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Ten_skoroszyt" hidePivotFieldList="1"/>
  <mc:AlternateContent xmlns:mc="http://schemas.openxmlformats.org/markup-compatibility/2006">
    <mc:Choice Requires="x15">
      <x15ac:absPath xmlns:x15ac="http://schemas.microsoft.com/office/spreadsheetml/2010/11/ac" url="C:\Users\anna_kocianska\Documents\DOKUMENTY\OT\tabela_OT\lipiec_2020\"/>
    </mc:Choice>
  </mc:AlternateContent>
  <bookViews>
    <workbookView xWindow="0" yWindow="2220" windowWidth="15090" windowHeight="4545" tabRatio="539"/>
  </bookViews>
  <sheets>
    <sheet name="OT" sheetId="17" r:id="rId1"/>
    <sheet name="Wartość ŚT" sheetId="31" r:id="rId2"/>
    <sheet name="Tabela_podziału" sheetId="33" r:id="rId3"/>
    <sheet name="Słowniki_Aq" sheetId="15" r:id="rId4"/>
    <sheet name="Słowniki_Asset" sheetId="24" r:id="rId5"/>
    <sheet name="Słowniki_środków_trwałych" sheetId="30" r:id="rId6"/>
  </sheets>
  <externalReferences>
    <externalReference r:id="rId7"/>
  </externalReferences>
  <definedNames>
    <definedName name="_Fill" localSheetId="2" hidden="1">#REF!</definedName>
    <definedName name="_Fill" hidden="1">#REF!</definedName>
    <definedName name="_xlnm._FilterDatabase" localSheetId="0" hidden="1">OT!$BU$3</definedName>
    <definedName name="_xlnm._FilterDatabase" localSheetId="3" hidden="1">Słowniki_Aq!$A$1:$Q$874</definedName>
    <definedName name="_xlnm._FilterDatabase" localSheetId="4" hidden="1">Słowniki_Asset!$A$1:$K$95</definedName>
    <definedName name="_xlnm._FilterDatabase" localSheetId="5" hidden="1">Słowniki_środków_trwałych!$W$1:$AB$221</definedName>
    <definedName name="_xlnm._FilterDatabase" localSheetId="2" hidden="1">Tabela_podziału!$A$5:$HD$135</definedName>
    <definedName name="_Table1_In1" localSheetId="2" hidden="1">#REF!</definedName>
    <definedName name="_Table1_In1" hidden="1">#REF!</definedName>
    <definedName name="_Table1_Out" localSheetId="2" hidden="1">#REF!</definedName>
    <definedName name="_Table1_Out" hidden="1">#REF!</definedName>
    <definedName name="Arkusz_A" localSheetId="2">#REF!</definedName>
    <definedName name="Arkusz_A">#REF!</definedName>
    <definedName name="Kwalifikacja">[1]Lista!$B$1:$B$3</definedName>
    <definedName name="_xlnm.Print_Area" localSheetId="1">'Wartość ŚT'!$A$1:$AQ$5</definedName>
    <definedName name="okres">'[1]POC nr '!$M$2</definedName>
    <definedName name="POC_kwalifikacja">#REF!</definedName>
    <definedName name="Pozostaje_do_zapłaty">#REF!</definedName>
    <definedName name="Rejestr_Ilość_do_okresu_rozlicz">#REF!</definedName>
    <definedName name="Rejestr_Ilość_w_okresie_rozliczeniowym">#REF!</definedName>
    <definedName name="Rejestr_Nr_poz._z_Przedmiaru">#REF!</definedName>
    <definedName name="Rejestr_Okres_rozlicz">#REF!</definedName>
    <definedName name="Różnice_obmiarowe">#REF!</definedName>
    <definedName name="Wartość_do_okresu">#REF!</definedName>
    <definedName name="Wartość_kontraktowa">#REF!</definedName>
    <definedName name="Wartość_na_koniec_okresu">#REF!</definedName>
    <definedName name="Wartość_w_okresie">#REF!</definedName>
  </definedNames>
  <calcPr calcId="152511" iterateDelta="1E-4"/>
</workbook>
</file>

<file path=xl/calcChain.xml><?xml version="1.0" encoding="utf-8"?>
<calcChain xmlns="http://schemas.openxmlformats.org/spreadsheetml/2006/main">
  <c r="HF7" i="33" l="1"/>
  <c r="HF8" i="33"/>
  <c r="HF9" i="33"/>
  <c r="HF10" i="33"/>
  <c r="HF11" i="33"/>
  <c r="HF12" i="33"/>
  <c r="HF13" i="33"/>
  <c r="HF14" i="33"/>
  <c r="HF15" i="33"/>
  <c r="HF16" i="33"/>
  <c r="HF17" i="33"/>
  <c r="HF18" i="33"/>
  <c r="HF19" i="33"/>
  <c r="HF20" i="33"/>
  <c r="HF21" i="33"/>
  <c r="HF22" i="33"/>
  <c r="HF23" i="33"/>
  <c r="HF24" i="33"/>
  <c r="HF25" i="33"/>
  <c r="HF26" i="33"/>
  <c r="HF27" i="33"/>
  <c r="HF28" i="33"/>
  <c r="HF29" i="33"/>
  <c r="HF30" i="33"/>
  <c r="HF31" i="33"/>
  <c r="HF32" i="33"/>
  <c r="HF33" i="33"/>
  <c r="HF34" i="33"/>
  <c r="HF35" i="33"/>
  <c r="HF36" i="33"/>
  <c r="HF37" i="33"/>
  <c r="HF38" i="33"/>
  <c r="HF39" i="33"/>
  <c r="HF40" i="33"/>
  <c r="HF41" i="33"/>
  <c r="HF42" i="33"/>
  <c r="HF43" i="33"/>
  <c r="HF44" i="33"/>
  <c r="HF45" i="33"/>
  <c r="HF46" i="33"/>
  <c r="HF47" i="33"/>
  <c r="HF48" i="33"/>
  <c r="HF49" i="33"/>
  <c r="HF50" i="33"/>
  <c r="HF51" i="33"/>
  <c r="HF52" i="33"/>
  <c r="HF53" i="33"/>
  <c r="HF54" i="33"/>
  <c r="HF55" i="33"/>
  <c r="HF56" i="33"/>
  <c r="HF57" i="33"/>
  <c r="HF58" i="33"/>
  <c r="HF59" i="33"/>
  <c r="HF60" i="33"/>
  <c r="HF61" i="33"/>
  <c r="HF62" i="33"/>
  <c r="HF63" i="33"/>
  <c r="HF64" i="33"/>
  <c r="HF65" i="33"/>
  <c r="HF66" i="33"/>
  <c r="HF67" i="33"/>
  <c r="HF68" i="33"/>
  <c r="HF69" i="33"/>
  <c r="HF70" i="33"/>
  <c r="HF71" i="33"/>
  <c r="HF72" i="33"/>
  <c r="HF73" i="33"/>
  <c r="HF74" i="33"/>
  <c r="HF75" i="33"/>
  <c r="HF76" i="33"/>
  <c r="HF77" i="33"/>
  <c r="HF78" i="33"/>
  <c r="HF79" i="33"/>
  <c r="HF80" i="33"/>
  <c r="HF81" i="33"/>
  <c r="HF82" i="33"/>
  <c r="HF83" i="33"/>
  <c r="HF84" i="33"/>
  <c r="HF85" i="33"/>
  <c r="HF86" i="33"/>
  <c r="HF87" i="33"/>
  <c r="HF88" i="33"/>
  <c r="HF89" i="33"/>
  <c r="HF90" i="33"/>
  <c r="HF91" i="33"/>
  <c r="HF92" i="33"/>
  <c r="HF93" i="33"/>
  <c r="HF94" i="33"/>
  <c r="HF95" i="33"/>
  <c r="HF96" i="33"/>
  <c r="HF97" i="33"/>
  <c r="HF98" i="33"/>
  <c r="HF99" i="33"/>
  <c r="HF100" i="33"/>
  <c r="HF101" i="33"/>
  <c r="HF102" i="33"/>
  <c r="HF103" i="33"/>
  <c r="HF104" i="33"/>
  <c r="HF105" i="33"/>
  <c r="HF106" i="33"/>
  <c r="HF107" i="33"/>
  <c r="HF108" i="33"/>
  <c r="HF109" i="33"/>
  <c r="HF110" i="33"/>
  <c r="HF111" i="33"/>
  <c r="HF112" i="33"/>
  <c r="HF113" i="33"/>
  <c r="HF114" i="33"/>
  <c r="HF115" i="33"/>
  <c r="HF116" i="33"/>
  <c r="HF117" i="33"/>
  <c r="HF118" i="33"/>
  <c r="HF119" i="33"/>
  <c r="HF120" i="33"/>
  <c r="HF121" i="33"/>
  <c r="HF122" i="33"/>
  <c r="HF123" i="33"/>
  <c r="HF124" i="33"/>
  <c r="HF125" i="33"/>
  <c r="HF126" i="33"/>
  <c r="HF127" i="33"/>
  <c r="HF128" i="33"/>
  <c r="HF129" i="33"/>
  <c r="HF130" i="33"/>
  <c r="HF131" i="33"/>
  <c r="HF132" i="33"/>
  <c r="HF133" i="33"/>
  <c r="HF134" i="33"/>
  <c r="HF135" i="33"/>
  <c r="HF6" i="33"/>
  <c r="HE7" i="33"/>
  <c r="HE8" i="33"/>
  <c r="HE9" i="33"/>
  <c r="HE10" i="33"/>
  <c r="HE11" i="33"/>
  <c r="HE12" i="33"/>
  <c r="HE13" i="33"/>
  <c r="HE14" i="33"/>
  <c r="HE15" i="33"/>
  <c r="HE16" i="33"/>
  <c r="HE17" i="33"/>
  <c r="HE18" i="33"/>
  <c r="HE19" i="33"/>
  <c r="HE20" i="33"/>
  <c r="HE21" i="33"/>
  <c r="HE22" i="33"/>
  <c r="HE23" i="33"/>
  <c r="HE24" i="33"/>
  <c r="HE25" i="33"/>
  <c r="HE26" i="33"/>
  <c r="HE27" i="33"/>
  <c r="HE28" i="33"/>
  <c r="HE29" i="33"/>
  <c r="HE30" i="33"/>
  <c r="HE31" i="33"/>
  <c r="HE32" i="33"/>
  <c r="HE33" i="33"/>
  <c r="HE34" i="33"/>
  <c r="HE35" i="33"/>
  <c r="HE36" i="33"/>
  <c r="HE37" i="33"/>
  <c r="HE38" i="33"/>
  <c r="HE39" i="33"/>
  <c r="HE40" i="33"/>
  <c r="HE41" i="33"/>
  <c r="HE42" i="33"/>
  <c r="HE43" i="33"/>
  <c r="HE44" i="33"/>
  <c r="HE45" i="33"/>
  <c r="HE46" i="33"/>
  <c r="HE47" i="33"/>
  <c r="HE48" i="33"/>
  <c r="HE49" i="33"/>
  <c r="HE50" i="33"/>
  <c r="HE51" i="33"/>
  <c r="HE52" i="33"/>
  <c r="HE53" i="33"/>
  <c r="HE54" i="33"/>
  <c r="HE55" i="33"/>
  <c r="HE56" i="33"/>
  <c r="HE57" i="33"/>
  <c r="HE58" i="33"/>
  <c r="HE59" i="33"/>
  <c r="HE60" i="33"/>
  <c r="HE61" i="33"/>
  <c r="HE62" i="33"/>
  <c r="HE63" i="33"/>
  <c r="HE64" i="33"/>
  <c r="HE65" i="33"/>
  <c r="HE66" i="33"/>
  <c r="HE67" i="33"/>
  <c r="HE68" i="33"/>
  <c r="HE69" i="33"/>
  <c r="HE70" i="33"/>
  <c r="HE71" i="33"/>
  <c r="HE72" i="33"/>
  <c r="HE73" i="33"/>
  <c r="HE74" i="33"/>
  <c r="HE75" i="33"/>
  <c r="HE76" i="33"/>
  <c r="HE77" i="33"/>
  <c r="HE78" i="33"/>
  <c r="HE79" i="33"/>
  <c r="HE80" i="33"/>
  <c r="HE81" i="33"/>
  <c r="HE82" i="33"/>
  <c r="HE83" i="33"/>
  <c r="HE84" i="33"/>
  <c r="HE85" i="33"/>
  <c r="HE86" i="33"/>
  <c r="HE87" i="33"/>
  <c r="HE88" i="33"/>
  <c r="HE89" i="33"/>
  <c r="HE90" i="33"/>
  <c r="HE91" i="33"/>
  <c r="HE92" i="33"/>
  <c r="HE93" i="33"/>
  <c r="HE94" i="33"/>
  <c r="HE95" i="33"/>
  <c r="HE96" i="33"/>
  <c r="HE97" i="33"/>
  <c r="HE98" i="33"/>
  <c r="HE99" i="33"/>
  <c r="HE100" i="33"/>
  <c r="HE101" i="33"/>
  <c r="HE102" i="33"/>
  <c r="HE103" i="33"/>
  <c r="HE104" i="33"/>
  <c r="HE105" i="33"/>
  <c r="HE106" i="33"/>
  <c r="HE107" i="33"/>
  <c r="HE108" i="33"/>
  <c r="HE109" i="33"/>
  <c r="HE110" i="33"/>
  <c r="HE111" i="33"/>
  <c r="HE112" i="33"/>
  <c r="HE113" i="33"/>
  <c r="HE114" i="33"/>
  <c r="HE115" i="33"/>
  <c r="HE116" i="33"/>
  <c r="HE117" i="33"/>
  <c r="HE118" i="33"/>
  <c r="HE119" i="33"/>
  <c r="HE120" i="33"/>
  <c r="HE121" i="33"/>
  <c r="HE122" i="33"/>
  <c r="HE123" i="33"/>
  <c r="HE124" i="33"/>
  <c r="HE125" i="33"/>
  <c r="HE126" i="33"/>
  <c r="HE127" i="33"/>
  <c r="HE128" i="33"/>
  <c r="HE129" i="33"/>
  <c r="HE130" i="33"/>
  <c r="HE131" i="33"/>
  <c r="HE132" i="33"/>
  <c r="HE133" i="33"/>
  <c r="HE134" i="33"/>
  <c r="HE135" i="33"/>
  <c r="HE6" i="33"/>
  <c r="F137" i="33" l="1"/>
  <c r="DX119" i="33"/>
  <c r="FZ110" i="33"/>
  <c r="GF105" i="33"/>
  <c r="BQ104" i="33"/>
  <c r="DU100" i="33"/>
  <c r="Y98" i="33"/>
  <c r="FY96" i="33"/>
  <c r="ES93" i="33"/>
  <c r="U93" i="33"/>
  <c r="FU91" i="33"/>
  <c r="AW91" i="33"/>
  <c r="GW89" i="33"/>
  <c r="BY89" i="33"/>
  <c r="DA87" i="33"/>
  <c r="EC85" i="33"/>
  <c r="BI85" i="33"/>
  <c r="EW83" i="33"/>
  <c r="CK83" i="33"/>
  <c r="Y83" i="33"/>
  <c r="FY81" i="33"/>
  <c r="DM81" i="33"/>
  <c r="BA81" i="33"/>
  <c r="HA79" i="33"/>
  <c r="EO79" i="33"/>
  <c r="CC79" i="33"/>
  <c r="Q79" i="33"/>
  <c r="FQ77" i="33"/>
  <c r="DE77" i="33"/>
  <c r="AS77" i="33"/>
  <c r="GS75" i="33"/>
  <c r="EG75" i="33"/>
  <c r="BU75" i="33"/>
  <c r="I75" i="33"/>
  <c r="FI73" i="33"/>
  <c r="CW73" i="33"/>
  <c r="AK73" i="33"/>
  <c r="GK71" i="33"/>
  <c r="DY71" i="33"/>
  <c r="BM71" i="33"/>
  <c r="FA69" i="33"/>
  <c r="CO69" i="33"/>
  <c r="AC69" i="33"/>
  <c r="GC67" i="33"/>
  <c r="DQ67" i="33"/>
  <c r="BR67" i="33"/>
  <c r="BB67" i="33"/>
  <c r="AL67" i="33"/>
  <c r="V67" i="33"/>
  <c r="HD66" i="33"/>
  <c r="GN66" i="33"/>
  <c r="FX66" i="33"/>
  <c r="FH66" i="33"/>
  <c r="ER66" i="33"/>
  <c r="EB66" i="33"/>
  <c r="DL66" i="33"/>
  <c r="CV66" i="33"/>
  <c r="CF66" i="33"/>
  <c r="BP66" i="33"/>
  <c r="AZ66" i="33"/>
  <c r="AJ66" i="33"/>
  <c r="T66" i="33"/>
  <c r="HB65" i="33"/>
  <c r="GL65" i="33"/>
  <c r="FV65" i="33"/>
  <c r="FF65" i="33"/>
  <c r="EP65" i="33"/>
  <c r="DZ65" i="33"/>
  <c r="DJ65" i="33"/>
  <c r="CT65" i="33"/>
  <c r="CD65" i="33"/>
  <c r="BN65" i="33"/>
  <c r="AX65" i="33"/>
  <c r="AH65" i="33"/>
  <c r="R65" i="33"/>
  <c r="GZ64" i="33"/>
  <c r="GJ64" i="33"/>
  <c r="FT64" i="33"/>
  <c r="FD64" i="33"/>
  <c r="EN64" i="33"/>
  <c r="DX64" i="33"/>
  <c r="DH64" i="33"/>
  <c r="CR64" i="33"/>
  <c r="CB64" i="33"/>
  <c r="BR64" i="33"/>
  <c r="AV64" i="33"/>
  <c r="AL64" i="33"/>
  <c r="P64" i="33"/>
  <c r="HD63" i="33"/>
  <c r="GS63" i="33"/>
  <c r="GH63" i="33"/>
  <c r="FX63" i="33"/>
  <c r="FM63" i="33"/>
  <c r="FB63" i="33"/>
  <c r="ER63" i="33"/>
  <c r="EG63" i="33"/>
  <c r="DV63" i="33"/>
  <c r="DL63" i="33"/>
  <c r="DA63" i="33"/>
  <c r="CP63" i="33"/>
  <c r="CF63" i="33"/>
  <c r="BU63" i="33"/>
  <c r="BJ63" i="33"/>
  <c r="AZ63" i="33"/>
  <c r="AO63" i="33"/>
  <c r="AD63" i="33"/>
  <c r="T63" i="33"/>
  <c r="I63" i="33"/>
  <c r="GV62" i="33"/>
  <c r="GL62" i="33"/>
  <c r="FP62" i="33"/>
  <c r="FF62" i="33"/>
  <c r="EJ62" i="33"/>
  <c r="DZ62" i="33"/>
  <c r="DD62" i="33"/>
  <c r="CT62" i="33"/>
  <c r="BX62" i="33"/>
  <c r="BN62" i="33"/>
  <c r="AR62" i="33"/>
  <c r="AH62" i="33"/>
  <c r="L62" i="33"/>
  <c r="GZ61" i="33"/>
  <c r="GO61" i="33"/>
  <c r="GD61" i="33"/>
  <c r="FT61" i="33"/>
  <c r="FI61" i="33"/>
  <c r="EX61" i="33"/>
  <c r="EN61" i="33"/>
  <c r="EC61" i="33"/>
  <c r="DR61" i="33"/>
  <c r="DH61" i="33"/>
  <c r="CZ61" i="33"/>
  <c r="CR61" i="33"/>
  <c r="CJ61" i="33"/>
  <c r="CB61" i="33"/>
  <c r="BT61" i="33"/>
  <c r="BL61" i="33"/>
  <c r="BD61" i="33"/>
  <c r="AV61" i="33"/>
  <c r="AN61" i="33"/>
  <c r="AF61" i="33"/>
  <c r="X61" i="33"/>
  <c r="P61" i="33"/>
  <c r="H61" i="33"/>
  <c r="GX60" i="33"/>
  <c r="GP60" i="33"/>
  <c r="GH60" i="33"/>
  <c r="FZ60" i="33"/>
  <c r="FR60" i="33"/>
  <c r="FJ60" i="33"/>
  <c r="FB60" i="33"/>
  <c r="ET60" i="33"/>
  <c r="EL60" i="33"/>
  <c r="ED60" i="33"/>
  <c r="DV60" i="33"/>
  <c r="DN60" i="33"/>
  <c r="DF60" i="33"/>
  <c r="CX60" i="33"/>
  <c r="CP60" i="33"/>
  <c r="CH60" i="33"/>
  <c r="BZ60" i="33"/>
  <c r="BR60" i="33"/>
  <c r="BJ60" i="33"/>
  <c r="BB60" i="33"/>
  <c r="AT60" i="33"/>
  <c r="AL60" i="33"/>
  <c r="AD60" i="33"/>
  <c r="V60" i="33"/>
  <c r="N60" i="33"/>
  <c r="HD59" i="33"/>
  <c r="GV59" i="33"/>
  <c r="GN59" i="33"/>
  <c r="GF59" i="33"/>
  <c r="FX59" i="33"/>
  <c r="FP59" i="33"/>
  <c r="FH59" i="33"/>
  <c r="EZ59" i="33"/>
  <c r="ER59" i="33"/>
  <c r="EJ59" i="33"/>
  <c r="EB59" i="33"/>
  <c r="DT59" i="33"/>
  <c r="DL59" i="33"/>
  <c r="DD59" i="33"/>
  <c r="CV59" i="33"/>
  <c r="CN59" i="33"/>
  <c r="CF59" i="33"/>
  <c r="BX59" i="33"/>
  <c r="BP59" i="33"/>
  <c r="BH59" i="33"/>
  <c r="AZ59" i="33"/>
  <c r="AR59" i="33"/>
  <c r="AJ59" i="33"/>
  <c r="AB59" i="33"/>
  <c r="T59" i="33"/>
  <c r="L59" i="33"/>
  <c r="HB58" i="33"/>
  <c r="GT58" i="33"/>
  <c r="GL58" i="33"/>
  <c r="GD58" i="33"/>
  <c r="FV58" i="33"/>
  <c r="FN58" i="33"/>
  <c r="FF58" i="33"/>
  <c r="EX58" i="33"/>
  <c r="EP58" i="33"/>
  <c r="EH58" i="33"/>
  <c r="DZ58" i="33"/>
  <c r="DR58" i="33"/>
  <c r="DJ58" i="33"/>
  <c r="DB58" i="33"/>
  <c r="CT58" i="33"/>
  <c r="CL58" i="33"/>
  <c r="CD58" i="33"/>
  <c r="BV58" i="33"/>
  <c r="BN58" i="33"/>
  <c r="BF58" i="33"/>
  <c r="AX58" i="33"/>
  <c r="AP58" i="33"/>
  <c r="AH58" i="33"/>
  <c r="Z58" i="33"/>
  <c r="R58" i="33"/>
  <c r="J58" i="33"/>
  <c r="GZ57" i="33"/>
  <c r="GR57" i="33"/>
  <c r="GJ57" i="33"/>
  <c r="GB57" i="33"/>
  <c r="FT57" i="33"/>
  <c r="FL57" i="33"/>
  <c r="FD57" i="33"/>
  <c r="EV57" i="33"/>
  <c r="EN57" i="33"/>
  <c r="EF57" i="33"/>
  <c r="DX57" i="33"/>
  <c r="DP57" i="33"/>
  <c r="DH57" i="33"/>
  <c r="CZ57" i="33"/>
  <c r="CR57" i="33"/>
  <c r="CJ57" i="33"/>
  <c r="CB57" i="33"/>
  <c r="BT57" i="33"/>
  <c r="BL57" i="33"/>
  <c r="BD57" i="33"/>
  <c r="AV57" i="33"/>
  <c r="AN57" i="33"/>
  <c r="AF57" i="33"/>
  <c r="X57" i="33"/>
  <c r="P57" i="33"/>
  <c r="H57" i="33"/>
  <c r="GX56" i="33"/>
  <c r="GP56" i="33"/>
  <c r="GH56" i="33"/>
  <c r="FZ56" i="33"/>
  <c r="FR56" i="33"/>
  <c r="FJ56" i="33"/>
  <c r="FB56" i="33"/>
  <c r="ET56" i="33"/>
  <c r="EL56" i="33"/>
  <c r="ED56" i="33"/>
  <c r="DV56" i="33"/>
  <c r="DN56" i="33"/>
  <c r="DF56" i="33"/>
  <c r="CX56" i="33"/>
  <c r="CP56" i="33"/>
  <c r="CH56" i="33"/>
  <c r="BZ56" i="33"/>
  <c r="BR56" i="33"/>
  <c r="BJ56" i="33"/>
  <c r="BB56" i="33"/>
  <c r="AT56" i="33"/>
  <c r="AL56" i="33"/>
  <c r="AD56" i="33"/>
  <c r="V56" i="33"/>
  <c r="N56" i="33"/>
  <c r="HD55" i="33"/>
  <c r="GV55" i="33"/>
  <c r="GN55" i="33"/>
  <c r="GF55" i="33"/>
  <c r="FX55" i="33"/>
  <c r="FP55" i="33"/>
  <c r="FH55" i="33"/>
  <c r="EZ55" i="33"/>
  <c r="ER55" i="33"/>
  <c r="EJ55" i="33"/>
  <c r="EB55" i="33"/>
  <c r="DT55" i="33"/>
  <c r="DL55" i="33"/>
  <c r="DD55" i="33"/>
  <c r="CV55" i="33"/>
  <c r="CN55" i="33"/>
  <c r="CF55" i="33"/>
  <c r="BX55" i="33"/>
  <c r="BP55" i="33"/>
  <c r="BH55" i="33"/>
  <c r="AZ55" i="33"/>
  <c r="AR55" i="33"/>
  <c r="AJ55" i="33"/>
  <c r="AB55" i="33"/>
  <c r="T55" i="33"/>
  <c r="L55" i="33"/>
  <c r="HB54" i="33"/>
  <c r="GT54" i="33"/>
  <c r="GL54" i="33"/>
  <c r="GD54" i="33"/>
  <c r="FV54" i="33"/>
  <c r="FN54" i="33"/>
  <c r="FF54" i="33"/>
  <c r="EX54" i="33"/>
  <c r="EP54" i="33"/>
  <c r="EH54" i="33"/>
  <c r="DZ54" i="33"/>
  <c r="DR54" i="33"/>
  <c r="DJ54" i="33"/>
  <c r="DB54" i="33"/>
  <c r="CT54" i="33"/>
  <c r="CL54" i="33"/>
  <c r="CD54" i="33"/>
  <c r="BV54" i="33"/>
  <c r="BN54" i="33"/>
  <c r="BF54" i="33"/>
  <c r="AX54" i="33"/>
  <c r="AP54" i="33"/>
  <c r="AH54" i="33"/>
  <c r="Z54" i="33"/>
  <c r="R54" i="33"/>
  <c r="J54" i="33"/>
  <c r="GZ53" i="33"/>
  <c r="GR53" i="33"/>
  <c r="GJ53" i="33"/>
  <c r="GB53" i="33"/>
  <c r="FT53" i="33"/>
  <c r="FL53" i="33"/>
  <c r="FD53" i="33"/>
  <c r="EV53" i="33"/>
  <c r="EN53" i="33"/>
  <c r="EF53" i="33"/>
  <c r="DX53" i="33"/>
  <c r="DP53" i="33"/>
  <c r="DH53" i="33"/>
  <c r="CZ53" i="33"/>
  <c r="CR53" i="33"/>
  <c r="CJ53" i="33"/>
  <c r="CB53" i="33"/>
  <c r="BT53" i="33"/>
  <c r="BL53" i="33"/>
  <c r="BD53" i="33"/>
  <c r="AV53" i="33"/>
  <c r="AN53" i="33"/>
  <c r="AF53" i="33"/>
  <c r="X53" i="33"/>
  <c r="P53" i="33"/>
  <c r="H53" i="33"/>
  <c r="GX52" i="33"/>
  <c r="GP52" i="33"/>
  <c r="GH52" i="33"/>
  <c r="FZ52" i="33"/>
  <c r="FR52" i="33"/>
  <c r="FJ52" i="33"/>
  <c r="FB52" i="33"/>
  <c r="ET52" i="33"/>
  <c r="EL52" i="33"/>
  <c r="ED52" i="33"/>
  <c r="DV52" i="33"/>
  <c r="DN52" i="33"/>
  <c r="DF52" i="33"/>
  <c r="CX52" i="33"/>
  <c r="CP52" i="33"/>
  <c r="CH52" i="33"/>
  <c r="BZ52" i="33"/>
  <c r="BR52" i="33"/>
  <c r="BJ52" i="33"/>
  <c r="BB52" i="33"/>
  <c r="AT52" i="33"/>
  <c r="AL52" i="33"/>
  <c r="AD52" i="33"/>
  <c r="V52" i="33"/>
  <c r="N52" i="33"/>
  <c r="HD51" i="33"/>
  <c r="GV51" i="33"/>
  <c r="GN51" i="33"/>
  <c r="GF51" i="33"/>
  <c r="FX51" i="33"/>
  <c r="FP51" i="33"/>
  <c r="FH51" i="33"/>
  <c r="EZ51" i="33"/>
  <c r="ER51" i="33"/>
  <c r="EJ51" i="33"/>
  <c r="EB51" i="33"/>
  <c r="DT51" i="33"/>
  <c r="DL51" i="33"/>
  <c r="DD51" i="33"/>
  <c r="CV51" i="33"/>
  <c r="CN51" i="33"/>
  <c r="CF51" i="33"/>
  <c r="BX51" i="33"/>
  <c r="BP51" i="33"/>
  <c r="BH51" i="33"/>
  <c r="AZ51" i="33"/>
  <c r="AR51" i="33"/>
  <c r="AJ51" i="33"/>
  <c r="AB51" i="33"/>
  <c r="T51" i="33"/>
  <c r="L51" i="33"/>
  <c r="HB50" i="33"/>
  <c r="GT50" i="33"/>
  <c r="GL50" i="33"/>
  <c r="GD50" i="33"/>
  <c r="FV50" i="33"/>
  <c r="FN50" i="33"/>
  <c r="FF50" i="33"/>
  <c r="EX50" i="33"/>
  <c r="EP50" i="33"/>
  <c r="EH50" i="33"/>
  <c r="DZ50" i="33"/>
  <c r="DR50" i="33"/>
  <c r="DJ50" i="33"/>
  <c r="DB50" i="33"/>
  <c r="CT50" i="33"/>
  <c r="CL50" i="33"/>
  <c r="CD50" i="33"/>
  <c r="BV50" i="33"/>
  <c r="BN50" i="33"/>
  <c r="BF50" i="33"/>
  <c r="AX50" i="33"/>
  <c r="AP50" i="33"/>
  <c r="AH50" i="33"/>
  <c r="Z50" i="33"/>
  <c r="R50" i="33"/>
  <c r="J50" i="33"/>
  <c r="GZ49" i="33"/>
  <c r="GR49" i="33"/>
  <c r="GJ49" i="33"/>
  <c r="GB49" i="33"/>
  <c r="FT49" i="33"/>
  <c r="FL49" i="33"/>
  <c r="FD49" i="33"/>
  <c r="EV49" i="33"/>
  <c r="EN49" i="33"/>
  <c r="EF49" i="33"/>
  <c r="DX49" i="33"/>
  <c r="DP49" i="33"/>
  <c r="DH49" i="33"/>
  <c r="CZ49" i="33"/>
  <c r="CR49" i="33"/>
  <c r="CJ49" i="33"/>
  <c r="CB49" i="33"/>
  <c r="BT49" i="33"/>
  <c r="BL49" i="33"/>
  <c r="BD49" i="33"/>
  <c r="AV49" i="33"/>
  <c r="AN49" i="33"/>
  <c r="AF49" i="33"/>
  <c r="X49" i="33"/>
  <c r="P49" i="33"/>
  <c r="H49" i="33"/>
  <c r="GX48" i="33"/>
  <c r="GP48" i="33"/>
  <c r="GH48" i="33"/>
  <c r="FZ48" i="33"/>
  <c r="FR48" i="33"/>
  <c r="FJ48" i="33"/>
  <c r="FB48" i="33"/>
  <c r="ET48" i="33"/>
  <c r="EL48" i="33"/>
  <c r="ED48" i="33"/>
  <c r="DV48" i="33"/>
  <c r="DN48" i="33"/>
  <c r="DF48" i="33"/>
  <c r="CX48" i="33"/>
  <c r="CP48" i="33"/>
  <c r="CH48" i="33"/>
  <c r="BZ48" i="33"/>
  <c r="BR48" i="33"/>
  <c r="BJ48" i="33"/>
  <c r="BB48" i="33"/>
  <c r="AT48" i="33"/>
  <c r="AL48" i="33"/>
  <c r="AD48" i="33"/>
  <c r="V48" i="33"/>
  <c r="N48" i="33"/>
  <c r="HD47" i="33"/>
  <c r="GV47" i="33"/>
  <c r="GN47" i="33"/>
  <c r="GF47" i="33"/>
  <c r="FX47" i="33"/>
  <c r="FP47" i="33"/>
  <c r="FH47" i="33"/>
  <c r="EZ47" i="33"/>
  <c r="ER47" i="33"/>
  <c r="EJ47" i="33"/>
  <c r="EB47" i="33"/>
  <c r="DT47" i="33"/>
  <c r="DL47" i="33"/>
  <c r="DD47" i="33"/>
  <c r="CV47" i="33"/>
  <c r="CN47" i="33"/>
  <c r="CF47" i="33"/>
  <c r="BX47" i="33"/>
  <c r="BP47" i="33"/>
  <c r="BH47" i="33"/>
  <c r="AZ47" i="33"/>
  <c r="AR47" i="33"/>
  <c r="AJ47" i="33"/>
  <c r="AB47" i="33"/>
  <c r="T47" i="33"/>
  <c r="L47" i="33"/>
  <c r="HB46" i="33"/>
  <c r="GT46" i="33"/>
  <c r="GL46" i="33"/>
  <c r="GD46" i="33"/>
  <c r="FV46" i="33"/>
  <c r="FN46" i="33"/>
  <c r="FF46" i="33"/>
  <c r="EX46" i="33"/>
  <c r="EP46" i="33"/>
  <c r="EH46" i="33"/>
  <c r="DZ46" i="33"/>
  <c r="DR46" i="33"/>
  <c r="DJ46" i="33"/>
  <c r="DB46" i="33"/>
  <c r="CT46" i="33"/>
  <c r="CL46" i="33"/>
  <c r="CD46" i="33"/>
  <c r="BV46" i="33"/>
  <c r="BN46" i="33"/>
  <c r="BF46" i="33"/>
  <c r="AX46" i="33"/>
  <c r="AP46" i="33"/>
  <c r="AH46" i="33"/>
  <c r="Z46" i="33"/>
  <c r="R46" i="33"/>
  <c r="J46" i="33"/>
  <c r="GZ45" i="33"/>
  <c r="GR45" i="33"/>
  <c r="GJ45" i="33"/>
  <c r="GB45" i="33"/>
  <c r="FT45" i="33"/>
  <c r="FL45" i="33"/>
  <c r="FD45" i="33"/>
  <c r="EV45" i="33"/>
  <c r="EN45" i="33"/>
  <c r="EF45" i="33"/>
  <c r="DX45" i="33"/>
  <c r="DP45" i="33"/>
  <c r="DH45" i="33"/>
  <c r="CZ45" i="33"/>
  <c r="CR45" i="33"/>
  <c r="CJ45" i="33"/>
  <c r="CB45" i="33"/>
  <c r="BT45" i="33"/>
  <c r="BL45" i="33"/>
  <c r="BD45" i="33"/>
  <c r="AV45" i="33"/>
  <c r="AN45" i="33"/>
  <c r="AF45" i="33"/>
  <c r="X45" i="33"/>
  <c r="P45" i="33"/>
  <c r="H45" i="33"/>
  <c r="GX44" i="33"/>
  <c r="GP44" i="33"/>
  <c r="GH44" i="33"/>
  <c r="FZ44" i="33"/>
  <c r="FR44" i="33"/>
  <c r="FJ44" i="33"/>
  <c r="FB44" i="33"/>
  <c r="ET44" i="33"/>
  <c r="EL44" i="33"/>
  <c r="ED44" i="33"/>
  <c r="DV44" i="33"/>
  <c r="DN44" i="33"/>
  <c r="DF44" i="33"/>
  <c r="CX44" i="33"/>
  <c r="CP44" i="33"/>
  <c r="CH44" i="33"/>
  <c r="BZ44" i="33"/>
  <c r="BR44" i="33"/>
  <c r="BJ44" i="33"/>
  <c r="BB44" i="33"/>
  <c r="AT44" i="33"/>
  <c r="AL44" i="33"/>
  <c r="AD44" i="33"/>
  <c r="V44" i="33"/>
  <c r="N44" i="33"/>
  <c r="HD43" i="33"/>
  <c r="GV43" i="33"/>
  <c r="GN43" i="33"/>
  <c r="GF43" i="33"/>
  <c r="FX43" i="33"/>
  <c r="FP43" i="33"/>
  <c r="FH43" i="33"/>
  <c r="EZ43" i="33"/>
  <c r="ER43" i="33"/>
  <c r="EJ43" i="33"/>
  <c r="EB43" i="33"/>
  <c r="DT43" i="33"/>
  <c r="DL43" i="33"/>
  <c r="DD43" i="33"/>
  <c r="CV43" i="33"/>
  <c r="CN43" i="33"/>
  <c r="CF43" i="33"/>
  <c r="BX43" i="33"/>
  <c r="BP43" i="33"/>
  <c r="BH43" i="33"/>
  <c r="AZ43" i="33"/>
  <c r="AR43" i="33"/>
  <c r="AJ43" i="33"/>
  <c r="AB43" i="33"/>
  <c r="T43" i="33"/>
  <c r="L43" i="33"/>
  <c r="HB42" i="33"/>
  <c r="GT42" i="33"/>
  <c r="GL42" i="33"/>
  <c r="GD42" i="33"/>
  <c r="FV42" i="33"/>
  <c r="FN42" i="33"/>
  <c r="FF42" i="33"/>
  <c r="EX42" i="33"/>
  <c r="EP42" i="33"/>
  <c r="EH42" i="33"/>
  <c r="DZ42" i="33"/>
  <c r="DR42" i="33"/>
  <c r="DJ42" i="33"/>
  <c r="DB42" i="33"/>
  <c r="CT42" i="33"/>
  <c r="CL42" i="33"/>
  <c r="CD42" i="33"/>
  <c r="BV42" i="33"/>
  <c r="BN42" i="33"/>
  <c r="BF42" i="33"/>
  <c r="AX42" i="33"/>
  <c r="AP42" i="33"/>
  <c r="AH42" i="33"/>
  <c r="Z42" i="33"/>
  <c r="R42" i="33"/>
  <c r="J42" i="33"/>
  <c r="GZ41" i="33"/>
  <c r="GR41" i="33"/>
  <c r="GJ41" i="33"/>
  <c r="GB41" i="33"/>
  <c r="FT41" i="33"/>
  <c r="FL41" i="33"/>
  <c r="FD41" i="33"/>
  <c r="EV41" i="33"/>
  <c r="EN41" i="33"/>
  <c r="EF41" i="33"/>
  <c r="DX41" i="33"/>
  <c r="DP41" i="33"/>
  <c r="DH41" i="33"/>
  <c r="CZ41" i="33"/>
  <c r="CR41" i="33"/>
  <c r="CJ41" i="33"/>
  <c r="CB41" i="33"/>
  <c r="BT41" i="33"/>
  <c r="BL41" i="33"/>
  <c r="BD41" i="33"/>
  <c r="AV41" i="33"/>
  <c r="AN41" i="33"/>
  <c r="AF41" i="33"/>
  <c r="X41" i="33"/>
  <c r="P41" i="33"/>
  <c r="H41" i="33"/>
  <c r="GX40" i="33"/>
  <c r="GP40" i="33"/>
  <c r="GH40" i="33"/>
  <c r="FZ40" i="33"/>
  <c r="FR40" i="33"/>
  <c r="FJ40" i="33"/>
  <c r="FB40" i="33"/>
  <c r="ET40" i="33"/>
  <c r="EL40" i="33"/>
  <c r="ED40" i="33"/>
  <c r="DV40" i="33"/>
  <c r="DN40" i="33"/>
  <c r="DF40" i="33"/>
  <c r="CX40" i="33"/>
  <c r="CP40" i="33"/>
  <c r="CH40" i="33"/>
  <c r="BZ40" i="33"/>
  <c r="BR40" i="33"/>
  <c r="BJ40" i="33"/>
  <c r="BB40" i="33"/>
  <c r="AT40" i="33"/>
  <c r="AL40" i="33"/>
  <c r="AD40" i="33"/>
  <c r="V40" i="33"/>
  <c r="N40" i="33"/>
  <c r="HD39" i="33"/>
  <c r="GV39" i="33"/>
  <c r="GN39" i="33"/>
  <c r="GF39" i="33"/>
  <c r="FX39" i="33"/>
  <c r="FP39" i="33"/>
  <c r="FH39" i="33"/>
  <c r="EZ39" i="33"/>
  <c r="ER39" i="33"/>
  <c r="EJ39" i="33"/>
  <c r="EB39" i="33"/>
  <c r="DT39" i="33"/>
  <c r="DL39" i="33"/>
  <c r="DD39" i="33"/>
  <c r="CV39" i="33"/>
  <c r="CN39" i="33"/>
  <c r="CF39" i="33"/>
  <c r="BX39" i="33"/>
  <c r="BP39" i="33"/>
  <c r="BH39" i="33"/>
  <c r="AZ39" i="33"/>
  <c r="AR39" i="33"/>
  <c r="AJ39" i="33"/>
  <c r="AB39" i="33"/>
  <c r="T39" i="33"/>
  <c r="L39" i="33"/>
  <c r="HB38" i="33"/>
  <c r="GT38" i="33"/>
  <c r="GL38" i="33"/>
  <c r="GD38" i="33"/>
  <c r="FV38" i="33"/>
  <c r="FN38" i="33"/>
  <c r="FF38" i="33"/>
  <c r="EX38" i="33"/>
  <c r="EP38" i="33"/>
  <c r="EH38" i="33"/>
  <c r="DZ38" i="33"/>
  <c r="DR38" i="33"/>
  <c r="DJ38" i="33"/>
  <c r="DB38" i="33"/>
  <c r="CT38" i="33"/>
  <c r="CL38" i="33"/>
  <c r="CD38" i="33"/>
  <c r="BV38" i="33"/>
  <c r="BN38" i="33"/>
  <c r="BF38" i="33"/>
  <c r="AX38" i="33"/>
  <c r="AP38" i="33"/>
  <c r="AH38" i="33"/>
  <c r="Z38" i="33"/>
  <c r="R38" i="33"/>
  <c r="J38" i="33"/>
  <c r="GZ37" i="33"/>
  <c r="GR37" i="33"/>
  <c r="GJ37" i="33"/>
  <c r="GB37" i="33"/>
  <c r="FT37" i="33"/>
  <c r="FL37" i="33"/>
  <c r="FD37" i="33"/>
  <c r="EV37" i="33"/>
  <c r="EN37" i="33"/>
  <c r="EF37" i="33"/>
  <c r="DX37" i="33"/>
  <c r="DP37" i="33"/>
  <c r="DH37" i="33"/>
  <c r="CZ37" i="33"/>
  <c r="CR37" i="33"/>
  <c r="CJ37" i="33"/>
  <c r="CB37" i="33"/>
  <c r="BT37" i="33"/>
  <c r="BL37" i="33"/>
  <c r="BD37" i="33"/>
  <c r="AV37" i="33"/>
  <c r="AN37" i="33"/>
  <c r="AF37" i="33"/>
  <c r="X37" i="33"/>
  <c r="P37" i="33"/>
  <c r="H37" i="33"/>
  <c r="GX36" i="33"/>
  <c r="GP36" i="33"/>
  <c r="GH36" i="33"/>
  <c r="FZ36" i="33"/>
  <c r="FR36" i="33"/>
  <c r="FJ36" i="33"/>
  <c r="FB36" i="33"/>
  <c r="ET36" i="33"/>
  <c r="EL36" i="33"/>
  <c r="ED36" i="33"/>
  <c r="DV36" i="33"/>
  <c r="DN36" i="33"/>
  <c r="DF36" i="33"/>
  <c r="CX36" i="33"/>
  <c r="CP36" i="33"/>
  <c r="CH36" i="33"/>
  <c r="BZ36" i="33"/>
  <c r="BR36" i="33"/>
  <c r="BJ36" i="33"/>
  <c r="BB36" i="33"/>
  <c r="AT36" i="33"/>
  <c r="AL36" i="33"/>
  <c r="AD36" i="33"/>
  <c r="V36" i="33"/>
  <c r="N36" i="33"/>
  <c r="I36" i="33"/>
  <c r="HB35" i="33"/>
  <c r="GV35" i="33"/>
  <c r="GL35" i="33"/>
  <c r="GF35" i="33"/>
  <c r="FV35" i="33"/>
  <c r="FP35" i="33"/>
  <c r="FF35" i="33"/>
  <c r="EZ35" i="33"/>
  <c r="EP35" i="33"/>
  <c r="EJ35" i="33"/>
  <c r="DZ35" i="33"/>
  <c r="DT35" i="33"/>
  <c r="DJ35" i="33"/>
  <c r="DD35" i="33"/>
  <c r="CT35" i="33"/>
  <c r="CN35" i="33"/>
  <c r="CD35" i="33"/>
  <c r="BX35" i="33"/>
  <c r="BN35" i="33"/>
  <c r="BH35" i="33"/>
  <c r="AX35" i="33"/>
  <c r="AR35" i="33"/>
  <c r="AH35" i="33"/>
  <c r="AB35" i="33"/>
  <c r="R35" i="33"/>
  <c r="L35" i="33"/>
  <c r="GZ34" i="33"/>
  <c r="GT34" i="33"/>
  <c r="GO34" i="33"/>
  <c r="GJ34" i="33"/>
  <c r="GD34" i="33"/>
  <c r="FY34" i="33"/>
  <c r="FT34" i="33"/>
  <c r="FN34" i="33"/>
  <c r="FI34" i="33"/>
  <c r="FD34" i="33"/>
  <c r="EX34" i="33"/>
  <c r="ES34" i="33"/>
  <c r="EN34" i="33"/>
  <c r="EH34" i="33"/>
  <c r="EC34" i="33"/>
  <c r="DX34" i="33"/>
  <c r="DR34" i="33"/>
  <c r="DM34" i="33"/>
  <c r="DH34" i="33"/>
  <c r="DB34" i="33"/>
  <c r="CW34" i="33"/>
  <c r="CR34" i="33"/>
  <c r="CL34" i="33"/>
  <c r="CG34" i="33"/>
  <c r="CB34" i="33"/>
  <c r="BV34" i="33"/>
  <c r="BQ34" i="33"/>
  <c r="BL34" i="33"/>
  <c r="BF34" i="33"/>
  <c r="BA34" i="33"/>
  <c r="AV34" i="33"/>
  <c r="AP34" i="33"/>
  <c r="AK34" i="33"/>
  <c r="AF34" i="33"/>
  <c r="Z34" i="33"/>
  <c r="U34" i="33"/>
  <c r="P34" i="33"/>
  <c r="J34" i="33"/>
  <c r="GX33" i="33"/>
  <c r="GR33" i="33"/>
  <c r="GP33" i="33"/>
  <c r="GH33" i="33"/>
  <c r="GB33" i="33"/>
  <c r="FZ33" i="33"/>
  <c r="FR33" i="33"/>
  <c r="FL33" i="33"/>
  <c r="FJ33" i="33"/>
  <c r="FB33" i="33"/>
  <c r="EV33" i="33"/>
  <c r="ET33" i="33"/>
  <c r="EL33" i="33"/>
  <c r="EF33" i="33"/>
  <c r="ED33" i="33"/>
  <c r="DV33" i="33"/>
  <c r="DP33" i="33"/>
  <c r="DN33" i="33"/>
  <c r="DF33" i="33"/>
  <c r="CZ33" i="33"/>
  <c r="CX33" i="33"/>
  <c r="CP33" i="33"/>
  <c r="CJ33" i="33"/>
  <c r="CH33" i="33"/>
  <c r="BZ33" i="33"/>
  <c r="BT33" i="33"/>
  <c r="BR33" i="33"/>
  <c r="BJ33" i="33"/>
  <c r="BD33" i="33"/>
  <c r="BB33" i="33"/>
  <c r="AT33" i="33"/>
  <c r="AN33" i="33"/>
  <c r="AL33" i="33"/>
  <c r="AD33" i="33"/>
  <c r="X33" i="33"/>
  <c r="V33" i="33"/>
  <c r="N33" i="33"/>
  <c r="H33" i="33"/>
  <c r="HA32" i="33"/>
  <c r="GX32" i="33"/>
  <c r="GV32" i="33"/>
  <c r="GP32" i="33"/>
  <c r="GK32" i="33"/>
  <c r="GH32" i="33"/>
  <c r="GF32" i="33"/>
  <c r="FZ32" i="33"/>
  <c r="FU32" i="33"/>
  <c r="FR32" i="33"/>
  <c r="FP32" i="33"/>
  <c r="FJ32" i="33"/>
  <c r="FE32" i="33"/>
  <c r="FB32" i="33"/>
  <c r="EZ32" i="33"/>
  <c r="ET32" i="33"/>
  <c r="EO32" i="33"/>
  <c r="EL32" i="33"/>
  <c r="EJ32" i="33"/>
  <c r="ED32" i="33"/>
  <c r="DY32" i="33"/>
  <c r="DV32" i="33"/>
  <c r="DT32" i="33"/>
  <c r="DN32" i="33"/>
  <c r="DI32" i="33"/>
  <c r="DF32" i="33"/>
  <c r="DD32" i="33"/>
  <c r="CX32" i="33"/>
  <c r="CS32" i="33"/>
  <c r="CP32" i="33"/>
  <c r="CN32" i="33"/>
  <c r="CH32" i="33"/>
  <c r="CC32" i="33"/>
  <c r="BZ32" i="33"/>
  <c r="BX32" i="33"/>
  <c r="BR32" i="33"/>
  <c r="BM32" i="33"/>
  <c r="BJ32" i="33"/>
  <c r="BH32" i="33"/>
  <c r="BB32" i="33"/>
  <c r="AW32" i="33"/>
  <c r="AT32" i="33"/>
  <c r="AR32" i="33"/>
  <c r="AL32" i="33"/>
  <c r="AG32" i="33"/>
  <c r="AD32" i="33"/>
  <c r="AB32" i="33"/>
  <c r="V32" i="33"/>
  <c r="Q32" i="33"/>
  <c r="N32" i="33"/>
  <c r="L32" i="33"/>
  <c r="HD31" i="33"/>
  <c r="HB31" i="33"/>
  <c r="GT31" i="33"/>
  <c r="GN31" i="33"/>
  <c r="GL31" i="33"/>
  <c r="GD31" i="33"/>
  <c r="FX31" i="33"/>
  <c r="FV31" i="33"/>
  <c r="FN31" i="33"/>
  <c r="FH31" i="33"/>
  <c r="FF31" i="33"/>
  <c r="EX31" i="33"/>
  <c r="ER31" i="33"/>
  <c r="EP31" i="33"/>
  <c r="EH31" i="33"/>
  <c r="EB31" i="33"/>
  <c r="DZ31" i="33"/>
  <c r="DR31" i="33"/>
  <c r="DL31" i="33"/>
  <c r="DJ31" i="33"/>
  <c r="DB31" i="33"/>
  <c r="CV31" i="33"/>
  <c r="CT31" i="33"/>
  <c r="CL31" i="33"/>
  <c r="CF31" i="33"/>
  <c r="CD31" i="33"/>
  <c r="BV31" i="33"/>
  <c r="BP31" i="33"/>
  <c r="BN31" i="33"/>
  <c r="BF31" i="33"/>
  <c r="AZ31" i="33"/>
  <c r="AX31" i="33"/>
  <c r="AP31" i="33"/>
  <c r="AJ31" i="33"/>
  <c r="AH31" i="33"/>
  <c r="Z31" i="33"/>
  <c r="T31" i="33"/>
  <c r="R31" i="33"/>
  <c r="J31" i="33"/>
  <c r="HB30" i="33"/>
  <c r="GW30" i="33"/>
  <c r="GT30" i="33"/>
  <c r="GR30" i="33"/>
  <c r="GL30" i="33"/>
  <c r="GG30" i="33"/>
  <c r="GD30" i="33"/>
  <c r="GB30" i="33"/>
  <c r="FV30" i="33"/>
  <c r="FQ30" i="33"/>
  <c r="FN30" i="33"/>
  <c r="FL30" i="33"/>
  <c r="FF30" i="33"/>
  <c r="FA30" i="33"/>
  <c r="EX30" i="33"/>
  <c r="EV30" i="33"/>
  <c r="EP30" i="33"/>
  <c r="EK30" i="33"/>
  <c r="EH30" i="33"/>
  <c r="EF30" i="33"/>
  <c r="DZ30" i="33"/>
  <c r="DU30" i="33"/>
  <c r="DR30" i="33"/>
  <c r="DP30" i="33"/>
  <c r="DJ30" i="33"/>
  <c r="DE30" i="33"/>
  <c r="DB30" i="33"/>
  <c r="CZ30" i="33"/>
  <c r="CT30" i="33"/>
  <c r="CO30" i="33"/>
  <c r="CL30" i="33"/>
  <c r="CJ30" i="33"/>
  <c r="CD30" i="33"/>
  <c r="BY30" i="33"/>
  <c r="BV30" i="33"/>
  <c r="BT30" i="33"/>
  <c r="BN30" i="33"/>
  <c r="BI30" i="33"/>
  <c r="BF30" i="33"/>
  <c r="BD30" i="33"/>
  <c r="AX30" i="33"/>
  <c r="AS30" i="33"/>
  <c r="AP30" i="33"/>
  <c r="AN30" i="33"/>
  <c r="AH30" i="33"/>
  <c r="AC30" i="33"/>
  <c r="Z30" i="33"/>
  <c r="X30" i="33"/>
  <c r="R30" i="33"/>
  <c r="M30" i="33"/>
  <c r="J30" i="33"/>
  <c r="H30" i="33"/>
  <c r="GZ29" i="33"/>
  <c r="GX29" i="33"/>
  <c r="GP29" i="33"/>
  <c r="GJ29" i="33"/>
  <c r="GH29" i="33"/>
  <c r="FZ29" i="33"/>
  <c r="FT29" i="33"/>
  <c r="FR29" i="33"/>
  <c r="FJ29" i="33"/>
  <c r="FD29" i="33"/>
  <c r="FB29" i="33"/>
  <c r="ET29" i="33"/>
  <c r="EN29" i="33"/>
  <c r="EL29" i="33"/>
  <c r="ED29" i="33"/>
  <c r="DX29" i="33"/>
  <c r="DV29" i="33"/>
  <c r="DN29" i="33"/>
  <c r="DH29" i="33"/>
  <c r="DF29" i="33"/>
  <c r="CX29" i="33"/>
  <c r="CR29" i="33"/>
  <c r="CP29" i="33"/>
  <c r="CH29" i="33"/>
  <c r="CB29" i="33"/>
  <c r="BZ29" i="33"/>
  <c r="BR29" i="33"/>
  <c r="BL29" i="33"/>
  <c r="BJ29" i="33"/>
  <c r="BB29" i="33"/>
  <c r="AV29" i="33"/>
  <c r="AT29" i="33"/>
  <c r="AL29" i="33"/>
  <c r="AF29" i="33"/>
  <c r="AD29" i="33"/>
  <c r="V29" i="33"/>
  <c r="P29" i="33"/>
  <c r="N29" i="33"/>
  <c r="HD28" i="33"/>
  <c r="GX28" i="33"/>
  <c r="GS28" i="33"/>
  <c r="GP28" i="33"/>
  <c r="GN28" i="33"/>
  <c r="GH28" i="33"/>
  <c r="GC28" i="33"/>
  <c r="FZ28" i="33"/>
  <c r="FX28" i="33"/>
  <c r="FR28" i="33"/>
  <c r="FM28" i="33"/>
  <c r="FJ28" i="33"/>
  <c r="FH28" i="33"/>
  <c r="FB28" i="33"/>
  <c r="EW28" i="33"/>
  <c r="ET28" i="33"/>
  <c r="ER28" i="33"/>
  <c r="EL28" i="33"/>
  <c r="EG28" i="33"/>
  <c r="ED28" i="33"/>
  <c r="EB28" i="33"/>
  <c r="DV28" i="33"/>
  <c r="DQ28" i="33"/>
  <c r="DN28" i="33"/>
  <c r="DL28" i="33"/>
  <c r="DF28" i="33"/>
  <c r="DA28" i="33"/>
  <c r="CX28" i="33"/>
  <c r="CV28" i="33"/>
  <c r="CP28" i="33"/>
  <c r="CK28" i="33"/>
  <c r="CH28" i="33"/>
  <c r="CF28" i="33"/>
  <c r="BZ28" i="33"/>
  <c r="BU28" i="33"/>
  <c r="BR28" i="33"/>
  <c r="BP28" i="33"/>
  <c r="BJ28" i="33"/>
  <c r="BE28" i="33"/>
  <c r="BB28" i="33"/>
  <c r="AZ28" i="33"/>
  <c r="AT28" i="33"/>
  <c r="AO28" i="33"/>
  <c r="AL28" i="33"/>
  <c r="AJ28" i="33"/>
  <c r="AD28" i="33"/>
  <c r="Y28" i="33"/>
  <c r="V28" i="33"/>
  <c r="T28" i="33"/>
  <c r="N28" i="33"/>
  <c r="I28" i="33"/>
  <c r="HB27" i="33"/>
  <c r="GV27" i="33"/>
  <c r="GT27" i="33"/>
  <c r="GQ27" i="33"/>
  <c r="GL27" i="33"/>
  <c r="GF27" i="33"/>
  <c r="GD27" i="33"/>
  <c r="GA27" i="33"/>
  <c r="FV27" i="33"/>
  <c r="FP27" i="33"/>
  <c r="FN27" i="33"/>
  <c r="FK27" i="33"/>
  <c r="FF27" i="33"/>
  <c r="EZ27" i="33"/>
  <c r="EX27" i="33"/>
  <c r="EU27" i="33"/>
  <c r="EP27" i="33"/>
  <c r="EJ27" i="33"/>
  <c r="EH27" i="33"/>
  <c r="EE27" i="33"/>
  <c r="DZ27" i="33"/>
  <c r="DT27" i="33"/>
  <c r="DR27" i="33"/>
  <c r="DO27" i="33"/>
  <c r="DJ27" i="33"/>
  <c r="DD27" i="33"/>
  <c r="DB27" i="33"/>
  <c r="CY27" i="33"/>
  <c r="CT27" i="33"/>
  <c r="CN27" i="33"/>
  <c r="CL27" i="33"/>
  <c r="CI27" i="33"/>
  <c r="CD27" i="33"/>
  <c r="BX27" i="33"/>
  <c r="BV27" i="33"/>
  <c r="BS27" i="33"/>
  <c r="BN27" i="33"/>
  <c r="BH27" i="33"/>
  <c r="BF27" i="33"/>
  <c r="BC27" i="33"/>
  <c r="AX27" i="33"/>
  <c r="AR27" i="33"/>
  <c r="AP27" i="33"/>
  <c r="AM27" i="33"/>
  <c r="AH27" i="33"/>
  <c r="AB27" i="33"/>
  <c r="Z27" i="33"/>
  <c r="W27" i="33"/>
  <c r="R27" i="33"/>
  <c r="L27" i="33"/>
  <c r="J27" i="33"/>
  <c r="G27" i="33"/>
  <c r="HB26" i="33"/>
  <c r="GZ26" i="33"/>
  <c r="GT26" i="33"/>
  <c r="GO26" i="33"/>
  <c r="GL26" i="33"/>
  <c r="GJ26" i="33"/>
  <c r="GD26" i="33"/>
  <c r="FY26" i="33"/>
  <c r="FV26" i="33"/>
  <c r="FT26" i="33"/>
  <c r="FN26" i="33"/>
  <c r="FI26" i="33"/>
  <c r="FF26" i="33"/>
  <c r="FD26" i="33"/>
  <c r="EX26" i="33"/>
  <c r="ES26" i="33"/>
  <c r="EP26" i="33"/>
  <c r="EN26" i="33"/>
  <c r="EH26" i="33"/>
  <c r="EC26" i="33"/>
  <c r="DZ26" i="33"/>
  <c r="DX26" i="33"/>
  <c r="DR26" i="33"/>
  <c r="DM26" i="33"/>
  <c r="DJ26" i="33"/>
  <c r="DH26" i="33"/>
  <c r="DB26" i="33"/>
  <c r="CW26" i="33"/>
  <c r="CT26" i="33"/>
  <c r="CR26" i="33"/>
  <c r="CL26" i="33"/>
  <c r="CG26" i="33"/>
  <c r="CD26" i="33"/>
  <c r="CB26" i="33"/>
  <c r="BV26" i="33"/>
  <c r="BQ26" i="33"/>
  <c r="BN26" i="33"/>
  <c r="BL26" i="33"/>
  <c r="BF26" i="33"/>
  <c r="BA26" i="33"/>
  <c r="AX26" i="33"/>
  <c r="AV26" i="33"/>
  <c r="AP26" i="33"/>
  <c r="AK26" i="33"/>
  <c r="AH26" i="33"/>
  <c r="AF26" i="33"/>
  <c r="Z26" i="33"/>
  <c r="U26" i="33"/>
  <c r="R26" i="33"/>
  <c r="P26" i="33"/>
  <c r="J26" i="33"/>
  <c r="HC25" i="33"/>
  <c r="GX25" i="33"/>
  <c r="GR25" i="33"/>
  <c r="GP25" i="33"/>
  <c r="GM25" i="33"/>
  <c r="GH25" i="33"/>
  <c r="GB25" i="33"/>
  <c r="FZ25" i="33"/>
  <c r="FW25" i="33"/>
  <c r="FR25" i="33"/>
  <c r="FL25" i="33"/>
  <c r="FJ25" i="33"/>
  <c r="FG25" i="33"/>
  <c r="FB25" i="33"/>
  <c r="EV25" i="33"/>
  <c r="ET25" i="33"/>
  <c r="EQ25" i="33"/>
  <c r="EL25" i="33"/>
  <c r="EF25" i="33"/>
  <c r="ED25" i="33"/>
  <c r="EA25" i="33"/>
  <c r="DV25" i="33"/>
  <c r="DP25" i="33"/>
  <c r="DN25" i="33"/>
  <c r="DK25" i="33"/>
  <c r="DF25" i="33"/>
  <c r="CZ25" i="33"/>
  <c r="CX25" i="33"/>
  <c r="CU25" i="33"/>
  <c r="CP25" i="33"/>
  <c r="CJ25" i="33"/>
  <c r="CH25" i="33"/>
  <c r="CE25" i="33"/>
  <c r="BZ25" i="33"/>
  <c r="BT25" i="33"/>
  <c r="BR25" i="33"/>
  <c r="BO25" i="33"/>
  <c r="BJ25" i="33"/>
  <c r="BD25" i="33"/>
  <c r="BB25" i="33"/>
  <c r="AY25" i="33"/>
  <c r="AT25" i="33"/>
  <c r="AN25" i="33"/>
  <c r="AL25" i="33"/>
  <c r="AI25" i="33"/>
  <c r="AD25" i="33"/>
  <c r="X25" i="33"/>
  <c r="V25" i="33"/>
  <c r="S25" i="33"/>
  <c r="N25" i="33"/>
  <c r="H25" i="33"/>
  <c r="HA24" i="33"/>
  <c r="GX24" i="33"/>
  <c r="GV24" i="33"/>
  <c r="GP24" i="33"/>
  <c r="GK24" i="33"/>
  <c r="GH24" i="33"/>
  <c r="GF24" i="33"/>
  <c r="FZ24" i="33"/>
  <c r="FU24" i="33"/>
  <c r="FR24" i="33"/>
  <c r="FP24" i="33"/>
  <c r="FJ24" i="33"/>
  <c r="FE24" i="33"/>
  <c r="FB24" i="33"/>
  <c r="EZ24" i="33"/>
  <c r="ET24" i="33"/>
  <c r="EO24" i="33"/>
  <c r="EL24" i="33"/>
  <c r="EJ24" i="33"/>
  <c r="ED24" i="33"/>
  <c r="DY24" i="33"/>
  <c r="DV24" i="33"/>
  <c r="DT24" i="33"/>
  <c r="DN24" i="33"/>
  <c r="DI24" i="33"/>
  <c r="DF24" i="33"/>
  <c r="DD24" i="33"/>
  <c r="CX24" i="33"/>
  <c r="CS24" i="33"/>
  <c r="CP24" i="33"/>
  <c r="CN24" i="33"/>
  <c r="CH24" i="33"/>
  <c r="CC24" i="33"/>
  <c r="BZ24" i="33"/>
  <c r="BX24" i="33"/>
  <c r="BR24" i="33"/>
  <c r="BM24" i="33"/>
  <c r="BJ24" i="33"/>
  <c r="BH24" i="33"/>
  <c r="BB24" i="33"/>
  <c r="AW24" i="33"/>
  <c r="AT24" i="33"/>
  <c r="AR24" i="33"/>
  <c r="AL24" i="33"/>
  <c r="AG24" i="33"/>
  <c r="AD24" i="33"/>
  <c r="AB24" i="33"/>
  <c r="V24" i="33"/>
  <c r="Q24" i="33"/>
  <c r="N24" i="33"/>
  <c r="L24" i="33"/>
  <c r="HD23" i="33"/>
  <c r="HB23" i="33"/>
  <c r="GY23" i="33"/>
  <c r="GT23" i="33"/>
  <c r="GN23" i="33"/>
  <c r="GL23" i="33"/>
  <c r="GI23" i="33"/>
  <c r="GD23" i="33"/>
  <c r="FX23" i="33"/>
  <c r="FV23" i="33"/>
  <c r="FS23" i="33"/>
  <c r="FN23" i="33"/>
  <c r="FH23" i="33"/>
  <c r="FF23" i="33"/>
  <c r="FC23" i="33"/>
  <c r="EX23" i="33"/>
  <c r="ER23" i="33"/>
  <c r="EP23" i="33"/>
  <c r="EM23" i="33"/>
  <c r="EH23" i="33"/>
  <c r="EB23" i="33"/>
  <c r="DZ23" i="33"/>
  <c r="DW23" i="33"/>
  <c r="DR23" i="33"/>
  <c r="DL23" i="33"/>
  <c r="DJ23" i="33"/>
  <c r="DG23" i="33"/>
  <c r="DB23" i="33"/>
  <c r="CV23" i="33"/>
  <c r="CT23" i="33"/>
  <c r="CQ23" i="33"/>
  <c r="CL23" i="33"/>
  <c r="CF23" i="33"/>
  <c r="CD23" i="33"/>
  <c r="CA23" i="33"/>
  <c r="BV23" i="33"/>
  <c r="BP23" i="33"/>
  <c r="BN23" i="33"/>
  <c r="BK23" i="33"/>
  <c r="BF23" i="33"/>
  <c r="AZ23" i="33"/>
  <c r="AX23" i="33"/>
  <c r="AU23" i="33"/>
  <c r="AP23" i="33"/>
  <c r="AJ23" i="33"/>
  <c r="AH23" i="33"/>
  <c r="AE23" i="33"/>
  <c r="Z23" i="33"/>
  <c r="T23" i="33"/>
  <c r="R23" i="33"/>
  <c r="O23" i="33"/>
  <c r="J23" i="33"/>
  <c r="HB22" i="33"/>
  <c r="GW22" i="33"/>
  <c r="GT22" i="33"/>
  <c r="GR22" i="33"/>
  <c r="GL22" i="33"/>
  <c r="GG22" i="33"/>
  <c r="GD22" i="33"/>
  <c r="GB22" i="33"/>
  <c r="FV22" i="33"/>
  <c r="FQ22" i="33"/>
  <c r="FN22" i="33"/>
  <c r="FL22" i="33"/>
  <c r="FF22" i="33"/>
  <c r="FA22" i="33"/>
  <c r="EX22" i="33"/>
  <c r="EV22" i="33"/>
  <c r="EP22" i="33"/>
  <c r="EK22" i="33"/>
  <c r="EH22" i="33"/>
  <c r="EF22" i="33"/>
  <c r="DZ22" i="33"/>
  <c r="DU22" i="33"/>
  <c r="DR22" i="33"/>
  <c r="DP22" i="33"/>
  <c r="DJ22" i="33"/>
  <c r="DE22" i="33"/>
  <c r="DB22" i="33"/>
  <c r="CZ22" i="33"/>
  <c r="CT22" i="33"/>
  <c r="CO22" i="33"/>
  <c r="CL22" i="33"/>
  <c r="CJ22" i="33"/>
  <c r="CD22" i="33"/>
  <c r="BY22" i="33"/>
  <c r="BV22" i="33"/>
  <c r="BT22" i="33"/>
  <c r="BN22" i="33"/>
  <c r="BI22" i="33"/>
  <c r="BF22" i="33"/>
  <c r="BD22" i="33"/>
  <c r="AX22" i="33"/>
  <c r="AS22" i="33"/>
  <c r="AP22" i="33"/>
  <c r="AN22" i="33"/>
  <c r="AH22" i="33"/>
  <c r="AC22" i="33"/>
  <c r="Z22" i="33"/>
  <c r="X22" i="33"/>
  <c r="R22" i="33"/>
  <c r="M22" i="33"/>
  <c r="J22" i="33"/>
  <c r="H22" i="33"/>
  <c r="GZ21" i="33"/>
  <c r="GX21" i="33"/>
  <c r="GU21" i="33"/>
  <c r="GP21" i="33"/>
  <c r="GJ21" i="33"/>
  <c r="GH21" i="33"/>
  <c r="GE21" i="33"/>
  <c r="FZ21" i="33"/>
  <c r="FT21" i="33"/>
  <c r="FR21" i="33"/>
  <c r="FO21" i="33"/>
  <c r="FJ21" i="33"/>
  <c r="FD21" i="33"/>
  <c r="FB21" i="33"/>
  <c r="EY21" i="33"/>
  <c r="ET21" i="33"/>
  <c r="EN21" i="33"/>
  <c r="EL21" i="33"/>
  <c r="EI21" i="33"/>
  <c r="ED21" i="33"/>
  <c r="DX21" i="33"/>
  <c r="DV21" i="33"/>
  <c r="DS21" i="33"/>
  <c r="DN21" i="33"/>
  <c r="DH21" i="33"/>
  <c r="DF21" i="33"/>
  <c r="DC21" i="33"/>
  <c r="CX21" i="33"/>
  <c r="CR21" i="33"/>
  <c r="CP21" i="33"/>
  <c r="CM21" i="33"/>
  <c r="CH21" i="33"/>
  <c r="CB21" i="33"/>
  <c r="BZ21" i="33"/>
  <c r="BW21" i="33"/>
  <c r="BR21" i="33"/>
  <c r="BL21" i="33"/>
  <c r="BJ21" i="33"/>
  <c r="BG21" i="33"/>
  <c r="BB21" i="33"/>
  <c r="AV21" i="33"/>
  <c r="AT21" i="33"/>
  <c r="AQ21" i="33"/>
  <c r="AL21" i="33"/>
  <c r="AF21" i="33"/>
  <c r="AD21" i="33"/>
  <c r="AA21" i="33"/>
  <c r="V21" i="33"/>
  <c r="P21" i="33"/>
  <c r="N21" i="33"/>
  <c r="K21" i="33"/>
  <c r="HD20" i="33"/>
  <c r="GX20" i="33"/>
  <c r="GS20" i="33"/>
  <c r="GP20" i="33"/>
  <c r="GN20" i="33"/>
  <c r="GH20" i="33"/>
  <c r="GC20" i="33"/>
  <c r="FZ20" i="33"/>
  <c r="FX20" i="33"/>
  <c r="FR20" i="33"/>
  <c r="FM20" i="33"/>
  <c r="FJ20" i="33"/>
  <c r="FH20" i="33"/>
  <c r="FB20" i="33"/>
  <c r="EW20" i="33"/>
  <c r="ET20" i="33"/>
  <c r="ER20" i="33"/>
  <c r="EL20" i="33"/>
  <c r="EG20" i="33"/>
  <c r="ED20" i="33"/>
  <c r="EB20" i="33"/>
  <c r="DV20" i="33"/>
  <c r="DQ20" i="33"/>
  <c r="DN20" i="33"/>
  <c r="DL20" i="33"/>
  <c r="DF20" i="33"/>
  <c r="DA20" i="33"/>
  <c r="CX20" i="33"/>
  <c r="CV20" i="33"/>
  <c r="CP20" i="33"/>
  <c r="CK20" i="33"/>
  <c r="CH20" i="33"/>
  <c r="CF20" i="33"/>
  <c r="BZ20" i="33"/>
  <c r="BU20" i="33"/>
  <c r="BR20" i="33"/>
  <c r="BP20" i="33"/>
  <c r="BJ20" i="33"/>
  <c r="BE20" i="33"/>
  <c r="BB20" i="33"/>
  <c r="AZ20" i="33"/>
  <c r="AT20" i="33"/>
  <c r="AO20" i="33"/>
  <c r="AL20" i="33"/>
  <c r="AJ20" i="33"/>
  <c r="AD20" i="33"/>
  <c r="Y20" i="33"/>
  <c r="V20" i="33"/>
  <c r="T20" i="33"/>
  <c r="N20" i="33"/>
  <c r="I20" i="33"/>
  <c r="HB19" i="33"/>
  <c r="GV19" i="33"/>
  <c r="GT19" i="33"/>
  <c r="GL19" i="33"/>
  <c r="GF19" i="33"/>
  <c r="GD19" i="33"/>
  <c r="FV19" i="33"/>
  <c r="FP19" i="33"/>
  <c r="FN19" i="33"/>
  <c r="FF19" i="33"/>
  <c r="EZ19" i="33"/>
  <c r="EX19" i="33"/>
  <c r="EP19" i="33"/>
  <c r="EJ19" i="33"/>
  <c r="EH19" i="33"/>
  <c r="DZ19" i="33"/>
  <c r="DT19" i="33"/>
  <c r="DR19" i="33"/>
  <c r="DJ19" i="33"/>
  <c r="DD19" i="33"/>
  <c r="DB19" i="33"/>
  <c r="CT19" i="33"/>
  <c r="CN19" i="33"/>
  <c r="CL19" i="33"/>
  <c r="CD19" i="33"/>
  <c r="BX19" i="33"/>
  <c r="BV19" i="33"/>
  <c r="BN19" i="33"/>
  <c r="BH19" i="33"/>
  <c r="BF19" i="33"/>
  <c r="AX19" i="33"/>
  <c r="AR19" i="33"/>
  <c r="AP19" i="33"/>
  <c r="AH19" i="33"/>
  <c r="AB19" i="33"/>
  <c r="Z19" i="33"/>
  <c r="R19" i="33"/>
  <c r="L19" i="33"/>
  <c r="J19" i="33"/>
  <c r="HB18" i="33"/>
  <c r="GZ18" i="33"/>
  <c r="GT18" i="33"/>
  <c r="GP18" i="33"/>
  <c r="GO18" i="33"/>
  <c r="GL18" i="33"/>
  <c r="GJ18" i="33"/>
  <c r="GD18" i="33"/>
  <c r="FZ18" i="33"/>
  <c r="FY18" i="33"/>
  <c r="FV18" i="33"/>
  <c r="FT18" i="33"/>
  <c r="FN18" i="33"/>
  <c r="FJ18" i="33"/>
  <c r="FI18" i="33"/>
  <c r="FF18" i="33"/>
  <c r="FD18" i="33"/>
  <c r="EX18" i="33"/>
  <c r="ET18" i="33"/>
  <c r="ES18" i="33"/>
  <c r="EP18" i="33"/>
  <c r="EN18" i="33"/>
  <c r="EH18" i="33"/>
  <c r="ED18" i="33"/>
  <c r="EC18" i="33"/>
  <c r="DZ18" i="33"/>
  <c r="DX18" i="33"/>
  <c r="DR18" i="33"/>
  <c r="DN18" i="33"/>
  <c r="DM18" i="33"/>
  <c r="DJ18" i="33"/>
  <c r="DH18" i="33"/>
  <c r="DB18" i="33"/>
  <c r="CX18" i="33"/>
  <c r="CW18" i="33"/>
  <c r="CT18" i="33"/>
  <c r="CR18" i="33"/>
  <c r="CL18" i="33"/>
  <c r="CH18" i="33"/>
  <c r="CG18" i="33"/>
  <c r="CD18" i="33"/>
  <c r="CB18" i="33"/>
  <c r="BV18" i="33"/>
  <c r="BR18" i="33"/>
  <c r="BQ18" i="33"/>
  <c r="BN18" i="33"/>
  <c r="BL18" i="33"/>
  <c r="BF18" i="33"/>
  <c r="BB18" i="33"/>
  <c r="BA18" i="33"/>
  <c r="AX18" i="33"/>
  <c r="AV18" i="33"/>
  <c r="AP18" i="33"/>
  <c r="AL18" i="33"/>
  <c r="AK18" i="33"/>
  <c r="AH18" i="33"/>
  <c r="AF18" i="33"/>
  <c r="Z18" i="33"/>
  <c r="V18" i="33"/>
  <c r="U18" i="33"/>
  <c r="R18" i="33"/>
  <c r="P18" i="33"/>
  <c r="J18" i="33"/>
  <c r="GX17" i="33"/>
  <c r="GT17" i="33"/>
  <c r="GR17" i="33"/>
  <c r="GP17" i="33"/>
  <c r="GM17" i="33"/>
  <c r="GH17" i="33"/>
  <c r="GD17" i="33"/>
  <c r="GB17" i="33"/>
  <c r="FZ17" i="33"/>
  <c r="FR17" i="33"/>
  <c r="FN17" i="33"/>
  <c r="FL17" i="33"/>
  <c r="FJ17" i="33"/>
  <c r="FB17" i="33"/>
  <c r="EX17" i="33"/>
  <c r="EV17" i="33"/>
  <c r="ET17" i="33"/>
  <c r="EL17" i="33"/>
  <c r="EH17" i="33"/>
  <c r="EF17" i="33"/>
  <c r="ED17" i="33"/>
  <c r="EA17" i="33"/>
  <c r="DV17" i="33"/>
  <c r="DR17" i="33"/>
  <c r="DP17" i="33"/>
  <c r="DN17" i="33"/>
  <c r="DF17" i="33"/>
  <c r="DB17" i="33"/>
  <c r="CZ17" i="33"/>
  <c r="CX17" i="33"/>
  <c r="CP17" i="33"/>
  <c r="CL17" i="33"/>
  <c r="CJ17" i="33"/>
  <c r="CH17" i="33"/>
  <c r="BZ17" i="33"/>
  <c r="BV17" i="33"/>
  <c r="BT17" i="33"/>
  <c r="BR17" i="33"/>
  <c r="BO17" i="33"/>
  <c r="BJ17" i="33"/>
  <c r="BF17" i="33"/>
  <c r="BD17" i="33"/>
  <c r="BB17" i="33"/>
  <c r="AT17" i="33"/>
  <c r="AP17" i="33"/>
  <c r="AN17" i="33"/>
  <c r="AL17" i="33"/>
  <c r="AD17" i="33"/>
  <c r="Z17" i="33"/>
  <c r="X17" i="33"/>
  <c r="V17" i="33"/>
  <c r="N17" i="33"/>
  <c r="J17" i="33"/>
  <c r="H17" i="33"/>
  <c r="HB16" i="33"/>
  <c r="HA16" i="33"/>
  <c r="GX16" i="33"/>
  <c r="GV16" i="33"/>
  <c r="GP16" i="33"/>
  <c r="GL16" i="33"/>
  <c r="GK16" i="33"/>
  <c r="GH16" i="33"/>
  <c r="GF16" i="33"/>
  <c r="FZ16" i="33"/>
  <c r="FV16" i="33"/>
  <c r="FU16" i="33"/>
  <c r="FR16" i="33"/>
  <c r="FP16" i="33"/>
  <c r="FJ16" i="33"/>
  <c r="FF16" i="33"/>
  <c r="FE16" i="33"/>
  <c r="FB16" i="33"/>
  <c r="EZ16" i="33"/>
  <c r="ET16" i="33"/>
  <c r="EP16" i="33"/>
  <c r="EO16" i="33"/>
  <c r="EL16" i="33"/>
  <c r="EJ16" i="33"/>
  <c r="ED16" i="33"/>
  <c r="DZ16" i="33"/>
  <c r="DY16" i="33"/>
  <c r="DV16" i="33"/>
  <c r="DT16" i="33"/>
  <c r="DN16" i="33"/>
  <c r="DJ16" i="33"/>
  <c r="DI16" i="33"/>
  <c r="DF16" i="33"/>
  <c r="DD16" i="33"/>
  <c r="CX16" i="33"/>
  <c r="CT16" i="33"/>
  <c r="CS16" i="33"/>
  <c r="CP16" i="33"/>
  <c r="CN16" i="33"/>
  <c r="CH16" i="33"/>
  <c r="CD16" i="33"/>
  <c r="CC16" i="33"/>
  <c r="BZ16" i="33"/>
  <c r="BX16" i="33"/>
  <c r="BR16" i="33"/>
  <c r="BN16" i="33"/>
  <c r="BM16" i="33"/>
  <c r="BJ16" i="33"/>
  <c r="BH16" i="33"/>
  <c r="BB16" i="33"/>
  <c r="AX16" i="33"/>
  <c r="AW16" i="33"/>
  <c r="AT16" i="33"/>
  <c r="AR16" i="33"/>
  <c r="AL16" i="33"/>
  <c r="AH16" i="33"/>
  <c r="AG16" i="33"/>
  <c r="AD16" i="33"/>
  <c r="AB16" i="33"/>
  <c r="V16" i="33"/>
  <c r="R16" i="33"/>
  <c r="Q16" i="33"/>
  <c r="N16" i="33"/>
  <c r="L16" i="33"/>
  <c r="HD15" i="33"/>
  <c r="HB15" i="33"/>
  <c r="GT15" i="33"/>
  <c r="GP15" i="33"/>
  <c r="GN15" i="33"/>
  <c r="GL15" i="33"/>
  <c r="GD15" i="33"/>
  <c r="FZ15" i="33"/>
  <c r="FX15" i="33"/>
  <c r="FV15" i="33"/>
  <c r="FN15" i="33"/>
  <c r="FJ15" i="33"/>
  <c r="FH15" i="33"/>
  <c r="FF15" i="33"/>
  <c r="FC15" i="33"/>
  <c r="EX15" i="33"/>
  <c r="ET15" i="33"/>
  <c r="ER15" i="33"/>
  <c r="EP15" i="33"/>
  <c r="EH15" i="33"/>
  <c r="ED15" i="33"/>
  <c r="EB15" i="33"/>
  <c r="DZ15" i="33"/>
  <c r="DR15" i="33"/>
  <c r="DN15" i="33"/>
  <c r="DL15" i="33"/>
  <c r="DJ15" i="33"/>
  <c r="DB15" i="33"/>
  <c r="CX15" i="33"/>
  <c r="CV15" i="33"/>
  <c r="CT15" i="33"/>
  <c r="CQ15" i="33"/>
  <c r="CA15" i="33"/>
  <c r="BK15" i="33"/>
  <c r="AU15" i="33"/>
  <c r="AE15" i="33"/>
  <c r="O15" i="33"/>
  <c r="HB14" i="33"/>
  <c r="HA14" i="33"/>
  <c r="GX14" i="33"/>
  <c r="GW14" i="33"/>
  <c r="GT14" i="33"/>
  <c r="GS14" i="33"/>
  <c r="GP14" i="33"/>
  <c r="GO14" i="33"/>
  <c r="GL14" i="33"/>
  <c r="GK14" i="33"/>
  <c r="GH14" i="33"/>
  <c r="GG14" i="33"/>
  <c r="GD14" i="33"/>
  <c r="GC14" i="33"/>
  <c r="FZ14" i="33"/>
  <c r="FY14" i="33"/>
  <c r="FV14" i="33"/>
  <c r="FU14" i="33"/>
  <c r="FR14" i="33"/>
  <c r="FQ14" i="33"/>
  <c r="FN14" i="33"/>
  <c r="FM14" i="33"/>
  <c r="FJ14" i="33"/>
  <c r="FI14" i="33"/>
  <c r="FF14" i="33"/>
  <c r="FE14" i="33"/>
  <c r="FB14" i="33"/>
  <c r="FA14" i="33"/>
  <c r="EX14" i="33"/>
  <c r="EW14" i="33"/>
  <c r="ET14" i="33"/>
  <c r="ES14" i="33"/>
  <c r="EP14" i="33"/>
  <c r="EO14" i="33"/>
  <c r="EL14" i="33"/>
  <c r="EK14" i="33"/>
  <c r="EH14" i="33"/>
  <c r="EG14" i="33"/>
  <c r="ED14" i="33"/>
  <c r="EC14" i="33"/>
  <c r="DZ14" i="33"/>
  <c r="DY14" i="33"/>
  <c r="DV14" i="33"/>
  <c r="DU14" i="33"/>
  <c r="DR14" i="33"/>
  <c r="DQ14" i="33"/>
  <c r="DN14" i="33"/>
  <c r="DM14" i="33"/>
  <c r="DJ14" i="33"/>
  <c r="DI14" i="33"/>
  <c r="DF14" i="33"/>
  <c r="DE14" i="33"/>
  <c r="DB14" i="33"/>
  <c r="DA14" i="33"/>
  <c r="CX14" i="33"/>
  <c r="CW14" i="33"/>
  <c r="CT14" i="33"/>
  <c r="CS14" i="33"/>
  <c r="CP14" i="33"/>
  <c r="CO14" i="33"/>
  <c r="CL14" i="33"/>
  <c r="CK14" i="33"/>
  <c r="CH14" i="33"/>
  <c r="CG14" i="33"/>
  <c r="CD14" i="33"/>
  <c r="CC14" i="33"/>
  <c r="BZ14" i="33"/>
  <c r="BY14" i="33"/>
  <c r="BV14" i="33"/>
  <c r="BU14" i="33"/>
  <c r="BR14" i="33"/>
  <c r="BQ14" i="33"/>
  <c r="BN14" i="33"/>
  <c r="BM14" i="33"/>
  <c r="BJ14" i="33"/>
  <c r="BI14" i="33"/>
  <c r="BF14" i="33"/>
  <c r="BE14" i="33"/>
  <c r="BB14" i="33"/>
  <c r="BA14" i="33"/>
  <c r="AX14" i="33"/>
  <c r="AW14" i="33"/>
  <c r="AT14" i="33"/>
  <c r="AS14" i="33"/>
  <c r="AP14" i="33"/>
  <c r="AO14" i="33"/>
  <c r="AL14" i="33"/>
  <c r="AK14" i="33"/>
  <c r="AH14" i="33"/>
  <c r="AG14" i="33"/>
  <c r="AD14" i="33"/>
  <c r="AC14" i="33"/>
  <c r="Z14" i="33"/>
  <c r="Y14" i="33"/>
  <c r="V14" i="33"/>
  <c r="U14" i="33"/>
  <c r="R14" i="33"/>
  <c r="Q14" i="33"/>
  <c r="N14" i="33"/>
  <c r="M14" i="33"/>
  <c r="J14" i="33"/>
  <c r="I14" i="33"/>
  <c r="GQ13" i="33"/>
  <c r="GA13" i="33"/>
  <c r="FK13" i="33"/>
  <c r="EU13" i="33"/>
  <c r="EE13" i="33"/>
  <c r="DO13" i="33"/>
  <c r="CY13" i="33"/>
  <c r="CI13" i="33"/>
  <c r="BS13" i="33"/>
  <c r="BC13" i="33"/>
  <c r="AM13" i="33"/>
  <c r="W13" i="33"/>
  <c r="G13" i="33"/>
  <c r="HB12" i="33"/>
  <c r="HA12" i="33"/>
  <c r="GX12" i="33"/>
  <c r="GW12" i="33"/>
  <c r="GT12" i="33"/>
  <c r="GS12" i="33"/>
  <c r="GP12" i="33"/>
  <c r="GO12" i="33"/>
  <c r="GL12" i="33"/>
  <c r="GK12" i="33"/>
  <c r="GH12" i="33"/>
  <c r="GG12" i="33"/>
  <c r="GD12" i="33"/>
  <c r="GC12" i="33"/>
  <c r="FZ12" i="33"/>
  <c r="FY12" i="33"/>
  <c r="FV12" i="33"/>
  <c r="FU12" i="33"/>
  <c r="FR12" i="33"/>
  <c r="FQ12" i="33"/>
  <c r="FN12" i="33"/>
  <c r="FM12" i="33"/>
  <c r="FJ12" i="33"/>
  <c r="FI12" i="33"/>
  <c r="FF12" i="33"/>
  <c r="FE12" i="33"/>
  <c r="FB12" i="33"/>
  <c r="FA12" i="33"/>
  <c r="EX12" i="33"/>
  <c r="EW12" i="33"/>
  <c r="ET12" i="33"/>
  <c r="ES12" i="33"/>
  <c r="EP12" i="33"/>
  <c r="EO12" i="33"/>
  <c r="EL12" i="33"/>
  <c r="EK12" i="33"/>
  <c r="EH12" i="33"/>
  <c r="EG12" i="33"/>
  <c r="ED12" i="33"/>
  <c r="EC12" i="33"/>
  <c r="DZ12" i="33"/>
  <c r="DY12" i="33"/>
  <c r="DV12" i="33"/>
  <c r="DU12" i="33"/>
  <c r="DR12" i="33"/>
  <c r="DQ12" i="33"/>
  <c r="DN12" i="33"/>
  <c r="DM12" i="33"/>
  <c r="DJ12" i="33"/>
  <c r="DI12" i="33"/>
  <c r="DF12" i="33"/>
  <c r="DE12" i="33"/>
  <c r="DB12" i="33"/>
  <c r="DA12" i="33"/>
  <c r="CX12" i="33"/>
  <c r="CW12" i="33"/>
  <c r="CT12" i="33"/>
  <c r="CS12" i="33"/>
  <c r="CP12" i="33"/>
  <c r="CO12" i="33"/>
  <c r="CL12" i="33"/>
  <c r="CK12" i="33"/>
  <c r="CH12" i="33"/>
  <c r="CG12" i="33"/>
  <c r="CD12" i="33"/>
  <c r="CC12" i="33"/>
  <c r="BZ12" i="33"/>
  <c r="BY12" i="33"/>
  <c r="BV12" i="33"/>
  <c r="BU12" i="33"/>
  <c r="BR12" i="33"/>
  <c r="BQ12" i="33"/>
  <c r="BN12" i="33"/>
  <c r="BM12" i="33"/>
  <c r="BJ12" i="33"/>
  <c r="BI12" i="33"/>
  <c r="BF12" i="33"/>
  <c r="BE12" i="33"/>
  <c r="BB12" i="33"/>
  <c r="BA12" i="33"/>
  <c r="AX12" i="33"/>
  <c r="AW12" i="33"/>
  <c r="AT12" i="33"/>
  <c r="AS12" i="33"/>
  <c r="AP12" i="33"/>
  <c r="AO12" i="33"/>
  <c r="AL12" i="33"/>
  <c r="AK12" i="33"/>
  <c r="AH12" i="33"/>
  <c r="AG12" i="33"/>
  <c r="AD12" i="33"/>
  <c r="AC12" i="33"/>
  <c r="Z12" i="33"/>
  <c r="Y12" i="33"/>
  <c r="V12" i="33"/>
  <c r="U12" i="33"/>
  <c r="R12" i="33"/>
  <c r="Q12" i="33"/>
  <c r="N12" i="33"/>
  <c r="M12" i="33"/>
  <c r="J12" i="33"/>
  <c r="I12" i="33"/>
  <c r="GY11" i="33"/>
  <c r="GI11" i="33"/>
  <c r="FS11" i="33"/>
  <c r="FC11" i="33"/>
  <c r="EM11" i="33"/>
  <c r="DW11" i="33"/>
  <c r="DG11" i="33"/>
  <c r="CQ11" i="33"/>
  <c r="CA11" i="33"/>
  <c r="BK11" i="33"/>
  <c r="AU11" i="33"/>
  <c r="AE11" i="33"/>
  <c r="O11" i="33"/>
  <c r="HB10" i="33"/>
  <c r="HA10" i="33"/>
  <c r="GX10" i="33"/>
  <c r="GW10" i="33"/>
  <c r="GT10" i="33"/>
  <c r="GS10" i="33"/>
  <c r="GP10" i="33"/>
  <c r="GO10" i="33"/>
  <c r="GL10" i="33"/>
  <c r="GK10" i="33"/>
  <c r="GH10" i="33"/>
  <c r="GG10" i="33"/>
  <c r="GD10" i="33"/>
  <c r="GC10" i="33"/>
  <c r="FZ10" i="33"/>
  <c r="FY10" i="33"/>
  <c r="FV10" i="33"/>
  <c r="FU10" i="33"/>
  <c r="FR10" i="33"/>
  <c r="FQ10" i="33"/>
  <c r="FN10" i="33"/>
  <c r="FM10" i="33"/>
  <c r="FJ10" i="33"/>
  <c r="FI10" i="33"/>
  <c r="FF10" i="33"/>
  <c r="FE10" i="33"/>
  <c r="FB10" i="33"/>
  <c r="FA10" i="33"/>
  <c r="EX10" i="33"/>
  <c r="EW10" i="33"/>
  <c r="ET10" i="33"/>
  <c r="ES10" i="33"/>
  <c r="EP10" i="33"/>
  <c r="EO10" i="33"/>
  <c r="EL10" i="33"/>
  <c r="EK10" i="33"/>
  <c r="EH10" i="33"/>
  <c r="EG10" i="33"/>
  <c r="ED10" i="33"/>
  <c r="EC10" i="33"/>
  <c r="DZ10" i="33"/>
  <c r="DY10" i="33"/>
  <c r="DV10" i="33"/>
  <c r="DU10" i="33"/>
  <c r="DR10" i="33"/>
  <c r="DQ10" i="33"/>
  <c r="DN10" i="33"/>
  <c r="DM10" i="33"/>
  <c r="DJ10" i="33"/>
  <c r="DI10" i="33"/>
  <c r="DF10" i="33"/>
  <c r="DE10" i="33"/>
  <c r="DB10" i="33"/>
  <c r="DA10" i="33"/>
  <c r="CX10" i="33"/>
  <c r="CW10" i="33"/>
  <c r="CT10" i="33"/>
  <c r="CS10" i="33"/>
  <c r="CP10" i="33"/>
  <c r="CO10" i="33"/>
  <c r="CL10" i="33"/>
  <c r="CK10" i="33"/>
  <c r="CH10" i="33"/>
  <c r="CG10" i="33"/>
  <c r="CD10" i="33"/>
  <c r="CC10" i="33"/>
  <c r="BZ10" i="33"/>
  <c r="BY10" i="33"/>
  <c r="BV10" i="33"/>
  <c r="BU10" i="33"/>
  <c r="BR10" i="33"/>
  <c r="BQ10" i="33"/>
  <c r="BN10" i="33"/>
  <c r="BM10" i="33"/>
  <c r="BJ10" i="33"/>
  <c r="BI10" i="33"/>
  <c r="BF10" i="33"/>
  <c r="BE10" i="33"/>
  <c r="BB10" i="33"/>
  <c r="BA10" i="33"/>
  <c r="AX10" i="33"/>
  <c r="AW10" i="33"/>
  <c r="AT10" i="33"/>
  <c r="AS10" i="33"/>
  <c r="AP10" i="33"/>
  <c r="AO10" i="33"/>
  <c r="AL10" i="33"/>
  <c r="AK10" i="33"/>
  <c r="AH10" i="33"/>
  <c r="AG10" i="33"/>
  <c r="AD10" i="33"/>
  <c r="AC10" i="33"/>
  <c r="Z10" i="33"/>
  <c r="Y10" i="33"/>
  <c r="V10" i="33"/>
  <c r="U10" i="33"/>
  <c r="R10" i="33"/>
  <c r="Q10" i="33"/>
  <c r="N10" i="33"/>
  <c r="M10" i="33"/>
  <c r="J10" i="33"/>
  <c r="I10" i="33"/>
  <c r="GQ9" i="33"/>
  <c r="GA9" i="33"/>
  <c r="FK9" i="33"/>
  <c r="EU9" i="33"/>
  <c r="EE9" i="33"/>
  <c r="DO9" i="33"/>
  <c r="CY9" i="33"/>
  <c r="CI9" i="33"/>
  <c r="BS9" i="33"/>
  <c r="BC9" i="33"/>
  <c r="AM9" i="33"/>
  <c r="W9" i="33"/>
  <c r="G9" i="33"/>
  <c r="HB8" i="33"/>
  <c r="HA8" i="33"/>
  <c r="GX8" i="33"/>
  <c r="GW8" i="33"/>
  <c r="GT8" i="33"/>
  <c r="GS8" i="33"/>
  <c r="GP8" i="33"/>
  <c r="GO8" i="33"/>
  <c r="GL8" i="33"/>
  <c r="GK8" i="33"/>
  <c r="GH8" i="33"/>
  <c r="GG8" i="33"/>
  <c r="GD8" i="33"/>
  <c r="GC8" i="33"/>
  <c r="FZ8" i="33"/>
  <c r="FY8" i="33"/>
  <c r="FV8" i="33"/>
  <c r="FU8" i="33"/>
  <c r="FR8" i="33"/>
  <c r="FQ8" i="33"/>
  <c r="FN8" i="33"/>
  <c r="FM8" i="33"/>
  <c r="FJ8" i="33"/>
  <c r="FI8" i="33"/>
  <c r="FF8" i="33"/>
  <c r="FE8" i="33"/>
  <c r="FB8" i="33"/>
  <c r="FA8" i="33"/>
  <c r="EX8" i="33"/>
  <c r="EW8" i="33"/>
  <c r="ET8" i="33"/>
  <c r="ES8" i="33"/>
  <c r="EP8" i="33"/>
  <c r="EO8" i="33"/>
  <c r="EL8" i="33"/>
  <c r="EK8" i="33"/>
  <c r="EH8" i="33"/>
  <c r="EG8" i="33"/>
  <c r="ED8" i="33"/>
  <c r="EC8" i="33"/>
  <c r="DZ8" i="33"/>
  <c r="DY8" i="33"/>
  <c r="DV8" i="33"/>
  <c r="DU8" i="33"/>
  <c r="DR8" i="33"/>
  <c r="DQ8" i="33"/>
  <c r="DN8" i="33"/>
  <c r="DM8" i="33"/>
  <c r="DJ8" i="33"/>
  <c r="DI8" i="33"/>
  <c r="DF8" i="33"/>
  <c r="DE8" i="33"/>
  <c r="DB8" i="33"/>
  <c r="DA8" i="33"/>
  <c r="CX8" i="33"/>
  <c r="CW8" i="33"/>
  <c r="CT8" i="33"/>
  <c r="CS8" i="33"/>
  <c r="CP8" i="33"/>
  <c r="CO8" i="33"/>
  <c r="CL8" i="33"/>
  <c r="CK8" i="33"/>
  <c r="CH8" i="33"/>
  <c r="CG8" i="33"/>
  <c r="CD8" i="33"/>
  <c r="CC8" i="33"/>
  <c r="BZ8" i="33"/>
  <c r="BY8" i="33"/>
  <c r="BV8" i="33"/>
  <c r="BU8" i="33"/>
  <c r="BR8" i="33"/>
  <c r="BQ8" i="33"/>
  <c r="BN8" i="33"/>
  <c r="BM8" i="33"/>
  <c r="BJ8" i="33"/>
  <c r="BI8" i="33"/>
  <c r="BF8" i="33"/>
  <c r="BE8" i="33"/>
  <c r="BB8" i="33"/>
  <c r="BA8" i="33"/>
  <c r="AX8" i="33"/>
  <c r="AW8" i="33"/>
  <c r="AT8" i="33"/>
  <c r="AS8" i="33"/>
  <c r="AP8" i="33"/>
  <c r="AO8" i="33"/>
  <c r="AL8" i="33"/>
  <c r="AK8" i="33"/>
  <c r="AH8" i="33"/>
  <c r="AG8" i="33"/>
  <c r="AD8" i="33"/>
  <c r="AC8" i="33"/>
  <c r="Z8" i="33"/>
  <c r="Y8" i="33"/>
  <c r="V8" i="33"/>
  <c r="U8" i="33"/>
  <c r="R8" i="33"/>
  <c r="Q8" i="33"/>
  <c r="N8" i="33"/>
  <c r="M8" i="33"/>
  <c r="J8" i="33"/>
  <c r="I8" i="33"/>
  <c r="GY7" i="33"/>
  <c r="GI7" i="33"/>
  <c r="FS7" i="33"/>
  <c r="FC7" i="33"/>
  <c r="EM7" i="33"/>
  <c r="DW7" i="33"/>
  <c r="DG7" i="33"/>
  <c r="CQ7" i="33"/>
  <c r="CA7" i="33"/>
  <c r="BK7" i="33"/>
  <c r="AU7" i="33"/>
  <c r="AE7" i="33"/>
  <c r="O7" i="33"/>
  <c r="HB6" i="33"/>
  <c r="HB137" i="33" s="1"/>
  <c r="HA6" i="33"/>
  <c r="HA137" i="33" s="1"/>
  <c r="GX6" i="33"/>
  <c r="GX137" i="33" s="1"/>
  <c r="GW6" i="33"/>
  <c r="GW137" i="33" s="1"/>
  <c r="GT6" i="33"/>
  <c r="GT137" i="33" s="1"/>
  <c r="GS6" i="33"/>
  <c r="GS137" i="33" s="1"/>
  <c r="GP6" i="33"/>
  <c r="GP137" i="33" s="1"/>
  <c r="GO6" i="33"/>
  <c r="GO137" i="33" s="1"/>
  <c r="GL6" i="33"/>
  <c r="GL137" i="33" s="1"/>
  <c r="GK6" i="33"/>
  <c r="GK137" i="33" s="1"/>
  <c r="GH6" i="33"/>
  <c r="GH137" i="33" s="1"/>
  <c r="GG6" i="33"/>
  <c r="GG137" i="33" s="1"/>
  <c r="GD6" i="33"/>
  <c r="GD137" i="33" s="1"/>
  <c r="GC6" i="33"/>
  <c r="GC137" i="33" s="1"/>
  <c r="FZ6" i="33"/>
  <c r="FZ137" i="33" s="1"/>
  <c r="FY6" i="33"/>
  <c r="FY137" i="33" s="1"/>
  <c r="FV6" i="33"/>
  <c r="FV137" i="33" s="1"/>
  <c r="FU6" i="33"/>
  <c r="FU137" i="33" s="1"/>
  <c r="FR6" i="33"/>
  <c r="FR137" i="33" s="1"/>
  <c r="FQ6" i="33"/>
  <c r="FQ137" i="33" s="1"/>
  <c r="FN6" i="33"/>
  <c r="FN137" i="33" s="1"/>
  <c r="FM6" i="33"/>
  <c r="FM137" i="33" s="1"/>
  <c r="FJ6" i="33"/>
  <c r="FJ137" i="33" s="1"/>
  <c r="FI6" i="33"/>
  <c r="FI137" i="33" s="1"/>
  <c r="FF6" i="33"/>
  <c r="FF137" i="33" s="1"/>
  <c r="FE6" i="33"/>
  <c r="FE137" i="33" s="1"/>
  <c r="FB6" i="33"/>
  <c r="FB137" i="33" s="1"/>
  <c r="FA6" i="33"/>
  <c r="FA137" i="33" s="1"/>
  <c r="EX6" i="33"/>
  <c r="EX137" i="33" s="1"/>
  <c r="EW6" i="33"/>
  <c r="EW137" i="33" s="1"/>
  <c r="ET6" i="33"/>
  <c r="ET137" i="33" s="1"/>
  <c r="ES6" i="33"/>
  <c r="ES137" i="33" s="1"/>
  <c r="EP6" i="33"/>
  <c r="EP137" i="33" s="1"/>
  <c r="EO6" i="33"/>
  <c r="EO137" i="33" s="1"/>
  <c r="EL6" i="33"/>
  <c r="EL137" i="33" s="1"/>
  <c r="EK6" i="33"/>
  <c r="EK137" i="33" s="1"/>
  <c r="EH6" i="33"/>
  <c r="EH137" i="33" s="1"/>
  <c r="EG6" i="33"/>
  <c r="EG137" i="33" s="1"/>
  <c r="ED6" i="33"/>
  <c r="ED137" i="33" s="1"/>
  <c r="EC6" i="33"/>
  <c r="EC137" i="33" s="1"/>
  <c r="DZ6" i="33"/>
  <c r="DZ137" i="33" s="1"/>
  <c r="DY6" i="33"/>
  <c r="DY137" i="33" s="1"/>
  <c r="DV6" i="33"/>
  <c r="DV137" i="33" s="1"/>
  <c r="DU6" i="33"/>
  <c r="DU137" i="33" s="1"/>
  <c r="DR6" i="33"/>
  <c r="DR137" i="33" s="1"/>
  <c r="DQ6" i="33"/>
  <c r="DQ137" i="33" s="1"/>
  <c r="DN6" i="33"/>
  <c r="DN137" i="33" s="1"/>
  <c r="DM6" i="33"/>
  <c r="DM137" i="33" s="1"/>
  <c r="DJ6" i="33"/>
  <c r="DJ137" i="33" s="1"/>
  <c r="DI6" i="33"/>
  <c r="DI137" i="33" s="1"/>
  <c r="DF6" i="33"/>
  <c r="DF137" i="33" s="1"/>
  <c r="DE6" i="33"/>
  <c r="DE137" i="33" s="1"/>
  <c r="DB6" i="33"/>
  <c r="DB137" i="33" s="1"/>
  <c r="DA6" i="33"/>
  <c r="DA137" i="33" s="1"/>
  <c r="CX6" i="33"/>
  <c r="CX137" i="33" s="1"/>
  <c r="CW6" i="33"/>
  <c r="CW137" i="33" s="1"/>
  <c r="CT6" i="33"/>
  <c r="CT137" i="33" s="1"/>
  <c r="CS6" i="33"/>
  <c r="CS137" i="33" s="1"/>
  <c r="CP6" i="33"/>
  <c r="CP137" i="33" s="1"/>
  <c r="CO6" i="33"/>
  <c r="CO137" i="33" s="1"/>
  <c r="CL6" i="33"/>
  <c r="CL137" i="33" s="1"/>
  <c r="CK6" i="33"/>
  <c r="CK137" i="33" s="1"/>
  <c r="CH6" i="33"/>
  <c r="CH137" i="33" s="1"/>
  <c r="CG6" i="33"/>
  <c r="CG137" i="33" s="1"/>
  <c r="CD6" i="33"/>
  <c r="CD137" i="33" s="1"/>
  <c r="CC6" i="33"/>
  <c r="CC137" i="33" s="1"/>
  <c r="BZ6" i="33"/>
  <c r="BZ137" i="33" s="1"/>
  <c r="BY6" i="33"/>
  <c r="BY137" i="33" s="1"/>
  <c r="BV6" i="33"/>
  <c r="BV137" i="33" s="1"/>
  <c r="BU6" i="33"/>
  <c r="BU137" i="33" s="1"/>
  <c r="BR6" i="33"/>
  <c r="BR137" i="33" s="1"/>
  <c r="BQ6" i="33"/>
  <c r="BQ137" i="33" s="1"/>
  <c r="BN6" i="33"/>
  <c r="BN137" i="33" s="1"/>
  <c r="BM6" i="33"/>
  <c r="BM137" i="33" s="1"/>
  <c r="BJ6" i="33"/>
  <c r="BJ137" i="33" s="1"/>
  <c r="BI6" i="33"/>
  <c r="BI137" i="33" s="1"/>
  <c r="BF6" i="33"/>
  <c r="BF137" i="33" s="1"/>
  <c r="BE6" i="33"/>
  <c r="BE137" i="33" s="1"/>
  <c r="BB6" i="33"/>
  <c r="BB137" i="33" s="1"/>
  <c r="BA6" i="33"/>
  <c r="BA137" i="33" s="1"/>
  <c r="AX6" i="33"/>
  <c r="AX137" i="33" s="1"/>
  <c r="AW6" i="33"/>
  <c r="AW137" i="33" s="1"/>
  <c r="AT6" i="33"/>
  <c r="AT137" i="33" s="1"/>
  <c r="AS6" i="33"/>
  <c r="AS137" i="33" s="1"/>
  <c r="AP6" i="33"/>
  <c r="AP137" i="33" s="1"/>
  <c r="AO6" i="33"/>
  <c r="AO137" i="33" s="1"/>
  <c r="AL6" i="33"/>
  <c r="AL137" i="33" s="1"/>
  <c r="AK6" i="33"/>
  <c r="AK137" i="33" s="1"/>
  <c r="AH6" i="33"/>
  <c r="AH137" i="33" s="1"/>
  <c r="AG6" i="33"/>
  <c r="AG137" i="33" s="1"/>
  <c r="AD6" i="33"/>
  <c r="AD137" i="33" s="1"/>
  <c r="AC6" i="33"/>
  <c r="AC137" i="33" s="1"/>
  <c r="Z6" i="33"/>
  <c r="Z137" i="33" s="1"/>
  <c r="Y6" i="33"/>
  <c r="Y137" i="33" s="1"/>
  <c r="V6" i="33"/>
  <c r="V137" i="33" s="1"/>
  <c r="U6" i="33"/>
  <c r="U137" i="33" s="1"/>
  <c r="R6" i="33"/>
  <c r="R137" i="33" s="1"/>
  <c r="Q6" i="33"/>
  <c r="Q137" i="33" s="1"/>
  <c r="N6" i="33"/>
  <c r="N137" i="33" s="1"/>
  <c r="M6" i="33"/>
  <c r="M137" i="33" s="1"/>
  <c r="J6" i="33"/>
  <c r="J137" i="33" s="1"/>
  <c r="I6" i="33"/>
  <c r="I137" i="33" s="1"/>
  <c r="HD4" i="33"/>
  <c r="HC4" i="33"/>
  <c r="HC17" i="33" s="1"/>
  <c r="HB4" i="33"/>
  <c r="HB62" i="33" s="1"/>
  <c r="HA4" i="33"/>
  <c r="HA91" i="33" s="1"/>
  <c r="GZ4" i="33"/>
  <c r="GZ60" i="33" s="1"/>
  <c r="GY4" i="33"/>
  <c r="GX4" i="33"/>
  <c r="GX63" i="33" s="1"/>
  <c r="GW4" i="33"/>
  <c r="GW77" i="33" s="1"/>
  <c r="GV4" i="33"/>
  <c r="GU4" i="33"/>
  <c r="GU13" i="33" s="1"/>
  <c r="GT4" i="33"/>
  <c r="GT65" i="33" s="1"/>
  <c r="GS4" i="33"/>
  <c r="GS32" i="33" s="1"/>
  <c r="GR4" i="33"/>
  <c r="GR66" i="33" s="1"/>
  <c r="GQ4" i="33"/>
  <c r="GQ11" i="33" s="1"/>
  <c r="GP4" i="33"/>
  <c r="GP58" i="33" s="1"/>
  <c r="GO4" i="33"/>
  <c r="GO104" i="33" s="1"/>
  <c r="GN4" i="33"/>
  <c r="GN63" i="33" s="1"/>
  <c r="GM4" i="33"/>
  <c r="GM11" i="33" s="1"/>
  <c r="GL4" i="33"/>
  <c r="GL60" i="33" s="1"/>
  <c r="GK4" i="33"/>
  <c r="GK63" i="33" s="1"/>
  <c r="GJ4" i="33"/>
  <c r="GI4" i="33"/>
  <c r="GH4" i="33"/>
  <c r="GH58" i="33" s="1"/>
  <c r="GG4" i="33"/>
  <c r="GG69" i="33" s="1"/>
  <c r="GF4" i="33"/>
  <c r="GF58" i="33" s="1"/>
  <c r="GE4" i="33"/>
  <c r="GE13" i="33" s="1"/>
  <c r="GD4" i="33"/>
  <c r="GD65" i="33" s="1"/>
  <c r="GC4" i="33"/>
  <c r="GC83" i="33" s="1"/>
  <c r="GB4" i="33"/>
  <c r="GA4" i="33"/>
  <c r="GA19" i="33" s="1"/>
  <c r="FZ4" i="33"/>
  <c r="FZ58" i="33" s="1"/>
  <c r="FY4" i="33"/>
  <c r="FY61" i="33" s="1"/>
  <c r="FX4" i="33"/>
  <c r="FX57" i="33" s="1"/>
  <c r="FW4" i="33"/>
  <c r="FW11" i="33" s="1"/>
  <c r="FV4" i="33"/>
  <c r="FV62" i="33" s="1"/>
  <c r="FU4" i="33"/>
  <c r="FU34" i="33" s="1"/>
  <c r="FT4" i="33"/>
  <c r="FT60" i="33" s="1"/>
  <c r="FS4" i="33"/>
  <c r="FS15" i="33" s="1"/>
  <c r="FR4" i="33"/>
  <c r="FR63" i="33" s="1"/>
  <c r="FQ4" i="33"/>
  <c r="FQ34" i="33" s="1"/>
  <c r="FP4" i="33"/>
  <c r="FO4" i="33"/>
  <c r="FO13" i="33" s="1"/>
  <c r="FN4" i="33"/>
  <c r="FN65" i="33" s="1"/>
  <c r="FM4" i="33"/>
  <c r="FM87" i="33" s="1"/>
  <c r="FL4" i="33"/>
  <c r="FL64" i="33" s="1"/>
  <c r="FK4" i="33"/>
  <c r="FK19" i="33" s="1"/>
  <c r="FJ4" i="33"/>
  <c r="FJ58" i="33" s="1"/>
  <c r="FI4" i="33"/>
  <c r="FI85" i="33" s="1"/>
  <c r="FH4" i="33"/>
  <c r="FH64" i="33" s="1"/>
  <c r="FG4" i="33"/>
  <c r="FG17" i="33" s="1"/>
  <c r="FF4" i="33"/>
  <c r="FF60" i="33" s="1"/>
  <c r="FE4" i="33"/>
  <c r="FE71" i="33" s="1"/>
  <c r="FD4" i="33"/>
  <c r="FC4" i="33"/>
  <c r="FB4" i="33"/>
  <c r="FB58" i="33" s="1"/>
  <c r="FA4" i="33"/>
  <c r="FA34" i="33" s="1"/>
  <c r="EZ4" i="33"/>
  <c r="EZ66" i="33" s="1"/>
  <c r="EY4" i="33"/>
  <c r="EY13" i="33" s="1"/>
  <c r="EX4" i="33"/>
  <c r="EX65" i="33" s="1"/>
  <c r="EW4" i="33"/>
  <c r="EW75" i="33" s="1"/>
  <c r="EV4" i="33"/>
  <c r="EV66" i="33" s="1"/>
  <c r="EU4" i="33"/>
  <c r="EU19" i="33" s="1"/>
  <c r="ET4" i="33"/>
  <c r="ET58" i="33" s="1"/>
  <c r="ES4" i="33"/>
  <c r="ES81" i="33" s="1"/>
  <c r="ER4" i="33"/>
  <c r="EQ4" i="33"/>
  <c r="EQ17" i="33" s="1"/>
  <c r="EP4" i="33"/>
  <c r="EP62" i="33" s="1"/>
  <c r="EO4" i="33"/>
  <c r="EO28" i="33" s="1"/>
  <c r="EN4" i="33"/>
  <c r="EN59" i="33" s="1"/>
  <c r="EM4" i="33"/>
  <c r="EL4" i="33"/>
  <c r="EL63" i="33" s="1"/>
  <c r="EK4" i="33"/>
  <c r="EK32" i="33" s="1"/>
  <c r="EJ4" i="33"/>
  <c r="EJ63" i="33" s="1"/>
  <c r="EI4" i="33"/>
  <c r="EI13" i="33" s="1"/>
  <c r="EH4" i="33"/>
  <c r="EH65" i="33" s="1"/>
  <c r="EG4" i="33"/>
  <c r="EG32" i="33" s="1"/>
  <c r="EF4" i="33"/>
  <c r="EE4" i="33"/>
  <c r="EE11" i="33" s="1"/>
  <c r="ED4" i="33"/>
  <c r="ED114" i="33" s="1"/>
  <c r="EC4" i="33"/>
  <c r="EC104" i="33" s="1"/>
  <c r="EB4" i="33"/>
  <c r="EB63" i="33" s="1"/>
  <c r="EA4" i="33"/>
  <c r="EA11" i="33" s="1"/>
  <c r="DZ4" i="33"/>
  <c r="DZ60" i="33" s="1"/>
  <c r="DY4" i="33"/>
  <c r="DY28" i="33" s="1"/>
  <c r="DX4" i="33"/>
  <c r="DW4" i="33"/>
  <c r="DV4" i="33"/>
  <c r="DV58" i="33" s="1"/>
  <c r="DU4" i="33"/>
  <c r="DU77" i="33" s="1"/>
  <c r="DT4" i="33"/>
  <c r="DT58" i="33" s="1"/>
  <c r="DS4" i="33"/>
  <c r="DS13" i="33" s="1"/>
  <c r="DR4" i="33"/>
  <c r="DR65" i="33" s="1"/>
  <c r="DQ4" i="33"/>
  <c r="DQ83" i="33" s="1"/>
  <c r="DP4" i="33"/>
  <c r="DP64" i="33" s="1"/>
  <c r="DO4" i="33"/>
  <c r="DO19" i="33" s="1"/>
  <c r="DN4" i="33"/>
  <c r="DN58" i="33" s="1"/>
  <c r="DM4" i="33"/>
  <c r="DM61" i="33" s="1"/>
  <c r="DL4" i="33"/>
  <c r="DK4" i="33"/>
  <c r="DK11" i="33" s="1"/>
  <c r="DJ4" i="33"/>
  <c r="DJ62" i="33" s="1"/>
  <c r="DI4" i="33"/>
  <c r="DI34" i="33" s="1"/>
  <c r="DH4" i="33"/>
  <c r="DH60" i="33" s="1"/>
  <c r="DG4" i="33"/>
  <c r="DG13" i="33" s="1"/>
  <c r="DF4" i="33"/>
  <c r="DF63" i="33" s="1"/>
  <c r="DE4" i="33"/>
  <c r="DE34" i="33" s="1"/>
  <c r="DD4" i="33"/>
  <c r="DD66" i="33" s="1"/>
  <c r="DC4" i="33"/>
  <c r="DC13" i="33" s="1"/>
  <c r="DB4" i="33"/>
  <c r="DB65" i="33" s="1"/>
  <c r="DA4" i="33"/>
  <c r="DA75" i="33" s="1"/>
  <c r="CZ4" i="33"/>
  <c r="CY4" i="33"/>
  <c r="CY19" i="33" s="1"/>
  <c r="CX4" i="33"/>
  <c r="CX58" i="33" s="1"/>
  <c r="CW4" i="33"/>
  <c r="CW28" i="33" s="1"/>
  <c r="CV4" i="33"/>
  <c r="CV64" i="33" s="1"/>
  <c r="CU4" i="33"/>
  <c r="CU17" i="33" s="1"/>
  <c r="CT4" i="33"/>
  <c r="CT60" i="33" s="1"/>
  <c r="CS4" i="33"/>
  <c r="CS102" i="33" s="1"/>
  <c r="CR4" i="33"/>
  <c r="CR59" i="33" s="1"/>
  <c r="CQ4" i="33"/>
  <c r="CP4" i="33"/>
  <c r="CP58" i="33" s="1"/>
  <c r="CO4" i="33"/>
  <c r="CO85" i="33" s="1"/>
  <c r="CN4" i="33"/>
  <c r="CM4" i="33"/>
  <c r="CM13" i="33" s="1"/>
  <c r="CL4" i="33"/>
  <c r="CL65" i="33" s="1"/>
  <c r="CK4" i="33"/>
  <c r="CK98" i="33" s="1"/>
  <c r="CJ4" i="33"/>
  <c r="CJ66" i="33" s="1"/>
  <c r="CI4" i="33"/>
  <c r="CI15" i="33" s="1"/>
  <c r="CH4" i="33"/>
  <c r="CH58" i="33" s="1"/>
  <c r="CG4" i="33"/>
  <c r="CG93" i="33" s="1"/>
  <c r="CF4" i="33"/>
  <c r="CE4" i="33"/>
  <c r="CE17" i="33" s="1"/>
  <c r="CD4" i="33"/>
  <c r="CD108" i="33" s="1"/>
  <c r="CC4" i="33"/>
  <c r="CC20" i="33" s="1"/>
  <c r="CB4" i="33"/>
  <c r="CB59" i="33" s="1"/>
  <c r="CA4" i="33"/>
  <c r="BZ4" i="33"/>
  <c r="BZ63" i="33" s="1"/>
  <c r="BY4" i="33"/>
  <c r="BY85" i="33" s="1"/>
  <c r="BX4" i="33"/>
  <c r="BX63" i="33" s="1"/>
  <c r="BW4" i="33"/>
  <c r="BW13" i="33" s="1"/>
  <c r="BV4" i="33"/>
  <c r="BV65" i="33" s="1"/>
  <c r="BU4" i="33"/>
  <c r="BU32" i="33" s="1"/>
  <c r="BT4" i="33"/>
  <c r="BS4" i="33"/>
  <c r="BS19" i="33" s="1"/>
  <c r="BR4" i="33"/>
  <c r="BR58" i="33" s="1"/>
  <c r="BQ4" i="33"/>
  <c r="BQ81" i="33" s="1"/>
  <c r="BP4" i="33"/>
  <c r="BP63" i="33" s="1"/>
  <c r="BO4" i="33"/>
  <c r="BO15" i="33" s="1"/>
  <c r="BN4" i="33"/>
  <c r="BN60" i="33" s="1"/>
  <c r="BM4" i="33"/>
  <c r="BM28" i="33" s="1"/>
  <c r="BL4" i="33"/>
  <c r="BL60" i="33" s="1"/>
  <c r="BK4" i="33"/>
  <c r="BK13" i="33" s="1"/>
  <c r="BJ4" i="33"/>
  <c r="BJ67" i="33" s="1"/>
  <c r="BI4" i="33"/>
  <c r="BI69" i="33" s="1"/>
  <c r="BH4" i="33"/>
  <c r="BG4" i="33"/>
  <c r="BG13" i="33" s="1"/>
  <c r="BF4" i="33"/>
  <c r="BF65" i="33" s="1"/>
  <c r="BE4" i="33"/>
  <c r="BE30" i="33" s="1"/>
  <c r="BD4" i="33"/>
  <c r="BD59" i="33" s="1"/>
  <c r="BC4" i="33"/>
  <c r="BC19" i="33" s="1"/>
  <c r="BB4" i="33"/>
  <c r="BB64" i="33" s="1"/>
  <c r="BA4" i="33"/>
  <c r="BA96" i="33" s="1"/>
  <c r="AZ4" i="33"/>
  <c r="AZ61" i="33" s="1"/>
  <c r="AY4" i="33"/>
  <c r="AY15" i="33" s="1"/>
  <c r="AX4" i="33"/>
  <c r="AX62" i="33" s="1"/>
  <c r="AW4" i="33"/>
  <c r="AW34" i="33" s="1"/>
  <c r="AV4" i="33"/>
  <c r="AV60" i="33" s="1"/>
  <c r="AU4" i="33"/>
  <c r="AT4" i="33"/>
  <c r="AT67" i="33" s="1"/>
  <c r="AS4" i="33"/>
  <c r="AS34" i="33" s="1"/>
  <c r="AR4" i="33"/>
  <c r="AQ4" i="33"/>
  <c r="AQ13" i="33" s="1"/>
  <c r="AP4" i="33"/>
  <c r="AP65" i="33" s="1"/>
  <c r="AO4" i="33"/>
  <c r="AO87" i="33" s="1"/>
  <c r="AN4" i="33"/>
  <c r="AN59" i="33" s="1"/>
  <c r="AM4" i="33"/>
  <c r="AM15" i="33" s="1"/>
  <c r="AL4" i="33"/>
  <c r="AL58" i="33" s="1"/>
  <c r="AK4" i="33"/>
  <c r="AK28" i="33" s="1"/>
  <c r="AJ4" i="33"/>
  <c r="AJ63" i="33" s="1"/>
  <c r="AI4" i="33"/>
  <c r="AI15" i="33" s="1"/>
  <c r="AH4" i="33"/>
  <c r="AH60" i="33" s="1"/>
  <c r="AG4" i="33"/>
  <c r="AG71" i="33" s="1"/>
  <c r="AF4" i="33"/>
  <c r="AF107" i="33" s="1"/>
  <c r="AE4" i="33"/>
  <c r="AD4" i="33"/>
  <c r="AD67" i="33" s="1"/>
  <c r="AC4" i="33"/>
  <c r="AC32" i="33" s="1"/>
  <c r="AB4" i="33"/>
  <c r="AA4" i="33"/>
  <c r="AA13" i="33" s="1"/>
  <c r="Z4" i="33"/>
  <c r="Z65" i="33" s="1"/>
  <c r="Y4" i="33"/>
  <c r="Y63" i="33" s="1"/>
  <c r="X4" i="33"/>
  <c r="W4" i="33"/>
  <c r="W19" i="33" s="1"/>
  <c r="V4" i="33"/>
  <c r="V64" i="33" s="1"/>
  <c r="U4" i="33"/>
  <c r="U81" i="33" s="1"/>
  <c r="T4" i="33"/>
  <c r="T61" i="33" s="1"/>
  <c r="S4" i="33"/>
  <c r="S17" i="33" s="1"/>
  <c r="R4" i="33"/>
  <c r="R62" i="33" s="1"/>
  <c r="Q4" i="33"/>
  <c r="Q71" i="33" s="1"/>
  <c r="P4" i="33"/>
  <c r="P60" i="33" s="1"/>
  <c r="O4" i="33"/>
  <c r="O13" i="33" s="1"/>
  <c r="N4" i="33"/>
  <c r="N67" i="33" s="1"/>
  <c r="M4" i="33"/>
  <c r="M89" i="33" s="1"/>
  <c r="L4" i="33"/>
  <c r="K4" i="33"/>
  <c r="K13" i="33" s="1"/>
  <c r="J4" i="33"/>
  <c r="J65" i="33" s="1"/>
  <c r="I4" i="33"/>
  <c r="I32" i="33" s="1"/>
  <c r="H4" i="33"/>
  <c r="H59" i="33" s="1"/>
  <c r="G4" i="33"/>
  <c r="G19" i="33" s="1"/>
  <c r="S7" i="33" l="1"/>
  <c r="AI7" i="33"/>
  <c r="AY7" i="33"/>
  <c r="BO7" i="33"/>
  <c r="CE7" i="33"/>
  <c r="CU7" i="33"/>
  <c r="DK7" i="33"/>
  <c r="EA7" i="33"/>
  <c r="EQ7" i="33"/>
  <c r="FG7" i="33"/>
  <c r="FW7" i="33"/>
  <c r="GM7" i="33"/>
  <c r="HC7" i="33"/>
  <c r="K9" i="33"/>
  <c r="AA9" i="33"/>
  <c r="AQ9" i="33"/>
  <c r="BG9" i="33"/>
  <c r="BW9" i="33"/>
  <c r="CM9" i="33"/>
  <c r="DC9" i="33"/>
  <c r="DS9" i="33"/>
  <c r="EI9" i="33"/>
  <c r="EY9" i="33"/>
  <c r="FO9" i="33"/>
  <c r="GE9" i="33"/>
  <c r="GU9" i="33"/>
  <c r="S11" i="33"/>
  <c r="AI11" i="33"/>
  <c r="AY11" i="33"/>
  <c r="BO11" i="33"/>
  <c r="CE11" i="33"/>
  <c r="CU11" i="33"/>
  <c r="EQ11" i="33"/>
  <c r="FG11" i="33"/>
  <c r="HC11" i="33"/>
  <c r="S15" i="33"/>
  <c r="CE15" i="33"/>
  <c r="DG15" i="33"/>
  <c r="AM19" i="33"/>
  <c r="CI19" i="33"/>
  <c r="EE19" i="33"/>
  <c r="GQ19" i="33"/>
  <c r="G134" i="33"/>
  <c r="G135" i="33"/>
  <c r="G133" i="33"/>
  <c r="G131" i="33"/>
  <c r="G132" i="33"/>
  <c r="G129" i="33"/>
  <c r="G127" i="33"/>
  <c r="G122" i="33"/>
  <c r="G121" i="33"/>
  <c r="G119" i="33"/>
  <c r="G117" i="33"/>
  <c r="G115" i="33"/>
  <c r="G113" i="33"/>
  <c r="G128" i="33"/>
  <c r="G124" i="33"/>
  <c r="G120" i="33"/>
  <c r="G118" i="33"/>
  <c r="G116" i="33"/>
  <c r="G114" i="33"/>
  <c r="G126" i="33"/>
  <c r="G123" i="33"/>
  <c r="G111" i="33"/>
  <c r="G109" i="33"/>
  <c r="G107" i="33"/>
  <c r="G112" i="33"/>
  <c r="G110" i="33"/>
  <c r="G108" i="33"/>
  <c r="G106" i="33"/>
  <c r="G130" i="33"/>
  <c r="G125" i="33"/>
  <c r="G103" i="33"/>
  <c r="G99" i="33"/>
  <c r="G104" i="33"/>
  <c r="G100" i="33"/>
  <c r="G96" i="33"/>
  <c r="G102" i="33"/>
  <c r="G93" i="33"/>
  <c r="G89" i="33"/>
  <c r="G98" i="33"/>
  <c r="G95" i="33"/>
  <c r="G91" i="33"/>
  <c r="G87" i="33"/>
  <c r="G101" i="33"/>
  <c r="G88" i="33"/>
  <c r="G83" i="33"/>
  <c r="G79" i="33"/>
  <c r="G75" i="33"/>
  <c r="G71" i="33"/>
  <c r="G67" i="33"/>
  <c r="G65" i="33"/>
  <c r="G63" i="33"/>
  <c r="G105" i="33"/>
  <c r="G90" i="33"/>
  <c r="G84" i="33"/>
  <c r="G80" i="33"/>
  <c r="G76" i="33"/>
  <c r="G72" i="33"/>
  <c r="G68" i="33"/>
  <c r="G92" i="33"/>
  <c r="G85" i="33"/>
  <c r="G81" i="33"/>
  <c r="G77" i="33"/>
  <c r="G73" i="33"/>
  <c r="G69" i="33"/>
  <c r="G66" i="33"/>
  <c r="G97" i="33"/>
  <c r="G86" i="33"/>
  <c r="G78" i="33"/>
  <c r="G64" i="33"/>
  <c r="G60" i="33"/>
  <c r="G58" i="33"/>
  <c r="G56" i="33"/>
  <c r="G54" i="33"/>
  <c r="G52" i="33"/>
  <c r="G50" i="33"/>
  <c r="G48" i="33"/>
  <c r="G46" i="33"/>
  <c r="G44" i="33"/>
  <c r="G42" i="33"/>
  <c r="G40" i="33"/>
  <c r="G38" i="33"/>
  <c r="G36" i="33"/>
  <c r="G34" i="33"/>
  <c r="G32" i="33"/>
  <c r="G30" i="33"/>
  <c r="G28" i="33"/>
  <c r="G26" i="33"/>
  <c r="G24" i="33"/>
  <c r="G22" i="33"/>
  <c r="G20" i="33"/>
  <c r="G18" i="33"/>
  <c r="G16" i="33"/>
  <c r="G70" i="33"/>
  <c r="G61" i="33"/>
  <c r="G59" i="33"/>
  <c r="G57" i="33"/>
  <c r="G55" i="33"/>
  <c r="G53" i="33"/>
  <c r="G51" i="33"/>
  <c r="G49" i="33"/>
  <c r="G47" i="33"/>
  <c r="G45" i="33"/>
  <c r="G43" i="33"/>
  <c r="G41" i="33"/>
  <c r="G39" i="33"/>
  <c r="G37" i="33"/>
  <c r="G74" i="33"/>
  <c r="G33" i="33"/>
  <c r="G25" i="33"/>
  <c r="G17" i="33"/>
  <c r="G23" i="33"/>
  <c r="G10" i="33"/>
  <c r="G8" i="33"/>
  <c r="G6" i="33"/>
  <c r="G137" i="33" s="1"/>
  <c r="G35" i="33"/>
  <c r="G94" i="33"/>
  <c r="G82" i="33"/>
  <c r="G62" i="33"/>
  <c r="G31" i="33"/>
  <c r="G14" i="33"/>
  <c r="G12" i="33"/>
  <c r="G29" i="33"/>
  <c r="G21" i="33"/>
  <c r="K134" i="33"/>
  <c r="K135" i="33"/>
  <c r="K133" i="33"/>
  <c r="K132" i="33"/>
  <c r="K131" i="33"/>
  <c r="K127" i="33"/>
  <c r="K129" i="33"/>
  <c r="K126" i="33"/>
  <c r="K124" i="33"/>
  <c r="K121" i="33"/>
  <c r="K119" i="33"/>
  <c r="K117" i="33"/>
  <c r="K115" i="33"/>
  <c r="K113" i="33"/>
  <c r="K130" i="33"/>
  <c r="K122" i="33"/>
  <c r="K120" i="33"/>
  <c r="K118" i="33"/>
  <c r="K116" i="33"/>
  <c r="K114" i="33"/>
  <c r="K128" i="33"/>
  <c r="K125" i="33"/>
  <c r="K111" i="33"/>
  <c r="K109" i="33"/>
  <c r="K107" i="33"/>
  <c r="K112" i="33"/>
  <c r="K110" i="33"/>
  <c r="K108" i="33"/>
  <c r="K106" i="33"/>
  <c r="K123" i="33"/>
  <c r="K105" i="33"/>
  <c r="K101" i="33"/>
  <c r="K97" i="33"/>
  <c r="K102" i="33"/>
  <c r="K98" i="33"/>
  <c r="K104" i="33"/>
  <c r="K96" i="33"/>
  <c r="K95" i="33"/>
  <c r="K91" i="33"/>
  <c r="K87" i="33"/>
  <c r="K100" i="33"/>
  <c r="K93" i="33"/>
  <c r="K89" i="33"/>
  <c r="K103" i="33"/>
  <c r="K90" i="33"/>
  <c r="K85" i="33"/>
  <c r="K81" i="33"/>
  <c r="K77" i="33"/>
  <c r="K73" i="33"/>
  <c r="K69" i="33"/>
  <c r="K67" i="33"/>
  <c r="K65" i="33"/>
  <c r="K63" i="33"/>
  <c r="K92" i="33"/>
  <c r="K82" i="33"/>
  <c r="K78" i="33"/>
  <c r="K74" i="33"/>
  <c r="K70" i="33"/>
  <c r="K94" i="33"/>
  <c r="K86" i="33"/>
  <c r="K83" i="33"/>
  <c r="K79" i="33"/>
  <c r="K75" i="33"/>
  <c r="K71" i="33"/>
  <c r="K66" i="33"/>
  <c r="K80" i="33"/>
  <c r="K60" i="33"/>
  <c r="K58" i="33"/>
  <c r="K56" i="33"/>
  <c r="K54" i="33"/>
  <c r="K52" i="33"/>
  <c r="K50" i="33"/>
  <c r="K48" i="33"/>
  <c r="K46" i="33"/>
  <c r="K44" i="33"/>
  <c r="K42" i="33"/>
  <c r="K40" i="33"/>
  <c r="K38" i="33"/>
  <c r="K36" i="33"/>
  <c r="K34" i="33"/>
  <c r="K32" i="33"/>
  <c r="K30" i="33"/>
  <c r="K28" i="33"/>
  <c r="K26" i="33"/>
  <c r="K24" i="33"/>
  <c r="K22" i="33"/>
  <c r="K20" i="33"/>
  <c r="K18" i="33"/>
  <c r="K16" i="33"/>
  <c r="K88" i="33"/>
  <c r="K72" i="33"/>
  <c r="K62" i="33"/>
  <c r="K61" i="33"/>
  <c r="K59" i="33"/>
  <c r="K57" i="33"/>
  <c r="K55" i="33"/>
  <c r="K53" i="33"/>
  <c r="K51" i="33"/>
  <c r="K49" i="33"/>
  <c r="K47" i="33"/>
  <c r="K45" i="33"/>
  <c r="K43" i="33"/>
  <c r="K41" i="33"/>
  <c r="K39" i="33"/>
  <c r="K37" i="33"/>
  <c r="K99" i="33"/>
  <c r="K35" i="33"/>
  <c r="K27" i="33"/>
  <c r="K19" i="33"/>
  <c r="K25" i="33"/>
  <c r="K17" i="33"/>
  <c r="K14" i="33"/>
  <c r="K12" i="33"/>
  <c r="K8" i="33"/>
  <c r="K84" i="33"/>
  <c r="K68" i="33"/>
  <c r="K64" i="33"/>
  <c r="K33" i="33"/>
  <c r="K10" i="33"/>
  <c r="K6" i="33"/>
  <c r="K137" i="33" s="1"/>
  <c r="K76" i="33"/>
  <c r="K31" i="33"/>
  <c r="K23" i="33"/>
  <c r="S134" i="33"/>
  <c r="S135" i="33"/>
  <c r="S133" i="33"/>
  <c r="S132" i="33"/>
  <c r="S131" i="33"/>
  <c r="S127" i="33"/>
  <c r="S129" i="33"/>
  <c r="S130" i="33"/>
  <c r="S124" i="33"/>
  <c r="S121" i="33"/>
  <c r="S119" i="33"/>
  <c r="S117" i="33"/>
  <c r="S115" i="33"/>
  <c r="S113" i="33"/>
  <c r="S126" i="33"/>
  <c r="S122" i="33"/>
  <c r="S120" i="33"/>
  <c r="S118" i="33"/>
  <c r="S116" i="33"/>
  <c r="S114" i="33"/>
  <c r="S112" i="33"/>
  <c r="S111" i="33"/>
  <c r="S109" i="33"/>
  <c r="S107" i="33"/>
  <c r="S125" i="33"/>
  <c r="S110" i="33"/>
  <c r="S108" i="33"/>
  <c r="S106" i="33"/>
  <c r="S123" i="33"/>
  <c r="S128" i="33"/>
  <c r="S105" i="33"/>
  <c r="S101" i="33"/>
  <c r="S97" i="33"/>
  <c r="S102" i="33"/>
  <c r="S98" i="33"/>
  <c r="S100" i="33"/>
  <c r="S95" i="33"/>
  <c r="S91" i="33"/>
  <c r="S87" i="33"/>
  <c r="S104" i="33"/>
  <c r="S96" i="33"/>
  <c r="S93" i="33"/>
  <c r="S89" i="33"/>
  <c r="S94" i="33"/>
  <c r="S86" i="33"/>
  <c r="S85" i="33"/>
  <c r="S81" i="33"/>
  <c r="S77" i="33"/>
  <c r="S73" i="33"/>
  <c r="S69" i="33"/>
  <c r="S67" i="33"/>
  <c r="S65" i="33"/>
  <c r="S63" i="33"/>
  <c r="S88" i="33"/>
  <c r="S82" i="33"/>
  <c r="S78" i="33"/>
  <c r="S74" i="33"/>
  <c r="S70" i="33"/>
  <c r="S99" i="33"/>
  <c r="S90" i="33"/>
  <c r="S83" i="33"/>
  <c r="S79" i="33"/>
  <c r="S75" i="33"/>
  <c r="S71" i="33"/>
  <c r="S66" i="33"/>
  <c r="S84" i="33"/>
  <c r="S68" i="33"/>
  <c r="S62" i="33"/>
  <c r="S60" i="33"/>
  <c r="S58" i="33"/>
  <c r="S56" i="33"/>
  <c r="S54" i="33"/>
  <c r="S52" i="33"/>
  <c r="S50" i="33"/>
  <c r="S48" i="33"/>
  <c r="S46" i="33"/>
  <c r="S44" i="33"/>
  <c r="S42" i="33"/>
  <c r="S40" i="33"/>
  <c r="S38" i="33"/>
  <c r="S36" i="33"/>
  <c r="S34" i="33"/>
  <c r="S32" i="33"/>
  <c r="S30" i="33"/>
  <c r="S28" i="33"/>
  <c r="S26" i="33"/>
  <c r="S24" i="33"/>
  <c r="S22" i="33"/>
  <c r="S20" i="33"/>
  <c r="S18" i="33"/>
  <c r="S16" i="33"/>
  <c r="S92" i="33"/>
  <c r="S76" i="33"/>
  <c r="S61" i="33"/>
  <c r="S59" i="33"/>
  <c r="S57" i="33"/>
  <c r="S55" i="33"/>
  <c r="S53" i="33"/>
  <c r="S51" i="33"/>
  <c r="S49" i="33"/>
  <c r="S47" i="33"/>
  <c r="S45" i="33"/>
  <c r="S43" i="33"/>
  <c r="S41" i="33"/>
  <c r="S39" i="33"/>
  <c r="S37" i="33"/>
  <c r="S31" i="33"/>
  <c r="S23" i="33"/>
  <c r="S29" i="33"/>
  <c r="S10" i="33"/>
  <c r="S8" i="33"/>
  <c r="S6" i="33"/>
  <c r="S137" i="33" s="1"/>
  <c r="S103" i="33"/>
  <c r="S72" i="33"/>
  <c r="S21" i="33"/>
  <c r="S14" i="33"/>
  <c r="S12" i="33"/>
  <c r="S80" i="33"/>
  <c r="S64" i="33"/>
  <c r="S35" i="33"/>
  <c r="S27" i="33"/>
  <c r="S19" i="33"/>
  <c r="W134" i="33"/>
  <c r="W135" i="33"/>
  <c r="W133" i="33"/>
  <c r="W131" i="33"/>
  <c r="W132" i="33"/>
  <c r="W129" i="33"/>
  <c r="W127" i="33"/>
  <c r="W122" i="33"/>
  <c r="W121" i="33"/>
  <c r="W119" i="33"/>
  <c r="W117" i="33"/>
  <c r="W115" i="33"/>
  <c r="W113" i="33"/>
  <c r="W128" i="33"/>
  <c r="W124" i="33"/>
  <c r="W120" i="33"/>
  <c r="W118" i="33"/>
  <c r="W116" i="33"/>
  <c r="W114" i="33"/>
  <c r="W112" i="33"/>
  <c r="W123" i="33"/>
  <c r="W111" i="33"/>
  <c r="W109" i="33"/>
  <c r="W107" i="33"/>
  <c r="W126" i="33"/>
  <c r="W110" i="33"/>
  <c r="W108" i="33"/>
  <c r="W106" i="33"/>
  <c r="W125" i="33"/>
  <c r="W130" i="33"/>
  <c r="W103" i="33"/>
  <c r="W99" i="33"/>
  <c r="W104" i="33"/>
  <c r="W100" i="33"/>
  <c r="W96" i="33"/>
  <c r="W102" i="33"/>
  <c r="W93" i="33"/>
  <c r="W89" i="33"/>
  <c r="W98" i="33"/>
  <c r="W95" i="33"/>
  <c r="W91" i="33"/>
  <c r="W87" i="33"/>
  <c r="W88" i="33"/>
  <c r="W83" i="33"/>
  <c r="W79" i="33"/>
  <c r="W75" i="33"/>
  <c r="W71" i="33"/>
  <c r="W67" i="33"/>
  <c r="W65" i="33"/>
  <c r="W63" i="33"/>
  <c r="W97" i="33"/>
  <c r="W90" i="33"/>
  <c r="W84" i="33"/>
  <c r="W80" i="33"/>
  <c r="W76" i="33"/>
  <c r="W72" i="33"/>
  <c r="W68" i="33"/>
  <c r="W101" i="33"/>
  <c r="W92" i="33"/>
  <c r="W85" i="33"/>
  <c r="W81" i="33"/>
  <c r="W77" i="33"/>
  <c r="W73" i="33"/>
  <c r="W69" i="33"/>
  <c r="W66" i="33"/>
  <c r="W105" i="33"/>
  <c r="W94" i="33"/>
  <c r="W70" i="33"/>
  <c r="W64" i="33"/>
  <c r="W60" i="33"/>
  <c r="W58" i="33"/>
  <c r="W56" i="33"/>
  <c r="W54" i="33"/>
  <c r="W52" i="33"/>
  <c r="W50" i="33"/>
  <c r="W48" i="33"/>
  <c r="W46" i="33"/>
  <c r="W44" i="33"/>
  <c r="W42" i="33"/>
  <c r="W40" i="33"/>
  <c r="W38" i="33"/>
  <c r="W36" i="33"/>
  <c r="W34" i="33"/>
  <c r="W32" i="33"/>
  <c r="W30" i="33"/>
  <c r="W28" i="33"/>
  <c r="W26" i="33"/>
  <c r="W24" i="33"/>
  <c r="W22" i="33"/>
  <c r="W20" i="33"/>
  <c r="W18" i="33"/>
  <c r="W16" i="33"/>
  <c r="W78" i="33"/>
  <c r="W61" i="33"/>
  <c r="W59" i="33"/>
  <c r="W57" i="33"/>
  <c r="W55" i="33"/>
  <c r="W53" i="33"/>
  <c r="W51" i="33"/>
  <c r="W49" i="33"/>
  <c r="W47" i="33"/>
  <c r="W45" i="33"/>
  <c r="W43" i="33"/>
  <c r="W41" i="33"/>
  <c r="W39" i="33"/>
  <c r="W37" i="33"/>
  <c r="W86" i="33"/>
  <c r="W82" i="33"/>
  <c r="W33" i="33"/>
  <c r="W25" i="33"/>
  <c r="W17" i="33"/>
  <c r="W23" i="33"/>
  <c r="W14" i="33"/>
  <c r="W12" i="33"/>
  <c r="W8" i="33"/>
  <c r="W74" i="33"/>
  <c r="W62" i="33"/>
  <c r="W31" i="33"/>
  <c r="W10" i="33"/>
  <c r="W6" i="33"/>
  <c r="W137" i="33" s="1"/>
  <c r="W35" i="33"/>
  <c r="W29" i="33"/>
  <c r="W21" i="33"/>
  <c r="AE134" i="33"/>
  <c r="AE135" i="33"/>
  <c r="AE133" i="33"/>
  <c r="AE131" i="33"/>
  <c r="AE132" i="33"/>
  <c r="AE129" i="33"/>
  <c r="AE127" i="33"/>
  <c r="AE128" i="33"/>
  <c r="AE122" i="33"/>
  <c r="AE121" i="33"/>
  <c r="AE119" i="33"/>
  <c r="AE117" i="33"/>
  <c r="AE115" i="33"/>
  <c r="AE113" i="33"/>
  <c r="AE124" i="33"/>
  <c r="AE120" i="33"/>
  <c r="AE118" i="33"/>
  <c r="AE116" i="33"/>
  <c r="AE114" i="33"/>
  <c r="AE112" i="33"/>
  <c r="AE111" i="33"/>
  <c r="AE109" i="33"/>
  <c r="AE107" i="33"/>
  <c r="AE130" i="33"/>
  <c r="AE123" i="33"/>
  <c r="AE110" i="33"/>
  <c r="AE108" i="33"/>
  <c r="AE106" i="33"/>
  <c r="AE126" i="33"/>
  <c r="AE125" i="33"/>
  <c r="AE103" i="33"/>
  <c r="AE99" i="33"/>
  <c r="AE104" i="33"/>
  <c r="AE100" i="33"/>
  <c r="AE96" i="33"/>
  <c r="AE98" i="33"/>
  <c r="AE93" i="33"/>
  <c r="AE89" i="33"/>
  <c r="AE102" i="33"/>
  <c r="AE95" i="33"/>
  <c r="AE91" i="33"/>
  <c r="AE87" i="33"/>
  <c r="AE97" i="33"/>
  <c r="AE92" i="33"/>
  <c r="AE83" i="33"/>
  <c r="AE79" i="33"/>
  <c r="AE75" i="33"/>
  <c r="AE71" i="33"/>
  <c r="AE67" i="33"/>
  <c r="AE65" i="33"/>
  <c r="AE63" i="33"/>
  <c r="AE101" i="33"/>
  <c r="AE94" i="33"/>
  <c r="AE86" i="33"/>
  <c r="AE84" i="33"/>
  <c r="AE80" i="33"/>
  <c r="AE76" i="33"/>
  <c r="AE72" i="33"/>
  <c r="AE68" i="33"/>
  <c r="AE105" i="33"/>
  <c r="AE88" i="33"/>
  <c r="AE85" i="33"/>
  <c r="AE81" i="33"/>
  <c r="AE77" i="33"/>
  <c r="AE73" i="33"/>
  <c r="AE69" i="33"/>
  <c r="AE66" i="33"/>
  <c r="AE74" i="33"/>
  <c r="AE60" i="33"/>
  <c r="AE58" i="33"/>
  <c r="AE56" i="33"/>
  <c r="AE54" i="33"/>
  <c r="AE52" i="33"/>
  <c r="AE50" i="33"/>
  <c r="AE48" i="33"/>
  <c r="AE46" i="33"/>
  <c r="AE44" i="33"/>
  <c r="AE42" i="33"/>
  <c r="AE40" i="33"/>
  <c r="AE38" i="33"/>
  <c r="AE36" i="33"/>
  <c r="AE34" i="33"/>
  <c r="AE32" i="33"/>
  <c r="AE30" i="33"/>
  <c r="AE28" i="33"/>
  <c r="AE26" i="33"/>
  <c r="AE24" i="33"/>
  <c r="AE22" i="33"/>
  <c r="AE20" i="33"/>
  <c r="AE18" i="33"/>
  <c r="AE16" i="33"/>
  <c r="AE82" i="33"/>
  <c r="AE64" i="33"/>
  <c r="AE61" i="33"/>
  <c r="AE59" i="33"/>
  <c r="AE57" i="33"/>
  <c r="AE55" i="33"/>
  <c r="AE53" i="33"/>
  <c r="AE51" i="33"/>
  <c r="AE49" i="33"/>
  <c r="AE47" i="33"/>
  <c r="AE45" i="33"/>
  <c r="AE43" i="33"/>
  <c r="AE41" i="33"/>
  <c r="AE39" i="33"/>
  <c r="AE37" i="33"/>
  <c r="AE62" i="33"/>
  <c r="AE29" i="33"/>
  <c r="AE21" i="33"/>
  <c r="AE27" i="33"/>
  <c r="AE8" i="33"/>
  <c r="AE6" i="33"/>
  <c r="AE137" i="33" s="1"/>
  <c r="AE78" i="33"/>
  <c r="AE35" i="33"/>
  <c r="AE19" i="33"/>
  <c r="AE14" i="33"/>
  <c r="AE12" i="33"/>
  <c r="AE10" i="33"/>
  <c r="AE90" i="33"/>
  <c r="AE70" i="33"/>
  <c r="AE33" i="33"/>
  <c r="AE25" i="33"/>
  <c r="AE17" i="33"/>
  <c r="AI134" i="33"/>
  <c r="AI135" i="33"/>
  <c r="AI133" i="33"/>
  <c r="AI132" i="33"/>
  <c r="AI131" i="33"/>
  <c r="AI127" i="33"/>
  <c r="AI129" i="33"/>
  <c r="AI130" i="33"/>
  <c r="AI124" i="33"/>
  <c r="AI121" i="33"/>
  <c r="AI119" i="33"/>
  <c r="AI117" i="33"/>
  <c r="AI115" i="33"/>
  <c r="AI113" i="33"/>
  <c r="AI126" i="33"/>
  <c r="AI122" i="33"/>
  <c r="AI120" i="33"/>
  <c r="AI118" i="33"/>
  <c r="AI116" i="33"/>
  <c r="AI114" i="33"/>
  <c r="AI112" i="33"/>
  <c r="AI111" i="33"/>
  <c r="AI109" i="33"/>
  <c r="AI107" i="33"/>
  <c r="AI125" i="33"/>
  <c r="AI110" i="33"/>
  <c r="AI108" i="33"/>
  <c r="AI106" i="33"/>
  <c r="AI128" i="33"/>
  <c r="AI123" i="33"/>
  <c r="AI105" i="33"/>
  <c r="AI101" i="33"/>
  <c r="AI97" i="33"/>
  <c r="AI102" i="33"/>
  <c r="AI98" i="33"/>
  <c r="AI100" i="33"/>
  <c r="AI95" i="33"/>
  <c r="AI91" i="33"/>
  <c r="AI87" i="33"/>
  <c r="AI104" i="33"/>
  <c r="AI96" i="33"/>
  <c r="AI93" i="33"/>
  <c r="AI89" i="33"/>
  <c r="AI99" i="33"/>
  <c r="AI94" i="33"/>
  <c r="AI86" i="33"/>
  <c r="AI85" i="33"/>
  <c r="AI81" i="33"/>
  <c r="AI77" i="33"/>
  <c r="AI73" i="33"/>
  <c r="AI69" i="33"/>
  <c r="AI67" i="33"/>
  <c r="AI65" i="33"/>
  <c r="AI63" i="33"/>
  <c r="AI103" i="33"/>
  <c r="AI88" i="33"/>
  <c r="AI82" i="33"/>
  <c r="AI78" i="33"/>
  <c r="AI74" i="33"/>
  <c r="AI70" i="33"/>
  <c r="AI90" i="33"/>
  <c r="AI83" i="33"/>
  <c r="AI79" i="33"/>
  <c r="AI75" i="33"/>
  <c r="AI71" i="33"/>
  <c r="AI66" i="33"/>
  <c r="AI76" i="33"/>
  <c r="AI62" i="33"/>
  <c r="AI60" i="33"/>
  <c r="AI58" i="33"/>
  <c r="AI56" i="33"/>
  <c r="AI54" i="33"/>
  <c r="AI52" i="33"/>
  <c r="AI50" i="33"/>
  <c r="AI48" i="33"/>
  <c r="AI46" i="33"/>
  <c r="AI44" i="33"/>
  <c r="AI42" i="33"/>
  <c r="AI40" i="33"/>
  <c r="AI38" i="33"/>
  <c r="AI36" i="33"/>
  <c r="AI34" i="33"/>
  <c r="AI32" i="33"/>
  <c r="AI30" i="33"/>
  <c r="AI28" i="33"/>
  <c r="AI26" i="33"/>
  <c r="AI24" i="33"/>
  <c r="AI22" i="33"/>
  <c r="AI20" i="33"/>
  <c r="AI18" i="33"/>
  <c r="AI16" i="33"/>
  <c r="AI84" i="33"/>
  <c r="AI68" i="33"/>
  <c r="AI61" i="33"/>
  <c r="AI59" i="33"/>
  <c r="AI57" i="33"/>
  <c r="AI55" i="33"/>
  <c r="AI53" i="33"/>
  <c r="AI51" i="33"/>
  <c r="AI49" i="33"/>
  <c r="AI47" i="33"/>
  <c r="AI45" i="33"/>
  <c r="AI43" i="33"/>
  <c r="AI41" i="33"/>
  <c r="AI39" i="33"/>
  <c r="AI37" i="33"/>
  <c r="AI72" i="33"/>
  <c r="AI64" i="33"/>
  <c r="AI31" i="33"/>
  <c r="AI23" i="33"/>
  <c r="AI29" i="33"/>
  <c r="AI14" i="33"/>
  <c r="AI12" i="33"/>
  <c r="AI10" i="33"/>
  <c r="AI92" i="33"/>
  <c r="AI80" i="33"/>
  <c r="AI21" i="33"/>
  <c r="AI8" i="33"/>
  <c r="AI6" i="33"/>
  <c r="AI137" i="33" s="1"/>
  <c r="AI35" i="33"/>
  <c r="AI27" i="33"/>
  <c r="AI19" i="33"/>
  <c r="AQ134" i="33"/>
  <c r="AQ135" i="33"/>
  <c r="AQ133" i="33"/>
  <c r="AQ132" i="33"/>
  <c r="AQ131" i="33"/>
  <c r="AQ127" i="33"/>
  <c r="AQ129" i="33"/>
  <c r="AQ126" i="33"/>
  <c r="AQ124" i="33"/>
  <c r="AQ121" i="33"/>
  <c r="AQ119" i="33"/>
  <c r="AQ117" i="33"/>
  <c r="AQ115" i="33"/>
  <c r="AQ113" i="33"/>
  <c r="AQ130" i="33"/>
  <c r="AQ122" i="33"/>
  <c r="AQ120" i="33"/>
  <c r="AQ118" i="33"/>
  <c r="AQ116" i="33"/>
  <c r="AQ114" i="33"/>
  <c r="AQ112" i="33"/>
  <c r="AQ128" i="33"/>
  <c r="AQ125" i="33"/>
  <c r="AQ111" i="33"/>
  <c r="AQ109" i="33"/>
  <c r="AQ107" i="33"/>
  <c r="AQ110" i="33"/>
  <c r="AQ108" i="33"/>
  <c r="AQ106" i="33"/>
  <c r="AQ105" i="33"/>
  <c r="AQ101" i="33"/>
  <c r="AQ97" i="33"/>
  <c r="AQ102" i="33"/>
  <c r="AQ98" i="33"/>
  <c r="AQ104" i="33"/>
  <c r="AQ96" i="33"/>
  <c r="AQ95" i="33"/>
  <c r="AQ91" i="33"/>
  <c r="AQ87" i="33"/>
  <c r="AQ123" i="33"/>
  <c r="AQ100" i="33"/>
  <c r="AQ93" i="33"/>
  <c r="AQ89" i="33"/>
  <c r="AQ103" i="33"/>
  <c r="AQ90" i="33"/>
  <c r="AQ85" i="33"/>
  <c r="AQ81" i="33"/>
  <c r="AQ77" i="33"/>
  <c r="AQ73" i="33"/>
  <c r="AQ69" i="33"/>
  <c r="AQ67" i="33"/>
  <c r="AQ65" i="33"/>
  <c r="AQ63" i="33"/>
  <c r="AQ92" i="33"/>
  <c r="AQ82" i="33"/>
  <c r="AQ78" i="33"/>
  <c r="AQ74" i="33"/>
  <c r="AQ70" i="33"/>
  <c r="AQ94" i="33"/>
  <c r="AQ86" i="33"/>
  <c r="AQ83" i="33"/>
  <c r="AQ79" i="33"/>
  <c r="AQ75" i="33"/>
  <c r="AQ71" i="33"/>
  <c r="AQ66" i="33"/>
  <c r="AQ88" i="33"/>
  <c r="AQ80" i="33"/>
  <c r="AQ60" i="33"/>
  <c r="AQ58" i="33"/>
  <c r="AQ56" i="33"/>
  <c r="AQ54" i="33"/>
  <c r="AQ52" i="33"/>
  <c r="AQ50" i="33"/>
  <c r="AQ48" i="33"/>
  <c r="AQ46" i="33"/>
  <c r="AQ44" i="33"/>
  <c r="AQ42" i="33"/>
  <c r="AQ40" i="33"/>
  <c r="AQ38" i="33"/>
  <c r="AQ36" i="33"/>
  <c r="AQ34" i="33"/>
  <c r="AQ32" i="33"/>
  <c r="AQ30" i="33"/>
  <c r="AQ28" i="33"/>
  <c r="AQ26" i="33"/>
  <c r="AQ24" i="33"/>
  <c r="AQ22" i="33"/>
  <c r="AQ20" i="33"/>
  <c r="AQ18" i="33"/>
  <c r="AQ16" i="33"/>
  <c r="AQ99" i="33"/>
  <c r="AQ72" i="33"/>
  <c r="AQ62" i="33"/>
  <c r="AQ61" i="33"/>
  <c r="AQ59" i="33"/>
  <c r="AQ57" i="33"/>
  <c r="AQ55" i="33"/>
  <c r="AQ53" i="33"/>
  <c r="AQ51" i="33"/>
  <c r="AQ49" i="33"/>
  <c r="AQ47" i="33"/>
  <c r="AQ45" i="33"/>
  <c r="AQ43" i="33"/>
  <c r="AQ41" i="33"/>
  <c r="AQ39" i="33"/>
  <c r="AQ37" i="33"/>
  <c r="AQ76" i="33"/>
  <c r="AQ35" i="33"/>
  <c r="AQ27" i="33"/>
  <c r="AQ19" i="33"/>
  <c r="AQ25" i="33"/>
  <c r="AQ17" i="33"/>
  <c r="AQ14" i="33"/>
  <c r="AQ12" i="33"/>
  <c r="AQ8" i="33"/>
  <c r="AQ6" i="33"/>
  <c r="AQ137" i="33" s="1"/>
  <c r="AQ68" i="33"/>
  <c r="AQ84" i="33"/>
  <c r="AQ64" i="33"/>
  <c r="AQ33" i="33"/>
  <c r="AQ10" i="33"/>
  <c r="AQ31" i="33"/>
  <c r="AQ23" i="33"/>
  <c r="AU134" i="33"/>
  <c r="AU135" i="33"/>
  <c r="AU133" i="33"/>
  <c r="AU131" i="33"/>
  <c r="AU132" i="33"/>
  <c r="AU129" i="33"/>
  <c r="AU127" i="33"/>
  <c r="AU128" i="33"/>
  <c r="AU122" i="33"/>
  <c r="AU121" i="33"/>
  <c r="AU119" i="33"/>
  <c r="AU117" i="33"/>
  <c r="AU115" i="33"/>
  <c r="AU113" i="33"/>
  <c r="AU124" i="33"/>
  <c r="AU120" i="33"/>
  <c r="AU118" i="33"/>
  <c r="AU116" i="33"/>
  <c r="AU114" i="33"/>
  <c r="AU112" i="33"/>
  <c r="AU130" i="33"/>
  <c r="AU111" i="33"/>
  <c r="AU109" i="33"/>
  <c r="AU107" i="33"/>
  <c r="AU123" i="33"/>
  <c r="AU110" i="33"/>
  <c r="AU108" i="33"/>
  <c r="AU106" i="33"/>
  <c r="AU125" i="33"/>
  <c r="AU126" i="33"/>
  <c r="AU103" i="33"/>
  <c r="AU99" i="33"/>
  <c r="AU104" i="33"/>
  <c r="AU100" i="33"/>
  <c r="AU96" i="33"/>
  <c r="AU98" i="33"/>
  <c r="AU93" i="33"/>
  <c r="AU89" i="33"/>
  <c r="AU102" i="33"/>
  <c r="AU95" i="33"/>
  <c r="AU91" i="33"/>
  <c r="AU87" i="33"/>
  <c r="AU105" i="33"/>
  <c r="AU92" i="33"/>
  <c r="AU83" i="33"/>
  <c r="AU79" i="33"/>
  <c r="AU75" i="33"/>
  <c r="AU71" i="33"/>
  <c r="AU67" i="33"/>
  <c r="AU65" i="33"/>
  <c r="AU63" i="33"/>
  <c r="AU94" i="33"/>
  <c r="AU86" i="33"/>
  <c r="AU84" i="33"/>
  <c r="AU80" i="33"/>
  <c r="AU76" i="33"/>
  <c r="AU72" i="33"/>
  <c r="AU68" i="33"/>
  <c r="AU97" i="33"/>
  <c r="AU88" i="33"/>
  <c r="AU85" i="33"/>
  <c r="AU81" i="33"/>
  <c r="AU77" i="33"/>
  <c r="AU73" i="33"/>
  <c r="AU69" i="33"/>
  <c r="AU66" i="33"/>
  <c r="AU82" i="33"/>
  <c r="AU60" i="33"/>
  <c r="AU58" i="33"/>
  <c r="AU56" i="33"/>
  <c r="AU54" i="33"/>
  <c r="AU52" i="33"/>
  <c r="AU50" i="33"/>
  <c r="AU48" i="33"/>
  <c r="AU46" i="33"/>
  <c r="AU44" i="33"/>
  <c r="AU42" i="33"/>
  <c r="AU40" i="33"/>
  <c r="AU38" i="33"/>
  <c r="AU36" i="33"/>
  <c r="AU34" i="33"/>
  <c r="AU32" i="33"/>
  <c r="AU30" i="33"/>
  <c r="AU28" i="33"/>
  <c r="AU26" i="33"/>
  <c r="AU24" i="33"/>
  <c r="AU22" i="33"/>
  <c r="AU20" i="33"/>
  <c r="AU18" i="33"/>
  <c r="AU16" i="33"/>
  <c r="AU90" i="33"/>
  <c r="AU74" i="33"/>
  <c r="AU64" i="33"/>
  <c r="AU61" i="33"/>
  <c r="AU59" i="33"/>
  <c r="AU57" i="33"/>
  <c r="AU55" i="33"/>
  <c r="AU53" i="33"/>
  <c r="AU51" i="33"/>
  <c r="AU49" i="33"/>
  <c r="AU47" i="33"/>
  <c r="AU45" i="33"/>
  <c r="AU43" i="33"/>
  <c r="AU41" i="33"/>
  <c r="AU39" i="33"/>
  <c r="AU37" i="33"/>
  <c r="AU29" i="33"/>
  <c r="AU21" i="33"/>
  <c r="AU27" i="33"/>
  <c r="AU14" i="33"/>
  <c r="AU12" i="33"/>
  <c r="AU10" i="33"/>
  <c r="AU101" i="33"/>
  <c r="AU70" i="33"/>
  <c r="AU35" i="33"/>
  <c r="AU19" i="33"/>
  <c r="AU8" i="33"/>
  <c r="AU6" i="33"/>
  <c r="AU137" i="33" s="1"/>
  <c r="AU78" i="33"/>
  <c r="AU62" i="33"/>
  <c r="AU33" i="33"/>
  <c r="AU25" i="33"/>
  <c r="AU17" i="33"/>
  <c r="BC134" i="33"/>
  <c r="BC135" i="33"/>
  <c r="BC133" i="33"/>
  <c r="BC131" i="33"/>
  <c r="BC132" i="33"/>
  <c r="BC129" i="33"/>
  <c r="BC127" i="33"/>
  <c r="BC122" i="33"/>
  <c r="BC121" i="33"/>
  <c r="BC119" i="33"/>
  <c r="BC117" i="33"/>
  <c r="BC115" i="33"/>
  <c r="BC113" i="33"/>
  <c r="BC128" i="33"/>
  <c r="BC124" i="33"/>
  <c r="BC120" i="33"/>
  <c r="BC118" i="33"/>
  <c r="BC116" i="33"/>
  <c r="BC114" i="33"/>
  <c r="BC112" i="33"/>
  <c r="BC123" i="33"/>
  <c r="BC111" i="33"/>
  <c r="BC109" i="33"/>
  <c r="BC107" i="33"/>
  <c r="BC126" i="33"/>
  <c r="BC110" i="33"/>
  <c r="BC108" i="33"/>
  <c r="BC106" i="33"/>
  <c r="BC125" i="33"/>
  <c r="BC103" i="33"/>
  <c r="BC99" i="33"/>
  <c r="BC104" i="33"/>
  <c r="BC100" i="33"/>
  <c r="BC96" i="33"/>
  <c r="BC102" i="33"/>
  <c r="BC93" i="33"/>
  <c r="BC89" i="33"/>
  <c r="BC98" i="33"/>
  <c r="BC95" i="33"/>
  <c r="BC91" i="33"/>
  <c r="BC87" i="33"/>
  <c r="BC88" i="33"/>
  <c r="BC83" i="33"/>
  <c r="BC79" i="33"/>
  <c r="BC75" i="33"/>
  <c r="BC71" i="33"/>
  <c r="BC67" i="33"/>
  <c r="BC65" i="33"/>
  <c r="BC63" i="33"/>
  <c r="BC97" i="33"/>
  <c r="BC90" i="33"/>
  <c r="BC84" i="33"/>
  <c r="BC80" i="33"/>
  <c r="BC76" i="33"/>
  <c r="BC72" i="33"/>
  <c r="BC68" i="33"/>
  <c r="BC130" i="33"/>
  <c r="BC101" i="33"/>
  <c r="BC92" i="33"/>
  <c r="BC85" i="33"/>
  <c r="BC81" i="33"/>
  <c r="BC77" i="33"/>
  <c r="BC73" i="33"/>
  <c r="BC69" i="33"/>
  <c r="BC66" i="33"/>
  <c r="BC70" i="33"/>
  <c r="BC64" i="33"/>
  <c r="BC60" i="33"/>
  <c r="BC58" i="33"/>
  <c r="BC56" i="33"/>
  <c r="BC54" i="33"/>
  <c r="BC52" i="33"/>
  <c r="BC50" i="33"/>
  <c r="BC48" i="33"/>
  <c r="BC46" i="33"/>
  <c r="BC44" i="33"/>
  <c r="BC42" i="33"/>
  <c r="BC40" i="33"/>
  <c r="BC38" i="33"/>
  <c r="BC36" i="33"/>
  <c r="BC34" i="33"/>
  <c r="BC32" i="33"/>
  <c r="BC30" i="33"/>
  <c r="BC28" i="33"/>
  <c r="BC26" i="33"/>
  <c r="BC24" i="33"/>
  <c r="BC22" i="33"/>
  <c r="BC20" i="33"/>
  <c r="BC18" i="33"/>
  <c r="BC16" i="33"/>
  <c r="BC94" i="33"/>
  <c r="BC78" i="33"/>
  <c r="BC61" i="33"/>
  <c r="BC59" i="33"/>
  <c r="BC57" i="33"/>
  <c r="BC55" i="33"/>
  <c r="BC53" i="33"/>
  <c r="BC51" i="33"/>
  <c r="BC49" i="33"/>
  <c r="BC47" i="33"/>
  <c r="BC45" i="33"/>
  <c r="BC43" i="33"/>
  <c r="BC41" i="33"/>
  <c r="BC39" i="33"/>
  <c r="BC37" i="33"/>
  <c r="BC105" i="33"/>
  <c r="BC33" i="33"/>
  <c r="BC25" i="33"/>
  <c r="BC17" i="33"/>
  <c r="BC23" i="33"/>
  <c r="BC12" i="33"/>
  <c r="BC6" i="33"/>
  <c r="BC137" i="33" s="1"/>
  <c r="BC86" i="33"/>
  <c r="BC62" i="33"/>
  <c r="BC74" i="33"/>
  <c r="BC31" i="33"/>
  <c r="BC14" i="33"/>
  <c r="BC10" i="33"/>
  <c r="BC8" i="33"/>
  <c r="BC35" i="33"/>
  <c r="BC82" i="33"/>
  <c r="BC29" i="33"/>
  <c r="BC21" i="33"/>
  <c r="BG134" i="33"/>
  <c r="BG135" i="33"/>
  <c r="BG133" i="33"/>
  <c r="BG132" i="33"/>
  <c r="BG131" i="33"/>
  <c r="BG127" i="33"/>
  <c r="BG129" i="33"/>
  <c r="BG126" i="33"/>
  <c r="BG124" i="33"/>
  <c r="BG121" i="33"/>
  <c r="BG119" i="33"/>
  <c r="BG117" i="33"/>
  <c r="BG115" i="33"/>
  <c r="BG113" i="33"/>
  <c r="BG130" i="33"/>
  <c r="BG122" i="33"/>
  <c r="BG120" i="33"/>
  <c r="BG118" i="33"/>
  <c r="BG116" i="33"/>
  <c r="BG114" i="33"/>
  <c r="BG112" i="33"/>
  <c r="BG125" i="33"/>
  <c r="BG111" i="33"/>
  <c r="BG109" i="33"/>
  <c r="BG107" i="33"/>
  <c r="BG128" i="33"/>
  <c r="BG110" i="33"/>
  <c r="BG108" i="33"/>
  <c r="BG106" i="33"/>
  <c r="BG123" i="33"/>
  <c r="BG105" i="33"/>
  <c r="BG101" i="33"/>
  <c r="BG97" i="33"/>
  <c r="BG102" i="33"/>
  <c r="BG98" i="33"/>
  <c r="BG104" i="33"/>
  <c r="BG96" i="33"/>
  <c r="BG95" i="33"/>
  <c r="BG91" i="33"/>
  <c r="BG87" i="33"/>
  <c r="BG100" i="33"/>
  <c r="BG93" i="33"/>
  <c r="BG89" i="33"/>
  <c r="BG90" i="33"/>
  <c r="BG85" i="33"/>
  <c r="BG81" i="33"/>
  <c r="BG77" i="33"/>
  <c r="BG73" i="33"/>
  <c r="BG69" i="33"/>
  <c r="BG67" i="33"/>
  <c r="BG65" i="33"/>
  <c r="BG63" i="33"/>
  <c r="BG99" i="33"/>
  <c r="BG92" i="33"/>
  <c r="BG82" i="33"/>
  <c r="BG78" i="33"/>
  <c r="BG74" i="33"/>
  <c r="BG70" i="33"/>
  <c r="BG103" i="33"/>
  <c r="BG94" i="33"/>
  <c r="BG86" i="33"/>
  <c r="BG83" i="33"/>
  <c r="BG79" i="33"/>
  <c r="BG75" i="33"/>
  <c r="BG71" i="33"/>
  <c r="BG66" i="33"/>
  <c r="BG72" i="33"/>
  <c r="BG60" i="33"/>
  <c r="BG58" i="33"/>
  <c r="BG56" i="33"/>
  <c r="BG54" i="33"/>
  <c r="BG52" i="33"/>
  <c r="BG50" i="33"/>
  <c r="BG48" i="33"/>
  <c r="BG46" i="33"/>
  <c r="BG44" i="33"/>
  <c r="BG42" i="33"/>
  <c r="BG40" i="33"/>
  <c r="BG38" i="33"/>
  <c r="BG36" i="33"/>
  <c r="BG34" i="33"/>
  <c r="BG32" i="33"/>
  <c r="BG30" i="33"/>
  <c r="BG28" i="33"/>
  <c r="BG26" i="33"/>
  <c r="BG24" i="33"/>
  <c r="BG22" i="33"/>
  <c r="BG20" i="33"/>
  <c r="BG18" i="33"/>
  <c r="BG16" i="33"/>
  <c r="BG80" i="33"/>
  <c r="BG62" i="33"/>
  <c r="BG61" i="33"/>
  <c r="BG59" i="33"/>
  <c r="BG57" i="33"/>
  <c r="BG55" i="33"/>
  <c r="BG53" i="33"/>
  <c r="BG51" i="33"/>
  <c r="BG49" i="33"/>
  <c r="BG47" i="33"/>
  <c r="BG45" i="33"/>
  <c r="BG43" i="33"/>
  <c r="BG41" i="33"/>
  <c r="BG39" i="33"/>
  <c r="BG37" i="33"/>
  <c r="BG84" i="33"/>
  <c r="BG35" i="33"/>
  <c r="BG27" i="33"/>
  <c r="BG19" i="33"/>
  <c r="BG25" i="33"/>
  <c r="BG17" i="33"/>
  <c r="BG14" i="33"/>
  <c r="BG10" i="33"/>
  <c r="BG8" i="33"/>
  <c r="BG6" i="33"/>
  <c r="BG137" i="33" s="1"/>
  <c r="BG76" i="33"/>
  <c r="BG64" i="33"/>
  <c r="BG33" i="33"/>
  <c r="BG12" i="33"/>
  <c r="BG88" i="33"/>
  <c r="BG68" i="33"/>
  <c r="BG31" i="33"/>
  <c r="BG23" i="33"/>
  <c r="BO134" i="33"/>
  <c r="BO135" i="33"/>
  <c r="BO133" i="33"/>
  <c r="BO132" i="33"/>
  <c r="BO131" i="33"/>
  <c r="BO130" i="33"/>
  <c r="BO127" i="33"/>
  <c r="BO129" i="33"/>
  <c r="BO125" i="33"/>
  <c r="BO124" i="33"/>
  <c r="BO121" i="33"/>
  <c r="BO119" i="33"/>
  <c r="BO117" i="33"/>
  <c r="BO115" i="33"/>
  <c r="BO113" i="33"/>
  <c r="BO126" i="33"/>
  <c r="BO122" i="33"/>
  <c r="BO120" i="33"/>
  <c r="BO118" i="33"/>
  <c r="BO116" i="33"/>
  <c r="BO114" i="33"/>
  <c r="BO112" i="33"/>
  <c r="BO111" i="33"/>
  <c r="BO109" i="33"/>
  <c r="BO107" i="33"/>
  <c r="BO110" i="33"/>
  <c r="BO108" i="33"/>
  <c r="BO106" i="33"/>
  <c r="BO123" i="33"/>
  <c r="BO128" i="33"/>
  <c r="BO105" i="33"/>
  <c r="BO101" i="33"/>
  <c r="BO97" i="33"/>
  <c r="BO102" i="33"/>
  <c r="BO98" i="33"/>
  <c r="BO100" i="33"/>
  <c r="BO95" i="33"/>
  <c r="BO91" i="33"/>
  <c r="BO87" i="33"/>
  <c r="BO104" i="33"/>
  <c r="BO96" i="33"/>
  <c r="BO93" i="33"/>
  <c r="BO89" i="33"/>
  <c r="BO99" i="33"/>
  <c r="BO94" i="33"/>
  <c r="BO86" i="33"/>
  <c r="BO85" i="33"/>
  <c r="BO81" i="33"/>
  <c r="BO77" i="33"/>
  <c r="BO73" i="33"/>
  <c r="BO69" i="33"/>
  <c r="BO67" i="33"/>
  <c r="BO65" i="33"/>
  <c r="BO63" i="33"/>
  <c r="BO103" i="33"/>
  <c r="BO88" i="33"/>
  <c r="BO82" i="33"/>
  <c r="BO78" i="33"/>
  <c r="BO74" i="33"/>
  <c r="BO70" i="33"/>
  <c r="BO90" i="33"/>
  <c r="BO83" i="33"/>
  <c r="BO79" i="33"/>
  <c r="BO75" i="33"/>
  <c r="BO71" i="33"/>
  <c r="BO66" i="33"/>
  <c r="BO76" i="33"/>
  <c r="BO62" i="33"/>
  <c r="BO60" i="33"/>
  <c r="BO58" i="33"/>
  <c r="BO56" i="33"/>
  <c r="BO54" i="33"/>
  <c r="BO52" i="33"/>
  <c r="BO50" i="33"/>
  <c r="BO48" i="33"/>
  <c r="BO46" i="33"/>
  <c r="BO44" i="33"/>
  <c r="BO42" i="33"/>
  <c r="BO40" i="33"/>
  <c r="BO38" i="33"/>
  <c r="BO36" i="33"/>
  <c r="BO34" i="33"/>
  <c r="BO32" i="33"/>
  <c r="BO30" i="33"/>
  <c r="BO28" i="33"/>
  <c r="BO26" i="33"/>
  <c r="BO24" i="33"/>
  <c r="BO22" i="33"/>
  <c r="BO20" i="33"/>
  <c r="BO18" i="33"/>
  <c r="BO16" i="33"/>
  <c r="BO84" i="33"/>
  <c r="BO68" i="33"/>
  <c r="BO61" i="33"/>
  <c r="BO59" i="33"/>
  <c r="BO57" i="33"/>
  <c r="BO55" i="33"/>
  <c r="BO53" i="33"/>
  <c r="BO51" i="33"/>
  <c r="BO49" i="33"/>
  <c r="BO47" i="33"/>
  <c r="BO45" i="33"/>
  <c r="BO43" i="33"/>
  <c r="BO41" i="33"/>
  <c r="BO39" i="33"/>
  <c r="BO37" i="33"/>
  <c r="BO92" i="33"/>
  <c r="BO64" i="33"/>
  <c r="BO31" i="33"/>
  <c r="BO23" i="33"/>
  <c r="BO29" i="33"/>
  <c r="BO21" i="33"/>
  <c r="BO12" i="33"/>
  <c r="BO6" i="33"/>
  <c r="BO137" i="33" s="1"/>
  <c r="BO80" i="33"/>
  <c r="BO14" i="33"/>
  <c r="BO10" i="33"/>
  <c r="BO8" i="33"/>
  <c r="BO72" i="33"/>
  <c r="BO35" i="33"/>
  <c r="BO27" i="33"/>
  <c r="BO19" i="33"/>
  <c r="BS134" i="33"/>
  <c r="BS135" i="33"/>
  <c r="BS133" i="33"/>
  <c r="BS131" i="33"/>
  <c r="BS132" i="33"/>
  <c r="BS130" i="33"/>
  <c r="BS129" i="33"/>
  <c r="BS125" i="33"/>
  <c r="BS127" i="33"/>
  <c r="BS122" i="33"/>
  <c r="BS121" i="33"/>
  <c r="BS119" i="33"/>
  <c r="BS117" i="33"/>
  <c r="BS115" i="33"/>
  <c r="BS113" i="33"/>
  <c r="BS128" i="33"/>
  <c r="BS124" i="33"/>
  <c r="BS120" i="33"/>
  <c r="BS118" i="33"/>
  <c r="BS116" i="33"/>
  <c r="BS114" i="33"/>
  <c r="BS112" i="33"/>
  <c r="BS126" i="33"/>
  <c r="BS123" i="33"/>
  <c r="BS111" i="33"/>
  <c r="BS109" i="33"/>
  <c r="BS107" i="33"/>
  <c r="BS110" i="33"/>
  <c r="BS108" i="33"/>
  <c r="BS106" i="33"/>
  <c r="BS103" i="33"/>
  <c r="BS99" i="33"/>
  <c r="BS104" i="33"/>
  <c r="BS100" i="33"/>
  <c r="BS96" i="33"/>
  <c r="BS102" i="33"/>
  <c r="BS93" i="33"/>
  <c r="BS89" i="33"/>
  <c r="BS98" i="33"/>
  <c r="BS95" i="33"/>
  <c r="BS91" i="33"/>
  <c r="BS87" i="33"/>
  <c r="BS101" i="33"/>
  <c r="BS88" i="33"/>
  <c r="BS83" i="33"/>
  <c r="BS79" i="33"/>
  <c r="BS75" i="33"/>
  <c r="BS71" i="33"/>
  <c r="BS67" i="33"/>
  <c r="BS65" i="33"/>
  <c r="BS63" i="33"/>
  <c r="BS105" i="33"/>
  <c r="BS90" i="33"/>
  <c r="BS84" i="33"/>
  <c r="BS80" i="33"/>
  <c r="BS76" i="33"/>
  <c r="BS72" i="33"/>
  <c r="BS68" i="33"/>
  <c r="BS92" i="33"/>
  <c r="BS85" i="33"/>
  <c r="BS81" i="33"/>
  <c r="BS77" i="33"/>
  <c r="BS73" i="33"/>
  <c r="BS69" i="33"/>
  <c r="BS66" i="33"/>
  <c r="BS86" i="33"/>
  <c r="BS78" i="33"/>
  <c r="BS64" i="33"/>
  <c r="BS60" i="33"/>
  <c r="BS58" i="33"/>
  <c r="BS56" i="33"/>
  <c r="BS54" i="33"/>
  <c r="BS52" i="33"/>
  <c r="BS50" i="33"/>
  <c r="BS48" i="33"/>
  <c r="BS46" i="33"/>
  <c r="BS44" i="33"/>
  <c r="BS42" i="33"/>
  <c r="BS40" i="33"/>
  <c r="BS38" i="33"/>
  <c r="BS36" i="33"/>
  <c r="BS34" i="33"/>
  <c r="BS32" i="33"/>
  <c r="BS30" i="33"/>
  <c r="BS28" i="33"/>
  <c r="BS26" i="33"/>
  <c r="BS24" i="33"/>
  <c r="BS22" i="33"/>
  <c r="BS20" i="33"/>
  <c r="BS18" i="33"/>
  <c r="BS16" i="33"/>
  <c r="BS97" i="33"/>
  <c r="BS70" i="33"/>
  <c r="BS61" i="33"/>
  <c r="BS59" i="33"/>
  <c r="BS57" i="33"/>
  <c r="BS55" i="33"/>
  <c r="BS53" i="33"/>
  <c r="BS51" i="33"/>
  <c r="BS49" i="33"/>
  <c r="BS47" i="33"/>
  <c r="BS45" i="33"/>
  <c r="BS43" i="33"/>
  <c r="BS41" i="33"/>
  <c r="BS39" i="33"/>
  <c r="BS37" i="33"/>
  <c r="BS74" i="33"/>
  <c r="BS33" i="33"/>
  <c r="BS25" i="33"/>
  <c r="BS17" i="33"/>
  <c r="BS23" i="33"/>
  <c r="BS14" i="33"/>
  <c r="BS10" i="33"/>
  <c r="BS8" i="33"/>
  <c r="BS6" i="33"/>
  <c r="BS137" i="33" s="1"/>
  <c r="BS82" i="33"/>
  <c r="BS62" i="33"/>
  <c r="BS31" i="33"/>
  <c r="BS12" i="33"/>
  <c r="BS94" i="33"/>
  <c r="BS35" i="33"/>
  <c r="BS29" i="33"/>
  <c r="BS21" i="33"/>
  <c r="CA134" i="33"/>
  <c r="CA135" i="33"/>
  <c r="CA133" i="33"/>
  <c r="CA131" i="33"/>
  <c r="CA132" i="33"/>
  <c r="CA130" i="33"/>
  <c r="CA129" i="33"/>
  <c r="CA125" i="33"/>
  <c r="CA127" i="33"/>
  <c r="CA128" i="33"/>
  <c r="CA122" i="33"/>
  <c r="CA121" i="33"/>
  <c r="CA119" i="33"/>
  <c r="CA117" i="33"/>
  <c r="CA115" i="33"/>
  <c r="CA113" i="33"/>
  <c r="CA124" i="33"/>
  <c r="CA120" i="33"/>
  <c r="CA118" i="33"/>
  <c r="CA116" i="33"/>
  <c r="CA114" i="33"/>
  <c r="CA112" i="33"/>
  <c r="CA111" i="33"/>
  <c r="CA109" i="33"/>
  <c r="CA107" i="33"/>
  <c r="CA123" i="33"/>
  <c r="CA110" i="33"/>
  <c r="CA108" i="33"/>
  <c r="CA106" i="33"/>
  <c r="CA126" i="33"/>
  <c r="CA103" i="33"/>
  <c r="CA99" i="33"/>
  <c r="CA104" i="33"/>
  <c r="CA100" i="33"/>
  <c r="CA96" i="33"/>
  <c r="CA98" i="33"/>
  <c r="CA93" i="33"/>
  <c r="CA89" i="33"/>
  <c r="CA102" i="33"/>
  <c r="CA95" i="33"/>
  <c r="CA91" i="33"/>
  <c r="CA87" i="33"/>
  <c r="CA105" i="33"/>
  <c r="CA92" i="33"/>
  <c r="CA83" i="33"/>
  <c r="CA79" i="33"/>
  <c r="CA75" i="33"/>
  <c r="CA71" i="33"/>
  <c r="CA67" i="33"/>
  <c r="CA65" i="33"/>
  <c r="CA63" i="33"/>
  <c r="CA94" i="33"/>
  <c r="CA86" i="33"/>
  <c r="CA84" i="33"/>
  <c r="CA80" i="33"/>
  <c r="CA76" i="33"/>
  <c r="CA72" i="33"/>
  <c r="CA68" i="33"/>
  <c r="CA97" i="33"/>
  <c r="CA88" i="33"/>
  <c r="CA85" i="33"/>
  <c r="CA81" i="33"/>
  <c r="CA77" i="33"/>
  <c r="CA73" i="33"/>
  <c r="CA69" i="33"/>
  <c r="CA66" i="33"/>
  <c r="CA101" i="33"/>
  <c r="CA90" i="33"/>
  <c r="CA82" i="33"/>
  <c r="CA60" i="33"/>
  <c r="CA58" i="33"/>
  <c r="CA56" i="33"/>
  <c r="CA54" i="33"/>
  <c r="CA52" i="33"/>
  <c r="CA50" i="33"/>
  <c r="CA48" i="33"/>
  <c r="CA46" i="33"/>
  <c r="CA44" i="33"/>
  <c r="CA42" i="33"/>
  <c r="CA40" i="33"/>
  <c r="CA38" i="33"/>
  <c r="CA36" i="33"/>
  <c r="CA34" i="33"/>
  <c r="CA32" i="33"/>
  <c r="CA30" i="33"/>
  <c r="CA28" i="33"/>
  <c r="CA26" i="33"/>
  <c r="CA24" i="33"/>
  <c r="CA22" i="33"/>
  <c r="CA20" i="33"/>
  <c r="CA18" i="33"/>
  <c r="CA16" i="33"/>
  <c r="CA74" i="33"/>
  <c r="CA64" i="33"/>
  <c r="CA61" i="33"/>
  <c r="CA59" i="33"/>
  <c r="CA57" i="33"/>
  <c r="CA55" i="33"/>
  <c r="CA53" i="33"/>
  <c r="CA51" i="33"/>
  <c r="CA49" i="33"/>
  <c r="CA47" i="33"/>
  <c r="CA45" i="33"/>
  <c r="CA43" i="33"/>
  <c r="CA41" i="33"/>
  <c r="CA39" i="33"/>
  <c r="CA37" i="33"/>
  <c r="CA78" i="33"/>
  <c r="CA29" i="33"/>
  <c r="CA21" i="33"/>
  <c r="CA27" i="33"/>
  <c r="CA12" i="33"/>
  <c r="CA6" i="33"/>
  <c r="CA137" i="33" s="1"/>
  <c r="CA70" i="33"/>
  <c r="CA35" i="33"/>
  <c r="CA19" i="33"/>
  <c r="CA14" i="33"/>
  <c r="CA10" i="33"/>
  <c r="CA8" i="33"/>
  <c r="CA62" i="33"/>
  <c r="CA33" i="33"/>
  <c r="CA25" i="33"/>
  <c r="CA17" i="33"/>
  <c r="CE135" i="33"/>
  <c r="CE134" i="33"/>
  <c r="CE133" i="33"/>
  <c r="CE132" i="33"/>
  <c r="CE131" i="33"/>
  <c r="CE130" i="33"/>
  <c r="CE127" i="33"/>
  <c r="CE129" i="33"/>
  <c r="CE125" i="33"/>
  <c r="CE124" i="33"/>
  <c r="CE121" i="33"/>
  <c r="CE119" i="33"/>
  <c r="CE117" i="33"/>
  <c r="CE115" i="33"/>
  <c r="CE113" i="33"/>
  <c r="CE126" i="33"/>
  <c r="CE122" i="33"/>
  <c r="CE120" i="33"/>
  <c r="CE118" i="33"/>
  <c r="CE116" i="33"/>
  <c r="CE114" i="33"/>
  <c r="CE112" i="33"/>
  <c r="CE111" i="33"/>
  <c r="CE109" i="33"/>
  <c r="CE107" i="33"/>
  <c r="CE110" i="33"/>
  <c r="CE108" i="33"/>
  <c r="CE106" i="33"/>
  <c r="CE123" i="33"/>
  <c r="CE128" i="33"/>
  <c r="CE105" i="33"/>
  <c r="CE101" i="33"/>
  <c r="CE97" i="33"/>
  <c r="CE102" i="33"/>
  <c r="CE98" i="33"/>
  <c r="CE100" i="33"/>
  <c r="CE95" i="33"/>
  <c r="CE91" i="33"/>
  <c r="CE87" i="33"/>
  <c r="CE104" i="33"/>
  <c r="CE96" i="33"/>
  <c r="CE93" i="33"/>
  <c r="CE89" i="33"/>
  <c r="CE94" i="33"/>
  <c r="CE86" i="33"/>
  <c r="CE85" i="33"/>
  <c r="CE81" i="33"/>
  <c r="CE77" i="33"/>
  <c r="CE73" i="33"/>
  <c r="CE69" i="33"/>
  <c r="CE65" i="33"/>
  <c r="CE63" i="33"/>
  <c r="CE88" i="33"/>
  <c r="CE82" i="33"/>
  <c r="CE78" i="33"/>
  <c r="CE74" i="33"/>
  <c r="CE70" i="33"/>
  <c r="CE99" i="33"/>
  <c r="CE90" i="33"/>
  <c r="CE83" i="33"/>
  <c r="CE79" i="33"/>
  <c r="CE75" i="33"/>
  <c r="CE71" i="33"/>
  <c r="CE67" i="33"/>
  <c r="CE66" i="33"/>
  <c r="CE64" i="33"/>
  <c r="CE84" i="33"/>
  <c r="CE68" i="33"/>
  <c r="CE62" i="33"/>
  <c r="CE60" i="33"/>
  <c r="CE58" i="33"/>
  <c r="CE56" i="33"/>
  <c r="CE54" i="33"/>
  <c r="CE52" i="33"/>
  <c r="CE50" i="33"/>
  <c r="CE48" i="33"/>
  <c r="CE46" i="33"/>
  <c r="CE44" i="33"/>
  <c r="CE42" i="33"/>
  <c r="CE40" i="33"/>
  <c r="CE38" i="33"/>
  <c r="CE36" i="33"/>
  <c r="CE34" i="33"/>
  <c r="CE32" i="33"/>
  <c r="CE30" i="33"/>
  <c r="CE28" i="33"/>
  <c r="CE26" i="33"/>
  <c r="CE24" i="33"/>
  <c r="CE22" i="33"/>
  <c r="CE20" i="33"/>
  <c r="CE18" i="33"/>
  <c r="CE16" i="33"/>
  <c r="CE92" i="33"/>
  <c r="CE76" i="33"/>
  <c r="CE61" i="33"/>
  <c r="CE59" i="33"/>
  <c r="CE57" i="33"/>
  <c r="CE55" i="33"/>
  <c r="CE53" i="33"/>
  <c r="CE51" i="33"/>
  <c r="CE49" i="33"/>
  <c r="CE47" i="33"/>
  <c r="CE45" i="33"/>
  <c r="CE43" i="33"/>
  <c r="CE41" i="33"/>
  <c r="CE39" i="33"/>
  <c r="CE37" i="33"/>
  <c r="CE31" i="33"/>
  <c r="CE23" i="33"/>
  <c r="CE21" i="33"/>
  <c r="CE14" i="33"/>
  <c r="CE10" i="33"/>
  <c r="CE8" i="33"/>
  <c r="CE6" i="33"/>
  <c r="CE137" i="33" s="1"/>
  <c r="CE72" i="33"/>
  <c r="CE29" i="33"/>
  <c r="CE12" i="33"/>
  <c r="CE103" i="33"/>
  <c r="CE80" i="33"/>
  <c r="CE35" i="33"/>
  <c r="CE27" i="33"/>
  <c r="CE19" i="33"/>
  <c r="CM135" i="33"/>
  <c r="CM134" i="33"/>
  <c r="CM133" i="33"/>
  <c r="CM132" i="33"/>
  <c r="CM131" i="33"/>
  <c r="CM130" i="33"/>
  <c r="CM127" i="33"/>
  <c r="CM129" i="33"/>
  <c r="CM125" i="33"/>
  <c r="CM126" i="33"/>
  <c r="CM124" i="33"/>
  <c r="CM121" i="33"/>
  <c r="CM119" i="33"/>
  <c r="CM117" i="33"/>
  <c r="CM115" i="33"/>
  <c r="CM113" i="33"/>
  <c r="CM122" i="33"/>
  <c r="CM120" i="33"/>
  <c r="CM118" i="33"/>
  <c r="CM116" i="33"/>
  <c r="CM114" i="33"/>
  <c r="CM112" i="33"/>
  <c r="CM111" i="33"/>
  <c r="CM109" i="33"/>
  <c r="CM107" i="33"/>
  <c r="CM128" i="33"/>
  <c r="CM110" i="33"/>
  <c r="CM108" i="33"/>
  <c r="CM106" i="33"/>
  <c r="CM105" i="33"/>
  <c r="CM101" i="33"/>
  <c r="CM97" i="33"/>
  <c r="CM102" i="33"/>
  <c r="CM98" i="33"/>
  <c r="CM104" i="33"/>
  <c r="CM96" i="33"/>
  <c r="CM95" i="33"/>
  <c r="CM91" i="33"/>
  <c r="CM87" i="33"/>
  <c r="CM100" i="33"/>
  <c r="CM93" i="33"/>
  <c r="CM89" i="33"/>
  <c r="CM90" i="33"/>
  <c r="CM85" i="33"/>
  <c r="CM81" i="33"/>
  <c r="CM77" i="33"/>
  <c r="CM73" i="33"/>
  <c r="CM69" i="33"/>
  <c r="CM65" i="33"/>
  <c r="CM63" i="33"/>
  <c r="CM123" i="33"/>
  <c r="CM99" i="33"/>
  <c r="CM92" i="33"/>
  <c r="CM82" i="33"/>
  <c r="CM78" i="33"/>
  <c r="CM74" i="33"/>
  <c r="CM70" i="33"/>
  <c r="CM103" i="33"/>
  <c r="CM94" i="33"/>
  <c r="CM86" i="33"/>
  <c r="CM83" i="33"/>
  <c r="CM79" i="33"/>
  <c r="CM75" i="33"/>
  <c r="CM71" i="33"/>
  <c r="CM67" i="33"/>
  <c r="CM66" i="33"/>
  <c r="CM64" i="33"/>
  <c r="CM72" i="33"/>
  <c r="CM60" i="33"/>
  <c r="CM58" i="33"/>
  <c r="CM56" i="33"/>
  <c r="CM54" i="33"/>
  <c r="CM52" i="33"/>
  <c r="CM50" i="33"/>
  <c r="CM48" i="33"/>
  <c r="CM46" i="33"/>
  <c r="CM44" i="33"/>
  <c r="CM42" i="33"/>
  <c r="CM40" i="33"/>
  <c r="CM38" i="33"/>
  <c r="CM36" i="33"/>
  <c r="CM34" i="33"/>
  <c r="CM32" i="33"/>
  <c r="CM30" i="33"/>
  <c r="CM28" i="33"/>
  <c r="CM26" i="33"/>
  <c r="CM24" i="33"/>
  <c r="CM22" i="33"/>
  <c r="CM20" i="33"/>
  <c r="CM18" i="33"/>
  <c r="CM16" i="33"/>
  <c r="CM80" i="33"/>
  <c r="CM62" i="33"/>
  <c r="CM61" i="33"/>
  <c r="CM59" i="33"/>
  <c r="CM57" i="33"/>
  <c r="CM55" i="33"/>
  <c r="CM53" i="33"/>
  <c r="CM51" i="33"/>
  <c r="CM49" i="33"/>
  <c r="CM47" i="33"/>
  <c r="CM45" i="33"/>
  <c r="CM43" i="33"/>
  <c r="CM41" i="33"/>
  <c r="CM39" i="33"/>
  <c r="CM37" i="33"/>
  <c r="CM68" i="33"/>
  <c r="CM35" i="33"/>
  <c r="CM27" i="33"/>
  <c r="CM19" i="33"/>
  <c r="CM25" i="33"/>
  <c r="CM17" i="33"/>
  <c r="CM14" i="33"/>
  <c r="CM12" i="33"/>
  <c r="CM10" i="33"/>
  <c r="CM6" i="33"/>
  <c r="CM137" i="33" s="1"/>
  <c r="CM88" i="33"/>
  <c r="CM76" i="33"/>
  <c r="CM33" i="33"/>
  <c r="CM8" i="33"/>
  <c r="CM84" i="33"/>
  <c r="CM31" i="33"/>
  <c r="CM23" i="33"/>
  <c r="CQ135" i="33"/>
  <c r="CQ134" i="33"/>
  <c r="CQ133" i="33"/>
  <c r="CQ131" i="33"/>
  <c r="CQ132" i="33"/>
  <c r="CQ130" i="33"/>
  <c r="CQ129" i="33"/>
  <c r="CQ125" i="33"/>
  <c r="CQ127" i="33"/>
  <c r="CQ128" i="33"/>
  <c r="CQ122" i="33"/>
  <c r="CQ121" i="33"/>
  <c r="CQ119" i="33"/>
  <c r="CQ117" i="33"/>
  <c r="CQ115" i="33"/>
  <c r="CQ113" i="33"/>
  <c r="CQ124" i="33"/>
  <c r="CQ120" i="33"/>
  <c r="CQ118" i="33"/>
  <c r="CQ116" i="33"/>
  <c r="CQ114" i="33"/>
  <c r="CQ112" i="33"/>
  <c r="CQ111" i="33"/>
  <c r="CQ109" i="33"/>
  <c r="CQ107" i="33"/>
  <c r="CQ105" i="33"/>
  <c r="CQ123" i="33"/>
  <c r="CQ110" i="33"/>
  <c r="CQ108" i="33"/>
  <c r="CQ106" i="33"/>
  <c r="CQ126" i="33"/>
  <c r="CQ103" i="33"/>
  <c r="CQ99" i="33"/>
  <c r="CQ104" i="33"/>
  <c r="CQ100" i="33"/>
  <c r="CQ96" i="33"/>
  <c r="CQ98" i="33"/>
  <c r="CQ93" i="33"/>
  <c r="CQ89" i="33"/>
  <c r="CQ102" i="33"/>
  <c r="CQ95" i="33"/>
  <c r="CQ91" i="33"/>
  <c r="CQ87" i="33"/>
  <c r="CQ97" i="33"/>
  <c r="CQ92" i="33"/>
  <c r="CQ83" i="33"/>
  <c r="CQ79" i="33"/>
  <c r="CQ75" i="33"/>
  <c r="CQ71" i="33"/>
  <c r="CQ67" i="33"/>
  <c r="CQ65" i="33"/>
  <c r="CQ63" i="33"/>
  <c r="CQ101" i="33"/>
  <c r="CQ94" i="33"/>
  <c r="CQ86" i="33"/>
  <c r="CQ84" i="33"/>
  <c r="CQ80" i="33"/>
  <c r="CQ76" i="33"/>
  <c r="CQ72" i="33"/>
  <c r="CQ68" i="33"/>
  <c r="CQ88" i="33"/>
  <c r="CQ85" i="33"/>
  <c r="CQ81" i="33"/>
  <c r="CQ77" i="33"/>
  <c r="CQ73" i="33"/>
  <c r="CQ69" i="33"/>
  <c r="CQ66" i="33"/>
  <c r="CQ64" i="33"/>
  <c r="CQ74" i="33"/>
  <c r="CQ60" i="33"/>
  <c r="CQ58" i="33"/>
  <c r="CQ56" i="33"/>
  <c r="CQ54" i="33"/>
  <c r="CQ52" i="33"/>
  <c r="CQ50" i="33"/>
  <c r="CQ48" i="33"/>
  <c r="CQ46" i="33"/>
  <c r="CQ44" i="33"/>
  <c r="CQ42" i="33"/>
  <c r="CQ40" i="33"/>
  <c r="CQ38" i="33"/>
  <c r="CQ36" i="33"/>
  <c r="CQ34" i="33"/>
  <c r="CQ32" i="33"/>
  <c r="CQ30" i="33"/>
  <c r="CQ28" i="33"/>
  <c r="CQ26" i="33"/>
  <c r="CQ24" i="33"/>
  <c r="CQ22" i="33"/>
  <c r="CQ20" i="33"/>
  <c r="CQ18" i="33"/>
  <c r="CQ16" i="33"/>
  <c r="CQ82" i="33"/>
  <c r="CQ61" i="33"/>
  <c r="CQ59" i="33"/>
  <c r="CQ57" i="33"/>
  <c r="CQ55" i="33"/>
  <c r="CQ53" i="33"/>
  <c r="CQ51" i="33"/>
  <c r="CQ49" i="33"/>
  <c r="CQ47" i="33"/>
  <c r="CQ45" i="33"/>
  <c r="CQ43" i="33"/>
  <c r="CQ41" i="33"/>
  <c r="CQ39" i="33"/>
  <c r="CQ37" i="33"/>
  <c r="CQ90" i="33"/>
  <c r="CQ62" i="33"/>
  <c r="CQ29" i="33"/>
  <c r="CQ21" i="33"/>
  <c r="CQ27" i="33"/>
  <c r="CQ14" i="33"/>
  <c r="CQ8" i="33"/>
  <c r="CQ6" i="33"/>
  <c r="CQ137" i="33" s="1"/>
  <c r="CQ78" i="33"/>
  <c r="CQ35" i="33"/>
  <c r="CQ19" i="33"/>
  <c r="CQ12" i="33"/>
  <c r="CQ10" i="33"/>
  <c r="CQ70" i="33"/>
  <c r="CQ33" i="33"/>
  <c r="CQ25" i="33"/>
  <c r="CQ17" i="33"/>
  <c r="CY135" i="33"/>
  <c r="CY134" i="33"/>
  <c r="CY133" i="33"/>
  <c r="CY131" i="33"/>
  <c r="CY132" i="33"/>
  <c r="CY130" i="33"/>
  <c r="CY129" i="33"/>
  <c r="CY125" i="33"/>
  <c r="CY127" i="33"/>
  <c r="CY122" i="33"/>
  <c r="CY121" i="33"/>
  <c r="CY119" i="33"/>
  <c r="CY117" i="33"/>
  <c r="CY115" i="33"/>
  <c r="CY113" i="33"/>
  <c r="CY128" i="33"/>
  <c r="CY124" i="33"/>
  <c r="CY120" i="33"/>
  <c r="CY118" i="33"/>
  <c r="CY116" i="33"/>
  <c r="CY114" i="33"/>
  <c r="CY112" i="33"/>
  <c r="CY126" i="33"/>
  <c r="CY123" i="33"/>
  <c r="CY111" i="33"/>
  <c r="CY109" i="33"/>
  <c r="CY107" i="33"/>
  <c r="CY105" i="33"/>
  <c r="CY110" i="33"/>
  <c r="CY108" i="33"/>
  <c r="CY106" i="33"/>
  <c r="CY103" i="33"/>
  <c r="CY99" i="33"/>
  <c r="CY104" i="33"/>
  <c r="CY100" i="33"/>
  <c r="CY96" i="33"/>
  <c r="CY102" i="33"/>
  <c r="CY93" i="33"/>
  <c r="CY89" i="33"/>
  <c r="CY98" i="33"/>
  <c r="CY95" i="33"/>
  <c r="CY91" i="33"/>
  <c r="CY87" i="33"/>
  <c r="CY101" i="33"/>
  <c r="CY88" i="33"/>
  <c r="CY83" i="33"/>
  <c r="CY79" i="33"/>
  <c r="CY75" i="33"/>
  <c r="CY71" i="33"/>
  <c r="CY67" i="33"/>
  <c r="CY65" i="33"/>
  <c r="CY63" i="33"/>
  <c r="CY90" i="33"/>
  <c r="CY84" i="33"/>
  <c r="CY80" i="33"/>
  <c r="CY76" i="33"/>
  <c r="CY72" i="33"/>
  <c r="CY68" i="33"/>
  <c r="CY92" i="33"/>
  <c r="CY85" i="33"/>
  <c r="CY81" i="33"/>
  <c r="CY77" i="33"/>
  <c r="CY73" i="33"/>
  <c r="CY69" i="33"/>
  <c r="CY66" i="33"/>
  <c r="CY64" i="33"/>
  <c r="CY78" i="33"/>
  <c r="CY60" i="33"/>
  <c r="CY58" i="33"/>
  <c r="CY56" i="33"/>
  <c r="CY54" i="33"/>
  <c r="CY52" i="33"/>
  <c r="CY50" i="33"/>
  <c r="CY48" i="33"/>
  <c r="CY46" i="33"/>
  <c r="CY44" i="33"/>
  <c r="CY42" i="33"/>
  <c r="CY40" i="33"/>
  <c r="CY38" i="33"/>
  <c r="CY36" i="33"/>
  <c r="CY34" i="33"/>
  <c r="CY32" i="33"/>
  <c r="CY30" i="33"/>
  <c r="CY28" i="33"/>
  <c r="CY26" i="33"/>
  <c r="CY24" i="33"/>
  <c r="CY22" i="33"/>
  <c r="CY20" i="33"/>
  <c r="CY18" i="33"/>
  <c r="CY16" i="33"/>
  <c r="CY86" i="33"/>
  <c r="CY70" i="33"/>
  <c r="CY61" i="33"/>
  <c r="CY59" i="33"/>
  <c r="CY57" i="33"/>
  <c r="CY55" i="33"/>
  <c r="CY53" i="33"/>
  <c r="CY51" i="33"/>
  <c r="CY49" i="33"/>
  <c r="CY47" i="33"/>
  <c r="CY45" i="33"/>
  <c r="CY43" i="33"/>
  <c r="CY41" i="33"/>
  <c r="CY39" i="33"/>
  <c r="CY37" i="33"/>
  <c r="CY33" i="33"/>
  <c r="CY25" i="33"/>
  <c r="CY17" i="33"/>
  <c r="CY23" i="33"/>
  <c r="CY15" i="33"/>
  <c r="CY14" i="33"/>
  <c r="CY12" i="33"/>
  <c r="CY10" i="33"/>
  <c r="CY8" i="33"/>
  <c r="CY6" i="33"/>
  <c r="CY137" i="33" s="1"/>
  <c r="CY82" i="33"/>
  <c r="CY97" i="33"/>
  <c r="CY62" i="33"/>
  <c r="CY31" i="33"/>
  <c r="CY94" i="33"/>
  <c r="CY74" i="33"/>
  <c r="CY29" i="33"/>
  <c r="CY21" i="33"/>
  <c r="CY35" i="33"/>
  <c r="DC135" i="33"/>
  <c r="DC134" i="33"/>
  <c r="DC133" i="33"/>
  <c r="DC132" i="33"/>
  <c r="DC131" i="33"/>
  <c r="DC130" i="33"/>
  <c r="DC127" i="33"/>
  <c r="DC129" i="33"/>
  <c r="DC125" i="33"/>
  <c r="DC126" i="33"/>
  <c r="DC124" i="33"/>
  <c r="DC121" i="33"/>
  <c r="DC119" i="33"/>
  <c r="DC117" i="33"/>
  <c r="DC115" i="33"/>
  <c r="DC113" i="33"/>
  <c r="DC122" i="33"/>
  <c r="DC120" i="33"/>
  <c r="DC118" i="33"/>
  <c r="DC116" i="33"/>
  <c r="DC114" i="33"/>
  <c r="DC112" i="33"/>
  <c r="DC128" i="33"/>
  <c r="DC111" i="33"/>
  <c r="DC109" i="33"/>
  <c r="DC107" i="33"/>
  <c r="DC105" i="33"/>
  <c r="DC110" i="33"/>
  <c r="DC108" i="33"/>
  <c r="DC106" i="33"/>
  <c r="DC101" i="33"/>
  <c r="DC97" i="33"/>
  <c r="DC123" i="33"/>
  <c r="DC102" i="33"/>
  <c r="DC98" i="33"/>
  <c r="DC104" i="33"/>
  <c r="DC96" i="33"/>
  <c r="DC95" i="33"/>
  <c r="DC91" i="33"/>
  <c r="DC87" i="33"/>
  <c r="DC100" i="33"/>
  <c r="DC93" i="33"/>
  <c r="DC89" i="33"/>
  <c r="DC103" i="33"/>
  <c r="DC90" i="33"/>
  <c r="DC85" i="33"/>
  <c r="DC81" i="33"/>
  <c r="DC77" i="33"/>
  <c r="DC73" i="33"/>
  <c r="DC69" i="33"/>
  <c r="DC65" i="33"/>
  <c r="DC63" i="33"/>
  <c r="DC92" i="33"/>
  <c r="DC82" i="33"/>
  <c r="DC78" i="33"/>
  <c r="DC74" i="33"/>
  <c r="DC70" i="33"/>
  <c r="DC94" i="33"/>
  <c r="DC86" i="33"/>
  <c r="DC83" i="33"/>
  <c r="DC79" i="33"/>
  <c r="DC75" i="33"/>
  <c r="DC71" i="33"/>
  <c r="DC67" i="33"/>
  <c r="DC66" i="33"/>
  <c r="DC64" i="33"/>
  <c r="DC99" i="33"/>
  <c r="DC88" i="33"/>
  <c r="DC80" i="33"/>
  <c r="DC60" i="33"/>
  <c r="DC58" i="33"/>
  <c r="DC56" i="33"/>
  <c r="DC54" i="33"/>
  <c r="DC52" i="33"/>
  <c r="DC50" i="33"/>
  <c r="DC48" i="33"/>
  <c r="DC46" i="33"/>
  <c r="DC44" i="33"/>
  <c r="DC42" i="33"/>
  <c r="DC40" i="33"/>
  <c r="DC38" i="33"/>
  <c r="DC36" i="33"/>
  <c r="DC34" i="33"/>
  <c r="DC32" i="33"/>
  <c r="DC30" i="33"/>
  <c r="DC28" i="33"/>
  <c r="DC26" i="33"/>
  <c r="DC24" i="33"/>
  <c r="DC22" i="33"/>
  <c r="DC20" i="33"/>
  <c r="DC18" i="33"/>
  <c r="DC16" i="33"/>
  <c r="DC72" i="33"/>
  <c r="DC62" i="33"/>
  <c r="DC61" i="33"/>
  <c r="DC59" i="33"/>
  <c r="DC57" i="33"/>
  <c r="DC55" i="33"/>
  <c r="DC53" i="33"/>
  <c r="DC51" i="33"/>
  <c r="DC49" i="33"/>
  <c r="DC47" i="33"/>
  <c r="DC45" i="33"/>
  <c r="DC43" i="33"/>
  <c r="DC41" i="33"/>
  <c r="DC39" i="33"/>
  <c r="DC37" i="33"/>
  <c r="DC76" i="33"/>
  <c r="DC35" i="33"/>
  <c r="DC27" i="33"/>
  <c r="DC19" i="33"/>
  <c r="DC25" i="33"/>
  <c r="DC17" i="33"/>
  <c r="DC14" i="33"/>
  <c r="DC8" i="33"/>
  <c r="DC6" i="33"/>
  <c r="DC137" i="33" s="1"/>
  <c r="DC84" i="33"/>
  <c r="DC33" i="33"/>
  <c r="DC12" i="33"/>
  <c r="DC10" i="33"/>
  <c r="DC68" i="33"/>
  <c r="DC31" i="33"/>
  <c r="DC23" i="33"/>
  <c r="DC15" i="33"/>
  <c r="DK135" i="33"/>
  <c r="DK134" i="33"/>
  <c r="DK133" i="33"/>
  <c r="DK132" i="33"/>
  <c r="DK131" i="33"/>
  <c r="DK130" i="33"/>
  <c r="DK127" i="33"/>
  <c r="DK129" i="33"/>
  <c r="DK125" i="33"/>
  <c r="DK124" i="33"/>
  <c r="DK121" i="33"/>
  <c r="DK119" i="33"/>
  <c r="DK117" i="33"/>
  <c r="DK115" i="33"/>
  <c r="DK113" i="33"/>
  <c r="DK126" i="33"/>
  <c r="DK122" i="33"/>
  <c r="DK120" i="33"/>
  <c r="DK118" i="33"/>
  <c r="DK116" i="33"/>
  <c r="DK114" i="33"/>
  <c r="DK112" i="33"/>
  <c r="DK111" i="33"/>
  <c r="DK109" i="33"/>
  <c r="DK107" i="33"/>
  <c r="DK105" i="33"/>
  <c r="DK110" i="33"/>
  <c r="DK108" i="33"/>
  <c r="DK106" i="33"/>
  <c r="DK123" i="33"/>
  <c r="DK101" i="33"/>
  <c r="DK97" i="33"/>
  <c r="DK102" i="33"/>
  <c r="DK98" i="33"/>
  <c r="DK100" i="33"/>
  <c r="DK91" i="33"/>
  <c r="DK87" i="33"/>
  <c r="DK128" i="33"/>
  <c r="DK104" i="33"/>
  <c r="DK96" i="33"/>
  <c r="DK93" i="33"/>
  <c r="DK89" i="33"/>
  <c r="DK94" i="33"/>
  <c r="DK86" i="33"/>
  <c r="DK85" i="33"/>
  <c r="DK81" i="33"/>
  <c r="DK77" i="33"/>
  <c r="DK73" i="33"/>
  <c r="DK69" i="33"/>
  <c r="DK65" i="33"/>
  <c r="DK63" i="33"/>
  <c r="DK61" i="33"/>
  <c r="DK95" i="33"/>
  <c r="DK88" i="33"/>
  <c r="DK82" i="33"/>
  <c r="DK78" i="33"/>
  <c r="DK74" i="33"/>
  <c r="DK70" i="33"/>
  <c r="DK99" i="33"/>
  <c r="DK90" i="33"/>
  <c r="DK83" i="33"/>
  <c r="DK79" i="33"/>
  <c r="DK75" i="33"/>
  <c r="DK71" i="33"/>
  <c r="DK67" i="33"/>
  <c r="DK66" i="33"/>
  <c r="DK64" i="33"/>
  <c r="DK92" i="33"/>
  <c r="DK84" i="33"/>
  <c r="DK68" i="33"/>
  <c r="DK62" i="33"/>
  <c r="DK60" i="33"/>
  <c r="DK58" i="33"/>
  <c r="DK56" i="33"/>
  <c r="DK54" i="33"/>
  <c r="DK52" i="33"/>
  <c r="DK50" i="33"/>
  <c r="DK48" i="33"/>
  <c r="DK46" i="33"/>
  <c r="DK44" i="33"/>
  <c r="DK42" i="33"/>
  <c r="DK40" i="33"/>
  <c r="DK38" i="33"/>
  <c r="DK36" i="33"/>
  <c r="DK34" i="33"/>
  <c r="DK32" i="33"/>
  <c r="DK30" i="33"/>
  <c r="DK28" i="33"/>
  <c r="DK26" i="33"/>
  <c r="DK24" i="33"/>
  <c r="DK22" i="33"/>
  <c r="DK20" i="33"/>
  <c r="DK18" i="33"/>
  <c r="DK16" i="33"/>
  <c r="DK103" i="33"/>
  <c r="DK76" i="33"/>
  <c r="DK59" i="33"/>
  <c r="DK57" i="33"/>
  <c r="DK55" i="33"/>
  <c r="DK53" i="33"/>
  <c r="DK51" i="33"/>
  <c r="DK49" i="33"/>
  <c r="DK47" i="33"/>
  <c r="DK45" i="33"/>
  <c r="DK43" i="33"/>
  <c r="DK41" i="33"/>
  <c r="DK39" i="33"/>
  <c r="DK37" i="33"/>
  <c r="DK80" i="33"/>
  <c r="DK31" i="33"/>
  <c r="DK23" i="33"/>
  <c r="DK15" i="33"/>
  <c r="DK21" i="33"/>
  <c r="DK14" i="33"/>
  <c r="DK12" i="33"/>
  <c r="DK10" i="33"/>
  <c r="DK8" i="33"/>
  <c r="DK6" i="33"/>
  <c r="DK137" i="33" s="1"/>
  <c r="DK72" i="33"/>
  <c r="DK29" i="33"/>
  <c r="DK33" i="33"/>
  <c r="DK35" i="33"/>
  <c r="DK27" i="33"/>
  <c r="DK19" i="33"/>
  <c r="DO135" i="33"/>
  <c r="DO134" i="33"/>
  <c r="DO133" i="33"/>
  <c r="DO131" i="33"/>
  <c r="DO132" i="33"/>
  <c r="DO130" i="33"/>
  <c r="DO129" i="33"/>
  <c r="DO125" i="33"/>
  <c r="DO127" i="33"/>
  <c r="DO122" i="33"/>
  <c r="DO121" i="33"/>
  <c r="DO119" i="33"/>
  <c r="DO117" i="33"/>
  <c r="DO115" i="33"/>
  <c r="DO113" i="33"/>
  <c r="DO128" i="33"/>
  <c r="DO124" i="33"/>
  <c r="DO120" i="33"/>
  <c r="DO118" i="33"/>
  <c r="DO116" i="33"/>
  <c r="DO114" i="33"/>
  <c r="DO112" i="33"/>
  <c r="DO123" i="33"/>
  <c r="DO111" i="33"/>
  <c r="DO109" i="33"/>
  <c r="DO107" i="33"/>
  <c r="DO105" i="33"/>
  <c r="DO126" i="33"/>
  <c r="DO110" i="33"/>
  <c r="DO108" i="33"/>
  <c r="DO106" i="33"/>
  <c r="DO103" i="33"/>
  <c r="DO99" i="33"/>
  <c r="DO95" i="33"/>
  <c r="DO104" i="33"/>
  <c r="DO100" i="33"/>
  <c r="DO96" i="33"/>
  <c r="DO102" i="33"/>
  <c r="DO93" i="33"/>
  <c r="DO89" i="33"/>
  <c r="DO85" i="33"/>
  <c r="DO98" i="33"/>
  <c r="DO91" i="33"/>
  <c r="DO87" i="33"/>
  <c r="DO88" i="33"/>
  <c r="DO83" i="33"/>
  <c r="DO79" i="33"/>
  <c r="DO75" i="33"/>
  <c r="DO71" i="33"/>
  <c r="DO67" i="33"/>
  <c r="DO65" i="33"/>
  <c r="DO63" i="33"/>
  <c r="DO61" i="33"/>
  <c r="DO97" i="33"/>
  <c r="DO90" i="33"/>
  <c r="DO84" i="33"/>
  <c r="DO80" i="33"/>
  <c r="DO76" i="33"/>
  <c r="DO72" i="33"/>
  <c r="DO68" i="33"/>
  <c r="DO101" i="33"/>
  <c r="DO92" i="33"/>
  <c r="DO81" i="33"/>
  <c r="DO77" i="33"/>
  <c r="DO73" i="33"/>
  <c r="DO69" i="33"/>
  <c r="DO66" i="33"/>
  <c r="DO64" i="33"/>
  <c r="DO70" i="33"/>
  <c r="DO60" i="33"/>
  <c r="DO58" i="33"/>
  <c r="DO56" i="33"/>
  <c r="DO54" i="33"/>
  <c r="DO52" i="33"/>
  <c r="DO50" i="33"/>
  <c r="DO48" i="33"/>
  <c r="DO46" i="33"/>
  <c r="DO44" i="33"/>
  <c r="DO42" i="33"/>
  <c r="DO40" i="33"/>
  <c r="DO38" i="33"/>
  <c r="DO36" i="33"/>
  <c r="DO34" i="33"/>
  <c r="DO32" i="33"/>
  <c r="DO30" i="33"/>
  <c r="DO28" i="33"/>
  <c r="DO26" i="33"/>
  <c r="DO24" i="33"/>
  <c r="DO22" i="33"/>
  <c r="DO20" i="33"/>
  <c r="DO18" i="33"/>
  <c r="DO16" i="33"/>
  <c r="DO94" i="33"/>
  <c r="DO78" i="33"/>
  <c r="DO59" i="33"/>
  <c r="DO57" i="33"/>
  <c r="DO55" i="33"/>
  <c r="DO53" i="33"/>
  <c r="DO51" i="33"/>
  <c r="DO49" i="33"/>
  <c r="DO47" i="33"/>
  <c r="DO45" i="33"/>
  <c r="DO43" i="33"/>
  <c r="DO41" i="33"/>
  <c r="DO39" i="33"/>
  <c r="DO37" i="33"/>
  <c r="DO33" i="33"/>
  <c r="DO25" i="33"/>
  <c r="DO17" i="33"/>
  <c r="DO23" i="33"/>
  <c r="DO15" i="33"/>
  <c r="DO14" i="33"/>
  <c r="DO6" i="33"/>
  <c r="DO137" i="33" s="1"/>
  <c r="DO62" i="33"/>
  <c r="DO86" i="33"/>
  <c r="DO74" i="33"/>
  <c r="DO31" i="33"/>
  <c r="DO12" i="33"/>
  <c r="DO10" i="33"/>
  <c r="DO8" i="33"/>
  <c r="DO35" i="33"/>
  <c r="DO82" i="33"/>
  <c r="DO29" i="33"/>
  <c r="DO21" i="33"/>
  <c r="DW135" i="33"/>
  <c r="DW134" i="33"/>
  <c r="DW133" i="33"/>
  <c r="DW131" i="33"/>
  <c r="DW132" i="33"/>
  <c r="DW130" i="33"/>
  <c r="DW129" i="33"/>
  <c r="DW125" i="33"/>
  <c r="DW127" i="33"/>
  <c r="DW128" i="33"/>
  <c r="DW122" i="33"/>
  <c r="DW121" i="33"/>
  <c r="DW119" i="33"/>
  <c r="DW117" i="33"/>
  <c r="DW115" i="33"/>
  <c r="DW113" i="33"/>
  <c r="DW124" i="33"/>
  <c r="DW120" i="33"/>
  <c r="DW118" i="33"/>
  <c r="DW116" i="33"/>
  <c r="DW114" i="33"/>
  <c r="DW112" i="33"/>
  <c r="DW111" i="33"/>
  <c r="DW109" i="33"/>
  <c r="DW107" i="33"/>
  <c r="DW105" i="33"/>
  <c r="DW123" i="33"/>
  <c r="DW110" i="33"/>
  <c r="DW108" i="33"/>
  <c r="DW106" i="33"/>
  <c r="DW126" i="33"/>
  <c r="DW103" i="33"/>
  <c r="DW99" i="33"/>
  <c r="DW95" i="33"/>
  <c r="DW104" i="33"/>
  <c r="DW100" i="33"/>
  <c r="DW96" i="33"/>
  <c r="DW98" i="33"/>
  <c r="DW93" i="33"/>
  <c r="DW89" i="33"/>
  <c r="DW85" i="33"/>
  <c r="DW102" i="33"/>
  <c r="DW91" i="33"/>
  <c r="DW87" i="33"/>
  <c r="DW97" i="33"/>
  <c r="DW92" i="33"/>
  <c r="DW83" i="33"/>
  <c r="DW79" i="33"/>
  <c r="DW75" i="33"/>
  <c r="DW71" i="33"/>
  <c r="DW67" i="33"/>
  <c r="DW65" i="33"/>
  <c r="DW63" i="33"/>
  <c r="DW61" i="33"/>
  <c r="DW101" i="33"/>
  <c r="DW94" i="33"/>
  <c r="DW86" i="33"/>
  <c r="DW84" i="33"/>
  <c r="DW80" i="33"/>
  <c r="DW76" i="33"/>
  <c r="DW72" i="33"/>
  <c r="DW68" i="33"/>
  <c r="DW88" i="33"/>
  <c r="DW81" i="33"/>
  <c r="DW77" i="33"/>
  <c r="DW73" i="33"/>
  <c r="DW69" i="33"/>
  <c r="DW66" i="33"/>
  <c r="DW64" i="33"/>
  <c r="DW74" i="33"/>
  <c r="DW60" i="33"/>
  <c r="DW58" i="33"/>
  <c r="DW56" i="33"/>
  <c r="DW54" i="33"/>
  <c r="DW52" i="33"/>
  <c r="DW50" i="33"/>
  <c r="DW48" i="33"/>
  <c r="DW46" i="33"/>
  <c r="DW44" i="33"/>
  <c r="DW42" i="33"/>
  <c r="DW40" i="33"/>
  <c r="DW38" i="33"/>
  <c r="DW36" i="33"/>
  <c r="DW34" i="33"/>
  <c r="DW32" i="33"/>
  <c r="DW30" i="33"/>
  <c r="DW28" i="33"/>
  <c r="DW26" i="33"/>
  <c r="DW24" i="33"/>
  <c r="DW22" i="33"/>
  <c r="DW20" i="33"/>
  <c r="DW18" i="33"/>
  <c r="DW16" i="33"/>
  <c r="DW82" i="33"/>
  <c r="DW59" i="33"/>
  <c r="DW57" i="33"/>
  <c r="DW55" i="33"/>
  <c r="DW53" i="33"/>
  <c r="DW51" i="33"/>
  <c r="DW49" i="33"/>
  <c r="DW47" i="33"/>
  <c r="DW45" i="33"/>
  <c r="DW43" i="33"/>
  <c r="DW41" i="33"/>
  <c r="DW39" i="33"/>
  <c r="DW37" i="33"/>
  <c r="DW70" i="33"/>
  <c r="DW62" i="33"/>
  <c r="DW29" i="33"/>
  <c r="DW21" i="33"/>
  <c r="DW27" i="33"/>
  <c r="DW14" i="33"/>
  <c r="DW12" i="33"/>
  <c r="DW8" i="33"/>
  <c r="DW6" i="33"/>
  <c r="DW137" i="33" s="1"/>
  <c r="DW78" i="33"/>
  <c r="DW35" i="33"/>
  <c r="DW19" i="33"/>
  <c r="DW10" i="33"/>
  <c r="DW90" i="33"/>
  <c r="DW33" i="33"/>
  <c r="DW25" i="33"/>
  <c r="DW17" i="33"/>
  <c r="EA135" i="33"/>
  <c r="EA134" i="33"/>
  <c r="EA133" i="33"/>
  <c r="EA132" i="33"/>
  <c r="EA131" i="33"/>
  <c r="EA130" i="33"/>
  <c r="EA127" i="33"/>
  <c r="EA129" i="33"/>
  <c r="EA125" i="33"/>
  <c r="EA124" i="33"/>
  <c r="EA121" i="33"/>
  <c r="EA119" i="33"/>
  <c r="EA117" i="33"/>
  <c r="EA115" i="33"/>
  <c r="EA113" i="33"/>
  <c r="EA126" i="33"/>
  <c r="EA122" i="33"/>
  <c r="EA120" i="33"/>
  <c r="EA118" i="33"/>
  <c r="EA116" i="33"/>
  <c r="EA114" i="33"/>
  <c r="EA112" i="33"/>
  <c r="EA111" i="33"/>
  <c r="EA109" i="33"/>
  <c r="EA107" i="33"/>
  <c r="EA105" i="33"/>
  <c r="EA110" i="33"/>
  <c r="EA108" i="33"/>
  <c r="EA106" i="33"/>
  <c r="EA123" i="33"/>
  <c r="EA128" i="33"/>
  <c r="EA101" i="33"/>
  <c r="EA97" i="33"/>
  <c r="EA102" i="33"/>
  <c r="EA98" i="33"/>
  <c r="EA100" i="33"/>
  <c r="EA91" i="33"/>
  <c r="EA87" i="33"/>
  <c r="EA104" i="33"/>
  <c r="EA96" i="33"/>
  <c r="EA93" i="33"/>
  <c r="EA89" i="33"/>
  <c r="EA85" i="33"/>
  <c r="EA99" i="33"/>
  <c r="EA94" i="33"/>
  <c r="EA86" i="33"/>
  <c r="EA81" i="33"/>
  <c r="EA77" i="33"/>
  <c r="EA73" i="33"/>
  <c r="EA69" i="33"/>
  <c r="EA65" i="33"/>
  <c r="EA63" i="33"/>
  <c r="EA61" i="33"/>
  <c r="EA103" i="33"/>
  <c r="EA88" i="33"/>
  <c r="EA82" i="33"/>
  <c r="EA78" i="33"/>
  <c r="EA74" i="33"/>
  <c r="EA70" i="33"/>
  <c r="EA90" i="33"/>
  <c r="EA83" i="33"/>
  <c r="EA79" i="33"/>
  <c r="EA75" i="33"/>
  <c r="EA71" i="33"/>
  <c r="EA67" i="33"/>
  <c r="EA66" i="33"/>
  <c r="EA64" i="33"/>
  <c r="EA76" i="33"/>
  <c r="EA62" i="33"/>
  <c r="EA60" i="33"/>
  <c r="EA58" i="33"/>
  <c r="EA56" i="33"/>
  <c r="EA54" i="33"/>
  <c r="EA52" i="33"/>
  <c r="EA50" i="33"/>
  <c r="EA48" i="33"/>
  <c r="EA46" i="33"/>
  <c r="EA44" i="33"/>
  <c r="EA42" i="33"/>
  <c r="EA40" i="33"/>
  <c r="EA38" i="33"/>
  <c r="EA36" i="33"/>
  <c r="EA34" i="33"/>
  <c r="EA32" i="33"/>
  <c r="EA30" i="33"/>
  <c r="EA28" i="33"/>
  <c r="EA26" i="33"/>
  <c r="EA24" i="33"/>
  <c r="EA22" i="33"/>
  <c r="EA20" i="33"/>
  <c r="EA18" i="33"/>
  <c r="EA16" i="33"/>
  <c r="EA84" i="33"/>
  <c r="EA68" i="33"/>
  <c r="EA59" i="33"/>
  <c r="EA57" i="33"/>
  <c r="EA55" i="33"/>
  <c r="EA53" i="33"/>
  <c r="EA51" i="33"/>
  <c r="EA49" i="33"/>
  <c r="EA47" i="33"/>
  <c r="EA45" i="33"/>
  <c r="EA43" i="33"/>
  <c r="EA41" i="33"/>
  <c r="EA39" i="33"/>
  <c r="EA37" i="33"/>
  <c r="EA31" i="33"/>
  <c r="EA23" i="33"/>
  <c r="EA15" i="33"/>
  <c r="EA21" i="33"/>
  <c r="EA14" i="33"/>
  <c r="EA10" i="33"/>
  <c r="EA6" i="33"/>
  <c r="EA137" i="33" s="1"/>
  <c r="EA95" i="33"/>
  <c r="EA80" i="33"/>
  <c r="EA29" i="33"/>
  <c r="EA12" i="33"/>
  <c r="EA8" i="33"/>
  <c r="EA33" i="33"/>
  <c r="EA92" i="33"/>
  <c r="EA72" i="33"/>
  <c r="EA35" i="33"/>
  <c r="EA27" i="33"/>
  <c r="EA19" i="33"/>
  <c r="EI135" i="33"/>
  <c r="EI134" i="33"/>
  <c r="EI133" i="33"/>
  <c r="EI132" i="33"/>
  <c r="EI131" i="33"/>
  <c r="EI130" i="33"/>
  <c r="EI127" i="33"/>
  <c r="EI129" i="33"/>
  <c r="EI125" i="33"/>
  <c r="EI126" i="33"/>
  <c r="EI124" i="33"/>
  <c r="EI121" i="33"/>
  <c r="EI119" i="33"/>
  <c r="EI117" i="33"/>
  <c r="EI115" i="33"/>
  <c r="EI113" i="33"/>
  <c r="EI122" i="33"/>
  <c r="EI120" i="33"/>
  <c r="EI118" i="33"/>
  <c r="EI116" i="33"/>
  <c r="EI114" i="33"/>
  <c r="EI112" i="33"/>
  <c r="EI128" i="33"/>
  <c r="EI111" i="33"/>
  <c r="EI109" i="33"/>
  <c r="EI107" i="33"/>
  <c r="EI105" i="33"/>
  <c r="EI110" i="33"/>
  <c r="EI108" i="33"/>
  <c r="EI106" i="33"/>
  <c r="EI123" i="33"/>
  <c r="EI101" i="33"/>
  <c r="EI97" i="33"/>
  <c r="EI102" i="33"/>
  <c r="EI98" i="33"/>
  <c r="EI104" i="33"/>
  <c r="EI96" i="33"/>
  <c r="EI91" i="33"/>
  <c r="EI87" i="33"/>
  <c r="EI100" i="33"/>
  <c r="EI93" i="33"/>
  <c r="EI89" i="33"/>
  <c r="EI85" i="33"/>
  <c r="EI103" i="33"/>
  <c r="EI90" i="33"/>
  <c r="EI81" i="33"/>
  <c r="EI77" i="33"/>
  <c r="EI73" i="33"/>
  <c r="EI69" i="33"/>
  <c r="EI65" i="33"/>
  <c r="EI63" i="33"/>
  <c r="EI61" i="33"/>
  <c r="EI92" i="33"/>
  <c r="EI82" i="33"/>
  <c r="EI78" i="33"/>
  <c r="EI74" i="33"/>
  <c r="EI70" i="33"/>
  <c r="EI95" i="33"/>
  <c r="EI94" i="33"/>
  <c r="EI86" i="33"/>
  <c r="EI83" i="33"/>
  <c r="EI79" i="33"/>
  <c r="EI75" i="33"/>
  <c r="EI71" i="33"/>
  <c r="EI67" i="33"/>
  <c r="EI66" i="33"/>
  <c r="EI64" i="33"/>
  <c r="EI80" i="33"/>
  <c r="EI60" i="33"/>
  <c r="EI58" i="33"/>
  <c r="EI56" i="33"/>
  <c r="EI54" i="33"/>
  <c r="EI52" i="33"/>
  <c r="EI50" i="33"/>
  <c r="EI48" i="33"/>
  <c r="EI46" i="33"/>
  <c r="EI44" i="33"/>
  <c r="EI42" i="33"/>
  <c r="EI40" i="33"/>
  <c r="EI38" i="33"/>
  <c r="EI36" i="33"/>
  <c r="EI34" i="33"/>
  <c r="EI32" i="33"/>
  <c r="EI30" i="33"/>
  <c r="EI28" i="33"/>
  <c r="EI26" i="33"/>
  <c r="EI24" i="33"/>
  <c r="EI22" i="33"/>
  <c r="EI20" i="33"/>
  <c r="EI18" i="33"/>
  <c r="EI16" i="33"/>
  <c r="EI88" i="33"/>
  <c r="EI72" i="33"/>
  <c r="EI62" i="33"/>
  <c r="EI59" i="33"/>
  <c r="EI57" i="33"/>
  <c r="EI55" i="33"/>
  <c r="EI53" i="33"/>
  <c r="EI51" i="33"/>
  <c r="EI49" i="33"/>
  <c r="EI47" i="33"/>
  <c r="EI45" i="33"/>
  <c r="EI43" i="33"/>
  <c r="EI41" i="33"/>
  <c r="EI39" i="33"/>
  <c r="EI37" i="33"/>
  <c r="EI35" i="33"/>
  <c r="EI27" i="33"/>
  <c r="EI19" i="33"/>
  <c r="EI25" i="33"/>
  <c r="EI17" i="33"/>
  <c r="EI14" i="33"/>
  <c r="EI12" i="33"/>
  <c r="EI10" i="33"/>
  <c r="EI6" i="33"/>
  <c r="EI137" i="33" s="1"/>
  <c r="EI68" i="33"/>
  <c r="EI33" i="33"/>
  <c r="EI8" i="33"/>
  <c r="EI84" i="33"/>
  <c r="EI99" i="33"/>
  <c r="EI76" i="33"/>
  <c r="EI31" i="33"/>
  <c r="EI23" i="33"/>
  <c r="EI15" i="33"/>
  <c r="EM135" i="33"/>
  <c r="EM134" i="33"/>
  <c r="EM133" i="33"/>
  <c r="EM131" i="33"/>
  <c r="EM132" i="33"/>
  <c r="EM130" i="33"/>
  <c r="EM129" i="33"/>
  <c r="EM125" i="33"/>
  <c r="EM127" i="33"/>
  <c r="EM128" i="33"/>
  <c r="EM122" i="33"/>
  <c r="EM121" i="33"/>
  <c r="EM119" i="33"/>
  <c r="EM117" i="33"/>
  <c r="EM115" i="33"/>
  <c r="EM113" i="33"/>
  <c r="EM124" i="33"/>
  <c r="EM120" i="33"/>
  <c r="EM118" i="33"/>
  <c r="EM116" i="33"/>
  <c r="EM114" i="33"/>
  <c r="EM112" i="33"/>
  <c r="EM111" i="33"/>
  <c r="EM109" i="33"/>
  <c r="EM107" i="33"/>
  <c r="EM105" i="33"/>
  <c r="EM123" i="33"/>
  <c r="EM110" i="33"/>
  <c r="EM108" i="33"/>
  <c r="EM106" i="33"/>
  <c r="EM103" i="33"/>
  <c r="EM99" i="33"/>
  <c r="EM95" i="33"/>
  <c r="EM126" i="33"/>
  <c r="EM104" i="33"/>
  <c r="EM100" i="33"/>
  <c r="EM96" i="33"/>
  <c r="EM98" i="33"/>
  <c r="EM93" i="33"/>
  <c r="EM89" i="33"/>
  <c r="EM85" i="33"/>
  <c r="EM102" i="33"/>
  <c r="EM91" i="33"/>
  <c r="EM87" i="33"/>
  <c r="EM92" i="33"/>
  <c r="EM83" i="33"/>
  <c r="EM79" i="33"/>
  <c r="EM75" i="33"/>
  <c r="EM71" i="33"/>
  <c r="EM67" i="33"/>
  <c r="EM65" i="33"/>
  <c r="EM63" i="33"/>
  <c r="EM61" i="33"/>
  <c r="EM94" i="33"/>
  <c r="EM86" i="33"/>
  <c r="EM84" i="33"/>
  <c r="EM80" i="33"/>
  <c r="EM76" i="33"/>
  <c r="EM72" i="33"/>
  <c r="EM68" i="33"/>
  <c r="EM97" i="33"/>
  <c r="EM88" i="33"/>
  <c r="EM81" i="33"/>
  <c r="EM77" i="33"/>
  <c r="EM73" i="33"/>
  <c r="EM69" i="33"/>
  <c r="EM66" i="33"/>
  <c r="EM64" i="33"/>
  <c r="EM90" i="33"/>
  <c r="EM82" i="33"/>
  <c r="EM60" i="33"/>
  <c r="EM58" i="33"/>
  <c r="EM56" i="33"/>
  <c r="EM54" i="33"/>
  <c r="EM52" i="33"/>
  <c r="EM50" i="33"/>
  <c r="EM48" i="33"/>
  <c r="EM46" i="33"/>
  <c r="EM44" i="33"/>
  <c r="EM42" i="33"/>
  <c r="EM40" i="33"/>
  <c r="EM38" i="33"/>
  <c r="EM36" i="33"/>
  <c r="EM34" i="33"/>
  <c r="EM32" i="33"/>
  <c r="EM30" i="33"/>
  <c r="EM28" i="33"/>
  <c r="EM26" i="33"/>
  <c r="EM24" i="33"/>
  <c r="EM22" i="33"/>
  <c r="EM20" i="33"/>
  <c r="EM18" i="33"/>
  <c r="EM16" i="33"/>
  <c r="EM101" i="33"/>
  <c r="EM74" i="33"/>
  <c r="EM59" i="33"/>
  <c r="EM57" i="33"/>
  <c r="EM55" i="33"/>
  <c r="EM53" i="33"/>
  <c r="EM51" i="33"/>
  <c r="EM49" i="33"/>
  <c r="EM47" i="33"/>
  <c r="EM45" i="33"/>
  <c r="EM43" i="33"/>
  <c r="EM41" i="33"/>
  <c r="EM39" i="33"/>
  <c r="EM37" i="33"/>
  <c r="EM78" i="33"/>
  <c r="EM29" i="33"/>
  <c r="EM21" i="33"/>
  <c r="EM27" i="33"/>
  <c r="EM10" i="33"/>
  <c r="EM8" i="33"/>
  <c r="EM6" i="33"/>
  <c r="EM137" i="33" s="1"/>
  <c r="EM70" i="33"/>
  <c r="EM35" i="33"/>
  <c r="EM19" i="33"/>
  <c r="EM14" i="33"/>
  <c r="EM12" i="33"/>
  <c r="EM62" i="33"/>
  <c r="EM33" i="33"/>
  <c r="EM25" i="33"/>
  <c r="EM17" i="33"/>
  <c r="EU135" i="33"/>
  <c r="EU134" i="33"/>
  <c r="EU133" i="33"/>
  <c r="EU131" i="33"/>
  <c r="EU132" i="33"/>
  <c r="EU130" i="33"/>
  <c r="EU129" i="33"/>
  <c r="EU125" i="33"/>
  <c r="EU127" i="33"/>
  <c r="EU122" i="33"/>
  <c r="EU121" i="33"/>
  <c r="EU119" i="33"/>
  <c r="EU117" i="33"/>
  <c r="EU115" i="33"/>
  <c r="EU113" i="33"/>
  <c r="EU128" i="33"/>
  <c r="EU124" i="33"/>
  <c r="EU120" i="33"/>
  <c r="EU118" i="33"/>
  <c r="EU116" i="33"/>
  <c r="EU114" i="33"/>
  <c r="EU112" i="33"/>
  <c r="EU123" i="33"/>
  <c r="EU111" i="33"/>
  <c r="EU109" i="33"/>
  <c r="EU107" i="33"/>
  <c r="EU105" i="33"/>
  <c r="EU126" i="33"/>
  <c r="EU110" i="33"/>
  <c r="EU108" i="33"/>
  <c r="EU106" i="33"/>
  <c r="EU103" i="33"/>
  <c r="EU99" i="33"/>
  <c r="EU95" i="33"/>
  <c r="EU104" i="33"/>
  <c r="EU100" i="33"/>
  <c r="EU96" i="33"/>
  <c r="EU102" i="33"/>
  <c r="EU93" i="33"/>
  <c r="EU89" i="33"/>
  <c r="EU85" i="33"/>
  <c r="EU98" i="33"/>
  <c r="EU91" i="33"/>
  <c r="EU87" i="33"/>
  <c r="EU88" i="33"/>
  <c r="EU83" i="33"/>
  <c r="EU79" i="33"/>
  <c r="EU75" i="33"/>
  <c r="EU71" i="33"/>
  <c r="EU67" i="33"/>
  <c r="EU65" i="33"/>
  <c r="EU63" i="33"/>
  <c r="EU61" i="33"/>
  <c r="EU97" i="33"/>
  <c r="EU90" i="33"/>
  <c r="EU84" i="33"/>
  <c r="EU80" i="33"/>
  <c r="EU76" i="33"/>
  <c r="EU72" i="33"/>
  <c r="EU68" i="33"/>
  <c r="EU101" i="33"/>
  <c r="EU92" i="33"/>
  <c r="EU81" i="33"/>
  <c r="EU77" i="33"/>
  <c r="EU73" i="33"/>
  <c r="EU69" i="33"/>
  <c r="EU66" i="33"/>
  <c r="EU64" i="33"/>
  <c r="EU94" i="33"/>
  <c r="EU70" i="33"/>
  <c r="EU60" i="33"/>
  <c r="EU58" i="33"/>
  <c r="EU56" i="33"/>
  <c r="EU54" i="33"/>
  <c r="EU52" i="33"/>
  <c r="EU50" i="33"/>
  <c r="EU48" i="33"/>
  <c r="EU46" i="33"/>
  <c r="EU44" i="33"/>
  <c r="EU42" i="33"/>
  <c r="EU40" i="33"/>
  <c r="EU38" i="33"/>
  <c r="EU36" i="33"/>
  <c r="EU34" i="33"/>
  <c r="EU32" i="33"/>
  <c r="EU30" i="33"/>
  <c r="EU28" i="33"/>
  <c r="EU26" i="33"/>
  <c r="EU24" i="33"/>
  <c r="EU22" i="33"/>
  <c r="EU20" i="33"/>
  <c r="EU18" i="33"/>
  <c r="EU16" i="33"/>
  <c r="EU78" i="33"/>
  <c r="EU59" i="33"/>
  <c r="EU57" i="33"/>
  <c r="EU55" i="33"/>
  <c r="EU53" i="33"/>
  <c r="EU51" i="33"/>
  <c r="EU49" i="33"/>
  <c r="EU47" i="33"/>
  <c r="EU45" i="33"/>
  <c r="EU43" i="33"/>
  <c r="EU41" i="33"/>
  <c r="EU39" i="33"/>
  <c r="EU37" i="33"/>
  <c r="EU86" i="33"/>
  <c r="EU82" i="33"/>
  <c r="EU33" i="33"/>
  <c r="EU25" i="33"/>
  <c r="EU17" i="33"/>
  <c r="EU23" i="33"/>
  <c r="EU15" i="33"/>
  <c r="EU14" i="33"/>
  <c r="EU12" i="33"/>
  <c r="EU10" i="33"/>
  <c r="EU6" i="33"/>
  <c r="EU137" i="33" s="1"/>
  <c r="EU74" i="33"/>
  <c r="EU62" i="33"/>
  <c r="EU35" i="33"/>
  <c r="EU31" i="33"/>
  <c r="EU8" i="33"/>
  <c r="EU29" i="33"/>
  <c r="EU21" i="33"/>
  <c r="EY135" i="33"/>
  <c r="EY134" i="33"/>
  <c r="EY133" i="33"/>
  <c r="EY132" i="33"/>
  <c r="EY131" i="33"/>
  <c r="EY130" i="33"/>
  <c r="EY127" i="33"/>
  <c r="EY129" i="33"/>
  <c r="EY125" i="33"/>
  <c r="EY126" i="33"/>
  <c r="EY124" i="33"/>
  <c r="EY121" i="33"/>
  <c r="EY119" i="33"/>
  <c r="EY117" i="33"/>
  <c r="EY115" i="33"/>
  <c r="EY113" i="33"/>
  <c r="EY122" i="33"/>
  <c r="EY120" i="33"/>
  <c r="EY118" i="33"/>
  <c r="EY116" i="33"/>
  <c r="EY114" i="33"/>
  <c r="EY112" i="33"/>
  <c r="EY111" i="33"/>
  <c r="EY109" i="33"/>
  <c r="EY107" i="33"/>
  <c r="EY105" i="33"/>
  <c r="EY128" i="33"/>
  <c r="EY110" i="33"/>
  <c r="EY108" i="33"/>
  <c r="EY106" i="33"/>
  <c r="EY123" i="33"/>
  <c r="EY101" i="33"/>
  <c r="EY97" i="33"/>
  <c r="EY102" i="33"/>
  <c r="EY98" i="33"/>
  <c r="EY104" i="33"/>
  <c r="EY96" i="33"/>
  <c r="EY91" i="33"/>
  <c r="EY87" i="33"/>
  <c r="EY100" i="33"/>
  <c r="EY93" i="33"/>
  <c r="EY89" i="33"/>
  <c r="EY85" i="33"/>
  <c r="EY95" i="33"/>
  <c r="EY90" i="33"/>
  <c r="EY81" i="33"/>
  <c r="EY77" i="33"/>
  <c r="EY73" i="33"/>
  <c r="EY69" i="33"/>
  <c r="EY65" i="33"/>
  <c r="EY63" i="33"/>
  <c r="EY61" i="33"/>
  <c r="EY99" i="33"/>
  <c r="EY92" i="33"/>
  <c r="EY82" i="33"/>
  <c r="EY78" i="33"/>
  <c r="EY74" i="33"/>
  <c r="EY70" i="33"/>
  <c r="EY103" i="33"/>
  <c r="EY94" i="33"/>
  <c r="EY86" i="33"/>
  <c r="EY83" i="33"/>
  <c r="EY79" i="33"/>
  <c r="EY75" i="33"/>
  <c r="EY71" i="33"/>
  <c r="EY67" i="33"/>
  <c r="EY66" i="33"/>
  <c r="EY64" i="33"/>
  <c r="EY72" i="33"/>
  <c r="EY60" i="33"/>
  <c r="EY58" i="33"/>
  <c r="EY56" i="33"/>
  <c r="EY54" i="33"/>
  <c r="EY52" i="33"/>
  <c r="EY50" i="33"/>
  <c r="EY48" i="33"/>
  <c r="EY46" i="33"/>
  <c r="EY44" i="33"/>
  <c r="EY42" i="33"/>
  <c r="EY40" i="33"/>
  <c r="EY38" i="33"/>
  <c r="EY36" i="33"/>
  <c r="EY34" i="33"/>
  <c r="EY32" i="33"/>
  <c r="EY30" i="33"/>
  <c r="EY28" i="33"/>
  <c r="EY26" i="33"/>
  <c r="EY24" i="33"/>
  <c r="EY22" i="33"/>
  <c r="EY20" i="33"/>
  <c r="EY18" i="33"/>
  <c r="EY16" i="33"/>
  <c r="EY80" i="33"/>
  <c r="EY62" i="33"/>
  <c r="EY59" i="33"/>
  <c r="EY57" i="33"/>
  <c r="EY55" i="33"/>
  <c r="EY53" i="33"/>
  <c r="EY51" i="33"/>
  <c r="EY49" i="33"/>
  <c r="EY47" i="33"/>
  <c r="EY45" i="33"/>
  <c r="EY43" i="33"/>
  <c r="EY41" i="33"/>
  <c r="EY39" i="33"/>
  <c r="EY37" i="33"/>
  <c r="EY68" i="33"/>
  <c r="EY35" i="33"/>
  <c r="EY27" i="33"/>
  <c r="EY19" i="33"/>
  <c r="EY25" i="33"/>
  <c r="EY17" i="33"/>
  <c r="EY10" i="33"/>
  <c r="EY8" i="33"/>
  <c r="EY6" i="33"/>
  <c r="EY137" i="33" s="1"/>
  <c r="EY88" i="33"/>
  <c r="EY76" i="33"/>
  <c r="EY33" i="33"/>
  <c r="EY14" i="33"/>
  <c r="EY12" i="33"/>
  <c r="EY84" i="33"/>
  <c r="EY31" i="33"/>
  <c r="EY23" i="33"/>
  <c r="EY15" i="33"/>
  <c r="FC135" i="33"/>
  <c r="FC134" i="33"/>
  <c r="FC133" i="33"/>
  <c r="FC131" i="33"/>
  <c r="FC132" i="33"/>
  <c r="FC130" i="33"/>
  <c r="FC129" i="33"/>
  <c r="FC125" i="33"/>
  <c r="FC127" i="33"/>
  <c r="FC128" i="33"/>
  <c r="FC122" i="33"/>
  <c r="FC121" i="33"/>
  <c r="FC119" i="33"/>
  <c r="FC117" i="33"/>
  <c r="FC115" i="33"/>
  <c r="FC113" i="33"/>
  <c r="FC124" i="33"/>
  <c r="FC120" i="33"/>
  <c r="FC118" i="33"/>
  <c r="FC116" i="33"/>
  <c r="FC114" i="33"/>
  <c r="FC112" i="33"/>
  <c r="FC111" i="33"/>
  <c r="FC109" i="33"/>
  <c r="FC107" i="33"/>
  <c r="FC105" i="33"/>
  <c r="FC123" i="33"/>
  <c r="FC110" i="33"/>
  <c r="FC108" i="33"/>
  <c r="FC106" i="33"/>
  <c r="FC126" i="33"/>
  <c r="FC103" i="33"/>
  <c r="FC99" i="33"/>
  <c r="FC95" i="33"/>
  <c r="FC104" i="33"/>
  <c r="FC100" i="33"/>
  <c r="FC96" i="33"/>
  <c r="FC98" i="33"/>
  <c r="FC93" i="33"/>
  <c r="FC89" i="33"/>
  <c r="FC85" i="33"/>
  <c r="FC102" i="33"/>
  <c r="FC91" i="33"/>
  <c r="FC87" i="33"/>
  <c r="FC97" i="33"/>
  <c r="FC92" i="33"/>
  <c r="FC83" i="33"/>
  <c r="FC79" i="33"/>
  <c r="FC75" i="33"/>
  <c r="FC71" i="33"/>
  <c r="FC67" i="33"/>
  <c r="FC65" i="33"/>
  <c r="FC63" i="33"/>
  <c r="FC61" i="33"/>
  <c r="FC101" i="33"/>
  <c r="FC94" i="33"/>
  <c r="FC86" i="33"/>
  <c r="FC84" i="33"/>
  <c r="FC80" i="33"/>
  <c r="FC76" i="33"/>
  <c r="FC72" i="33"/>
  <c r="FC68" i="33"/>
  <c r="FC88" i="33"/>
  <c r="FC81" i="33"/>
  <c r="FC77" i="33"/>
  <c r="FC73" i="33"/>
  <c r="FC69" i="33"/>
  <c r="FC66" i="33"/>
  <c r="FC64" i="33"/>
  <c r="FC74" i="33"/>
  <c r="FC60" i="33"/>
  <c r="FC58" i="33"/>
  <c r="FC56" i="33"/>
  <c r="FC54" i="33"/>
  <c r="FC52" i="33"/>
  <c r="FC50" i="33"/>
  <c r="FC48" i="33"/>
  <c r="FC46" i="33"/>
  <c r="FC44" i="33"/>
  <c r="FC42" i="33"/>
  <c r="FC40" i="33"/>
  <c r="FC38" i="33"/>
  <c r="FC36" i="33"/>
  <c r="FC34" i="33"/>
  <c r="FC32" i="33"/>
  <c r="FC30" i="33"/>
  <c r="FC28" i="33"/>
  <c r="FC26" i="33"/>
  <c r="FC24" i="33"/>
  <c r="FC22" i="33"/>
  <c r="FC20" i="33"/>
  <c r="FC18" i="33"/>
  <c r="FC16" i="33"/>
  <c r="FC82" i="33"/>
  <c r="FC59" i="33"/>
  <c r="FC57" i="33"/>
  <c r="FC55" i="33"/>
  <c r="FC53" i="33"/>
  <c r="FC51" i="33"/>
  <c r="FC49" i="33"/>
  <c r="FC47" i="33"/>
  <c r="FC45" i="33"/>
  <c r="FC43" i="33"/>
  <c r="FC41" i="33"/>
  <c r="FC39" i="33"/>
  <c r="FC37" i="33"/>
  <c r="FC62" i="33"/>
  <c r="FC29" i="33"/>
  <c r="FC21" i="33"/>
  <c r="FC27" i="33"/>
  <c r="FC14" i="33"/>
  <c r="FC12" i="33"/>
  <c r="FC78" i="33"/>
  <c r="FC35" i="33"/>
  <c r="FC19" i="33"/>
  <c r="FC10" i="33"/>
  <c r="FC8" i="33"/>
  <c r="FC6" i="33"/>
  <c r="FC137" i="33" s="1"/>
  <c r="FC90" i="33"/>
  <c r="FC70" i="33"/>
  <c r="FC33" i="33"/>
  <c r="FC25" i="33"/>
  <c r="FC17" i="33"/>
  <c r="FK135" i="33"/>
  <c r="FK134" i="33"/>
  <c r="FK133" i="33"/>
  <c r="FK131" i="33"/>
  <c r="FK132" i="33"/>
  <c r="FK130" i="33"/>
  <c r="FK129" i="33"/>
  <c r="FK125" i="33"/>
  <c r="FK127" i="33"/>
  <c r="FK122" i="33"/>
  <c r="FK121" i="33"/>
  <c r="FK119" i="33"/>
  <c r="FK117" i="33"/>
  <c r="FK115" i="33"/>
  <c r="FK113" i="33"/>
  <c r="FK128" i="33"/>
  <c r="FK124" i="33"/>
  <c r="FK120" i="33"/>
  <c r="FK118" i="33"/>
  <c r="FK116" i="33"/>
  <c r="FK114" i="33"/>
  <c r="FK112" i="33"/>
  <c r="FK126" i="33"/>
  <c r="FK123" i="33"/>
  <c r="FK111" i="33"/>
  <c r="FK109" i="33"/>
  <c r="FK107" i="33"/>
  <c r="FK105" i="33"/>
  <c r="FK110" i="33"/>
  <c r="FK108" i="33"/>
  <c r="FK106" i="33"/>
  <c r="FK103" i="33"/>
  <c r="FK99" i="33"/>
  <c r="FK95" i="33"/>
  <c r="FK104" i="33"/>
  <c r="FK100" i="33"/>
  <c r="FK96" i="33"/>
  <c r="FK102" i="33"/>
  <c r="FK93" i="33"/>
  <c r="FK89" i="33"/>
  <c r="FK85" i="33"/>
  <c r="FK98" i="33"/>
  <c r="FK91" i="33"/>
  <c r="FK87" i="33"/>
  <c r="FK101" i="33"/>
  <c r="FK88" i="33"/>
  <c r="FK83" i="33"/>
  <c r="FK79" i="33"/>
  <c r="FK75" i="33"/>
  <c r="FK71" i="33"/>
  <c r="FK67" i="33"/>
  <c r="FK65" i="33"/>
  <c r="FK63" i="33"/>
  <c r="FK61" i="33"/>
  <c r="FK90" i="33"/>
  <c r="FK84" i="33"/>
  <c r="FK80" i="33"/>
  <c r="FK76" i="33"/>
  <c r="FK72" i="33"/>
  <c r="FK68" i="33"/>
  <c r="FK92" i="33"/>
  <c r="FK81" i="33"/>
  <c r="FK77" i="33"/>
  <c r="FK73" i="33"/>
  <c r="FK69" i="33"/>
  <c r="FK66" i="33"/>
  <c r="FK64" i="33"/>
  <c r="FK78" i="33"/>
  <c r="FK60" i="33"/>
  <c r="FK58" i="33"/>
  <c r="FK56" i="33"/>
  <c r="FK54" i="33"/>
  <c r="FK52" i="33"/>
  <c r="FK50" i="33"/>
  <c r="FK48" i="33"/>
  <c r="FK46" i="33"/>
  <c r="FK44" i="33"/>
  <c r="FK42" i="33"/>
  <c r="FK40" i="33"/>
  <c r="FK38" i="33"/>
  <c r="FK36" i="33"/>
  <c r="FK34" i="33"/>
  <c r="FK32" i="33"/>
  <c r="FK30" i="33"/>
  <c r="FK28" i="33"/>
  <c r="FK26" i="33"/>
  <c r="FK24" i="33"/>
  <c r="FK22" i="33"/>
  <c r="FK20" i="33"/>
  <c r="FK18" i="33"/>
  <c r="FK16" i="33"/>
  <c r="FK86" i="33"/>
  <c r="FK70" i="33"/>
  <c r="FK59" i="33"/>
  <c r="FK57" i="33"/>
  <c r="FK55" i="33"/>
  <c r="FK53" i="33"/>
  <c r="FK51" i="33"/>
  <c r="FK49" i="33"/>
  <c r="FK47" i="33"/>
  <c r="FK45" i="33"/>
  <c r="FK43" i="33"/>
  <c r="FK41" i="33"/>
  <c r="FK39" i="33"/>
  <c r="FK37" i="33"/>
  <c r="FK97" i="33"/>
  <c r="FK94" i="33"/>
  <c r="FK33" i="33"/>
  <c r="FK25" i="33"/>
  <c r="FK17" i="33"/>
  <c r="FK23" i="33"/>
  <c r="FK15" i="33"/>
  <c r="FK10" i="33"/>
  <c r="FK8" i="33"/>
  <c r="FK6" i="33"/>
  <c r="FK137" i="33" s="1"/>
  <c r="FK62" i="33"/>
  <c r="FK31" i="33"/>
  <c r="FK14" i="33"/>
  <c r="FK12" i="33"/>
  <c r="FK82" i="33"/>
  <c r="FK35" i="33"/>
  <c r="FK74" i="33"/>
  <c r="FK29" i="33"/>
  <c r="FK21" i="33"/>
  <c r="FO135" i="33"/>
  <c r="FO134" i="33"/>
  <c r="FO133" i="33"/>
  <c r="FO132" i="33"/>
  <c r="FO131" i="33"/>
  <c r="FO130" i="33"/>
  <c r="FO127" i="33"/>
  <c r="FO129" i="33"/>
  <c r="FO125" i="33"/>
  <c r="FO126" i="33"/>
  <c r="FO124" i="33"/>
  <c r="FO121" i="33"/>
  <c r="FO119" i="33"/>
  <c r="FO117" i="33"/>
  <c r="FO115" i="33"/>
  <c r="FO113" i="33"/>
  <c r="FO122" i="33"/>
  <c r="FO120" i="33"/>
  <c r="FO118" i="33"/>
  <c r="FO116" i="33"/>
  <c r="FO114" i="33"/>
  <c r="FO112" i="33"/>
  <c r="FO128" i="33"/>
  <c r="FO111" i="33"/>
  <c r="FO109" i="33"/>
  <c r="FO107" i="33"/>
  <c r="FO105" i="33"/>
  <c r="FO110" i="33"/>
  <c r="FO108" i="33"/>
  <c r="FO106" i="33"/>
  <c r="FO101" i="33"/>
  <c r="FO97" i="33"/>
  <c r="FO102" i="33"/>
  <c r="FO98" i="33"/>
  <c r="FO123" i="33"/>
  <c r="FO104" i="33"/>
  <c r="FO96" i="33"/>
  <c r="FO91" i="33"/>
  <c r="FO87" i="33"/>
  <c r="FO100" i="33"/>
  <c r="FO93" i="33"/>
  <c r="FO89" i="33"/>
  <c r="FO85" i="33"/>
  <c r="FO103" i="33"/>
  <c r="FO90" i="33"/>
  <c r="FO81" i="33"/>
  <c r="FO77" i="33"/>
  <c r="FO73" i="33"/>
  <c r="FO69" i="33"/>
  <c r="FO65" i="33"/>
  <c r="FO63" i="33"/>
  <c r="FO61" i="33"/>
  <c r="FO92" i="33"/>
  <c r="FO82" i="33"/>
  <c r="FO78" i="33"/>
  <c r="FO74" i="33"/>
  <c r="FO70" i="33"/>
  <c r="FO95" i="33"/>
  <c r="FO94" i="33"/>
  <c r="FO86" i="33"/>
  <c r="FO83" i="33"/>
  <c r="FO79" i="33"/>
  <c r="FO75" i="33"/>
  <c r="FO71" i="33"/>
  <c r="FO67" i="33"/>
  <c r="FO66" i="33"/>
  <c r="FO64" i="33"/>
  <c r="FO88" i="33"/>
  <c r="FO80" i="33"/>
  <c r="FO60" i="33"/>
  <c r="FO58" i="33"/>
  <c r="FO56" i="33"/>
  <c r="FO54" i="33"/>
  <c r="FO52" i="33"/>
  <c r="FO50" i="33"/>
  <c r="FO48" i="33"/>
  <c r="FO46" i="33"/>
  <c r="FO44" i="33"/>
  <c r="FO42" i="33"/>
  <c r="FO40" i="33"/>
  <c r="FO38" i="33"/>
  <c r="FO36" i="33"/>
  <c r="FO34" i="33"/>
  <c r="FO32" i="33"/>
  <c r="FO30" i="33"/>
  <c r="FO28" i="33"/>
  <c r="FO26" i="33"/>
  <c r="FO24" i="33"/>
  <c r="FO22" i="33"/>
  <c r="FO20" i="33"/>
  <c r="FO18" i="33"/>
  <c r="FO16" i="33"/>
  <c r="FO99" i="33"/>
  <c r="FO72" i="33"/>
  <c r="FO62" i="33"/>
  <c r="FO59" i="33"/>
  <c r="FO57" i="33"/>
  <c r="FO55" i="33"/>
  <c r="FO53" i="33"/>
  <c r="FO51" i="33"/>
  <c r="FO49" i="33"/>
  <c r="FO47" i="33"/>
  <c r="FO45" i="33"/>
  <c r="FO43" i="33"/>
  <c r="FO41" i="33"/>
  <c r="FO39" i="33"/>
  <c r="FO37" i="33"/>
  <c r="FO76" i="33"/>
  <c r="FO35" i="33"/>
  <c r="FO27" i="33"/>
  <c r="FO19" i="33"/>
  <c r="FO25" i="33"/>
  <c r="FO17" i="33"/>
  <c r="FO14" i="33"/>
  <c r="FO12" i="33"/>
  <c r="FO10" i="33"/>
  <c r="FO68" i="33"/>
  <c r="FO84" i="33"/>
  <c r="FO33" i="33"/>
  <c r="FO8" i="33"/>
  <c r="FO6" i="33"/>
  <c r="FO137" i="33" s="1"/>
  <c r="FO31" i="33"/>
  <c r="FO23" i="33"/>
  <c r="FO15" i="33"/>
  <c r="FS135" i="33"/>
  <c r="FS134" i="33"/>
  <c r="FS133" i="33"/>
  <c r="FS131" i="33"/>
  <c r="FS132" i="33"/>
  <c r="FS130" i="33"/>
  <c r="FS129" i="33"/>
  <c r="FS125" i="33"/>
  <c r="FS127" i="33"/>
  <c r="FS128" i="33"/>
  <c r="FS122" i="33"/>
  <c r="FS121" i="33"/>
  <c r="FS119" i="33"/>
  <c r="FS117" i="33"/>
  <c r="FS115" i="33"/>
  <c r="FS113" i="33"/>
  <c r="FS124" i="33"/>
  <c r="FS120" i="33"/>
  <c r="FS118" i="33"/>
  <c r="FS116" i="33"/>
  <c r="FS114" i="33"/>
  <c r="FS112" i="33"/>
  <c r="FS111" i="33"/>
  <c r="FS109" i="33"/>
  <c r="FS107" i="33"/>
  <c r="FS105" i="33"/>
  <c r="FS123" i="33"/>
  <c r="FS110" i="33"/>
  <c r="FS108" i="33"/>
  <c r="FS106" i="33"/>
  <c r="FS126" i="33"/>
  <c r="FS103" i="33"/>
  <c r="FS99" i="33"/>
  <c r="FS95" i="33"/>
  <c r="FS104" i="33"/>
  <c r="FS100" i="33"/>
  <c r="FS96" i="33"/>
  <c r="FS98" i="33"/>
  <c r="FS93" i="33"/>
  <c r="FS89" i="33"/>
  <c r="FS85" i="33"/>
  <c r="FS102" i="33"/>
  <c r="FS91" i="33"/>
  <c r="FS87" i="33"/>
  <c r="FS92" i="33"/>
  <c r="FS83" i="33"/>
  <c r="FS79" i="33"/>
  <c r="FS75" i="33"/>
  <c r="FS71" i="33"/>
  <c r="FS67" i="33"/>
  <c r="FS65" i="33"/>
  <c r="FS63" i="33"/>
  <c r="FS61" i="33"/>
  <c r="FS94" i="33"/>
  <c r="FS86" i="33"/>
  <c r="FS84" i="33"/>
  <c r="FS80" i="33"/>
  <c r="FS76" i="33"/>
  <c r="FS72" i="33"/>
  <c r="FS68" i="33"/>
  <c r="FS97" i="33"/>
  <c r="FS88" i="33"/>
  <c r="FS81" i="33"/>
  <c r="FS77" i="33"/>
  <c r="FS73" i="33"/>
  <c r="FS69" i="33"/>
  <c r="FS66" i="33"/>
  <c r="FS64" i="33"/>
  <c r="FS82" i="33"/>
  <c r="FS60" i="33"/>
  <c r="FS58" i="33"/>
  <c r="FS56" i="33"/>
  <c r="FS54" i="33"/>
  <c r="FS52" i="33"/>
  <c r="FS50" i="33"/>
  <c r="FS48" i="33"/>
  <c r="FS46" i="33"/>
  <c r="FS44" i="33"/>
  <c r="FS42" i="33"/>
  <c r="FS40" i="33"/>
  <c r="FS38" i="33"/>
  <c r="FS36" i="33"/>
  <c r="FS34" i="33"/>
  <c r="FS32" i="33"/>
  <c r="FS30" i="33"/>
  <c r="FS28" i="33"/>
  <c r="FS26" i="33"/>
  <c r="FS24" i="33"/>
  <c r="FS22" i="33"/>
  <c r="FS20" i="33"/>
  <c r="FS18" i="33"/>
  <c r="FS16" i="33"/>
  <c r="FS90" i="33"/>
  <c r="FS74" i="33"/>
  <c r="FS59" i="33"/>
  <c r="FS57" i="33"/>
  <c r="FS55" i="33"/>
  <c r="FS53" i="33"/>
  <c r="FS51" i="33"/>
  <c r="FS49" i="33"/>
  <c r="FS47" i="33"/>
  <c r="FS45" i="33"/>
  <c r="FS43" i="33"/>
  <c r="FS41" i="33"/>
  <c r="FS39" i="33"/>
  <c r="FS37" i="33"/>
  <c r="FS29" i="33"/>
  <c r="FS21" i="33"/>
  <c r="FS27" i="33"/>
  <c r="FS12" i="33"/>
  <c r="FS8" i="33"/>
  <c r="FS6" i="33"/>
  <c r="FS137" i="33" s="1"/>
  <c r="FS70" i="33"/>
  <c r="FS35" i="33"/>
  <c r="FS19" i="33"/>
  <c r="FS14" i="33"/>
  <c r="FS10" i="33"/>
  <c r="FS101" i="33"/>
  <c r="FS78" i="33"/>
  <c r="FS62" i="33"/>
  <c r="FS33" i="33"/>
  <c r="FS25" i="33"/>
  <c r="FS17" i="33"/>
  <c r="GA135" i="33"/>
  <c r="GA134" i="33"/>
  <c r="GA133" i="33"/>
  <c r="GA131" i="33"/>
  <c r="GA132" i="33"/>
  <c r="GA130" i="33"/>
  <c r="GA129" i="33"/>
  <c r="GA125" i="33"/>
  <c r="GA127" i="33"/>
  <c r="GA122" i="33"/>
  <c r="GA121" i="33"/>
  <c r="GA119" i="33"/>
  <c r="GA117" i="33"/>
  <c r="GA115" i="33"/>
  <c r="GA113" i="33"/>
  <c r="GA128" i="33"/>
  <c r="GA124" i="33"/>
  <c r="GA120" i="33"/>
  <c r="GA118" i="33"/>
  <c r="GA116" i="33"/>
  <c r="GA114" i="33"/>
  <c r="GA112" i="33"/>
  <c r="GA123" i="33"/>
  <c r="GA111" i="33"/>
  <c r="GA109" i="33"/>
  <c r="GA107" i="33"/>
  <c r="GA105" i="33"/>
  <c r="GA126" i="33"/>
  <c r="GA110" i="33"/>
  <c r="GA108" i="33"/>
  <c r="GA106" i="33"/>
  <c r="GA103" i="33"/>
  <c r="GA99" i="33"/>
  <c r="GA95" i="33"/>
  <c r="GA104" i="33"/>
  <c r="GA100" i="33"/>
  <c r="GA96" i="33"/>
  <c r="GA102" i="33"/>
  <c r="GA93" i="33"/>
  <c r="GA89" i="33"/>
  <c r="GA85" i="33"/>
  <c r="GA98" i="33"/>
  <c r="GA91" i="33"/>
  <c r="GA87" i="33"/>
  <c r="GA88" i="33"/>
  <c r="GA83" i="33"/>
  <c r="GA79" i="33"/>
  <c r="GA75" i="33"/>
  <c r="GA71" i="33"/>
  <c r="GA67" i="33"/>
  <c r="GA65" i="33"/>
  <c r="GA63" i="33"/>
  <c r="GA61" i="33"/>
  <c r="GA97" i="33"/>
  <c r="GA90" i="33"/>
  <c r="GA84" i="33"/>
  <c r="GA80" i="33"/>
  <c r="GA76" i="33"/>
  <c r="GA72" i="33"/>
  <c r="GA68" i="33"/>
  <c r="GA101" i="33"/>
  <c r="GA92" i="33"/>
  <c r="GA81" i="33"/>
  <c r="GA77" i="33"/>
  <c r="GA73" i="33"/>
  <c r="GA69" i="33"/>
  <c r="GA66" i="33"/>
  <c r="GA64" i="33"/>
  <c r="GA70" i="33"/>
  <c r="GA60" i="33"/>
  <c r="GA58" i="33"/>
  <c r="GA56" i="33"/>
  <c r="GA54" i="33"/>
  <c r="GA52" i="33"/>
  <c r="GA50" i="33"/>
  <c r="GA48" i="33"/>
  <c r="GA46" i="33"/>
  <c r="GA44" i="33"/>
  <c r="GA42" i="33"/>
  <c r="GA40" i="33"/>
  <c r="GA38" i="33"/>
  <c r="GA36" i="33"/>
  <c r="GA34" i="33"/>
  <c r="GA32" i="33"/>
  <c r="GA30" i="33"/>
  <c r="GA28" i="33"/>
  <c r="GA26" i="33"/>
  <c r="GA24" i="33"/>
  <c r="GA22" i="33"/>
  <c r="GA20" i="33"/>
  <c r="GA18" i="33"/>
  <c r="GA16" i="33"/>
  <c r="GA94" i="33"/>
  <c r="GA78" i="33"/>
  <c r="GA59" i="33"/>
  <c r="GA57" i="33"/>
  <c r="GA55" i="33"/>
  <c r="GA53" i="33"/>
  <c r="GA51" i="33"/>
  <c r="GA49" i="33"/>
  <c r="GA47" i="33"/>
  <c r="GA45" i="33"/>
  <c r="GA43" i="33"/>
  <c r="GA41" i="33"/>
  <c r="GA39" i="33"/>
  <c r="GA37" i="33"/>
  <c r="GA33" i="33"/>
  <c r="GA25" i="33"/>
  <c r="GA17" i="33"/>
  <c r="GA23" i="33"/>
  <c r="GA15" i="33"/>
  <c r="GA14" i="33"/>
  <c r="GA12" i="33"/>
  <c r="GA10" i="33"/>
  <c r="GA8" i="33"/>
  <c r="GA62" i="33"/>
  <c r="GA74" i="33"/>
  <c r="GA31" i="33"/>
  <c r="GA6" i="33"/>
  <c r="GA137" i="33" s="1"/>
  <c r="GA86" i="33"/>
  <c r="GA35" i="33"/>
  <c r="GA82" i="33"/>
  <c r="GA29" i="33"/>
  <c r="GA21" i="33"/>
  <c r="GE135" i="33"/>
  <c r="GE134" i="33"/>
  <c r="GE133" i="33"/>
  <c r="GE132" i="33"/>
  <c r="GE131" i="33"/>
  <c r="GE130" i="33"/>
  <c r="GE127" i="33"/>
  <c r="GE129" i="33"/>
  <c r="GE125" i="33"/>
  <c r="GE126" i="33"/>
  <c r="GE124" i="33"/>
  <c r="GE121" i="33"/>
  <c r="GE119" i="33"/>
  <c r="GE117" i="33"/>
  <c r="GE115" i="33"/>
  <c r="GE113" i="33"/>
  <c r="GE122" i="33"/>
  <c r="GE120" i="33"/>
  <c r="GE118" i="33"/>
  <c r="GE116" i="33"/>
  <c r="GE114" i="33"/>
  <c r="GE112" i="33"/>
  <c r="GE111" i="33"/>
  <c r="GE109" i="33"/>
  <c r="GE107" i="33"/>
  <c r="GE105" i="33"/>
  <c r="GE128" i="33"/>
  <c r="GE110" i="33"/>
  <c r="GE108" i="33"/>
  <c r="GE106" i="33"/>
  <c r="GE123" i="33"/>
  <c r="GE101" i="33"/>
  <c r="GE97" i="33"/>
  <c r="GE102" i="33"/>
  <c r="GE98" i="33"/>
  <c r="GE104" i="33"/>
  <c r="GE96" i="33"/>
  <c r="GE91" i="33"/>
  <c r="GE87" i="33"/>
  <c r="GE100" i="33"/>
  <c r="GE93" i="33"/>
  <c r="GE89" i="33"/>
  <c r="GE85" i="33"/>
  <c r="GE95" i="33"/>
  <c r="GE90" i="33"/>
  <c r="GE81" i="33"/>
  <c r="GE77" i="33"/>
  <c r="GE73" i="33"/>
  <c r="GE69" i="33"/>
  <c r="GE65" i="33"/>
  <c r="GE63" i="33"/>
  <c r="GE61" i="33"/>
  <c r="GE99" i="33"/>
  <c r="GE92" i="33"/>
  <c r="GE82" i="33"/>
  <c r="GE78" i="33"/>
  <c r="GE74" i="33"/>
  <c r="GE70" i="33"/>
  <c r="GE103" i="33"/>
  <c r="GE94" i="33"/>
  <c r="GE86" i="33"/>
  <c r="GE83" i="33"/>
  <c r="GE79" i="33"/>
  <c r="GE75" i="33"/>
  <c r="GE71" i="33"/>
  <c r="GE67" i="33"/>
  <c r="GE66" i="33"/>
  <c r="GE64" i="33"/>
  <c r="GE72" i="33"/>
  <c r="GE60" i="33"/>
  <c r="GE58" i="33"/>
  <c r="GE56" i="33"/>
  <c r="GE54" i="33"/>
  <c r="GE52" i="33"/>
  <c r="GE50" i="33"/>
  <c r="GE48" i="33"/>
  <c r="GE46" i="33"/>
  <c r="GE44" i="33"/>
  <c r="GE42" i="33"/>
  <c r="GE40" i="33"/>
  <c r="GE38" i="33"/>
  <c r="GE36" i="33"/>
  <c r="GE34" i="33"/>
  <c r="GE32" i="33"/>
  <c r="GE30" i="33"/>
  <c r="GE28" i="33"/>
  <c r="GE26" i="33"/>
  <c r="GE24" i="33"/>
  <c r="GE22" i="33"/>
  <c r="GE20" i="33"/>
  <c r="GE18" i="33"/>
  <c r="GE16" i="33"/>
  <c r="GE80" i="33"/>
  <c r="GE62" i="33"/>
  <c r="GE59" i="33"/>
  <c r="GE57" i="33"/>
  <c r="GE55" i="33"/>
  <c r="GE53" i="33"/>
  <c r="GE51" i="33"/>
  <c r="GE49" i="33"/>
  <c r="GE47" i="33"/>
  <c r="GE45" i="33"/>
  <c r="GE43" i="33"/>
  <c r="GE41" i="33"/>
  <c r="GE39" i="33"/>
  <c r="GE37" i="33"/>
  <c r="GE84" i="33"/>
  <c r="GE35" i="33"/>
  <c r="GE27" i="33"/>
  <c r="GE19" i="33"/>
  <c r="GE17" i="33"/>
  <c r="GE12" i="33"/>
  <c r="GE8" i="33"/>
  <c r="GE6" i="33"/>
  <c r="GE137" i="33" s="1"/>
  <c r="GE33" i="33"/>
  <c r="GE25" i="33"/>
  <c r="GE14" i="33"/>
  <c r="GE10" i="33"/>
  <c r="GE76" i="33"/>
  <c r="GE88" i="33"/>
  <c r="GE68" i="33"/>
  <c r="GE31" i="33"/>
  <c r="GE23" i="33"/>
  <c r="GE15" i="33"/>
  <c r="GI135" i="33"/>
  <c r="GI134" i="33"/>
  <c r="GI133" i="33"/>
  <c r="GI131" i="33"/>
  <c r="GI132" i="33"/>
  <c r="GI130" i="33"/>
  <c r="GI129" i="33"/>
  <c r="GI125" i="33"/>
  <c r="GI127" i="33"/>
  <c r="GI128" i="33"/>
  <c r="GI122" i="33"/>
  <c r="GI121" i="33"/>
  <c r="GI119" i="33"/>
  <c r="GI117" i="33"/>
  <c r="GI115" i="33"/>
  <c r="GI113" i="33"/>
  <c r="GI124" i="33"/>
  <c r="GI120" i="33"/>
  <c r="GI118" i="33"/>
  <c r="GI116" i="33"/>
  <c r="GI114" i="33"/>
  <c r="GI112" i="33"/>
  <c r="GI111" i="33"/>
  <c r="GI109" i="33"/>
  <c r="GI107" i="33"/>
  <c r="GI105" i="33"/>
  <c r="GI123" i="33"/>
  <c r="GI110" i="33"/>
  <c r="GI108" i="33"/>
  <c r="GI106" i="33"/>
  <c r="GI126" i="33"/>
  <c r="GI103" i="33"/>
  <c r="GI99" i="33"/>
  <c r="GI95" i="33"/>
  <c r="GI104" i="33"/>
  <c r="GI100" i="33"/>
  <c r="GI96" i="33"/>
  <c r="GI98" i="33"/>
  <c r="GI93" i="33"/>
  <c r="GI89" i="33"/>
  <c r="GI85" i="33"/>
  <c r="GI102" i="33"/>
  <c r="GI91" i="33"/>
  <c r="GI87" i="33"/>
  <c r="GI97" i="33"/>
  <c r="GI92" i="33"/>
  <c r="GI83" i="33"/>
  <c r="GI79" i="33"/>
  <c r="GI75" i="33"/>
  <c r="GI71" i="33"/>
  <c r="GI67" i="33"/>
  <c r="GI65" i="33"/>
  <c r="GI63" i="33"/>
  <c r="GI61" i="33"/>
  <c r="GI101" i="33"/>
  <c r="GI94" i="33"/>
  <c r="GI86" i="33"/>
  <c r="GI84" i="33"/>
  <c r="GI80" i="33"/>
  <c r="GI76" i="33"/>
  <c r="GI72" i="33"/>
  <c r="GI68" i="33"/>
  <c r="GI88" i="33"/>
  <c r="GI81" i="33"/>
  <c r="GI77" i="33"/>
  <c r="GI73" i="33"/>
  <c r="GI69" i="33"/>
  <c r="GI66" i="33"/>
  <c r="GI64" i="33"/>
  <c r="GI74" i="33"/>
  <c r="GI60" i="33"/>
  <c r="GI58" i="33"/>
  <c r="GI56" i="33"/>
  <c r="GI54" i="33"/>
  <c r="GI52" i="33"/>
  <c r="GI50" i="33"/>
  <c r="GI48" i="33"/>
  <c r="GI46" i="33"/>
  <c r="GI44" i="33"/>
  <c r="GI42" i="33"/>
  <c r="GI40" i="33"/>
  <c r="GI38" i="33"/>
  <c r="GI36" i="33"/>
  <c r="GI34" i="33"/>
  <c r="GI32" i="33"/>
  <c r="GI30" i="33"/>
  <c r="GI28" i="33"/>
  <c r="GI26" i="33"/>
  <c r="GI24" i="33"/>
  <c r="GI22" i="33"/>
  <c r="GI20" i="33"/>
  <c r="GI18" i="33"/>
  <c r="GI16" i="33"/>
  <c r="GI82" i="33"/>
  <c r="GI59" i="33"/>
  <c r="GI57" i="33"/>
  <c r="GI55" i="33"/>
  <c r="GI53" i="33"/>
  <c r="GI51" i="33"/>
  <c r="GI49" i="33"/>
  <c r="GI47" i="33"/>
  <c r="GI45" i="33"/>
  <c r="GI43" i="33"/>
  <c r="GI41" i="33"/>
  <c r="GI39" i="33"/>
  <c r="GI37" i="33"/>
  <c r="GI70" i="33"/>
  <c r="GI62" i="33"/>
  <c r="GI29" i="33"/>
  <c r="GI21" i="33"/>
  <c r="GI14" i="33"/>
  <c r="GI10" i="33"/>
  <c r="GI90" i="33"/>
  <c r="GI78" i="33"/>
  <c r="GI35" i="33"/>
  <c r="GI27" i="33"/>
  <c r="GI19" i="33"/>
  <c r="GI12" i="33"/>
  <c r="GI8" i="33"/>
  <c r="GI6" i="33"/>
  <c r="GI137" i="33" s="1"/>
  <c r="GI33" i="33"/>
  <c r="GI25" i="33"/>
  <c r="GI17" i="33"/>
  <c r="GM135" i="33"/>
  <c r="GM134" i="33"/>
  <c r="GM133" i="33"/>
  <c r="GM132" i="33"/>
  <c r="GM131" i="33"/>
  <c r="GM130" i="33"/>
  <c r="GM127" i="33"/>
  <c r="GM129" i="33"/>
  <c r="GM125" i="33"/>
  <c r="GM124" i="33"/>
  <c r="GM121" i="33"/>
  <c r="GM119" i="33"/>
  <c r="GM117" i="33"/>
  <c r="GM115" i="33"/>
  <c r="GM113" i="33"/>
  <c r="GM126" i="33"/>
  <c r="GM122" i="33"/>
  <c r="GM120" i="33"/>
  <c r="GM118" i="33"/>
  <c r="GM116" i="33"/>
  <c r="GM114" i="33"/>
  <c r="GM112" i="33"/>
  <c r="GM111" i="33"/>
  <c r="GM109" i="33"/>
  <c r="GM107" i="33"/>
  <c r="GM105" i="33"/>
  <c r="GM110" i="33"/>
  <c r="GM108" i="33"/>
  <c r="GM106" i="33"/>
  <c r="GM123" i="33"/>
  <c r="GM128" i="33"/>
  <c r="GM101" i="33"/>
  <c r="GM97" i="33"/>
  <c r="GM102" i="33"/>
  <c r="GM98" i="33"/>
  <c r="GM100" i="33"/>
  <c r="GM91" i="33"/>
  <c r="GM87" i="33"/>
  <c r="GM104" i="33"/>
  <c r="GM96" i="33"/>
  <c r="GM93" i="33"/>
  <c r="GM89" i="33"/>
  <c r="GM85" i="33"/>
  <c r="GM99" i="33"/>
  <c r="GM94" i="33"/>
  <c r="GM86" i="33"/>
  <c r="GM81" i="33"/>
  <c r="GM77" i="33"/>
  <c r="GM73" i="33"/>
  <c r="GM69" i="33"/>
  <c r="GM65" i="33"/>
  <c r="GM63" i="33"/>
  <c r="GM61" i="33"/>
  <c r="GM103" i="33"/>
  <c r="GM88" i="33"/>
  <c r="GM82" i="33"/>
  <c r="GM78" i="33"/>
  <c r="GM74" i="33"/>
  <c r="GM70" i="33"/>
  <c r="GM90" i="33"/>
  <c r="GM83" i="33"/>
  <c r="GM79" i="33"/>
  <c r="GM75" i="33"/>
  <c r="GM71" i="33"/>
  <c r="GM67" i="33"/>
  <c r="GM66" i="33"/>
  <c r="GM64" i="33"/>
  <c r="GM76" i="33"/>
  <c r="GM62" i="33"/>
  <c r="GM60" i="33"/>
  <c r="GM58" i="33"/>
  <c r="GM56" i="33"/>
  <c r="GM54" i="33"/>
  <c r="GM52" i="33"/>
  <c r="GM50" i="33"/>
  <c r="GM48" i="33"/>
  <c r="GM46" i="33"/>
  <c r="GM44" i="33"/>
  <c r="GM42" i="33"/>
  <c r="GM40" i="33"/>
  <c r="GM38" i="33"/>
  <c r="GM36" i="33"/>
  <c r="GM34" i="33"/>
  <c r="GM32" i="33"/>
  <c r="GM30" i="33"/>
  <c r="GM28" i="33"/>
  <c r="GM26" i="33"/>
  <c r="GM24" i="33"/>
  <c r="GM22" i="33"/>
  <c r="GM20" i="33"/>
  <c r="GM18" i="33"/>
  <c r="GM16" i="33"/>
  <c r="GM84" i="33"/>
  <c r="GM68" i="33"/>
  <c r="GM59" i="33"/>
  <c r="GM57" i="33"/>
  <c r="GM55" i="33"/>
  <c r="GM53" i="33"/>
  <c r="GM51" i="33"/>
  <c r="GM49" i="33"/>
  <c r="GM47" i="33"/>
  <c r="GM45" i="33"/>
  <c r="GM43" i="33"/>
  <c r="GM41" i="33"/>
  <c r="GM39" i="33"/>
  <c r="GM37" i="33"/>
  <c r="GM92" i="33"/>
  <c r="GM31" i="33"/>
  <c r="GM23" i="33"/>
  <c r="GM15" i="33"/>
  <c r="GM21" i="33"/>
  <c r="GM12" i="33"/>
  <c r="GM10" i="33"/>
  <c r="GM8" i="33"/>
  <c r="GM6" i="33"/>
  <c r="GM137" i="33" s="1"/>
  <c r="GM33" i="33"/>
  <c r="GM29" i="33"/>
  <c r="GM14" i="33"/>
  <c r="GM80" i="33"/>
  <c r="GM95" i="33"/>
  <c r="GM72" i="33"/>
  <c r="GM35" i="33"/>
  <c r="GM27" i="33"/>
  <c r="GM19" i="33"/>
  <c r="GU135" i="33"/>
  <c r="GU134" i="33"/>
  <c r="GU133" i="33"/>
  <c r="GU131" i="33"/>
  <c r="GU132" i="33"/>
  <c r="GU130" i="33"/>
  <c r="GU127" i="33"/>
  <c r="GU129" i="33"/>
  <c r="GU125" i="33"/>
  <c r="GU126" i="33"/>
  <c r="GU124" i="33"/>
  <c r="GU121" i="33"/>
  <c r="GU119" i="33"/>
  <c r="GU117" i="33"/>
  <c r="GU115" i="33"/>
  <c r="GU113" i="33"/>
  <c r="GU122" i="33"/>
  <c r="GU120" i="33"/>
  <c r="GU118" i="33"/>
  <c r="GU116" i="33"/>
  <c r="GU114" i="33"/>
  <c r="GU112" i="33"/>
  <c r="GU128" i="33"/>
  <c r="GU111" i="33"/>
  <c r="GU109" i="33"/>
  <c r="GU107" i="33"/>
  <c r="GU105" i="33"/>
  <c r="GU110" i="33"/>
  <c r="GU108" i="33"/>
  <c r="GU106" i="33"/>
  <c r="GU123" i="33"/>
  <c r="GU101" i="33"/>
  <c r="GU97" i="33"/>
  <c r="GU102" i="33"/>
  <c r="GU98" i="33"/>
  <c r="GU104" i="33"/>
  <c r="GU96" i="33"/>
  <c r="GU91" i="33"/>
  <c r="GU87" i="33"/>
  <c r="GU100" i="33"/>
  <c r="GU93" i="33"/>
  <c r="GU89" i="33"/>
  <c r="GU85" i="33"/>
  <c r="GU103" i="33"/>
  <c r="GU90" i="33"/>
  <c r="GU81" i="33"/>
  <c r="GU77" i="33"/>
  <c r="GU73" i="33"/>
  <c r="GU69" i="33"/>
  <c r="GU65" i="33"/>
  <c r="GU63" i="33"/>
  <c r="GU61" i="33"/>
  <c r="GU92" i="33"/>
  <c r="GU82" i="33"/>
  <c r="GU78" i="33"/>
  <c r="GU74" i="33"/>
  <c r="GU70" i="33"/>
  <c r="GU95" i="33"/>
  <c r="GU94" i="33"/>
  <c r="GU86" i="33"/>
  <c r="GU83" i="33"/>
  <c r="GU79" i="33"/>
  <c r="GU75" i="33"/>
  <c r="GU71" i="33"/>
  <c r="GU67" i="33"/>
  <c r="GU66" i="33"/>
  <c r="GU64" i="33"/>
  <c r="GU80" i="33"/>
  <c r="GU60" i="33"/>
  <c r="GU58" i="33"/>
  <c r="GU56" i="33"/>
  <c r="GU54" i="33"/>
  <c r="GU52" i="33"/>
  <c r="GU50" i="33"/>
  <c r="GU48" i="33"/>
  <c r="GU46" i="33"/>
  <c r="GU44" i="33"/>
  <c r="GU42" i="33"/>
  <c r="GU40" i="33"/>
  <c r="GU38" i="33"/>
  <c r="GU36" i="33"/>
  <c r="GU34" i="33"/>
  <c r="GU32" i="33"/>
  <c r="GU30" i="33"/>
  <c r="GU28" i="33"/>
  <c r="GU26" i="33"/>
  <c r="GU24" i="33"/>
  <c r="GU22" i="33"/>
  <c r="GU20" i="33"/>
  <c r="GU18" i="33"/>
  <c r="GU16" i="33"/>
  <c r="GU88" i="33"/>
  <c r="GU72" i="33"/>
  <c r="GU62" i="33"/>
  <c r="GU59" i="33"/>
  <c r="GU57" i="33"/>
  <c r="GU55" i="33"/>
  <c r="GU53" i="33"/>
  <c r="GU51" i="33"/>
  <c r="GU49" i="33"/>
  <c r="GU47" i="33"/>
  <c r="GU45" i="33"/>
  <c r="GU43" i="33"/>
  <c r="GU41" i="33"/>
  <c r="GU39" i="33"/>
  <c r="GU37" i="33"/>
  <c r="GU35" i="33"/>
  <c r="GU27" i="33"/>
  <c r="GU19" i="33"/>
  <c r="GU14" i="33"/>
  <c r="GU10" i="33"/>
  <c r="GU6" i="33"/>
  <c r="GU137" i="33" s="1"/>
  <c r="GU84" i="33"/>
  <c r="GU99" i="33"/>
  <c r="GU68" i="33"/>
  <c r="GU33" i="33"/>
  <c r="GU25" i="33"/>
  <c r="GU17" i="33"/>
  <c r="GU12" i="33"/>
  <c r="GU8" i="33"/>
  <c r="GU76" i="33"/>
  <c r="GU31" i="33"/>
  <c r="GU23" i="33"/>
  <c r="GU15" i="33"/>
  <c r="GY135" i="33"/>
  <c r="GY134" i="33"/>
  <c r="GY133" i="33"/>
  <c r="GY131" i="33"/>
  <c r="GY132" i="33"/>
  <c r="GY130" i="33"/>
  <c r="GY129" i="33"/>
  <c r="GY125" i="33"/>
  <c r="GY127" i="33"/>
  <c r="GY128" i="33"/>
  <c r="GY122" i="33"/>
  <c r="GY121" i="33"/>
  <c r="GY119" i="33"/>
  <c r="GY117" i="33"/>
  <c r="GY115" i="33"/>
  <c r="GY113" i="33"/>
  <c r="GY124" i="33"/>
  <c r="GY120" i="33"/>
  <c r="GY118" i="33"/>
  <c r="GY116" i="33"/>
  <c r="GY114" i="33"/>
  <c r="GY112" i="33"/>
  <c r="GY111" i="33"/>
  <c r="GY109" i="33"/>
  <c r="GY107" i="33"/>
  <c r="GY105" i="33"/>
  <c r="GY123" i="33"/>
  <c r="GY110" i="33"/>
  <c r="GY108" i="33"/>
  <c r="GY106" i="33"/>
  <c r="GY126" i="33"/>
  <c r="GY103" i="33"/>
  <c r="GY99" i="33"/>
  <c r="GY95" i="33"/>
  <c r="GY104" i="33"/>
  <c r="GY100" i="33"/>
  <c r="GY96" i="33"/>
  <c r="GY98" i="33"/>
  <c r="GY93" i="33"/>
  <c r="GY89" i="33"/>
  <c r="GY85" i="33"/>
  <c r="GY102" i="33"/>
  <c r="GY91" i="33"/>
  <c r="GY87" i="33"/>
  <c r="GY92" i="33"/>
  <c r="GY83" i="33"/>
  <c r="GY79" i="33"/>
  <c r="GY75" i="33"/>
  <c r="GY71" i="33"/>
  <c r="GY67" i="33"/>
  <c r="GY65" i="33"/>
  <c r="GY63" i="33"/>
  <c r="GY61" i="33"/>
  <c r="GY94" i="33"/>
  <c r="GY86" i="33"/>
  <c r="GY84" i="33"/>
  <c r="GY80" i="33"/>
  <c r="GY76" i="33"/>
  <c r="GY72" i="33"/>
  <c r="GY68" i="33"/>
  <c r="GY97" i="33"/>
  <c r="GY88" i="33"/>
  <c r="GY81" i="33"/>
  <c r="GY77" i="33"/>
  <c r="GY73" i="33"/>
  <c r="GY69" i="33"/>
  <c r="GY66" i="33"/>
  <c r="GY64" i="33"/>
  <c r="GY101" i="33"/>
  <c r="GY90" i="33"/>
  <c r="GY82" i="33"/>
  <c r="GY60" i="33"/>
  <c r="GY58" i="33"/>
  <c r="GY56" i="33"/>
  <c r="GY54" i="33"/>
  <c r="GY52" i="33"/>
  <c r="GY50" i="33"/>
  <c r="GY48" i="33"/>
  <c r="GY46" i="33"/>
  <c r="GY44" i="33"/>
  <c r="GY42" i="33"/>
  <c r="GY40" i="33"/>
  <c r="GY38" i="33"/>
  <c r="GY36" i="33"/>
  <c r="GY34" i="33"/>
  <c r="GY32" i="33"/>
  <c r="GY30" i="33"/>
  <c r="GY28" i="33"/>
  <c r="GY26" i="33"/>
  <c r="GY24" i="33"/>
  <c r="GY22" i="33"/>
  <c r="GY20" i="33"/>
  <c r="GY18" i="33"/>
  <c r="GY16" i="33"/>
  <c r="GY74" i="33"/>
  <c r="GY59" i="33"/>
  <c r="GY57" i="33"/>
  <c r="GY55" i="33"/>
  <c r="GY53" i="33"/>
  <c r="GY51" i="33"/>
  <c r="GY49" i="33"/>
  <c r="GY47" i="33"/>
  <c r="GY45" i="33"/>
  <c r="GY43" i="33"/>
  <c r="GY41" i="33"/>
  <c r="GY39" i="33"/>
  <c r="GY37" i="33"/>
  <c r="GY78" i="33"/>
  <c r="GY29" i="33"/>
  <c r="GY21" i="33"/>
  <c r="GY12" i="33"/>
  <c r="GY10" i="33"/>
  <c r="GY8" i="33"/>
  <c r="GY6" i="33"/>
  <c r="GY137" i="33" s="1"/>
  <c r="GY35" i="33"/>
  <c r="GY27" i="33"/>
  <c r="GY19" i="33"/>
  <c r="GY14" i="33"/>
  <c r="GY70" i="33"/>
  <c r="GY62" i="33"/>
  <c r="GY33" i="33"/>
  <c r="GY25" i="33"/>
  <c r="GY17" i="33"/>
  <c r="HC135" i="33"/>
  <c r="HC134" i="33"/>
  <c r="HC133" i="33"/>
  <c r="HC131" i="33"/>
  <c r="HC132" i="33"/>
  <c r="HC130" i="33"/>
  <c r="HC127" i="33"/>
  <c r="HC129" i="33"/>
  <c r="HC125" i="33"/>
  <c r="HC124" i="33"/>
  <c r="HC119" i="33"/>
  <c r="HC117" i="33"/>
  <c r="HC115" i="33"/>
  <c r="HC113" i="33"/>
  <c r="HC126" i="33"/>
  <c r="HC122" i="33"/>
  <c r="HC120" i="33"/>
  <c r="HC118" i="33"/>
  <c r="HC116" i="33"/>
  <c r="HC114" i="33"/>
  <c r="HC112" i="33"/>
  <c r="HC121" i="33"/>
  <c r="HC111" i="33"/>
  <c r="HC109" i="33"/>
  <c r="HC107" i="33"/>
  <c r="HC105" i="33"/>
  <c r="HC110" i="33"/>
  <c r="HC108" i="33"/>
  <c r="HC106" i="33"/>
  <c r="HC123" i="33"/>
  <c r="HC101" i="33"/>
  <c r="HC97" i="33"/>
  <c r="HC102" i="33"/>
  <c r="HC98" i="33"/>
  <c r="HC100" i="33"/>
  <c r="HC91" i="33"/>
  <c r="HC87" i="33"/>
  <c r="HC104" i="33"/>
  <c r="HC96" i="33"/>
  <c r="HC93" i="33"/>
  <c r="HC89" i="33"/>
  <c r="HC85" i="33"/>
  <c r="HC94" i="33"/>
  <c r="HC86" i="33"/>
  <c r="HC81" i="33"/>
  <c r="HC77" i="33"/>
  <c r="HC73" i="33"/>
  <c r="HC69" i="33"/>
  <c r="HC65" i="33"/>
  <c r="HC63" i="33"/>
  <c r="HC61" i="33"/>
  <c r="HC95" i="33"/>
  <c r="HC88" i="33"/>
  <c r="HC82" i="33"/>
  <c r="HC78" i="33"/>
  <c r="HC74" i="33"/>
  <c r="HC70" i="33"/>
  <c r="HC99" i="33"/>
  <c r="HC90" i="33"/>
  <c r="HC83" i="33"/>
  <c r="HC79" i="33"/>
  <c r="HC75" i="33"/>
  <c r="HC71" i="33"/>
  <c r="HC67" i="33"/>
  <c r="HC66" i="33"/>
  <c r="HC64" i="33"/>
  <c r="HC84" i="33"/>
  <c r="HC68" i="33"/>
  <c r="HC62" i="33"/>
  <c r="HC60" i="33"/>
  <c r="HC58" i="33"/>
  <c r="HC56" i="33"/>
  <c r="HC54" i="33"/>
  <c r="HC52" i="33"/>
  <c r="HC50" i="33"/>
  <c r="HC48" i="33"/>
  <c r="HC46" i="33"/>
  <c r="HC44" i="33"/>
  <c r="HC42" i="33"/>
  <c r="HC40" i="33"/>
  <c r="HC38" i="33"/>
  <c r="HC36" i="33"/>
  <c r="HC34" i="33"/>
  <c r="HC32" i="33"/>
  <c r="HC30" i="33"/>
  <c r="HC28" i="33"/>
  <c r="HC26" i="33"/>
  <c r="HC24" i="33"/>
  <c r="HC22" i="33"/>
  <c r="HC20" i="33"/>
  <c r="HC18" i="33"/>
  <c r="HC16" i="33"/>
  <c r="HC92" i="33"/>
  <c r="HC76" i="33"/>
  <c r="HC59" i="33"/>
  <c r="HC57" i="33"/>
  <c r="HC55" i="33"/>
  <c r="HC53" i="33"/>
  <c r="HC51" i="33"/>
  <c r="HC49" i="33"/>
  <c r="HC47" i="33"/>
  <c r="HC45" i="33"/>
  <c r="HC43" i="33"/>
  <c r="HC41" i="33"/>
  <c r="HC39" i="33"/>
  <c r="HC37" i="33"/>
  <c r="HC103" i="33"/>
  <c r="HC31" i="33"/>
  <c r="HC23" i="33"/>
  <c r="HC15" i="33"/>
  <c r="HC14" i="33"/>
  <c r="HC12" i="33"/>
  <c r="HC8" i="33"/>
  <c r="HC128" i="33"/>
  <c r="HC72" i="33"/>
  <c r="HC29" i="33"/>
  <c r="HC21" i="33"/>
  <c r="HC10" i="33"/>
  <c r="HC6" i="33"/>
  <c r="HC137" i="33" s="1"/>
  <c r="HC80" i="33"/>
  <c r="HC35" i="33"/>
  <c r="HC27" i="33"/>
  <c r="HC19" i="33"/>
  <c r="HC33" i="33"/>
  <c r="G7" i="33"/>
  <c r="W7" i="33"/>
  <c r="AM7" i="33"/>
  <c r="BC7" i="33"/>
  <c r="BS7" i="33"/>
  <c r="CI7" i="33"/>
  <c r="CY7" i="33"/>
  <c r="DO7" i="33"/>
  <c r="EE7" i="33"/>
  <c r="EU7" i="33"/>
  <c r="FK7" i="33"/>
  <c r="GA7" i="33"/>
  <c r="GQ7" i="33"/>
  <c r="O9" i="33"/>
  <c r="AE9" i="33"/>
  <c r="AU9" i="33"/>
  <c r="BK9" i="33"/>
  <c r="CA9" i="33"/>
  <c r="CQ9" i="33"/>
  <c r="DG9" i="33"/>
  <c r="DW9" i="33"/>
  <c r="EM9" i="33"/>
  <c r="FC9" i="33"/>
  <c r="FS9" i="33"/>
  <c r="GI9" i="33"/>
  <c r="GY9" i="33"/>
  <c r="G11" i="33"/>
  <c r="W11" i="33"/>
  <c r="AM11" i="33"/>
  <c r="BC11" i="33"/>
  <c r="BS11" i="33"/>
  <c r="CI11" i="33"/>
  <c r="CY11" i="33"/>
  <c r="DO11" i="33"/>
  <c r="EU11" i="33"/>
  <c r="FK11" i="33"/>
  <c r="GA11" i="33"/>
  <c r="AE13" i="33"/>
  <c r="AU13" i="33"/>
  <c r="CA13" i="33"/>
  <c r="CQ13" i="33"/>
  <c r="DW13" i="33"/>
  <c r="EM13" i="33"/>
  <c r="FC13" i="33"/>
  <c r="FS13" i="33"/>
  <c r="GI13" i="33"/>
  <c r="GY13" i="33"/>
  <c r="G15" i="33"/>
  <c r="W15" i="33"/>
  <c r="BC15" i="33"/>
  <c r="BS15" i="33"/>
  <c r="DW15" i="33"/>
  <c r="GI15" i="33"/>
  <c r="AI17" i="33"/>
  <c r="O134" i="33"/>
  <c r="O135" i="33"/>
  <c r="O133" i="33"/>
  <c r="O131" i="33"/>
  <c r="O132" i="33"/>
  <c r="O129" i="33"/>
  <c r="O127" i="33"/>
  <c r="O128" i="33"/>
  <c r="O122" i="33"/>
  <c r="O121" i="33"/>
  <c r="O119" i="33"/>
  <c r="O117" i="33"/>
  <c r="O115" i="33"/>
  <c r="O113" i="33"/>
  <c r="O124" i="33"/>
  <c r="O120" i="33"/>
  <c r="O118" i="33"/>
  <c r="O116" i="33"/>
  <c r="O114" i="33"/>
  <c r="O130" i="33"/>
  <c r="O111" i="33"/>
  <c r="O109" i="33"/>
  <c r="O107" i="33"/>
  <c r="O123" i="33"/>
  <c r="O112" i="33"/>
  <c r="O110" i="33"/>
  <c r="O108" i="33"/>
  <c r="O106" i="33"/>
  <c r="O103" i="33"/>
  <c r="O99" i="33"/>
  <c r="O104" i="33"/>
  <c r="O100" i="33"/>
  <c r="O96" i="33"/>
  <c r="O125" i="33"/>
  <c r="O98" i="33"/>
  <c r="O93" i="33"/>
  <c r="O89" i="33"/>
  <c r="O126" i="33"/>
  <c r="O102" i="33"/>
  <c r="O95" i="33"/>
  <c r="O91" i="33"/>
  <c r="O87" i="33"/>
  <c r="O105" i="33"/>
  <c r="O92" i="33"/>
  <c r="O83" i="33"/>
  <c r="O79" i="33"/>
  <c r="O75" i="33"/>
  <c r="O71" i="33"/>
  <c r="O67" i="33"/>
  <c r="O65" i="33"/>
  <c r="O63" i="33"/>
  <c r="O94" i="33"/>
  <c r="O86" i="33"/>
  <c r="O84" i="33"/>
  <c r="O80" i="33"/>
  <c r="O76" i="33"/>
  <c r="O72" i="33"/>
  <c r="O68" i="33"/>
  <c r="O97" i="33"/>
  <c r="O88" i="33"/>
  <c r="O85" i="33"/>
  <c r="O81" i="33"/>
  <c r="O77" i="33"/>
  <c r="O73" i="33"/>
  <c r="O69" i="33"/>
  <c r="O66" i="33"/>
  <c r="O90" i="33"/>
  <c r="O82" i="33"/>
  <c r="O60" i="33"/>
  <c r="O58" i="33"/>
  <c r="O56" i="33"/>
  <c r="O54" i="33"/>
  <c r="O52" i="33"/>
  <c r="O50" i="33"/>
  <c r="O48" i="33"/>
  <c r="O46" i="33"/>
  <c r="O44" i="33"/>
  <c r="O42" i="33"/>
  <c r="O40" i="33"/>
  <c r="O38" i="33"/>
  <c r="O36" i="33"/>
  <c r="O34" i="33"/>
  <c r="O32" i="33"/>
  <c r="O30" i="33"/>
  <c r="O28" i="33"/>
  <c r="O26" i="33"/>
  <c r="O24" i="33"/>
  <c r="O22" i="33"/>
  <c r="O20" i="33"/>
  <c r="O18" i="33"/>
  <c r="O16" i="33"/>
  <c r="O101" i="33"/>
  <c r="O74" i="33"/>
  <c r="O64" i="33"/>
  <c r="O61" i="33"/>
  <c r="O59" i="33"/>
  <c r="O57" i="33"/>
  <c r="O55" i="33"/>
  <c r="O53" i="33"/>
  <c r="O51" i="33"/>
  <c r="O49" i="33"/>
  <c r="O47" i="33"/>
  <c r="O45" i="33"/>
  <c r="O43" i="33"/>
  <c r="O41" i="33"/>
  <c r="O39" i="33"/>
  <c r="O37" i="33"/>
  <c r="O78" i="33"/>
  <c r="O29" i="33"/>
  <c r="O21" i="33"/>
  <c r="O27" i="33"/>
  <c r="O14" i="33"/>
  <c r="O12" i="33"/>
  <c r="O10" i="33"/>
  <c r="O6" i="33"/>
  <c r="O137" i="33" s="1"/>
  <c r="O35" i="33"/>
  <c r="O19" i="33"/>
  <c r="O8" i="33"/>
  <c r="O70" i="33"/>
  <c r="O62" i="33"/>
  <c r="O33" i="33"/>
  <c r="O25" i="33"/>
  <c r="O17" i="33"/>
  <c r="AA134" i="33"/>
  <c r="AA135" i="33"/>
  <c r="AA133" i="33"/>
  <c r="AA132" i="33"/>
  <c r="AA131" i="33"/>
  <c r="AA127" i="33"/>
  <c r="AA129" i="33"/>
  <c r="AA126" i="33"/>
  <c r="AA124" i="33"/>
  <c r="AA121" i="33"/>
  <c r="AA119" i="33"/>
  <c r="AA117" i="33"/>
  <c r="AA115" i="33"/>
  <c r="AA113" i="33"/>
  <c r="AA130" i="33"/>
  <c r="AA122" i="33"/>
  <c r="AA120" i="33"/>
  <c r="AA118" i="33"/>
  <c r="AA116" i="33"/>
  <c r="AA114" i="33"/>
  <c r="AA112" i="33"/>
  <c r="AA125" i="33"/>
  <c r="AA111" i="33"/>
  <c r="AA109" i="33"/>
  <c r="AA107" i="33"/>
  <c r="AA128" i="33"/>
  <c r="AA110" i="33"/>
  <c r="AA108" i="33"/>
  <c r="AA106" i="33"/>
  <c r="AA123" i="33"/>
  <c r="AA105" i="33"/>
  <c r="AA101" i="33"/>
  <c r="AA97" i="33"/>
  <c r="AA102" i="33"/>
  <c r="AA98" i="33"/>
  <c r="AA104" i="33"/>
  <c r="AA96" i="33"/>
  <c r="AA95" i="33"/>
  <c r="AA91" i="33"/>
  <c r="AA87" i="33"/>
  <c r="AA100" i="33"/>
  <c r="AA93" i="33"/>
  <c r="AA89" i="33"/>
  <c r="AA90" i="33"/>
  <c r="AA85" i="33"/>
  <c r="AA81" i="33"/>
  <c r="AA77" i="33"/>
  <c r="AA73" i="33"/>
  <c r="AA69" i="33"/>
  <c r="AA67" i="33"/>
  <c r="AA65" i="33"/>
  <c r="AA63" i="33"/>
  <c r="AA99" i="33"/>
  <c r="AA92" i="33"/>
  <c r="AA82" i="33"/>
  <c r="AA78" i="33"/>
  <c r="AA74" i="33"/>
  <c r="AA70" i="33"/>
  <c r="AA103" i="33"/>
  <c r="AA94" i="33"/>
  <c r="AA86" i="33"/>
  <c r="AA83" i="33"/>
  <c r="AA79" i="33"/>
  <c r="AA75" i="33"/>
  <c r="AA71" i="33"/>
  <c r="AA66" i="33"/>
  <c r="AA72" i="33"/>
  <c r="AA60" i="33"/>
  <c r="AA58" i="33"/>
  <c r="AA56" i="33"/>
  <c r="AA54" i="33"/>
  <c r="AA52" i="33"/>
  <c r="AA50" i="33"/>
  <c r="AA48" i="33"/>
  <c r="AA46" i="33"/>
  <c r="AA44" i="33"/>
  <c r="AA42" i="33"/>
  <c r="AA40" i="33"/>
  <c r="AA38" i="33"/>
  <c r="AA36" i="33"/>
  <c r="AA34" i="33"/>
  <c r="AA32" i="33"/>
  <c r="AA30" i="33"/>
  <c r="AA28" i="33"/>
  <c r="AA26" i="33"/>
  <c r="AA24" i="33"/>
  <c r="AA22" i="33"/>
  <c r="AA20" i="33"/>
  <c r="AA18" i="33"/>
  <c r="AA16" i="33"/>
  <c r="AA80" i="33"/>
  <c r="AA62" i="33"/>
  <c r="AA61" i="33"/>
  <c r="AA59" i="33"/>
  <c r="AA57" i="33"/>
  <c r="AA55" i="33"/>
  <c r="AA53" i="33"/>
  <c r="AA51" i="33"/>
  <c r="AA49" i="33"/>
  <c r="AA47" i="33"/>
  <c r="AA45" i="33"/>
  <c r="AA43" i="33"/>
  <c r="AA41" i="33"/>
  <c r="AA39" i="33"/>
  <c r="AA37" i="33"/>
  <c r="AA68" i="33"/>
  <c r="AA35" i="33"/>
  <c r="AA27" i="33"/>
  <c r="AA19" i="33"/>
  <c r="AA25" i="33"/>
  <c r="AA17" i="33"/>
  <c r="AA14" i="33"/>
  <c r="AA12" i="33"/>
  <c r="AA10" i="33"/>
  <c r="AA6" i="33"/>
  <c r="AA137" i="33" s="1"/>
  <c r="AA88" i="33"/>
  <c r="AA76" i="33"/>
  <c r="AA33" i="33"/>
  <c r="AA8" i="33"/>
  <c r="AA64" i="33"/>
  <c r="AA84" i="33"/>
  <c r="AA31" i="33"/>
  <c r="AA23" i="33"/>
  <c r="AM134" i="33"/>
  <c r="AM135" i="33"/>
  <c r="AM133" i="33"/>
  <c r="AM131" i="33"/>
  <c r="AM132" i="33"/>
  <c r="AM129" i="33"/>
  <c r="AM127" i="33"/>
  <c r="AM122" i="33"/>
  <c r="AM121" i="33"/>
  <c r="AM119" i="33"/>
  <c r="AM117" i="33"/>
  <c r="AM115" i="33"/>
  <c r="AM113" i="33"/>
  <c r="AM128" i="33"/>
  <c r="AM124" i="33"/>
  <c r="AM120" i="33"/>
  <c r="AM118" i="33"/>
  <c r="AM116" i="33"/>
  <c r="AM114" i="33"/>
  <c r="AM112" i="33"/>
  <c r="AM126" i="33"/>
  <c r="AM123" i="33"/>
  <c r="AM111" i="33"/>
  <c r="AM109" i="33"/>
  <c r="AM107" i="33"/>
  <c r="AM110" i="33"/>
  <c r="AM108" i="33"/>
  <c r="AM106" i="33"/>
  <c r="AM125" i="33"/>
  <c r="AM130" i="33"/>
  <c r="AM103" i="33"/>
  <c r="AM99" i="33"/>
  <c r="AM104" i="33"/>
  <c r="AM100" i="33"/>
  <c r="AM96" i="33"/>
  <c r="AM102" i="33"/>
  <c r="AM93" i="33"/>
  <c r="AM89" i="33"/>
  <c r="AM98" i="33"/>
  <c r="AM95" i="33"/>
  <c r="AM91" i="33"/>
  <c r="AM87" i="33"/>
  <c r="AM101" i="33"/>
  <c r="AM88" i="33"/>
  <c r="AM83" i="33"/>
  <c r="AM79" i="33"/>
  <c r="AM75" i="33"/>
  <c r="AM71" i="33"/>
  <c r="AM67" i="33"/>
  <c r="AM65" i="33"/>
  <c r="AM63" i="33"/>
  <c r="AM105" i="33"/>
  <c r="AM90" i="33"/>
  <c r="AM84" i="33"/>
  <c r="AM80" i="33"/>
  <c r="AM76" i="33"/>
  <c r="AM72" i="33"/>
  <c r="AM68" i="33"/>
  <c r="AM92" i="33"/>
  <c r="AM85" i="33"/>
  <c r="AM81" i="33"/>
  <c r="AM77" i="33"/>
  <c r="AM73" i="33"/>
  <c r="AM69" i="33"/>
  <c r="AM66" i="33"/>
  <c r="AM78" i="33"/>
  <c r="AM64" i="33"/>
  <c r="AM60" i="33"/>
  <c r="AM58" i="33"/>
  <c r="AM56" i="33"/>
  <c r="AM54" i="33"/>
  <c r="AM52" i="33"/>
  <c r="AM50" i="33"/>
  <c r="AM48" i="33"/>
  <c r="AM46" i="33"/>
  <c r="AM44" i="33"/>
  <c r="AM42" i="33"/>
  <c r="AM40" i="33"/>
  <c r="AM38" i="33"/>
  <c r="AM36" i="33"/>
  <c r="AM34" i="33"/>
  <c r="AM32" i="33"/>
  <c r="AM30" i="33"/>
  <c r="AM28" i="33"/>
  <c r="AM26" i="33"/>
  <c r="AM24" i="33"/>
  <c r="AM22" i="33"/>
  <c r="AM20" i="33"/>
  <c r="AM18" i="33"/>
  <c r="AM16" i="33"/>
  <c r="AM86" i="33"/>
  <c r="AM70" i="33"/>
  <c r="AM61" i="33"/>
  <c r="AM59" i="33"/>
  <c r="AM57" i="33"/>
  <c r="AM55" i="33"/>
  <c r="AM53" i="33"/>
  <c r="AM51" i="33"/>
  <c r="AM49" i="33"/>
  <c r="AM47" i="33"/>
  <c r="AM45" i="33"/>
  <c r="AM43" i="33"/>
  <c r="AM41" i="33"/>
  <c r="AM39" i="33"/>
  <c r="AM37" i="33"/>
  <c r="AM94" i="33"/>
  <c r="AM33" i="33"/>
  <c r="AM25" i="33"/>
  <c r="AM17" i="33"/>
  <c r="AM23" i="33"/>
  <c r="AM10" i="33"/>
  <c r="AM8" i="33"/>
  <c r="AM6" i="33"/>
  <c r="AM137" i="33" s="1"/>
  <c r="AM82" i="33"/>
  <c r="AM62" i="33"/>
  <c r="AM31" i="33"/>
  <c r="AM14" i="33"/>
  <c r="AM12" i="33"/>
  <c r="AM35" i="33"/>
  <c r="AM97" i="33"/>
  <c r="AM74" i="33"/>
  <c r="AM29" i="33"/>
  <c r="AM21" i="33"/>
  <c r="AY134" i="33"/>
  <c r="AY135" i="33"/>
  <c r="AY133" i="33"/>
  <c r="AY132" i="33"/>
  <c r="AY131" i="33"/>
  <c r="AY127" i="33"/>
  <c r="AY129" i="33"/>
  <c r="AY130" i="33"/>
  <c r="AY124" i="33"/>
  <c r="AY121" i="33"/>
  <c r="AY119" i="33"/>
  <c r="AY117" i="33"/>
  <c r="AY115" i="33"/>
  <c r="AY113" i="33"/>
  <c r="AY126" i="33"/>
  <c r="AY122" i="33"/>
  <c r="AY120" i="33"/>
  <c r="AY118" i="33"/>
  <c r="AY116" i="33"/>
  <c r="AY114" i="33"/>
  <c r="AY112" i="33"/>
  <c r="AY111" i="33"/>
  <c r="AY109" i="33"/>
  <c r="AY107" i="33"/>
  <c r="AY125" i="33"/>
  <c r="AY110" i="33"/>
  <c r="AY108" i="33"/>
  <c r="AY106" i="33"/>
  <c r="AY123" i="33"/>
  <c r="AY128" i="33"/>
  <c r="AY105" i="33"/>
  <c r="AY101" i="33"/>
  <c r="AY97" i="33"/>
  <c r="AY102" i="33"/>
  <c r="AY98" i="33"/>
  <c r="AY100" i="33"/>
  <c r="AY95" i="33"/>
  <c r="AY91" i="33"/>
  <c r="AY87" i="33"/>
  <c r="AY104" i="33"/>
  <c r="AY96" i="33"/>
  <c r="AY93" i="33"/>
  <c r="AY89" i="33"/>
  <c r="AY94" i="33"/>
  <c r="AY86" i="33"/>
  <c r="AY85" i="33"/>
  <c r="AY81" i="33"/>
  <c r="AY77" i="33"/>
  <c r="AY73" i="33"/>
  <c r="AY69" i="33"/>
  <c r="AY67" i="33"/>
  <c r="AY65" i="33"/>
  <c r="AY63" i="33"/>
  <c r="AY88" i="33"/>
  <c r="AY82" i="33"/>
  <c r="AY78" i="33"/>
  <c r="AY74" i="33"/>
  <c r="AY70" i="33"/>
  <c r="AY99" i="33"/>
  <c r="AY90" i="33"/>
  <c r="AY83" i="33"/>
  <c r="AY79" i="33"/>
  <c r="AY75" i="33"/>
  <c r="AY71" i="33"/>
  <c r="AY66" i="33"/>
  <c r="AY103" i="33"/>
  <c r="AY92" i="33"/>
  <c r="AY84" i="33"/>
  <c r="AY68" i="33"/>
  <c r="AY62" i="33"/>
  <c r="AY60" i="33"/>
  <c r="AY58" i="33"/>
  <c r="AY56" i="33"/>
  <c r="AY54" i="33"/>
  <c r="AY52" i="33"/>
  <c r="AY50" i="33"/>
  <c r="AY48" i="33"/>
  <c r="AY46" i="33"/>
  <c r="AY44" i="33"/>
  <c r="AY42" i="33"/>
  <c r="AY40" i="33"/>
  <c r="AY38" i="33"/>
  <c r="AY36" i="33"/>
  <c r="AY34" i="33"/>
  <c r="AY32" i="33"/>
  <c r="AY30" i="33"/>
  <c r="AY28" i="33"/>
  <c r="AY26" i="33"/>
  <c r="AY24" i="33"/>
  <c r="AY22" i="33"/>
  <c r="AY20" i="33"/>
  <c r="AY18" i="33"/>
  <c r="AY16" i="33"/>
  <c r="AY76" i="33"/>
  <c r="AY61" i="33"/>
  <c r="AY59" i="33"/>
  <c r="AY57" i="33"/>
  <c r="AY55" i="33"/>
  <c r="AY53" i="33"/>
  <c r="AY51" i="33"/>
  <c r="AY49" i="33"/>
  <c r="AY47" i="33"/>
  <c r="AY45" i="33"/>
  <c r="AY43" i="33"/>
  <c r="AY41" i="33"/>
  <c r="AY39" i="33"/>
  <c r="AY37" i="33"/>
  <c r="AY80" i="33"/>
  <c r="AY31" i="33"/>
  <c r="AY23" i="33"/>
  <c r="AY29" i="33"/>
  <c r="AY14" i="33"/>
  <c r="AY10" i="33"/>
  <c r="AY8" i="33"/>
  <c r="AY6" i="33"/>
  <c r="AY137" i="33" s="1"/>
  <c r="AY72" i="33"/>
  <c r="AY21" i="33"/>
  <c r="AY12" i="33"/>
  <c r="AY64" i="33"/>
  <c r="AY35" i="33"/>
  <c r="AY27" i="33"/>
  <c r="AY19" i="33"/>
  <c r="BK134" i="33"/>
  <c r="BK135" i="33"/>
  <c r="BK133" i="33"/>
  <c r="BK131" i="33"/>
  <c r="BK132" i="33"/>
  <c r="BK130" i="33"/>
  <c r="BK129" i="33"/>
  <c r="BK127" i="33"/>
  <c r="BK128" i="33"/>
  <c r="BK122" i="33"/>
  <c r="BK121" i="33"/>
  <c r="BK119" i="33"/>
  <c r="BK117" i="33"/>
  <c r="BK115" i="33"/>
  <c r="BK113" i="33"/>
  <c r="BK124" i="33"/>
  <c r="BK120" i="33"/>
  <c r="BK118" i="33"/>
  <c r="BK116" i="33"/>
  <c r="BK114" i="33"/>
  <c r="BK112" i="33"/>
  <c r="BK111" i="33"/>
  <c r="BK109" i="33"/>
  <c r="BK107" i="33"/>
  <c r="BK123" i="33"/>
  <c r="BK110" i="33"/>
  <c r="BK108" i="33"/>
  <c r="BK106" i="33"/>
  <c r="BK126" i="33"/>
  <c r="BK103" i="33"/>
  <c r="BK99" i="33"/>
  <c r="BK104" i="33"/>
  <c r="BK100" i="33"/>
  <c r="BK96" i="33"/>
  <c r="BK98" i="33"/>
  <c r="BK93" i="33"/>
  <c r="BK89" i="33"/>
  <c r="BK102" i="33"/>
  <c r="BK95" i="33"/>
  <c r="BK91" i="33"/>
  <c r="BK87" i="33"/>
  <c r="BK97" i="33"/>
  <c r="BK92" i="33"/>
  <c r="BK83" i="33"/>
  <c r="BK79" i="33"/>
  <c r="BK75" i="33"/>
  <c r="BK71" i="33"/>
  <c r="BK67" i="33"/>
  <c r="BK65" i="33"/>
  <c r="BK63" i="33"/>
  <c r="BK101" i="33"/>
  <c r="BK94" i="33"/>
  <c r="BK86" i="33"/>
  <c r="BK84" i="33"/>
  <c r="BK80" i="33"/>
  <c r="BK76" i="33"/>
  <c r="BK72" i="33"/>
  <c r="BK68" i="33"/>
  <c r="BK125" i="33"/>
  <c r="BK105" i="33"/>
  <c r="BK88" i="33"/>
  <c r="BK85" i="33"/>
  <c r="BK81" i="33"/>
  <c r="BK77" i="33"/>
  <c r="BK73" i="33"/>
  <c r="BK69" i="33"/>
  <c r="BK66" i="33"/>
  <c r="BK74" i="33"/>
  <c r="BK60" i="33"/>
  <c r="BK58" i="33"/>
  <c r="BK56" i="33"/>
  <c r="BK54" i="33"/>
  <c r="BK52" i="33"/>
  <c r="BK50" i="33"/>
  <c r="BK48" i="33"/>
  <c r="BK46" i="33"/>
  <c r="BK44" i="33"/>
  <c r="BK42" i="33"/>
  <c r="BK40" i="33"/>
  <c r="BK38" i="33"/>
  <c r="BK36" i="33"/>
  <c r="BK34" i="33"/>
  <c r="BK32" i="33"/>
  <c r="BK30" i="33"/>
  <c r="BK28" i="33"/>
  <c r="BK26" i="33"/>
  <c r="BK24" i="33"/>
  <c r="BK22" i="33"/>
  <c r="BK20" i="33"/>
  <c r="BK18" i="33"/>
  <c r="BK16" i="33"/>
  <c r="BK82" i="33"/>
  <c r="BK64" i="33"/>
  <c r="BK61" i="33"/>
  <c r="BK59" i="33"/>
  <c r="BK57" i="33"/>
  <c r="BK55" i="33"/>
  <c r="BK53" i="33"/>
  <c r="BK51" i="33"/>
  <c r="BK49" i="33"/>
  <c r="BK47" i="33"/>
  <c r="BK45" i="33"/>
  <c r="BK43" i="33"/>
  <c r="BK41" i="33"/>
  <c r="BK39" i="33"/>
  <c r="BK37" i="33"/>
  <c r="BK70" i="33"/>
  <c r="BK62" i="33"/>
  <c r="BK29" i="33"/>
  <c r="BK21" i="33"/>
  <c r="BK27" i="33"/>
  <c r="BK14" i="33"/>
  <c r="BK12" i="33"/>
  <c r="BK10" i="33"/>
  <c r="BK8" i="33"/>
  <c r="BK90" i="33"/>
  <c r="BK78" i="33"/>
  <c r="BK35" i="33"/>
  <c r="BK19" i="33"/>
  <c r="BK6" i="33"/>
  <c r="BK137" i="33" s="1"/>
  <c r="BK33" i="33"/>
  <c r="BK25" i="33"/>
  <c r="BK17" i="33"/>
  <c r="BW134" i="33"/>
  <c r="BW135" i="33"/>
  <c r="BW133" i="33"/>
  <c r="BW132" i="33"/>
  <c r="BW131" i="33"/>
  <c r="BW130" i="33"/>
  <c r="BW127" i="33"/>
  <c r="BW129" i="33"/>
  <c r="BW125" i="33"/>
  <c r="BW126" i="33"/>
  <c r="BW124" i="33"/>
  <c r="BW121" i="33"/>
  <c r="BW119" i="33"/>
  <c r="BW117" i="33"/>
  <c r="BW115" i="33"/>
  <c r="BW113" i="33"/>
  <c r="BW122" i="33"/>
  <c r="BW120" i="33"/>
  <c r="BW118" i="33"/>
  <c r="BW116" i="33"/>
  <c r="BW114" i="33"/>
  <c r="BW112" i="33"/>
  <c r="BW128" i="33"/>
  <c r="BW111" i="33"/>
  <c r="BW109" i="33"/>
  <c r="BW107" i="33"/>
  <c r="BW110" i="33"/>
  <c r="BW108" i="33"/>
  <c r="BW106" i="33"/>
  <c r="BW123" i="33"/>
  <c r="BW105" i="33"/>
  <c r="BW101" i="33"/>
  <c r="BW97" i="33"/>
  <c r="BW102" i="33"/>
  <c r="BW98" i="33"/>
  <c r="BW104" i="33"/>
  <c r="BW96" i="33"/>
  <c r="BW95" i="33"/>
  <c r="BW91" i="33"/>
  <c r="BW87" i="33"/>
  <c r="BW100" i="33"/>
  <c r="BW93" i="33"/>
  <c r="BW89" i="33"/>
  <c r="BW103" i="33"/>
  <c r="BW90" i="33"/>
  <c r="BW85" i="33"/>
  <c r="BW81" i="33"/>
  <c r="BW77" i="33"/>
  <c r="BW73" i="33"/>
  <c r="BW69" i="33"/>
  <c r="BW65" i="33"/>
  <c r="BW63" i="33"/>
  <c r="BW92" i="33"/>
  <c r="BW82" i="33"/>
  <c r="BW78" i="33"/>
  <c r="BW74" i="33"/>
  <c r="BW70" i="33"/>
  <c r="BW94" i="33"/>
  <c r="BW86" i="33"/>
  <c r="BW83" i="33"/>
  <c r="BW79" i="33"/>
  <c r="BW75" i="33"/>
  <c r="BW71" i="33"/>
  <c r="BW67" i="33"/>
  <c r="BW66" i="33"/>
  <c r="BW80" i="33"/>
  <c r="BW60" i="33"/>
  <c r="BW58" i="33"/>
  <c r="BW56" i="33"/>
  <c r="BW54" i="33"/>
  <c r="BW52" i="33"/>
  <c r="BW50" i="33"/>
  <c r="BW48" i="33"/>
  <c r="BW46" i="33"/>
  <c r="BW44" i="33"/>
  <c r="BW42" i="33"/>
  <c r="BW40" i="33"/>
  <c r="BW38" i="33"/>
  <c r="BW36" i="33"/>
  <c r="BW34" i="33"/>
  <c r="BW32" i="33"/>
  <c r="BW30" i="33"/>
  <c r="BW28" i="33"/>
  <c r="BW26" i="33"/>
  <c r="BW24" i="33"/>
  <c r="BW22" i="33"/>
  <c r="BW20" i="33"/>
  <c r="BW18" i="33"/>
  <c r="BW16" i="33"/>
  <c r="BW88" i="33"/>
  <c r="BW72" i="33"/>
  <c r="BW62" i="33"/>
  <c r="BW61" i="33"/>
  <c r="BW59" i="33"/>
  <c r="BW57" i="33"/>
  <c r="BW55" i="33"/>
  <c r="BW53" i="33"/>
  <c r="BW51" i="33"/>
  <c r="BW49" i="33"/>
  <c r="BW47" i="33"/>
  <c r="BW45" i="33"/>
  <c r="BW43" i="33"/>
  <c r="BW41" i="33"/>
  <c r="BW39" i="33"/>
  <c r="BW37" i="33"/>
  <c r="BW35" i="33"/>
  <c r="BW27" i="33"/>
  <c r="BW19" i="33"/>
  <c r="BW25" i="33"/>
  <c r="BW17" i="33"/>
  <c r="BW14" i="33"/>
  <c r="BW12" i="33"/>
  <c r="BW10" i="33"/>
  <c r="BW8" i="33"/>
  <c r="BW99" i="33"/>
  <c r="BW84" i="33"/>
  <c r="BW68" i="33"/>
  <c r="BW64" i="33"/>
  <c r="BW33" i="33"/>
  <c r="BW6" i="33"/>
  <c r="BW137" i="33" s="1"/>
  <c r="BW76" i="33"/>
  <c r="BW31" i="33"/>
  <c r="BW23" i="33"/>
  <c r="CI135" i="33"/>
  <c r="CI134" i="33"/>
  <c r="CI133" i="33"/>
  <c r="CI131" i="33"/>
  <c r="CI132" i="33"/>
  <c r="CI130" i="33"/>
  <c r="CI129" i="33"/>
  <c r="CI125" i="33"/>
  <c r="CI127" i="33"/>
  <c r="CI122" i="33"/>
  <c r="CI121" i="33"/>
  <c r="CI119" i="33"/>
  <c r="CI117" i="33"/>
  <c r="CI115" i="33"/>
  <c r="CI113" i="33"/>
  <c r="CI128" i="33"/>
  <c r="CI124" i="33"/>
  <c r="CI120" i="33"/>
  <c r="CI118" i="33"/>
  <c r="CI116" i="33"/>
  <c r="CI114" i="33"/>
  <c r="CI112" i="33"/>
  <c r="CI123" i="33"/>
  <c r="CI111" i="33"/>
  <c r="CI109" i="33"/>
  <c r="CI107" i="33"/>
  <c r="CI126" i="33"/>
  <c r="CI110" i="33"/>
  <c r="CI108" i="33"/>
  <c r="CI106" i="33"/>
  <c r="CI103" i="33"/>
  <c r="CI99" i="33"/>
  <c r="CI104" i="33"/>
  <c r="CI100" i="33"/>
  <c r="CI96" i="33"/>
  <c r="CI102" i="33"/>
  <c r="CI93" i="33"/>
  <c r="CI89" i="33"/>
  <c r="CI98" i="33"/>
  <c r="CI95" i="33"/>
  <c r="CI91" i="33"/>
  <c r="CI87" i="33"/>
  <c r="CI88" i="33"/>
  <c r="CI83" i="33"/>
  <c r="CI79" i="33"/>
  <c r="CI75" i="33"/>
  <c r="CI71" i="33"/>
  <c r="CI67" i="33"/>
  <c r="CI65" i="33"/>
  <c r="CI63" i="33"/>
  <c r="CI97" i="33"/>
  <c r="CI90" i="33"/>
  <c r="CI84" i="33"/>
  <c r="CI80" i="33"/>
  <c r="CI76" i="33"/>
  <c r="CI72" i="33"/>
  <c r="CI68" i="33"/>
  <c r="CI101" i="33"/>
  <c r="CI92" i="33"/>
  <c r="CI85" i="33"/>
  <c r="CI81" i="33"/>
  <c r="CI77" i="33"/>
  <c r="CI73" i="33"/>
  <c r="CI69" i="33"/>
  <c r="CI66" i="33"/>
  <c r="CI64" i="33"/>
  <c r="CI94" i="33"/>
  <c r="CI70" i="33"/>
  <c r="CI60" i="33"/>
  <c r="CI58" i="33"/>
  <c r="CI56" i="33"/>
  <c r="CI54" i="33"/>
  <c r="CI52" i="33"/>
  <c r="CI50" i="33"/>
  <c r="CI48" i="33"/>
  <c r="CI46" i="33"/>
  <c r="CI44" i="33"/>
  <c r="CI42" i="33"/>
  <c r="CI40" i="33"/>
  <c r="CI38" i="33"/>
  <c r="CI36" i="33"/>
  <c r="CI34" i="33"/>
  <c r="CI32" i="33"/>
  <c r="CI30" i="33"/>
  <c r="CI28" i="33"/>
  <c r="CI26" i="33"/>
  <c r="CI24" i="33"/>
  <c r="CI22" i="33"/>
  <c r="CI20" i="33"/>
  <c r="CI18" i="33"/>
  <c r="CI16" i="33"/>
  <c r="CI105" i="33"/>
  <c r="CI78" i="33"/>
  <c r="CI61" i="33"/>
  <c r="CI59" i="33"/>
  <c r="CI57" i="33"/>
  <c r="CI55" i="33"/>
  <c r="CI53" i="33"/>
  <c r="CI51" i="33"/>
  <c r="CI49" i="33"/>
  <c r="CI47" i="33"/>
  <c r="CI45" i="33"/>
  <c r="CI43" i="33"/>
  <c r="CI41" i="33"/>
  <c r="CI39" i="33"/>
  <c r="CI37" i="33"/>
  <c r="CI82" i="33"/>
  <c r="CI33" i="33"/>
  <c r="CI25" i="33"/>
  <c r="CI17" i="33"/>
  <c r="CI23" i="33"/>
  <c r="CI12" i="33"/>
  <c r="CI10" i="33"/>
  <c r="CI8" i="33"/>
  <c r="CI74" i="33"/>
  <c r="CI62" i="33"/>
  <c r="CI35" i="33"/>
  <c r="CI31" i="33"/>
  <c r="CI14" i="33"/>
  <c r="CI6" i="33"/>
  <c r="CI137" i="33" s="1"/>
  <c r="CI86" i="33"/>
  <c r="CI29" i="33"/>
  <c r="CI21" i="33"/>
  <c r="CU135" i="33"/>
  <c r="CU134" i="33"/>
  <c r="CU133" i="33"/>
  <c r="CU132" i="33"/>
  <c r="CU131" i="33"/>
  <c r="CU130" i="33"/>
  <c r="CU127" i="33"/>
  <c r="CU129" i="33"/>
  <c r="CU125" i="33"/>
  <c r="CU124" i="33"/>
  <c r="CU121" i="33"/>
  <c r="CU119" i="33"/>
  <c r="CU117" i="33"/>
  <c r="CU115" i="33"/>
  <c r="CU113" i="33"/>
  <c r="CU126" i="33"/>
  <c r="CU122" i="33"/>
  <c r="CU120" i="33"/>
  <c r="CU118" i="33"/>
  <c r="CU116" i="33"/>
  <c r="CU114" i="33"/>
  <c r="CU112" i="33"/>
  <c r="CU111" i="33"/>
  <c r="CU109" i="33"/>
  <c r="CU107" i="33"/>
  <c r="CU105" i="33"/>
  <c r="CU110" i="33"/>
  <c r="CU108" i="33"/>
  <c r="CU106" i="33"/>
  <c r="CU128" i="33"/>
  <c r="CU123" i="33"/>
  <c r="CU101" i="33"/>
  <c r="CU97" i="33"/>
  <c r="CU102" i="33"/>
  <c r="CU98" i="33"/>
  <c r="CU100" i="33"/>
  <c r="CU95" i="33"/>
  <c r="CU91" i="33"/>
  <c r="CU87" i="33"/>
  <c r="CU104" i="33"/>
  <c r="CU96" i="33"/>
  <c r="CU93" i="33"/>
  <c r="CU89" i="33"/>
  <c r="CU99" i="33"/>
  <c r="CU94" i="33"/>
  <c r="CU86" i="33"/>
  <c r="CU85" i="33"/>
  <c r="CU81" i="33"/>
  <c r="CU77" i="33"/>
  <c r="CU73" i="33"/>
  <c r="CU69" i="33"/>
  <c r="CU65" i="33"/>
  <c r="CU63" i="33"/>
  <c r="CU103" i="33"/>
  <c r="CU88" i="33"/>
  <c r="CU82" i="33"/>
  <c r="CU78" i="33"/>
  <c r="CU74" i="33"/>
  <c r="CU70" i="33"/>
  <c r="CU90" i="33"/>
  <c r="CU83" i="33"/>
  <c r="CU79" i="33"/>
  <c r="CU75" i="33"/>
  <c r="CU71" i="33"/>
  <c r="CU67" i="33"/>
  <c r="CU66" i="33"/>
  <c r="CU64" i="33"/>
  <c r="CU76" i="33"/>
  <c r="CU62" i="33"/>
  <c r="CU60" i="33"/>
  <c r="CU58" i="33"/>
  <c r="CU56" i="33"/>
  <c r="CU54" i="33"/>
  <c r="CU52" i="33"/>
  <c r="CU50" i="33"/>
  <c r="CU48" i="33"/>
  <c r="CU46" i="33"/>
  <c r="CU44" i="33"/>
  <c r="CU42" i="33"/>
  <c r="CU40" i="33"/>
  <c r="CU38" i="33"/>
  <c r="CU36" i="33"/>
  <c r="CU34" i="33"/>
  <c r="CU32" i="33"/>
  <c r="CU30" i="33"/>
  <c r="CU28" i="33"/>
  <c r="CU26" i="33"/>
  <c r="CU24" i="33"/>
  <c r="CU22" i="33"/>
  <c r="CU20" i="33"/>
  <c r="CU18" i="33"/>
  <c r="CU16" i="33"/>
  <c r="CU84" i="33"/>
  <c r="CU68" i="33"/>
  <c r="CU61" i="33"/>
  <c r="CU59" i="33"/>
  <c r="CU57" i="33"/>
  <c r="CU55" i="33"/>
  <c r="CU53" i="33"/>
  <c r="CU51" i="33"/>
  <c r="CU49" i="33"/>
  <c r="CU47" i="33"/>
  <c r="CU45" i="33"/>
  <c r="CU43" i="33"/>
  <c r="CU41" i="33"/>
  <c r="CU39" i="33"/>
  <c r="CU37" i="33"/>
  <c r="CU72" i="33"/>
  <c r="CU31" i="33"/>
  <c r="CU23" i="33"/>
  <c r="CU15" i="33"/>
  <c r="CU21" i="33"/>
  <c r="CU12" i="33"/>
  <c r="CU10" i="33"/>
  <c r="CU92" i="33"/>
  <c r="CU80" i="33"/>
  <c r="CU29" i="33"/>
  <c r="CU14" i="33"/>
  <c r="CU8" i="33"/>
  <c r="CU6" i="33"/>
  <c r="CU137" i="33" s="1"/>
  <c r="CU33" i="33"/>
  <c r="CU35" i="33"/>
  <c r="CU27" i="33"/>
  <c r="CU19" i="33"/>
  <c r="DG135" i="33"/>
  <c r="DG134" i="33"/>
  <c r="DG133" i="33"/>
  <c r="DG131" i="33"/>
  <c r="DG132" i="33"/>
  <c r="DG130" i="33"/>
  <c r="DG129" i="33"/>
  <c r="DG125" i="33"/>
  <c r="DG127" i="33"/>
  <c r="DG128" i="33"/>
  <c r="DG122" i="33"/>
  <c r="DG121" i="33"/>
  <c r="DG119" i="33"/>
  <c r="DG117" i="33"/>
  <c r="DG115" i="33"/>
  <c r="DG113" i="33"/>
  <c r="DG124" i="33"/>
  <c r="DG120" i="33"/>
  <c r="DG118" i="33"/>
  <c r="DG116" i="33"/>
  <c r="DG114" i="33"/>
  <c r="DG112" i="33"/>
  <c r="DG111" i="33"/>
  <c r="DG109" i="33"/>
  <c r="DG107" i="33"/>
  <c r="DG105" i="33"/>
  <c r="DG123" i="33"/>
  <c r="DG110" i="33"/>
  <c r="DG108" i="33"/>
  <c r="DG106" i="33"/>
  <c r="DG103" i="33"/>
  <c r="DG99" i="33"/>
  <c r="DG95" i="33"/>
  <c r="DG104" i="33"/>
  <c r="DG100" i="33"/>
  <c r="DG96" i="33"/>
  <c r="DG98" i="33"/>
  <c r="DG93" i="33"/>
  <c r="DG89" i="33"/>
  <c r="DG102" i="33"/>
  <c r="DG91" i="33"/>
  <c r="DG87" i="33"/>
  <c r="DG92" i="33"/>
  <c r="DG83" i="33"/>
  <c r="DG79" i="33"/>
  <c r="DG75" i="33"/>
  <c r="DG71" i="33"/>
  <c r="DG67" i="33"/>
  <c r="DG65" i="33"/>
  <c r="DG63" i="33"/>
  <c r="DG126" i="33"/>
  <c r="DG94" i="33"/>
  <c r="DG86" i="33"/>
  <c r="DG84" i="33"/>
  <c r="DG80" i="33"/>
  <c r="DG76" i="33"/>
  <c r="DG72" i="33"/>
  <c r="DG68" i="33"/>
  <c r="DG97" i="33"/>
  <c r="DG88" i="33"/>
  <c r="DG85" i="33"/>
  <c r="DG81" i="33"/>
  <c r="DG77" i="33"/>
  <c r="DG73" i="33"/>
  <c r="DG69" i="33"/>
  <c r="DG66" i="33"/>
  <c r="DG64" i="33"/>
  <c r="DG82" i="33"/>
  <c r="DG60" i="33"/>
  <c r="DG58" i="33"/>
  <c r="DG56" i="33"/>
  <c r="DG54" i="33"/>
  <c r="DG52" i="33"/>
  <c r="DG50" i="33"/>
  <c r="DG48" i="33"/>
  <c r="DG46" i="33"/>
  <c r="DG44" i="33"/>
  <c r="DG42" i="33"/>
  <c r="DG40" i="33"/>
  <c r="DG38" i="33"/>
  <c r="DG36" i="33"/>
  <c r="DG34" i="33"/>
  <c r="DG32" i="33"/>
  <c r="DG30" i="33"/>
  <c r="DG28" i="33"/>
  <c r="DG26" i="33"/>
  <c r="DG24" i="33"/>
  <c r="DG22" i="33"/>
  <c r="DG20" i="33"/>
  <c r="DG18" i="33"/>
  <c r="DG16" i="33"/>
  <c r="DG90" i="33"/>
  <c r="DG74" i="33"/>
  <c r="DG61" i="33"/>
  <c r="DG59" i="33"/>
  <c r="DG57" i="33"/>
  <c r="DG55" i="33"/>
  <c r="DG53" i="33"/>
  <c r="DG51" i="33"/>
  <c r="DG49" i="33"/>
  <c r="DG47" i="33"/>
  <c r="DG45" i="33"/>
  <c r="DG43" i="33"/>
  <c r="DG41" i="33"/>
  <c r="DG39" i="33"/>
  <c r="DG37" i="33"/>
  <c r="DG101" i="33"/>
  <c r="DG29" i="33"/>
  <c r="DG21" i="33"/>
  <c r="DG27" i="33"/>
  <c r="DG12" i="33"/>
  <c r="DG10" i="33"/>
  <c r="DG70" i="33"/>
  <c r="DG35" i="33"/>
  <c r="DG19" i="33"/>
  <c r="DG14" i="33"/>
  <c r="DG8" i="33"/>
  <c r="DG6" i="33"/>
  <c r="DG137" i="33" s="1"/>
  <c r="DG78" i="33"/>
  <c r="DG62" i="33"/>
  <c r="DG33" i="33"/>
  <c r="DG25" i="33"/>
  <c r="DG17" i="33"/>
  <c r="DS135" i="33"/>
  <c r="DS134" i="33"/>
  <c r="DS133" i="33"/>
  <c r="DS132" i="33"/>
  <c r="DS131" i="33"/>
  <c r="DS130" i="33"/>
  <c r="DS127" i="33"/>
  <c r="DS129" i="33"/>
  <c r="DS125" i="33"/>
  <c r="DS126" i="33"/>
  <c r="DS124" i="33"/>
  <c r="DS121" i="33"/>
  <c r="DS119" i="33"/>
  <c r="DS117" i="33"/>
  <c r="DS115" i="33"/>
  <c r="DS113" i="33"/>
  <c r="DS122" i="33"/>
  <c r="DS120" i="33"/>
  <c r="DS118" i="33"/>
  <c r="DS116" i="33"/>
  <c r="DS114" i="33"/>
  <c r="DS112" i="33"/>
  <c r="DS111" i="33"/>
  <c r="DS109" i="33"/>
  <c r="DS107" i="33"/>
  <c r="DS105" i="33"/>
  <c r="DS128" i="33"/>
  <c r="DS110" i="33"/>
  <c r="DS108" i="33"/>
  <c r="DS106" i="33"/>
  <c r="DS123" i="33"/>
  <c r="DS101" i="33"/>
  <c r="DS97" i="33"/>
  <c r="DS102" i="33"/>
  <c r="DS98" i="33"/>
  <c r="DS104" i="33"/>
  <c r="DS96" i="33"/>
  <c r="DS91" i="33"/>
  <c r="DS87" i="33"/>
  <c r="DS100" i="33"/>
  <c r="DS93" i="33"/>
  <c r="DS89" i="33"/>
  <c r="DS85" i="33"/>
  <c r="DS95" i="33"/>
  <c r="DS90" i="33"/>
  <c r="DS81" i="33"/>
  <c r="DS77" i="33"/>
  <c r="DS73" i="33"/>
  <c r="DS69" i="33"/>
  <c r="DS65" i="33"/>
  <c r="DS63" i="33"/>
  <c r="DS61" i="33"/>
  <c r="DS99" i="33"/>
  <c r="DS92" i="33"/>
  <c r="DS82" i="33"/>
  <c r="DS78" i="33"/>
  <c r="DS74" i="33"/>
  <c r="DS70" i="33"/>
  <c r="DS103" i="33"/>
  <c r="DS94" i="33"/>
  <c r="DS86" i="33"/>
  <c r="DS83" i="33"/>
  <c r="DS79" i="33"/>
  <c r="DS75" i="33"/>
  <c r="DS71" i="33"/>
  <c r="DS67" i="33"/>
  <c r="DS66" i="33"/>
  <c r="DS64" i="33"/>
  <c r="DS72" i="33"/>
  <c r="DS60" i="33"/>
  <c r="DS58" i="33"/>
  <c r="DS56" i="33"/>
  <c r="DS54" i="33"/>
  <c r="DS52" i="33"/>
  <c r="DS50" i="33"/>
  <c r="DS48" i="33"/>
  <c r="DS46" i="33"/>
  <c r="DS44" i="33"/>
  <c r="DS42" i="33"/>
  <c r="DS40" i="33"/>
  <c r="DS38" i="33"/>
  <c r="DS36" i="33"/>
  <c r="DS34" i="33"/>
  <c r="DS32" i="33"/>
  <c r="DS30" i="33"/>
  <c r="DS28" i="33"/>
  <c r="DS26" i="33"/>
  <c r="DS24" i="33"/>
  <c r="DS22" i="33"/>
  <c r="DS20" i="33"/>
  <c r="DS18" i="33"/>
  <c r="DS16" i="33"/>
  <c r="DS80" i="33"/>
  <c r="DS62" i="33"/>
  <c r="DS59" i="33"/>
  <c r="DS57" i="33"/>
  <c r="DS55" i="33"/>
  <c r="DS53" i="33"/>
  <c r="DS51" i="33"/>
  <c r="DS49" i="33"/>
  <c r="DS47" i="33"/>
  <c r="DS45" i="33"/>
  <c r="DS43" i="33"/>
  <c r="DS41" i="33"/>
  <c r="DS39" i="33"/>
  <c r="DS37" i="33"/>
  <c r="DS88" i="33"/>
  <c r="DS84" i="33"/>
  <c r="DS35" i="33"/>
  <c r="DS27" i="33"/>
  <c r="DS19" i="33"/>
  <c r="DS33" i="33"/>
  <c r="DS25" i="33"/>
  <c r="DS17" i="33"/>
  <c r="DS12" i="33"/>
  <c r="DS10" i="33"/>
  <c r="DS8" i="33"/>
  <c r="DS76" i="33"/>
  <c r="DS14" i="33"/>
  <c r="DS6" i="33"/>
  <c r="DS137" i="33" s="1"/>
  <c r="DS68" i="33"/>
  <c r="DS31" i="33"/>
  <c r="DS23" i="33"/>
  <c r="DS15" i="33"/>
  <c r="EE135" i="33"/>
  <c r="EE134" i="33"/>
  <c r="EE133" i="33"/>
  <c r="EE131" i="33"/>
  <c r="EE132" i="33"/>
  <c r="EE130" i="33"/>
  <c r="EE129" i="33"/>
  <c r="EE125" i="33"/>
  <c r="EE127" i="33"/>
  <c r="EE122" i="33"/>
  <c r="EE121" i="33"/>
  <c r="EE119" i="33"/>
  <c r="EE117" i="33"/>
  <c r="EE115" i="33"/>
  <c r="EE113" i="33"/>
  <c r="EE128" i="33"/>
  <c r="EE124" i="33"/>
  <c r="EE120" i="33"/>
  <c r="EE118" i="33"/>
  <c r="EE116" i="33"/>
  <c r="EE114" i="33"/>
  <c r="EE112" i="33"/>
  <c r="EE126" i="33"/>
  <c r="EE123" i="33"/>
  <c r="EE111" i="33"/>
  <c r="EE109" i="33"/>
  <c r="EE107" i="33"/>
  <c r="EE105" i="33"/>
  <c r="EE110" i="33"/>
  <c r="EE108" i="33"/>
  <c r="EE106" i="33"/>
  <c r="EE103" i="33"/>
  <c r="EE99" i="33"/>
  <c r="EE95" i="33"/>
  <c r="EE104" i="33"/>
  <c r="EE100" i="33"/>
  <c r="EE96" i="33"/>
  <c r="EE102" i="33"/>
  <c r="EE93" i="33"/>
  <c r="EE89" i="33"/>
  <c r="EE85" i="33"/>
  <c r="EE98" i="33"/>
  <c r="EE91" i="33"/>
  <c r="EE87" i="33"/>
  <c r="EE101" i="33"/>
  <c r="EE88" i="33"/>
  <c r="EE83" i="33"/>
  <c r="EE79" i="33"/>
  <c r="EE75" i="33"/>
  <c r="EE71" i="33"/>
  <c r="EE67" i="33"/>
  <c r="EE65" i="33"/>
  <c r="EE63" i="33"/>
  <c r="EE61" i="33"/>
  <c r="EE90" i="33"/>
  <c r="EE84" i="33"/>
  <c r="EE80" i="33"/>
  <c r="EE76" i="33"/>
  <c r="EE72" i="33"/>
  <c r="EE68" i="33"/>
  <c r="EE92" i="33"/>
  <c r="EE81" i="33"/>
  <c r="EE77" i="33"/>
  <c r="EE73" i="33"/>
  <c r="EE69" i="33"/>
  <c r="EE66" i="33"/>
  <c r="EE64" i="33"/>
  <c r="EE97" i="33"/>
  <c r="EE86" i="33"/>
  <c r="EE78" i="33"/>
  <c r="EE60" i="33"/>
  <c r="EE58" i="33"/>
  <c r="EE56" i="33"/>
  <c r="EE54" i="33"/>
  <c r="EE52" i="33"/>
  <c r="EE50" i="33"/>
  <c r="EE48" i="33"/>
  <c r="EE46" i="33"/>
  <c r="EE44" i="33"/>
  <c r="EE42" i="33"/>
  <c r="EE40" i="33"/>
  <c r="EE38" i="33"/>
  <c r="EE36" i="33"/>
  <c r="EE34" i="33"/>
  <c r="EE32" i="33"/>
  <c r="EE30" i="33"/>
  <c r="EE28" i="33"/>
  <c r="EE26" i="33"/>
  <c r="EE24" i="33"/>
  <c r="EE22" i="33"/>
  <c r="EE20" i="33"/>
  <c r="EE18" i="33"/>
  <c r="EE16" i="33"/>
  <c r="EE70" i="33"/>
  <c r="EE59" i="33"/>
  <c r="EE57" i="33"/>
  <c r="EE55" i="33"/>
  <c r="EE53" i="33"/>
  <c r="EE51" i="33"/>
  <c r="EE49" i="33"/>
  <c r="EE47" i="33"/>
  <c r="EE45" i="33"/>
  <c r="EE43" i="33"/>
  <c r="EE41" i="33"/>
  <c r="EE39" i="33"/>
  <c r="EE37" i="33"/>
  <c r="EE74" i="33"/>
  <c r="EE33" i="33"/>
  <c r="EE25" i="33"/>
  <c r="EE17" i="33"/>
  <c r="EE23" i="33"/>
  <c r="EE15" i="33"/>
  <c r="EE12" i="33"/>
  <c r="EE8" i="33"/>
  <c r="EE35" i="33"/>
  <c r="EE94" i="33"/>
  <c r="EE82" i="33"/>
  <c r="EE62" i="33"/>
  <c r="EE31" i="33"/>
  <c r="EE14" i="33"/>
  <c r="EE10" i="33"/>
  <c r="EE6" i="33"/>
  <c r="EE137" i="33" s="1"/>
  <c r="EE29" i="33"/>
  <c r="EE21" i="33"/>
  <c r="EQ135" i="33"/>
  <c r="EQ134" i="33"/>
  <c r="EQ133" i="33"/>
  <c r="EQ132" i="33"/>
  <c r="EQ131" i="33"/>
  <c r="EQ130" i="33"/>
  <c r="EQ127" i="33"/>
  <c r="EQ129" i="33"/>
  <c r="EQ125" i="33"/>
  <c r="EQ124" i="33"/>
  <c r="EQ121" i="33"/>
  <c r="EQ119" i="33"/>
  <c r="EQ117" i="33"/>
  <c r="EQ115" i="33"/>
  <c r="EQ113" i="33"/>
  <c r="EQ126" i="33"/>
  <c r="EQ122" i="33"/>
  <c r="EQ120" i="33"/>
  <c r="EQ118" i="33"/>
  <c r="EQ116" i="33"/>
  <c r="EQ114" i="33"/>
  <c r="EQ112" i="33"/>
  <c r="EQ111" i="33"/>
  <c r="EQ109" i="33"/>
  <c r="EQ107" i="33"/>
  <c r="EQ105" i="33"/>
  <c r="EQ110" i="33"/>
  <c r="EQ108" i="33"/>
  <c r="EQ106" i="33"/>
  <c r="EQ123" i="33"/>
  <c r="EQ128" i="33"/>
  <c r="EQ101" i="33"/>
  <c r="EQ97" i="33"/>
  <c r="EQ102" i="33"/>
  <c r="EQ98" i="33"/>
  <c r="EQ100" i="33"/>
  <c r="EQ91" i="33"/>
  <c r="EQ87" i="33"/>
  <c r="EQ104" i="33"/>
  <c r="EQ96" i="33"/>
  <c r="EQ93" i="33"/>
  <c r="EQ89" i="33"/>
  <c r="EQ85" i="33"/>
  <c r="EQ94" i="33"/>
  <c r="EQ86" i="33"/>
  <c r="EQ81" i="33"/>
  <c r="EQ77" i="33"/>
  <c r="EQ73" i="33"/>
  <c r="EQ69" i="33"/>
  <c r="EQ65" i="33"/>
  <c r="EQ63" i="33"/>
  <c r="EQ61" i="33"/>
  <c r="EQ95" i="33"/>
  <c r="EQ88" i="33"/>
  <c r="EQ82" i="33"/>
  <c r="EQ78" i="33"/>
  <c r="EQ74" i="33"/>
  <c r="EQ70" i="33"/>
  <c r="EQ99" i="33"/>
  <c r="EQ90" i="33"/>
  <c r="EQ83" i="33"/>
  <c r="EQ79" i="33"/>
  <c r="EQ75" i="33"/>
  <c r="EQ71" i="33"/>
  <c r="EQ67" i="33"/>
  <c r="EQ66" i="33"/>
  <c r="EQ64" i="33"/>
  <c r="EQ84" i="33"/>
  <c r="EQ68" i="33"/>
  <c r="EQ62" i="33"/>
  <c r="EQ60" i="33"/>
  <c r="EQ58" i="33"/>
  <c r="EQ56" i="33"/>
  <c r="EQ54" i="33"/>
  <c r="EQ52" i="33"/>
  <c r="EQ50" i="33"/>
  <c r="EQ48" i="33"/>
  <c r="EQ46" i="33"/>
  <c r="EQ44" i="33"/>
  <c r="EQ42" i="33"/>
  <c r="EQ40" i="33"/>
  <c r="EQ38" i="33"/>
  <c r="EQ36" i="33"/>
  <c r="EQ34" i="33"/>
  <c r="EQ32" i="33"/>
  <c r="EQ30" i="33"/>
  <c r="EQ28" i="33"/>
  <c r="EQ26" i="33"/>
  <c r="EQ24" i="33"/>
  <c r="EQ22" i="33"/>
  <c r="EQ20" i="33"/>
  <c r="EQ18" i="33"/>
  <c r="EQ16" i="33"/>
  <c r="EQ92" i="33"/>
  <c r="EQ76" i="33"/>
  <c r="EQ59" i="33"/>
  <c r="EQ57" i="33"/>
  <c r="EQ55" i="33"/>
  <c r="EQ53" i="33"/>
  <c r="EQ51" i="33"/>
  <c r="EQ49" i="33"/>
  <c r="EQ47" i="33"/>
  <c r="EQ45" i="33"/>
  <c r="EQ43" i="33"/>
  <c r="EQ41" i="33"/>
  <c r="EQ39" i="33"/>
  <c r="EQ37" i="33"/>
  <c r="EQ31" i="33"/>
  <c r="EQ23" i="33"/>
  <c r="EQ15" i="33"/>
  <c r="EQ21" i="33"/>
  <c r="EQ14" i="33"/>
  <c r="EQ12" i="33"/>
  <c r="EQ8" i="33"/>
  <c r="EQ103" i="33"/>
  <c r="EQ72" i="33"/>
  <c r="EQ29" i="33"/>
  <c r="EQ10" i="33"/>
  <c r="EQ6" i="33"/>
  <c r="EQ137" i="33" s="1"/>
  <c r="EQ33" i="33"/>
  <c r="EQ80" i="33"/>
  <c r="EQ35" i="33"/>
  <c r="EQ27" i="33"/>
  <c r="EQ19" i="33"/>
  <c r="FG135" i="33"/>
  <c r="FG134" i="33"/>
  <c r="FG133" i="33"/>
  <c r="FG132" i="33"/>
  <c r="FG131" i="33"/>
  <c r="FG130" i="33"/>
  <c r="FG127" i="33"/>
  <c r="FG129" i="33"/>
  <c r="FG125" i="33"/>
  <c r="FG124" i="33"/>
  <c r="FG121" i="33"/>
  <c r="FG119" i="33"/>
  <c r="FG117" i="33"/>
  <c r="FG115" i="33"/>
  <c r="FG113" i="33"/>
  <c r="FG126" i="33"/>
  <c r="FG122" i="33"/>
  <c r="FG120" i="33"/>
  <c r="FG118" i="33"/>
  <c r="FG116" i="33"/>
  <c r="FG114" i="33"/>
  <c r="FG112" i="33"/>
  <c r="FG111" i="33"/>
  <c r="FG109" i="33"/>
  <c r="FG107" i="33"/>
  <c r="FG105" i="33"/>
  <c r="FG110" i="33"/>
  <c r="FG108" i="33"/>
  <c r="FG106" i="33"/>
  <c r="FG128" i="33"/>
  <c r="FG123" i="33"/>
  <c r="FG101" i="33"/>
  <c r="FG97" i="33"/>
  <c r="FG102" i="33"/>
  <c r="FG98" i="33"/>
  <c r="FG100" i="33"/>
  <c r="FG91" i="33"/>
  <c r="FG87" i="33"/>
  <c r="FG104" i="33"/>
  <c r="FG96" i="33"/>
  <c r="FG93" i="33"/>
  <c r="FG89" i="33"/>
  <c r="FG85" i="33"/>
  <c r="FG99" i="33"/>
  <c r="FG94" i="33"/>
  <c r="FG86" i="33"/>
  <c r="FG81" i="33"/>
  <c r="FG77" i="33"/>
  <c r="FG73" i="33"/>
  <c r="FG69" i="33"/>
  <c r="FG65" i="33"/>
  <c r="FG63" i="33"/>
  <c r="FG61" i="33"/>
  <c r="FG103" i="33"/>
  <c r="FG88" i="33"/>
  <c r="FG82" i="33"/>
  <c r="FG78" i="33"/>
  <c r="FG74" i="33"/>
  <c r="FG70" i="33"/>
  <c r="FG90" i="33"/>
  <c r="FG83" i="33"/>
  <c r="FG79" i="33"/>
  <c r="FG75" i="33"/>
  <c r="FG71" i="33"/>
  <c r="FG67" i="33"/>
  <c r="FG66" i="33"/>
  <c r="FG64" i="33"/>
  <c r="FG95" i="33"/>
  <c r="FG76" i="33"/>
  <c r="FG62" i="33"/>
  <c r="FG60" i="33"/>
  <c r="FG58" i="33"/>
  <c r="FG56" i="33"/>
  <c r="FG54" i="33"/>
  <c r="FG52" i="33"/>
  <c r="FG50" i="33"/>
  <c r="FG48" i="33"/>
  <c r="FG46" i="33"/>
  <c r="FG44" i="33"/>
  <c r="FG42" i="33"/>
  <c r="FG40" i="33"/>
  <c r="FG38" i="33"/>
  <c r="FG36" i="33"/>
  <c r="FG34" i="33"/>
  <c r="FG32" i="33"/>
  <c r="FG30" i="33"/>
  <c r="FG28" i="33"/>
  <c r="FG26" i="33"/>
  <c r="FG24" i="33"/>
  <c r="FG22" i="33"/>
  <c r="FG20" i="33"/>
  <c r="FG18" i="33"/>
  <c r="FG16" i="33"/>
  <c r="FG84" i="33"/>
  <c r="FG68" i="33"/>
  <c r="FG59" i="33"/>
  <c r="FG57" i="33"/>
  <c r="FG55" i="33"/>
  <c r="FG53" i="33"/>
  <c r="FG51" i="33"/>
  <c r="FG49" i="33"/>
  <c r="FG47" i="33"/>
  <c r="FG45" i="33"/>
  <c r="FG43" i="33"/>
  <c r="FG41" i="33"/>
  <c r="FG39" i="33"/>
  <c r="FG37" i="33"/>
  <c r="FG72" i="33"/>
  <c r="FG31" i="33"/>
  <c r="FG23" i="33"/>
  <c r="FG15" i="33"/>
  <c r="FG21" i="33"/>
  <c r="FG14" i="33"/>
  <c r="FG12" i="33"/>
  <c r="FG10" i="33"/>
  <c r="FG8" i="33"/>
  <c r="FG6" i="33"/>
  <c r="FG137" i="33" s="1"/>
  <c r="FG92" i="33"/>
  <c r="FG80" i="33"/>
  <c r="FG29" i="33"/>
  <c r="FG33" i="33"/>
  <c r="FG35" i="33"/>
  <c r="FG27" i="33"/>
  <c r="FG19" i="33"/>
  <c r="FW135" i="33"/>
  <c r="FW134" i="33"/>
  <c r="FW133" i="33"/>
  <c r="FW132" i="33"/>
  <c r="FW131" i="33"/>
  <c r="FW130" i="33"/>
  <c r="FW127" i="33"/>
  <c r="FW129" i="33"/>
  <c r="FW125" i="33"/>
  <c r="FW124" i="33"/>
  <c r="FW121" i="33"/>
  <c r="FW119" i="33"/>
  <c r="FW117" i="33"/>
  <c r="FW115" i="33"/>
  <c r="FW113" i="33"/>
  <c r="FW126" i="33"/>
  <c r="FW122" i="33"/>
  <c r="FW120" i="33"/>
  <c r="FW118" i="33"/>
  <c r="FW116" i="33"/>
  <c r="FW114" i="33"/>
  <c r="FW112" i="33"/>
  <c r="FW111" i="33"/>
  <c r="FW109" i="33"/>
  <c r="FW107" i="33"/>
  <c r="FW105" i="33"/>
  <c r="FW110" i="33"/>
  <c r="FW108" i="33"/>
  <c r="FW106" i="33"/>
  <c r="FW123" i="33"/>
  <c r="FW128" i="33"/>
  <c r="FW101" i="33"/>
  <c r="FW97" i="33"/>
  <c r="FW102" i="33"/>
  <c r="FW98" i="33"/>
  <c r="FW100" i="33"/>
  <c r="FW91" i="33"/>
  <c r="FW87" i="33"/>
  <c r="FW104" i="33"/>
  <c r="FW96" i="33"/>
  <c r="FW93" i="33"/>
  <c r="FW89" i="33"/>
  <c r="FW85" i="33"/>
  <c r="FW94" i="33"/>
  <c r="FW86" i="33"/>
  <c r="FW81" i="33"/>
  <c r="FW77" i="33"/>
  <c r="FW73" i="33"/>
  <c r="FW69" i="33"/>
  <c r="FW65" i="33"/>
  <c r="FW63" i="33"/>
  <c r="FW61" i="33"/>
  <c r="FW95" i="33"/>
  <c r="FW88" i="33"/>
  <c r="FW82" i="33"/>
  <c r="FW78" i="33"/>
  <c r="FW74" i="33"/>
  <c r="FW70" i="33"/>
  <c r="FW99" i="33"/>
  <c r="FW90" i="33"/>
  <c r="FW83" i="33"/>
  <c r="FW79" i="33"/>
  <c r="FW75" i="33"/>
  <c r="FW71" i="33"/>
  <c r="FW67" i="33"/>
  <c r="FW66" i="33"/>
  <c r="FW64" i="33"/>
  <c r="FW103" i="33"/>
  <c r="FW92" i="33"/>
  <c r="FW84" i="33"/>
  <c r="FW68" i="33"/>
  <c r="FW62" i="33"/>
  <c r="FW60" i="33"/>
  <c r="FW58" i="33"/>
  <c r="FW56" i="33"/>
  <c r="FW54" i="33"/>
  <c r="FW52" i="33"/>
  <c r="FW50" i="33"/>
  <c r="FW48" i="33"/>
  <c r="FW46" i="33"/>
  <c r="FW44" i="33"/>
  <c r="FW42" i="33"/>
  <c r="FW40" i="33"/>
  <c r="FW38" i="33"/>
  <c r="FW36" i="33"/>
  <c r="FW34" i="33"/>
  <c r="FW32" i="33"/>
  <c r="FW30" i="33"/>
  <c r="FW28" i="33"/>
  <c r="FW26" i="33"/>
  <c r="FW24" i="33"/>
  <c r="FW22" i="33"/>
  <c r="FW20" i="33"/>
  <c r="FW18" i="33"/>
  <c r="FW16" i="33"/>
  <c r="FW76" i="33"/>
  <c r="FW59" i="33"/>
  <c r="FW57" i="33"/>
  <c r="FW55" i="33"/>
  <c r="FW53" i="33"/>
  <c r="FW51" i="33"/>
  <c r="FW49" i="33"/>
  <c r="FW47" i="33"/>
  <c r="FW45" i="33"/>
  <c r="FW43" i="33"/>
  <c r="FW41" i="33"/>
  <c r="FW39" i="33"/>
  <c r="FW37" i="33"/>
  <c r="FW80" i="33"/>
  <c r="FW31" i="33"/>
  <c r="FW23" i="33"/>
  <c r="FW15" i="33"/>
  <c r="FW21" i="33"/>
  <c r="FW14" i="33"/>
  <c r="FW10" i="33"/>
  <c r="FW6" i="33"/>
  <c r="FW137" i="33" s="1"/>
  <c r="FW29" i="33"/>
  <c r="FW12" i="33"/>
  <c r="FW8" i="33"/>
  <c r="FW72" i="33"/>
  <c r="FW33" i="33"/>
  <c r="FW35" i="33"/>
  <c r="FW27" i="33"/>
  <c r="FW19" i="33"/>
  <c r="GQ135" i="33"/>
  <c r="GQ134" i="33"/>
  <c r="GQ133" i="33"/>
  <c r="GQ131" i="33"/>
  <c r="GQ132" i="33"/>
  <c r="GQ130" i="33"/>
  <c r="GQ129" i="33"/>
  <c r="GQ125" i="33"/>
  <c r="GQ127" i="33"/>
  <c r="GQ122" i="33"/>
  <c r="GQ121" i="33"/>
  <c r="GQ119" i="33"/>
  <c r="GQ117" i="33"/>
  <c r="GQ115" i="33"/>
  <c r="GQ113" i="33"/>
  <c r="GQ128" i="33"/>
  <c r="GQ124" i="33"/>
  <c r="GQ120" i="33"/>
  <c r="GQ118" i="33"/>
  <c r="GQ116" i="33"/>
  <c r="GQ114" i="33"/>
  <c r="GQ112" i="33"/>
  <c r="GQ126" i="33"/>
  <c r="GQ123" i="33"/>
  <c r="GQ111" i="33"/>
  <c r="GQ109" i="33"/>
  <c r="GQ107" i="33"/>
  <c r="GQ105" i="33"/>
  <c r="GQ110" i="33"/>
  <c r="GQ108" i="33"/>
  <c r="GQ106" i="33"/>
  <c r="GQ103" i="33"/>
  <c r="GQ99" i="33"/>
  <c r="GQ95" i="33"/>
  <c r="GQ104" i="33"/>
  <c r="GQ100" i="33"/>
  <c r="GQ96" i="33"/>
  <c r="GQ102" i="33"/>
  <c r="GQ93" i="33"/>
  <c r="GQ89" i="33"/>
  <c r="GQ85" i="33"/>
  <c r="GQ98" i="33"/>
  <c r="GQ91" i="33"/>
  <c r="GQ87" i="33"/>
  <c r="GQ101" i="33"/>
  <c r="GQ88" i="33"/>
  <c r="GQ83" i="33"/>
  <c r="GQ79" i="33"/>
  <c r="GQ75" i="33"/>
  <c r="GQ71" i="33"/>
  <c r="GQ67" i="33"/>
  <c r="GQ65" i="33"/>
  <c r="GQ63" i="33"/>
  <c r="GQ61" i="33"/>
  <c r="GQ90" i="33"/>
  <c r="GQ84" i="33"/>
  <c r="GQ80" i="33"/>
  <c r="GQ76" i="33"/>
  <c r="GQ72" i="33"/>
  <c r="GQ68" i="33"/>
  <c r="GQ92" i="33"/>
  <c r="GQ81" i="33"/>
  <c r="GQ77" i="33"/>
  <c r="GQ73" i="33"/>
  <c r="GQ69" i="33"/>
  <c r="GQ66" i="33"/>
  <c r="GQ64" i="33"/>
  <c r="GQ86" i="33"/>
  <c r="GQ78" i="33"/>
  <c r="GQ60" i="33"/>
  <c r="GQ58" i="33"/>
  <c r="GQ56" i="33"/>
  <c r="GQ54" i="33"/>
  <c r="GQ52" i="33"/>
  <c r="GQ50" i="33"/>
  <c r="GQ48" i="33"/>
  <c r="GQ46" i="33"/>
  <c r="GQ44" i="33"/>
  <c r="GQ42" i="33"/>
  <c r="GQ40" i="33"/>
  <c r="GQ38" i="33"/>
  <c r="GQ36" i="33"/>
  <c r="GQ34" i="33"/>
  <c r="GQ32" i="33"/>
  <c r="GQ30" i="33"/>
  <c r="GQ28" i="33"/>
  <c r="GQ26" i="33"/>
  <c r="GQ24" i="33"/>
  <c r="GQ22" i="33"/>
  <c r="GQ20" i="33"/>
  <c r="GQ18" i="33"/>
  <c r="GQ16" i="33"/>
  <c r="GQ97" i="33"/>
  <c r="GQ70" i="33"/>
  <c r="GQ59" i="33"/>
  <c r="GQ57" i="33"/>
  <c r="GQ55" i="33"/>
  <c r="GQ53" i="33"/>
  <c r="GQ51" i="33"/>
  <c r="GQ49" i="33"/>
  <c r="GQ47" i="33"/>
  <c r="GQ45" i="33"/>
  <c r="GQ43" i="33"/>
  <c r="GQ41" i="33"/>
  <c r="GQ39" i="33"/>
  <c r="GQ37" i="33"/>
  <c r="GQ74" i="33"/>
  <c r="GQ33" i="33"/>
  <c r="GQ25" i="33"/>
  <c r="GQ17" i="33"/>
  <c r="GQ23" i="33"/>
  <c r="GQ15" i="33"/>
  <c r="GQ14" i="33"/>
  <c r="GQ12" i="33"/>
  <c r="GQ8" i="33"/>
  <c r="GQ94" i="33"/>
  <c r="GQ35" i="33"/>
  <c r="GQ82" i="33"/>
  <c r="GQ62" i="33"/>
  <c r="GQ31" i="33"/>
  <c r="GQ10" i="33"/>
  <c r="GQ6" i="33"/>
  <c r="GQ137" i="33" s="1"/>
  <c r="GQ29" i="33"/>
  <c r="GQ21" i="33"/>
  <c r="K7" i="33"/>
  <c r="AA7" i="33"/>
  <c r="AQ7" i="33"/>
  <c r="BG7" i="33"/>
  <c r="BW7" i="33"/>
  <c r="CM7" i="33"/>
  <c r="DC7" i="33"/>
  <c r="DS7" i="33"/>
  <c r="EI7" i="33"/>
  <c r="EY7" i="33"/>
  <c r="FO7" i="33"/>
  <c r="GE7" i="33"/>
  <c r="GU7" i="33"/>
  <c r="S9" i="33"/>
  <c r="AI9" i="33"/>
  <c r="AY9" i="33"/>
  <c r="BO9" i="33"/>
  <c r="CE9" i="33"/>
  <c r="CU9" i="33"/>
  <c r="DK9" i="33"/>
  <c r="EA9" i="33"/>
  <c r="EQ9" i="33"/>
  <c r="FG9" i="33"/>
  <c r="FW9" i="33"/>
  <c r="GM9" i="33"/>
  <c r="HC9" i="33"/>
  <c r="K11" i="33"/>
  <c r="AA11" i="33"/>
  <c r="AQ11" i="33"/>
  <c r="BG11" i="33"/>
  <c r="BW11" i="33"/>
  <c r="CM11" i="33"/>
  <c r="DC11" i="33"/>
  <c r="DS11" i="33"/>
  <c r="EI11" i="33"/>
  <c r="EY11" i="33"/>
  <c r="FO11" i="33"/>
  <c r="GE11" i="33"/>
  <c r="GU11" i="33"/>
  <c r="S13" i="33"/>
  <c r="AI13" i="33"/>
  <c r="AY13" i="33"/>
  <c r="BO13" i="33"/>
  <c r="CE13" i="33"/>
  <c r="CU13" i="33"/>
  <c r="DK13" i="33"/>
  <c r="EA13" i="33"/>
  <c r="EQ13" i="33"/>
  <c r="FG13" i="33"/>
  <c r="FW13" i="33"/>
  <c r="GM13" i="33"/>
  <c r="HC13" i="33"/>
  <c r="K15" i="33"/>
  <c r="AA15" i="33"/>
  <c r="AQ15" i="33"/>
  <c r="BG15" i="33"/>
  <c r="BW15" i="33"/>
  <c r="CM15" i="33"/>
  <c r="EM15" i="33"/>
  <c r="GY15" i="33"/>
  <c r="AY17" i="33"/>
  <c r="DK17" i="33"/>
  <c r="FW17" i="33"/>
  <c r="K29" i="33"/>
  <c r="AA29" i="33"/>
  <c r="AQ29" i="33"/>
  <c r="BG29" i="33"/>
  <c r="BW29" i="33"/>
  <c r="CM29" i="33"/>
  <c r="DC29" i="33"/>
  <c r="DS29" i="33"/>
  <c r="EI29" i="33"/>
  <c r="EY29" i="33"/>
  <c r="FO29" i="33"/>
  <c r="GE29" i="33"/>
  <c r="GU29" i="33"/>
  <c r="O31" i="33"/>
  <c r="AE31" i="33"/>
  <c r="AU31" i="33"/>
  <c r="BK31" i="33"/>
  <c r="CA31" i="33"/>
  <c r="CQ31" i="33"/>
  <c r="DG31" i="33"/>
  <c r="DW31" i="33"/>
  <c r="EM31" i="33"/>
  <c r="FC31" i="33"/>
  <c r="FS31" i="33"/>
  <c r="GI31" i="33"/>
  <c r="GY31" i="33"/>
  <c r="S33" i="33"/>
  <c r="AI33" i="33"/>
  <c r="AY33" i="33"/>
  <c r="BO33" i="33"/>
  <c r="CE33" i="33"/>
  <c r="L132" i="33"/>
  <c r="L133" i="33"/>
  <c r="L130" i="33"/>
  <c r="L128" i="33"/>
  <c r="L126" i="33"/>
  <c r="L129" i="33"/>
  <c r="L127" i="33"/>
  <c r="L125" i="33"/>
  <c r="L123" i="33"/>
  <c r="L124" i="33"/>
  <c r="L122" i="33"/>
  <c r="L135" i="33"/>
  <c r="L134" i="33"/>
  <c r="L131" i="33"/>
  <c r="L118" i="33"/>
  <c r="L114" i="33"/>
  <c r="L120" i="33"/>
  <c r="L116" i="33"/>
  <c r="L115" i="33"/>
  <c r="L112" i="33"/>
  <c r="L108" i="33"/>
  <c r="L104" i="33"/>
  <c r="L102" i="33"/>
  <c r="L100" i="33"/>
  <c r="L98" i="33"/>
  <c r="L96" i="33"/>
  <c r="L94" i="33"/>
  <c r="L92" i="33"/>
  <c r="L90" i="33"/>
  <c r="L88" i="33"/>
  <c r="L86" i="33"/>
  <c r="L119" i="33"/>
  <c r="L110" i="33"/>
  <c r="L106" i="33"/>
  <c r="L105" i="33"/>
  <c r="L103" i="33"/>
  <c r="L101" i="33"/>
  <c r="L99" i="33"/>
  <c r="L97" i="33"/>
  <c r="L95" i="33"/>
  <c r="L93" i="33"/>
  <c r="L91" i="33"/>
  <c r="L89" i="33"/>
  <c r="L87" i="33"/>
  <c r="L113" i="33"/>
  <c r="L107" i="33"/>
  <c r="L117" i="33"/>
  <c r="L109" i="33"/>
  <c r="L111" i="33"/>
  <c r="L121" i="33"/>
  <c r="L84" i="33"/>
  <c r="L82" i="33"/>
  <c r="L80" i="33"/>
  <c r="L78" i="33"/>
  <c r="L76" i="33"/>
  <c r="L74" i="33"/>
  <c r="L72" i="33"/>
  <c r="L70" i="33"/>
  <c r="L68" i="33"/>
  <c r="L85" i="33"/>
  <c r="L83" i="33"/>
  <c r="L81" i="33"/>
  <c r="L79" i="33"/>
  <c r="L77" i="33"/>
  <c r="L75" i="33"/>
  <c r="L73" i="33"/>
  <c r="L71" i="33"/>
  <c r="L69" i="33"/>
  <c r="L65" i="33"/>
  <c r="L64" i="33"/>
  <c r="L67" i="33"/>
  <c r="X135" i="33"/>
  <c r="X132" i="33"/>
  <c r="X134" i="33"/>
  <c r="X130" i="33"/>
  <c r="X128" i="33"/>
  <c r="X126" i="33"/>
  <c r="X129" i="33"/>
  <c r="X127" i="33"/>
  <c r="X131" i="33"/>
  <c r="X125" i="33"/>
  <c r="X123" i="33"/>
  <c r="X124" i="33"/>
  <c r="X122" i="33"/>
  <c r="X133" i="33"/>
  <c r="X120" i="33"/>
  <c r="X116" i="33"/>
  <c r="X112" i="33"/>
  <c r="X118" i="33"/>
  <c r="X114" i="33"/>
  <c r="X121" i="33"/>
  <c r="X113" i="33"/>
  <c r="X110" i="33"/>
  <c r="X106" i="33"/>
  <c r="X104" i="33"/>
  <c r="X102" i="33"/>
  <c r="X100" i="33"/>
  <c r="X98" i="33"/>
  <c r="X96" i="33"/>
  <c r="X94" i="33"/>
  <c r="X92" i="33"/>
  <c r="X90" i="33"/>
  <c r="X88" i="33"/>
  <c r="X86" i="33"/>
  <c r="X117" i="33"/>
  <c r="X108" i="33"/>
  <c r="X105" i="33"/>
  <c r="X103" i="33"/>
  <c r="X101" i="33"/>
  <c r="X99" i="33"/>
  <c r="X97" i="33"/>
  <c r="X95" i="33"/>
  <c r="X93" i="33"/>
  <c r="X91" i="33"/>
  <c r="X89" i="33"/>
  <c r="X87" i="33"/>
  <c r="X119" i="33"/>
  <c r="X107" i="33"/>
  <c r="X115" i="33"/>
  <c r="X111" i="33"/>
  <c r="X109" i="33"/>
  <c r="X84" i="33"/>
  <c r="X82" i="33"/>
  <c r="X80" i="33"/>
  <c r="X78" i="33"/>
  <c r="X76" i="33"/>
  <c r="X74" i="33"/>
  <c r="X72" i="33"/>
  <c r="X70" i="33"/>
  <c r="X68" i="33"/>
  <c r="X85" i="33"/>
  <c r="X83" i="33"/>
  <c r="X81" i="33"/>
  <c r="X79" i="33"/>
  <c r="X77" i="33"/>
  <c r="X75" i="33"/>
  <c r="X73" i="33"/>
  <c r="X71" i="33"/>
  <c r="X69" i="33"/>
  <c r="X67" i="33"/>
  <c r="X62" i="33"/>
  <c r="X65" i="33"/>
  <c r="X63" i="33"/>
  <c r="AB132" i="33"/>
  <c r="AB133" i="33"/>
  <c r="AB130" i="33"/>
  <c r="AB128" i="33"/>
  <c r="AB126" i="33"/>
  <c r="AB134" i="33"/>
  <c r="AB129" i="33"/>
  <c r="AB127" i="33"/>
  <c r="AB125" i="33"/>
  <c r="AB123" i="33"/>
  <c r="AB135" i="33"/>
  <c r="AB124" i="33"/>
  <c r="AB122" i="33"/>
  <c r="AB131" i="33"/>
  <c r="AB118" i="33"/>
  <c r="AB114" i="33"/>
  <c r="AB120" i="33"/>
  <c r="AB116" i="33"/>
  <c r="AB112" i="33"/>
  <c r="AB115" i="33"/>
  <c r="AB108" i="33"/>
  <c r="AB104" i="33"/>
  <c r="AB102" i="33"/>
  <c r="AB100" i="33"/>
  <c r="AB98" i="33"/>
  <c r="AB96" i="33"/>
  <c r="AB94" i="33"/>
  <c r="AB92" i="33"/>
  <c r="AB90" i="33"/>
  <c r="AB88" i="33"/>
  <c r="AB86" i="33"/>
  <c r="AB119" i="33"/>
  <c r="AB110" i="33"/>
  <c r="AB106" i="33"/>
  <c r="AB105" i="33"/>
  <c r="AB103" i="33"/>
  <c r="AB101" i="33"/>
  <c r="AB99" i="33"/>
  <c r="AB97" i="33"/>
  <c r="AB95" i="33"/>
  <c r="AB93" i="33"/>
  <c r="AB91" i="33"/>
  <c r="AB89" i="33"/>
  <c r="AB87" i="33"/>
  <c r="AB121" i="33"/>
  <c r="AB107" i="33"/>
  <c r="AB109" i="33"/>
  <c r="AB113" i="33"/>
  <c r="AB84" i="33"/>
  <c r="AB82" i="33"/>
  <c r="AB80" i="33"/>
  <c r="AB78" i="33"/>
  <c r="AB76" i="33"/>
  <c r="AB74" i="33"/>
  <c r="AB72" i="33"/>
  <c r="AB70" i="33"/>
  <c r="AB68" i="33"/>
  <c r="AB111" i="33"/>
  <c r="AB85" i="33"/>
  <c r="AB83" i="33"/>
  <c r="AB81" i="33"/>
  <c r="AB79" i="33"/>
  <c r="AB77" i="33"/>
  <c r="AB75" i="33"/>
  <c r="AB73" i="33"/>
  <c r="AB71" i="33"/>
  <c r="AB69" i="33"/>
  <c r="AB65" i="33"/>
  <c r="AB64" i="33"/>
  <c r="AB67" i="33"/>
  <c r="AR132" i="33"/>
  <c r="AR133" i="33"/>
  <c r="AR130" i="33"/>
  <c r="AR128" i="33"/>
  <c r="AR126" i="33"/>
  <c r="AR129" i="33"/>
  <c r="AR127" i="33"/>
  <c r="AR134" i="33"/>
  <c r="AR125" i="33"/>
  <c r="AR123" i="33"/>
  <c r="AR124" i="33"/>
  <c r="AR122" i="33"/>
  <c r="AR131" i="33"/>
  <c r="AR118" i="33"/>
  <c r="AR114" i="33"/>
  <c r="AR120" i="33"/>
  <c r="AR116" i="33"/>
  <c r="AR112" i="33"/>
  <c r="AR115" i="33"/>
  <c r="AR108" i="33"/>
  <c r="AR104" i="33"/>
  <c r="AR102" i="33"/>
  <c r="AR100" i="33"/>
  <c r="AR98" i="33"/>
  <c r="AR96" i="33"/>
  <c r="AR94" i="33"/>
  <c r="AR92" i="33"/>
  <c r="AR90" i="33"/>
  <c r="AR88" i="33"/>
  <c r="AR86" i="33"/>
  <c r="AR119" i="33"/>
  <c r="AR110" i="33"/>
  <c r="AR106" i="33"/>
  <c r="AR105" i="33"/>
  <c r="AR103" i="33"/>
  <c r="AR101" i="33"/>
  <c r="AR99" i="33"/>
  <c r="AR97" i="33"/>
  <c r="AR95" i="33"/>
  <c r="AR93" i="33"/>
  <c r="AR91" i="33"/>
  <c r="AR89" i="33"/>
  <c r="AR87" i="33"/>
  <c r="AR113" i="33"/>
  <c r="AR107" i="33"/>
  <c r="AR135" i="33"/>
  <c r="AR117" i="33"/>
  <c r="AR109" i="33"/>
  <c r="AR121" i="33"/>
  <c r="AR111" i="33"/>
  <c r="AR84" i="33"/>
  <c r="AR82" i="33"/>
  <c r="AR80" i="33"/>
  <c r="AR78" i="33"/>
  <c r="AR76" i="33"/>
  <c r="AR74" i="33"/>
  <c r="AR72" i="33"/>
  <c r="AR70" i="33"/>
  <c r="AR68" i="33"/>
  <c r="AR85" i="33"/>
  <c r="AR83" i="33"/>
  <c r="AR81" i="33"/>
  <c r="AR79" i="33"/>
  <c r="AR77" i="33"/>
  <c r="AR75" i="33"/>
  <c r="AR73" i="33"/>
  <c r="AR71" i="33"/>
  <c r="AR69" i="33"/>
  <c r="AR65" i="33"/>
  <c r="AR64" i="33"/>
  <c r="AR67" i="33"/>
  <c r="BH132" i="33"/>
  <c r="BH134" i="33"/>
  <c r="BH133" i="33"/>
  <c r="BH130" i="33"/>
  <c r="BH128" i="33"/>
  <c r="BH126" i="33"/>
  <c r="BH129" i="33"/>
  <c r="BH127" i="33"/>
  <c r="BH135" i="33"/>
  <c r="BH125" i="33"/>
  <c r="BH123" i="33"/>
  <c r="BH124" i="33"/>
  <c r="BH122" i="33"/>
  <c r="BH131" i="33"/>
  <c r="BH118" i="33"/>
  <c r="BH114" i="33"/>
  <c r="BH120" i="33"/>
  <c r="BH116" i="33"/>
  <c r="BH112" i="33"/>
  <c r="BH115" i="33"/>
  <c r="BH108" i="33"/>
  <c r="BH104" i="33"/>
  <c r="BH102" i="33"/>
  <c r="BH100" i="33"/>
  <c r="BH98" i="33"/>
  <c r="BH96" i="33"/>
  <c r="BH94" i="33"/>
  <c r="BH92" i="33"/>
  <c r="BH90" i="33"/>
  <c r="BH88" i="33"/>
  <c r="BH86" i="33"/>
  <c r="BH119" i="33"/>
  <c r="BH110" i="33"/>
  <c r="BH106" i="33"/>
  <c r="BH105" i="33"/>
  <c r="BH103" i="33"/>
  <c r="BH101" i="33"/>
  <c r="BH99" i="33"/>
  <c r="BH97" i="33"/>
  <c r="BH95" i="33"/>
  <c r="BH93" i="33"/>
  <c r="BH91" i="33"/>
  <c r="BH89" i="33"/>
  <c r="BH87" i="33"/>
  <c r="BH121" i="33"/>
  <c r="BH107" i="33"/>
  <c r="BH109" i="33"/>
  <c r="BH117" i="33"/>
  <c r="BH111" i="33"/>
  <c r="BH84" i="33"/>
  <c r="BH82" i="33"/>
  <c r="BH80" i="33"/>
  <c r="BH78" i="33"/>
  <c r="BH76" i="33"/>
  <c r="BH74" i="33"/>
  <c r="BH72" i="33"/>
  <c r="BH70" i="33"/>
  <c r="BH68" i="33"/>
  <c r="BH113" i="33"/>
  <c r="BH85" i="33"/>
  <c r="BH83" i="33"/>
  <c r="BH81" i="33"/>
  <c r="BH79" i="33"/>
  <c r="BH77" i="33"/>
  <c r="BH75" i="33"/>
  <c r="BH73" i="33"/>
  <c r="BH71" i="33"/>
  <c r="BH69" i="33"/>
  <c r="BH65" i="33"/>
  <c r="BH64" i="33"/>
  <c r="BH67" i="33"/>
  <c r="BT135" i="33"/>
  <c r="BT132" i="33"/>
  <c r="BT134" i="33"/>
  <c r="BT128" i="33"/>
  <c r="BT126" i="33"/>
  <c r="BT130" i="33"/>
  <c r="BT129" i="33"/>
  <c r="BT127" i="33"/>
  <c r="BT125" i="33"/>
  <c r="BT131" i="33"/>
  <c r="BT123" i="33"/>
  <c r="BT124" i="33"/>
  <c r="BT122" i="33"/>
  <c r="BT133" i="33"/>
  <c r="BT120" i="33"/>
  <c r="BT116" i="33"/>
  <c r="BT112" i="33"/>
  <c r="BT118" i="33"/>
  <c r="BT114" i="33"/>
  <c r="BT121" i="33"/>
  <c r="BT113" i="33"/>
  <c r="BT110" i="33"/>
  <c r="BT106" i="33"/>
  <c r="BT104" i="33"/>
  <c r="BT102" i="33"/>
  <c r="BT100" i="33"/>
  <c r="BT98" i="33"/>
  <c r="BT96" i="33"/>
  <c r="BT94" i="33"/>
  <c r="BT92" i="33"/>
  <c r="BT90" i="33"/>
  <c r="BT88" i="33"/>
  <c r="BT86" i="33"/>
  <c r="BT117" i="33"/>
  <c r="BT108" i="33"/>
  <c r="BT105" i="33"/>
  <c r="BT103" i="33"/>
  <c r="BT101" i="33"/>
  <c r="BT99" i="33"/>
  <c r="BT97" i="33"/>
  <c r="BT95" i="33"/>
  <c r="BT93" i="33"/>
  <c r="BT91" i="33"/>
  <c r="BT89" i="33"/>
  <c r="BT87" i="33"/>
  <c r="BT115" i="33"/>
  <c r="BT107" i="33"/>
  <c r="BT119" i="33"/>
  <c r="BT109" i="33"/>
  <c r="BT84" i="33"/>
  <c r="BT82" i="33"/>
  <c r="BT80" i="33"/>
  <c r="BT78" i="33"/>
  <c r="BT76" i="33"/>
  <c r="BT74" i="33"/>
  <c r="BT72" i="33"/>
  <c r="BT70" i="33"/>
  <c r="BT68" i="33"/>
  <c r="BT85" i="33"/>
  <c r="BT83" i="33"/>
  <c r="BT81" i="33"/>
  <c r="BT79" i="33"/>
  <c r="BT77" i="33"/>
  <c r="BT75" i="33"/>
  <c r="BT73" i="33"/>
  <c r="BT71" i="33"/>
  <c r="BT69" i="33"/>
  <c r="BT67" i="33"/>
  <c r="BT111" i="33"/>
  <c r="BT62" i="33"/>
  <c r="BT65" i="33"/>
  <c r="BT63" i="33"/>
  <c r="CF135" i="33"/>
  <c r="CF134" i="33"/>
  <c r="CF132" i="33"/>
  <c r="CF130" i="33"/>
  <c r="CF128" i="33"/>
  <c r="CF126" i="33"/>
  <c r="CF133" i="33"/>
  <c r="CF129" i="33"/>
  <c r="CF127" i="33"/>
  <c r="CF125" i="33"/>
  <c r="CF123" i="33"/>
  <c r="CF124" i="33"/>
  <c r="CF122" i="33"/>
  <c r="CF131" i="33"/>
  <c r="CF118" i="33"/>
  <c r="CF114" i="33"/>
  <c r="CF120" i="33"/>
  <c r="CF116" i="33"/>
  <c r="CF112" i="33"/>
  <c r="CF119" i="33"/>
  <c r="CF108" i="33"/>
  <c r="CF104" i="33"/>
  <c r="CF102" i="33"/>
  <c r="CF100" i="33"/>
  <c r="CF98" i="33"/>
  <c r="CF96" i="33"/>
  <c r="CF94" i="33"/>
  <c r="CF92" i="33"/>
  <c r="CF90" i="33"/>
  <c r="CF88" i="33"/>
  <c r="CF86" i="33"/>
  <c r="CF115" i="33"/>
  <c r="CF110" i="33"/>
  <c r="CF106" i="33"/>
  <c r="CF105" i="33"/>
  <c r="CF103" i="33"/>
  <c r="CF101" i="33"/>
  <c r="CF99" i="33"/>
  <c r="CF97" i="33"/>
  <c r="CF95" i="33"/>
  <c r="CF93" i="33"/>
  <c r="CF91" i="33"/>
  <c r="CF89" i="33"/>
  <c r="CF87" i="33"/>
  <c r="CF117" i="33"/>
  <c r="CF111" i="33"/>
  <c r="CF121" i="33"/>
  <c r="CF109" i="33"/>
  <c r="CF84" i="33"/>
  <c r="CF82" i="33"/>
  <c r="CF80" i="33"/>
  <c r="CF78" i="33"/>
  <c r="CF76" i="33"/>
  <c r="CF74" i="33"/>
  <c r="CF72" i="33"/>
  <c r="CF70" i="33"/>
  <c r="CF68" i="33"/>
  <c r="CF107" i="33"/>
  <c r="CF85" i="33"/>
  <c r="CF83" i="33"/>
  <c r="CF81" i="33"/>
  <c r="CF79" i="33"/>
  <c r="CF77" i="33"/>
  <c r="CF75" i="33"/>
  <c r="CF73" i="33"/>
  <c r="CF71" i="33"/>
  <c r="CF69" i="33"/>
  <c r="CF67" i="33"/>
  <c r="CF65" i="33"/>
  <c r="CF113" i="33"/>
  <c r="CN132" i="33"/>
  <c r="CN135" i="33"/>
  <c r="CN133" i="33"/>
  <c r="CN130" i="33"/>
  <c r="CN128" i="33"/>
  <c r="CN126" i="33"/>
  <c r="CN134" i="33"/>
  <c r="CN129" i="33"/>
  <c r="CN127" i="33"/>
  <c r="CN125" i="33"/>
  <c r="CN123" i="33"/>
  <c r="CN124" i="33"/>
  <c r="CN122" i="33"/>
  <c r="CN131" i="33"/>
  <c r="CN118" i="33"/>
  <c r="CN114" i="33"/>
  <c r="CN120" i="33"/>
  <c r="CN116" i="33"/>
  <c r="CN112" i="33"/>
  <c r="CN115" i="33"/>
  <c r="CN108" i="33"/>
  <c r="CN104" i="33"/>
  <c r="CN102" i="33"/>
  <c r="CN100" i="33"/>
  <c r="CN98" i="33"/>
  <c r="CN96" i="33"/>
  <c r="CN94" i="33"/>
  <c r="CN92" i="33"/>
  <c r="CN90" i="33"/>
  <c r="CN88" i="33"/>
  <c r="CN86" i="33"/>
  <c r="CN119" i="33"/>
  <c r="CN110" i="33"/>
  <c r="CN106" i="33"/>
  <c r="CN105" i="33"/>
  <c r="CN103" i="33"/>
  <c r="CN101" i="33"/>
  <c r="CN99" i="33"/>
  <c r="CN97" i="33"/>
  <c r="CN95" i="33"/>
  <c r="CN93" i="33"/>
  <c r="CN91" i="33"/>
  <c r="CN89" i="33"/>
  <c r="CN87" i="33"/>
  <c r="CN121" i="33"/>
  <c r="CN107" i="33"/>
  <c r="CN109" i="33"/>
  <c r="CN113" i="33"/>
  <c r="CN84" i="33"/>
  <c r="CN82" i="33"/>
  <c r="CN80" i="33"/>
  <c r="CN78" i="33"/>
  <c r="CN76" i="33"/>
  <c r="CN74" i="33"/>
  <c r="CN72" i="33"/>
  <c r="CN70" i="33"/>
  <c r="CN68" i="33"/>
  <c r="CN111" i="33"/>
  <c r="CN85" i="33"/>
  <c r="CN83" i="33"/>
  <c r="CN81" i="33"/>
  <c r="CN79" i="33"/>
  <c r="CN77" i="33"/>
  <c r="CN75" i="33"/>
  <c r="CN73" i="33"/>
  <c r="CN71" i="33"/>
  <c r="CN69" i="33"/>
  <c r="CN67" i="33"/>
  <c r="CN117" i="33"/>
  <c r="CN65" i="33"/>
  <c r="CZ132" i="33"/>
  <c r="CZ134" i="33"/>
  <c r="CZ128" i="33"/>
  <c r="CZ126" i="33"/>
  <c r="CZ130" i="33"/>
  <c r="CZ129" i="33"/>
  <c r="CZ127" i="33"/>
  <c r="CZ125" i="33"/>
  <c r="CZ131" i="33"/>
  <c r="CZ123" i="33"/>
  <c r="CZ135" i="33"/>
  <c r="CZ124" i="33"/>
  <c r="CZ122" i="33"/>
  <c r="CZ120" i="33"/>
  <c r="CZ116" i="33"/>
  <c r="CZ112" i="33"/>
  <c r="CZ118" i="33"/>
  <c r="CZ114" i="33"/>
  <c r="CZ121" i="33"/>
  <c r="CZ113" i="33"/>
  <c r="CZ110" i="33"/>
  <c r="CZ106" i="33"/>
  <c r="CZ104" i="33"/>
  <c r="CZ102" i="33"/>
  <c r="CZ100" i="33"/>
  <c r="CZ98" i="33"/>
  <c r="CZ96" i="33"/>
  <c r="CZ94" i="33"/>
  <c r="CZ92" i="33"/>
  <c r="CZ90" i="33"/>
  <c r="CZ88" i="33"/>
  <c r="CZ86" i="33"/>
  <c r="CZ117" i="33"/>
  <c r="CZ108" i="33"/>
  <c r="CZ103" i="33"/>
  <c r="CZ101" i="33"/>
  <c r="CZ99" i="33"/>
  <c r="CZ97" i="33"/>
  <c r="CZ95" i="33"/>
  <c r="CZ93" i="33"/>
  <c r="CZ91" i="33"/>
  <c r="CZ89" i="33"/>
  <c r="CZ87" i="33"/>
  <c r="CZ105" i="33"/>
  <c r="CZ115" i="33"/>
  <c r="CZ107" i="33"/>
  <c r="CZ109" i="33"/>
  <c r="CZ84" i="33"/>
  <c r="CZ82" i="33"/>
  <c r="CZ80" i="33"/>
  <c r="CZ78" i="33"/>
  <c r="CZ76" i="33"/>
  <c r="CZ74" i="33"/>
  <c r="CZ72" i="33"/>
  <c r="CZ70" i="33"/>
  <c r="CZ68" i="33"/>
  <c r="CZ119" i="33"/>
  <c r="CZ85" i="33"/>
  <c r="CZ83" i="33"/>
  <c r="CZ81" i="33"/>
  <c r="CZ79" i="33"/>
  <c r="CZ77" i="33"/>
  <c r="CZ75" i="33"/>
  <c r="CZ73" i="33"/>
  <c r="CZ71" i="33"/>
  <c r="CZ69" i="33"/>
  <c r="CZ67" i="33"/>
  <c r="CZ133" i="33"/>
  <c r="CZ111" i="33"/>
  <c r="CZ62" i="33"/>
  <c r="CZ65" i="33"/>
  <c r="CZ63" i="33"/>
  <c r="DL135" i="33"/>
  <c r="DL132" i="33"/>
  <c r="DL134" i="33"/>
  <c r="DL130" i="33"/>
  <c r="DL128" i="33"/>
  <c r="DL126" i="33"/>
  <c r="DL133" i="33"/>
  <c r="DL129" i="33"/>
  <c r="DL127" i="33"/>
  <c r="DL125" i="33"/>
  <c r="DL123" i="33"/>
  <c r="DL124" i="33"/>
  <c r="DL122" i="33"/>
  <c r="DL118" i="33"/>
  <c r="DL114" i="33"/>
  <c r="DL131" i="33"/>
  <c r="DL120" i="33"/>
  <c r="DL116" i="33"/>
  <c r="DL112" i="33"/>
  <c r="DL119" i="33"/>
  <c r="DL108" i="33"/>
  <c r="DL104" i="33"/>
  <c r="DL102" i="33"/>
  <c r="DL100" i="33"/>
  <c r="DL98" i="33"/>
  <c r="DL96" i="33"/>
  <c r="DL94" i="33"/>
  <c r="DL92" i="33"/>
  <c r="DL90" i="33"/>
  <c r="DL88" i="33"/>
  <c r="DL86" i="33"/>
  <c r="DL115" i="33"/>
  <c r="DL110" i="33"/>
  <c r="DL106" i="33"/>
  <c r="DL103" i="33"/>
  <c r="DL101" i="33"/>
  <c r="DL99" i="33"/>
  <c r="DL97" i="33"/>
  <c r="DL95" i="33"/>
  <c r="DL93" i="33"/>
  <c r="DL91" i="33"/>
  <c r="DL89" i="33"/>
  <c r="DL87" i="33"/>
  <c r="DL117" i="33"/>
  <c r="DL111" i="33"/>
  <c r="DL121" i="33"/>
  <c r="DL105" i="33"/>
  <c r="DL113" i="33"/>
  <c r="DL109" i="33"/>
  <c r="DL107" i="33"/>
  <c r="DL84" i="33"/>
  <c r="DL82" i="33"/>
  <c r="DL80" i="33"/>
  <c r="DL78" i="33"/>
  <c r="DL76" i="33"/>
  <c r="DL74" i="33"/>
  <c r="DL72" i="33"/>
  <c r="DL70" i="33"/>
  <c r="DL68" i="33"/>
  <c r="DL85" i="33"/>
  <c r="DL83" i="33"/>
  <c r="DL81" i="33"/>
  <c r="DL79" i="33"/>
  <c r="DL77" i="33"/>
  <c r="DL75" i="33"/>
  <c r="DL73" i="33"/>
  <c r="DL71" i="33"/>
  <c r="DL69" i="33"/>
  <c r="DL67" i="33"/>
  <c r="DL65" i="33"/>
  <c r="DL61" i="33"/>
  <c r="DX134" i="33"/>
  <c r="DX135" i="33"/>
  <c r="DX132" i="33"/>
  <c r="DX128" i="33"/>
  <c r="DX126" i="33"/>
  <c r="DX130" i="33"/>
  <c r="DX129" i="33"/>
  <c r="DX127" i="33"/>
  <c r="DX125" i="33"/>
  <c r="DX123" i="33"/>
  <c r="DX133" i="33"/>
  <c r="DX131" i="33"/>
  <c r="DX124" i="33"/>
  <c r="DX122" i="33"/>
  <c r="DX120" i="33"/>
  <c r="DX116" i="33"/>
  <c r="DX112" i="33"/>
  <c r="DX118" i="33"/>
  <c r="DX114" i="33"/>
  <c r="DX117" i="33"/>
  <c r="DX110" i="33"/>
  <c r="DX106" i="33"/>
  <c r="DX104" i="33"/>
  <c r="DX102" i="33"/>
  <c r="DX100" i="33"/>
  <c r="DX98" i="33"/>
  <c r="DX96" i="33"/>
  <c r="DX94" i="33"/>
  <c r="DX92" i="33"/>
  <c r="DX90" i="33"/>
  <c r="DX88" i="33"/>
  <c r="DX86" i="33"/>
  <c r="DX121" i="33"/>
  <c r="DX113" i="33"/>
  <c r="DX108" i="33"/>
  <c r="DX103" i="33"/>
  <c r="DX101" i="33"/>
  <c r="DX99" i="33"/>
  <c r="DX97" i="33"/>
  <c r="DX95" i="33"/>
  <c r="DX93" i="33"/>
  <c r="DX91" i="33"/>
  <c r="DX89" i="33"/>
  <c r="DX87" i="33"/>
  <c r="DX85" i="33"/>
  <c r="DX109" i="33"/>
  <c r="DX111" i="33"/>
  <c r="DX115" i="33"/>
  <c r="DX105" i="33"/>
  <c r="DX84" i="33"/>
  <c r="DX82" i="33"/>
  <c r="DX80" i="33"/>
  <c r="DX78" i="33"/>
  <c r="DX76" i="33"/>
  <c r="DX74" i="33"/>
  <c r="DX72" i="33"/>
  <c r="DX70" i="33"/>
  <c r="DX68" i="33"/>
  <c r="DX83" i="33"/>
  <c r="DX81" i="33"/>
  <c r="DX79" i="33"/>
  <c r="DX77" i="33"/>
  <c r="DX75" i="33"/>
  <c r="DX73" i="33"/>
  <c r="DX71" i="33"/>
  <c r="DX69" i="33"/>
  <c r="DX67" i="33"/>
  <c r="DX107" i="33"/>
  <c r="DX63" i="33"/>
  <c r="DX65" i="33"/>
  <c r="DX62" i="33"/>
  <c r="EF134" i="33"/>
  <c r="EF132" i="33"/>
  <c r="EF128" i="33"/>
  <c r="EF126" i="33"/>
  <c r="EF130" i="33"/>
  <c r="EF129" i="33"/>
  <c r="EF127" i="33"/>
  <c r="EF125" i="33"/>
  <c r="EF131" i="33"/>
  <c r="EF123" i="33"/>
  <c r="EF124" i="33"/>
  <c r="EF122" i="33"/>
  <c r="EF120" i="33"/>
  <c r="EF116" i="33"/>
  <c r="EF112" i="33"/>
  <c r="EF135" i="33"/>
  <c r="EF133" i="33"/>
  <c r="EF118" i="33"/>
  <c r="EF114" i="33"/>
  <c r="EF121" i="33"/>
  <c r="EF113" i="33"/>
  <c r="EF110" i="33"/>
  <c r="EF106" i="33"/>
  <c r="EF104" i="33"/>
  <c r="EF102" i="33"/>
  <c r="EF100" i="33"/>
  <c r="EF98" i="33"/>
  <c r="EF96" i="33"/>
  <c r="EF94" i="33"/>
  <c r="EF92" i="33"/>
  <c r="EF90" i="33"/>
  <c r="EF88" i="33"/>
  <c r="EF86" i="33"/>
  <c r="EF117" i="33"/>
  <c r="EF108" i="33"/>
  <c r="EF103" i="33"/>
  <c r="EF101" i="33"/>
  <c r="EF99" i="33"/>
  <c r="EF97" i="33"/>
  <c r="EF95" i="33"/>
  <c r="EF93" i="33"/>
  <c r="EF91" i="33"/>
  <c r="EF89" i="33"/>
  <c r="EF87" i="33"/>
  <c r="EF85" i="33"/>
  <c r="EF105" i="33"/>
  <c r="EF115" i="33"/>
  <c r="EF107" i="33"/>
  <c r="EF119" i="33"/>
  <c r="EF109" i="33"/>
  <c r="EF84" i="33"/>
  <c r="EF82" i="33"/>
  <c r="EF80" i="33"/>
  <c r="EF78" i="33"/>
  <c r="EF76" i="33"/>
  <c r="EF74" i="33"/>
  <c r="EF72" i="33"/>
  <c r="EF70" i="33"/>
  <c r="EF68" i="33"/>
  <c r="EF83" i="33"/>
  <c r="EF81" i="33"/>
  <c r="EF79" i="33"/>
  <c r="EF77" i="33"/>
  <c r="EF75" i="33"/>
  <c r="EF73" i="33"/>
  <c r="EF71" i="33"/>
  <c r="EF69" i="33"/>
  <c r="EF67" i="33"/>
  <c r="EF111" i="33"/>
  <c r="EF62" i="33"/>
  <c r="EF65" i="33"/>
  <c r="EF63" i="33"/>
  <c r="ER135" i="33"/>
  <c r="ER132" i="33"/>
  <c r="ER134" i="33"/>
  <c r="ER130" i="33"/>
  <c r="ER128" i="33"/>
  <c r="ER126" i="33"/>
  <c r="ER133" i="33"/>
  <c r="ER129" i="33"/>
  <c r="ER127" i="33"/>
  <c r="ER125" i="33"/>
  <c r="ER123" i="33"/>
  <c r="ER124" i="33"/>
  <c r="ER122" i="33"/>
  <c r="ER131" i="33"/>
  <c r="ER118" i="33"/>
  <c r="ER114" i="33"/>
  <c r="ER120" i="33"/>
  <c r="ER116" i="33"/>
  <c r="ER112" i="33"/>
  <c r="ER119" i="33"/>
  <c r="ER108" i="33"/>
  <c r="ER104" i="33"/>
  <c r="ER102" i="33"/>
  <c r="ER100" i="33"/>
  <c r="ER98" i="33"/>
  <c r="ER96" i="33"/>
  <c r="ER94" i="33"/>
  <c r="ER92" i="33"/>
  <c r="ER90" i="33"/>
  <c r="ER88" i="33"/>
  <c r="ER86" i="33"/>
  <c r="ER115" i="33"/>
  <c r="ER110" i="33"/>
  <c r="ER106" i="33"/>
  <c r="ER103" i="33"/>
  <c r="ER101" i="33"/>
  <c r="ER99" i="33"/>
  <c r="ER97" i="33"/>
  <c r="ER95" i="33"/>
  <c r="ER93" i="33"/>
  <c r="ER91" i="33"/>
  <c r="ER89" i="33"/>
  <c r="ER87" i="33"/>
  <c r="ER85" i="33"/>
  <c r="ER117" i="33"/>
  <c r="ER111" i="33"/>
  <c r="ER121" i="33"/>
  <c r="ER105" i="33"/>
  <c r="ER109" i="33"/>
  <c r="ER84" i="33"/>
  <c r="ER82" i="33"/>
  <c r="ER80" i="33"/>
  <c r="ER78" i="33"/>
  <c r="ER76" i="33"/>
  <c r="ER74" i="33"/>
  <c r="ER72" i="33"/>
  <c r="ER70" i="33"/>
  <c r="ER68" i="33"/>
  <c r="ER107" i="33"/>
  <c r="ER83" i="33"/>
  <c r="ER81" i="33"/>
  <c r="ER79" i="33"/>
  <c r="ER77" i="33"/>
  <c r="ER75" i="33"/>
  <c r="ER73" i="33"/>
  <c r="ER71" i="33"/>
  <c r="ER69" i="33"/>
  <c r="ER67" i="33"/>
  <c r="ER113" i="33"/>
  <c r="ER65" i="33"/>
  <c r="ER61" i="33"/>
  <c r="FD134" i="33"/>
  <c r="FD135" i="33"/>
  <c r="FD132" i="33"/>
  <c r="FD128" i="33"/>
  <c r="FD126" i="33"/>
  <c r="FD130" i="33"/>
  <c r="FD129" i="33"/>
  <c r="FD127" i="33"/>
  <c r="FD125" i="33"/>
  <c r="FD123" i="33"/>
  <c r="FD133" i="33"/>
  <c r="FD131" i="33"/>
  <c r="FD124" i="33"/>
  <c r="FD122" i="33"/>
  <c r="FD120" i="33"/>
  <c r="FD116" i="33"/>
  <c r="FD112" i="33"/>
  <c r="FD118" i="33"/>
  <c r="FD114" i="33"/>
  <c r="FD117" i="33"/>
  <c r="FD110" i="33"/>
  <c r="FD106" i="33"/>
  <c r="FD104" i="33"/>
  <c r="FD102" i="33"/>
  <c r="FD100" i="33"/>
  <c r="FD98" i="33"/>
  <c r="FD96" i="33"/>
  <c r="FD94" i="33"/>
  <c r="FD92" i="33"/>
  <c r="FD90" i="33"/>
  <c r="FD88" i="33"/>
  <c r="FD86" i="33"/>
  <c r="FD121" i="33"/>
  <c r="FD113" i="33"/>
  <c r="FD108" i="33"/>
  <c r="FD103" i="33"/>
  <c r="FD101" i="33"/>
  <c r="FD99" i="33"/>
  <c r="FD97" i="33"/>
  <c r="FD95" i="33"/>
  <c r="FD93" i="33"/>
  <c r="FD91" i="33"/>
  <c r="FD89" i="33"/>
  <c r="FD87" i="33"/>
  <c r="FD85" i="33"/>
  <c r="FD109" i="33"/>
  <c r="FD111" i="33"/>
  <c r="FD119" i="33"/>
  <c r="FD105" i="33"/>
  <c r="FD84" i="33"/>
  <c r="FD82" i="33"/>
  <c r="FD80" i="33"/>
  <c r="FD78" i="33"/>
  <c r="FD76" i="33"/>
  <c r="FD74" i="33"/>
  <c r="FD72" i="33"/>
  <c r="FD70" i="33"/>
  <c r="FD68" i="33"/>
  <c r="FD115" i="33"/>
  <c r="FD83" i="33"/>
  <c r="FD81" i="33"/>
  <c r="FD79" i="33"/>
  <c r="FD77" i="33"/>
  <c r="FD75" i="33"/>
  <c r="FD73" i="33"/>
  <c r="FD71" i="33"/>
  <c r="FD69" i="33"/>
  <c r="FD67" i="33"/>
  <c r="FD63" i="33"/>
  <c r="FD107" i="33"/>
  <c r="FD65" i="33"/>
  <c r="FD62" i="33"/>
  <c r="FP132" i="33"/>
  <c r="FP135" i="33"/>
  <c r="FP134" i="33"/>
  <c r="FP133" i="33"/>
  <c r="FP130" i="33"/>
  <c r="FP128" i="33"/>
  <c r="FP126" i="33"/>
  <c r="FP129" i="33"/>
  <c r="FP127" i="33"/>
  <c r="FP125" i="33"/>
  <c r="FP123" i="33"/>
  <c r="FP124" i="33"/>
  <c r="FP122" i="33"/>
  <c r="FP131" i="33"/>
  <c r="FP118" i="33"/>
  <c r="FP114" i="33"/>
  <c r="FP120" i="33"/>
  <c r="FP116" i="33"/>
  <c r="FP112" i="33"/>
  <c r="FP115" i="33"/>
  <c r="FP108" i="33"/>
  <c r="FP104" i="33"/>
  <c r="FP102" i="33"/>
  <c r="FP100" i="33"/>
  <c r="FP98" i="33"/>
  <c r="FP96" i="33"/>
  <c r="FP94" i="33"/>
  <c r="FP92" i="33"/>
  <c r="FP90" i="33"/>
  <c r="FP88" i="33"/>
  <c r="FP86" i="33"/>
  <c r="FP119" i="33"/>
  <c r="FP110" i="33"/>
  <c r="FP106" i="33"/>
  <c r="FP103" i="33"/>
  <c r="FP101" i="33"/>
  <c r="FP99" i="33"/>
  <c r="FP97" i="33"/>
  <c r="FP95" i="33"/>
  <c r="FP93" i="33"/>
  <c r="FP91" i="33"/>
  <c r="FP89" i="33"/>
  <c r="FP87" i="33"/>
  <c r="FP85" i="33"/>
  <c r="FP113" i="33"/>
  <c r="FP107" i="33"/>
  <c r="FP117" i="33"/>
  <c r="FP109" i="33"/>
  <c r="FP105" i="33"/>
  <c r="FP121" i="33"/>
  <c r="FP111" i="33"/>
  <c r="FP84" i="33"/>
  <c r="FP82" i="33"/>
  <c r="FP80" i="33"/>
  <c r="FP78" i="33"/>
  <c r="FP76" i="33"/>
  <c r="FP74" i="33"/>
  <c r="FP72" i="33"/>
  <c r="FP70" i="33"/>
  <c r="FP68" i="33"/>
  <c r="FP83" i="33"/>
  <c r="FP81" i="33"/>
  <c r="FP79" i="33"/>
  <c r="FP77" i="33"/>
  <c r="FP75" i="33"/>
  <c r="FP73" i="33"/>
  <c r="FP71" i="33"/>
  <c r="FP69" i="33"/>
  <c r="FP67" i="33"/>
  <c r="FP65" i="33"/>
  <c r="FP61" i="33"/>
  <c r="GB134" i="33"/>
  <c r="GB132" i="33"/>
  <c r="GB128" i="33"/>
  <c r="GB126" i="33"/>
  <c r="GB135" i="33"/>
  <c r="GB130" i="33"/>
  <c r="GB129" i="33"/>
  <c r="GB127" i="33"/>
  <c r="GB125" i="33"/>
  <c r="GB131" i="33"/>
  <c r="GB123" i="33"/>
  <c r="GB124" i="33"/>
  <c r="GB122" i="33"/>
  <c r="GB133" i="33"/>
  <c r="GB120" i="33"/>
  <c r="GB116" i="33"/>
  <c r="GB112" i="33"/>
  <c r="GB118" i="33"/>
  <c r="GB114" i="33"/>
  <c r="GB121" i="33"/>
  <c r="GB113" i="33"/>
  <c r="GB110" i="33"/>
  <c r="GB106" i="33"/>
  <c r="GB104" i="33"/>
  <c r="GB102" i="33"/>
  <c r="GB100" i="33"/>
  <c r="GB98" i="33"/>
  <c r="GB96" i="33"/>
  <c r="GB94" i="33"/>
  <c r="GB92" i="33"/>
  <c r="GB90" i="33"/>
  <c r="GB88" i="33"/>
  <c r="GB86" i="33"/>
  <c r="GB117" i="33"/>
  <c r="GB108" i="33"/>
  <c r="GB103" i="33"/>
  <c r="GB101" i="33"/>
  <c r="GB99" i="33"/>
  <c r="GB97" i="33"/>
  <c r="GB95" i="33"/>
  <c r="GB93" i="33"/>
  <c r="GB91" i="33"/>
  <c r="GB89" i="33"/>
  <c r="GB87" i="33"/>
  <c r="GB85" i="33"/>
  <c r="GB119" i="33"/>
  <c r="GB105" i="33"/>
  <c r="GB107" i="33"/>
  <c r="GB111" i="33"/>
  <c r="GB84" i="33"/>
  <c r="GB82" i="33"/>
  <c r="GB80" i="33"/>
  <c r="GB78" i="33"/>
  <c r="GB76" i="33"/>
  <c r="GB74" i="33"/>
  <c r="GB72" i="33"/>
  <c r="GB70" i="33"/>
  <c r="GB68" i="33"/>
  <c r="GB109" i="33"/>
  <c r="GB83" i="33"/>
  <c r="GB81" i="33"/>
  <c r="GB79" i="33"/>
  <c r="GB77" i="33"/>
  <c r="GB75" i="33"/>
  <c r="GB73" i="33"/>
  <c r="GB71" i="33"/>
  <c r="GB69" i="33"/>
  <c r="GB67" i="33"/>
  <c r="GB115" i="33"/>
  <c r="GB62" i="33"/>
  <c r="GB65" i="33"/>
  <c r="GB63" i="33"/>
  <c r="GJ134" i="33"/>
  <c r="GJ135" i="33"/>
  <c r="GJ132" i="33"/>
  <c r="GJ128" i="33"/>
  <c r="GJ126" i="33"/>
  <c r="GJ130" i="33"/>
  <c r="GJ129" i="33"/>
  <c r="GJ127" i="33"/>
  <c r="GJ125" i="33"/>
  <c r="GJ123" i="33"/>
  <c r="GJ133" i="33"/>
  <c r="GJ131" i="33"/>
  <c r="GJ124" i="33"/>
  <c r="GJ122" i="33"/>
  <c r="GJ120" i="33"/>
  <c r="GJ116" i="33"/>
  <c r="GJ112" i="33"/>
  <c r="GJ118" i="33"/>
  <c r="GJ114" i="33"/>
  <c r="GJ117" i="33"/>
  <c r="GJ110" i="33"/>
  <c r="GJ106" i="33"/>
  <c r="GJ104" i="33"/>
  <c r="GJ102" i="33"/>
  <c r="GJ100" i="33"/>
  <c r="GJ98" i="33"/>
  <c r="GJ96" i="33"/>
  <c r="GJ94" i="33"/>
  <c r="GJ92" i="33"/>
  <c r="GJ90" i="33"/>
  <c r="GJ88" i="33"/>
  <c r="GJ86" i="33"/>
  <c r="GJ121" i="33"/>
  <c r="GJ113" i="33"/>
  <c r="GJ108" i="33"/>
  <c r="GJ103" i="33"/>
  <c r="GJ101" i="33"/>
  <c r="GJ99" i="33"/>
  <c r="GJ97" i="33"/>
  <c r="GJ95" i="33"/>
  <c r="GJ93" i="33"/>
  <c r="GJ91" i="33"/>
  <c r="GJ89" i="33"/>
  <c r="GJ87" i="33"/>
  <c r="GJ85" i="33"/>
  <c r="GJ109" i="33"/>
  <c r="GJ111" i="33"/>
  <c r="GJ115" i="33"/>
  <c r="GJ105" i="33"/>
  <c r="GJ84" i="33"/>
  <c r="GJ82" i="33"/>
  <c r="GJ80" i="33"/>
  <c r="GJ78" i="33"/>
  <c r="GJ76" i="33"/>
  <c r="GJ74" i="33"/>
  <c r="GJ72" i="33"/>
  <c r="GJ70" i="33"/>
  <c r="GJ68" i="33"/>
  <c r="GJ83" i="33"/>
  <c r="GJ81" i="33"/>
  <c r="GJ79" i="33"/>
  <c r="GJ77" i="33"/>
  <c r="GJ75" i="33"/>
  <c r="GJ73" i="33"/>
  <c r="GJ71" i="33"/>
  <c r="GJ69" i="33"/>
  <c r="GJ67" i="33"/>
  <c r="GJ119" i="33"/>
  <c r="GJ107" i="33"/>
  <c r="GJ63" i="33"/>
  <c r="GJ65" i="33"/>
  <c r="GJ62" i="33"/>
  <c r="GV132" i="33"/>
  <c r="GV135" i="33"/>
  <c r="GV134" i="33"/>
  <c r="GV133" i="33"/>
  <c r="GV130" i="33"/>
  <c r="GV128" i="33"/>
  <c r="GV126" i="33"/>
  <c r="GV129" i="33"/>
  <c r="GV127" i="33"/>
  <c r="GV125" i="33"/>
  <c r="GV131" i="33"/>
  <c r="GV123" i="33"/>
  <c r="GV124" i="33"/>
  <c r="GV122" i="33"/>
  <c r="GV118" i="33"/>
  <c r="GV114" i="33"/>
  <c r="GV120" i="33"/>
  <c r="GV116" i="33"/>
  <c r="GV112" i="33"/>
  <c r="GV115" i="33"/>
  <c r="GV108" i="33"/>
  <c r="GV104" i="33"/>
  <c r="GV102" i="33"/>
  <c r="GV100" i="33"/>
  <c r="GV98" i="33"/>
  <c r="GV96" i="33"/>
  <c r="GV94" i="33"/>
  <c r="GV92" i="33"/>
  <c r="GV90" i="33"/>
  <c r="GV88" i="33"/>
  <c r="GV86" i="33"/>
  <c r="GV119" i="33"/>
  <c r="GV110" i="33"/>
  <c r="GV106" i="33"/>
  <c r="GV103" i="33"/>
  <c r="GV101" i="33"/>
  <c r="GV99" i="33"/>
  <c r="GV97" i="33"/>
  <c r="GV95" i="33"/>
  <c r="GV93" i="33"/>
  <c r="GV91" i="33"/>
  <c r="GV89" i="33"/>
  <c r="GV87" i="33"/>
  <c r="GV85" i="33"/>
  <c r="GV113" i="33"/>
  <c r="GV107" i="33"/>
  <c r="GV117" i="33"/>
  <c r="GV109" i="33"/>
  <c r="GV105" i="33"/>
  <c r="GV111" i="33"/>
  <c r="GV84" i="33"/>
  <c r="GV82" i="33"/>
  <c r="GV80" i="33"/>
  <c r="GV78" i="33"/>
  <c r="GV76" i="33"/>
  <c r="GV74" i="33"/>
  <c r="GV72" i="33"/>
  <c r="GV70" i="33"/>
  <c r="GV68" i="33"/>
  <c r="GV121" i="33"/>
  <c r="GV83" i="33"/>
  <c r="GV81" i="33"/>
  <c r="GV79" i="33"/>
  <c r="GV77" i="33"/>
  <c r="GV75" i="33"/>
  <c r="GV73" i="33"/>
  <c r="GV71" i="33"/>
  <c r="GV69" i="33"/>
  <c r="GV67" i="33"/>
  <c r="GV65" i="33"/>
  <c r="GV61" i="33"/>
  <c r="HD135" i="33"/>
  <c r="HD132" i="33"/>
  <c r="HD134" i="33"/>
  <c r="HD130" i="33"/>
  <c r="HD128" i="33"/>
  <c r="HD126" i="33"/>
  <c r="HD133" i="33"/>
  <c r="HD129" i="33"/>
  <c r="HD127" i="33"/>
  <c r="HD125" i="33"/>
  <c r="HD123" i="33"/>
  <c r="HD121" i="33"/>
  <c r="HD124" i="33"/>
  <c r="HD122" i="33"/>
  <c r="HD131" i="33"/>
  <c r="HD118" i="33"/>
  <c r="HD114" i="33"/>
  <c r="HD120" i="33"/>
  <c r="HD116" i="33"/>
  <c r="HD112" i="33"/>
  <c r="HD119" i="33"/>
  <c r="HD108" i="33"/>
  <c r="HD104" i="33"/>
  <c r="HD102" i="33"/>
  <c r="HD100" i="33"/>
  <c r="HD98" i="33"/>
  <c r="HD96" i="33"/>
  <c r="HD94" i="33"/>
  <c r="HD92" i="33"/>
  <c r="HD90" i="33"/>
  <c r="HD88" i="33"/>
  <c r="HD86" i="33"/>
  <c r="HD115" i="33"/>
  <c r="HD110" i="33"/>
  <c r="HD106" i="33"/>
  <c r="HD103" i="33"/>
  <c r="HD101" i="33"/>
  <c r="HD99" i="33"/>
  <c r="HD97" i="33"/>
  <c r="HD95" i="33"/>
  <c r="HD93" i="33"/>
  <c r="HD91" i="33"/>
  <c r="HD89" i="33"/>
  <c r="HD87" i="33"/>
  <c r="HD85" i="33"/>
  <c r="HD117" i="33"/>
  <c r="HD111" i="33"/>
  <c r="HD105" i="33"/>
  <c r="HD109" i="33"/>
  <c r="HD84" i="33"/>
  <c r="HD82" i="33"/>
  <c r="HD80" i="33"/>
  <c r="HD78" i="33"/>
  <c r="HD76" i="33"/>
  <c r="HD74" i="33"/>
  <c r="HD72" i="33"/>
  <c r="HD70" i="33"/>
  <c r="HD68" i="33"/>
  <c r="HD107" i="33"/>
  <c r="HD83" i="33"/>
  <c r="HD81" i="33"/>
  <c r="HD79" i="33"/>
  <c r="HD77" i="33"/>
  <c r="HD75" i="33"/>
  <c r="HD73" i="33"/>
  <c r="HD71" i="33"/>
  <c r="HD69" i="33"/>
  <c r="HD67" i="33"/>
  <c r="HD113" i="33"/>
  <c r="HD65" i="33"/>
  <c r="HD61" i="33"/>
  <c r="H7" i="33"/>
  <c r="L7" i="33"/>
  <c r="P7" i="33"/>
  <c r="T7" i="33"/>
  <c r="X7" i="33"/>
  <c r="AB7" i="33"/>
  <c r="AF7" i="33"/>
  <c r="AJ7" i="33"/>
  <c r="AN7" i="33"/>
  <c r="AR7" i="33"/>
  <c r="AV7" i="33"/>
  <c r="AZ7" i="33"/>
  <c r="BD7" i="33"/>
  <c r="BH7" i="33"/>
  <c r="BL7" i="33"/>
  <c r="BP7" i="33"/>
  <c r="BT7" i="33"/>
  <c r="BX7" i="33"/>
  <c r="CB7" i="33"/>
  <c r="CF7" i="33"/>
  <c r="CJ7" i="33"/>
  <c r="CN7" i="33"/>
  <c r="CR7" i="33"/>
  <c r="CV7" i="33"/>
  <c r="CZ7" i="33"/>
  <c r="DD7" i="33"/>
  <c r="DH7" i="33"/>
  <c r="DL7" i="33"/>
  <c r="DP7" i="33"/>
  <c r="DT7" i="33"/>
  <c r="DX7" i="33"/>
  <c r="EB7" i="33"/>
  <c r="EF7" i="33"/>
  <c r="EJ7" i="33"/>
  <c r="EN7" i="33"/>
  <c r="ER7" i="33"/>
  <c r="EV7" i="33"/>
  <c r="EZ7" i="33"/>
  <c r="FD7" i="33"/>
  <c r="FH7" i="33"/>
  <c r="FL7" i="33"/>
  <c r="FP7" i="33"/>
  <c r="FT7" i="33"/>
  <c r="FX7" i="33"/>
  <c r="GB7" i="33"/>
  <c r="GF7" i="33"/>
  <c r="GJ7" i="33"/>
  <c r="GN7" i="33"/>
  <c r="GR7" i="33"/>
  <c r="GV7" i="33"/>
  <c r="GZ7" i="33"/>
  <c r="HD7" i="33"/>
  <c r="H9" i="33"/>
  <c r="L9" i="33"/>
  <c r="P9" i="33"/>
  <c r="T9" i="33"/>
  <c r="X9" i="33"/>
  <c r="AB9" i="33"/>
  <c r="AF9" i="33"/>
  <c r="AJ9" i="33"/>
  <c r="AN9" i="33"/>
  <c r="AR9" i="33"/>
  <c r="AV9" i="33"/>
  <c r="AZ9" i="33"/>
  <c r="BD9" i="33"/>
  <c r="BH9" i="33"/>
  <c r="BL9" i="33"/>
  <c r="BP9" i="33"/>
  <c r="BT9" i="33"/>
  <c r="BX9" i="33"/>
  <c r="CB9" i="33"/>
  <c r="CF9" i="33"/>
  <c r="CJ9" i="33"/>
  <c r="CN9" i="33"/>
  <c r="CR9" i="33"/>
  <c r="CV9" i="33"/>
  <c r="CZ9" i="33"/>
  <c r="DD9" i="33"/>
  <c r="DH9" i="33"/>
  <c r="DL9" i="33"/>
  <c r="DP9" i="33"/>
  <c r="DT9" i="33"/>
  <c r="DX9" i="33"/>
  <c r="EB9" i="33"/>
  <c r="EF9" i="33"/>
  <c r="EJ9" i="33"/>
  <c r="EN9" i="33"/>
  <c r="ER9" i="33"/>
  <c r="EV9" i="33"/>
  <c r="EZ9" i="33"/>
  <c r="FD9" i="33"/>
  <c r="FH9" i="33"/>
  <c r="FL9" i="33"/>
  <c r="FP9" i="33"/>
  <c r="FT9" i="33"/>
  <c r="FX9" i="33"/>
  <c r="GB9" i="33"/>
  <c r="GF9" i="33"/>
  <c r="GJ9" i="33"/>
  <c r="GN9" i="33"/>
  <c r="GR9" i="33"/>
  <c r="GV9" i="33"/>
  <c r="GZ9" i="33"/>
  <c r="HD9" i="33"/>
  <c r="H11" i="33"/>
  <c r="L11" i="33"/>
  <c r="P11" i="33"/>
  <c r="T11" i="33"/>
  <c r="X11" i="33"/>
  <c r="AB11" i="33"/>
  <c r="AF11" i="33"/>
  <c r="AJ11" i="33"/>
  <c r="AN11" i="33"/>
  <c r="AR11" i="33"/>
  <c r="AV11" i="33"/>
  <c r="AZ11" i="33"/>
  <c r="BD11" i="33"/>
  <c r="BH11" i="33"/>
  <c r="BL11" i="33"/>
  <c r="BP11" i="33"/>
  <c r="BT11" i="33"/>
  <c r="BX11" i="33"/>
  <c r="CB11" i="33"/>
  <c r="CF11" i="33"/>
  <c r="CJ11" i="33"/>
  <c r="CN11" i="33"/>
  <c r="CR11" i="33"/>
  <c r="CV11" i="33"/>
  <c r="CZ11" i="33"/>
  <c r="DD11" i="33"/>
  <c r="DH11" i="33"/>
  <c r="DL11" i="33"/>
  <c r="DP11" i="33"/>
  <c r="DT11" i="33"/>
  <c r="DX11" i="33"/>
  <c r="EB11" i="33"/>
  <c r="EF11" i="33"/>
  <c r="EJ11" i="33"/>
  <c r="EN11" i="33"/>
  <c r="ER11" i="33"/>
  <c r="EV11" i="33"/>
  <c r="EZ11" i="33"/>
  <c r="FD11" i="33"/>
  <c r="FH11" i="33"/>
  <c r="FL11" i="33"/>
  <c r="FP11" i="33"/>
  <c r="FT11" i="33"/>
  <c r="FX11" i="33"/>
  <c r="GB11" i="33"/>
  <c r="GF11" i="33"/>
  <c r="GJ11" i="33"/>
  <c r="GN11" i="33"/>
  <c r="GR11" i="33"/>
  <c r="GV11" i="33"/>
  <c r="GZ11" i="33"/>
  <c r="HD11" i="33"/>
  <c r="H13" i="33"/>
  <c r="L13" i="33"/>
  <c r="P13" i="33"/>
  <c r="T13" i="33"/>
  <c r="X13" i="33"/>
  <c r="AB13" i="33"/>
  <c r="AF13" i="33"/>
  <c r="AJ13" i="33"/>
  <c r="AN13" i="33"/>
  <c r="AR13" i="33"/>
  <c r="AV13" i="33"/>
  <c r="AZ13" i="33"/>
  <c r="BD13" i="33"/>
  <c r="BH13" i="33"/>
  <c r="BL13" i="33"/>
  <c r="BP13" i="33"/>
  <c r="BT13" i="33"/>
  <c r="BX13" i="33"/>
  <c r="CB13" i="33"/>
  <c r="CF13" i="33"/>
  <c r="CJ13" i="33"/>
  <c r="CN13" i="33"/>
  <c r="CR13" i="33"/>
  <c r="CV13" i="33"/>
  <c r="CZ13" i="33"/>
  <c r="DD13" i="33"/>
  <c r="DH13" i="33"/>
  <c r="DL13" i="33"/>
  <c r="DP13" i="33"/>
  <c r="DT13" i="33"/>
  <c r="DX13" i="33"/>
  <c r="EB13" i="33"/>
  <c r="EF13" i="33"/>
  <c r="EJ13" i="33"/>
  <c r="EN13" i="33"/>
  <c r="ER13" i="33"/>
  <c r="EV13" i="33"/>
  <c r="EZ13" i="33"/>
  <c r="FD13" i="33"/>
  <c r="FH13" i="33"/>
  <c r="FL13" i="33"/>
  <c r="FP13" i="33"/>
  <c r="FT13" i="33"/>
  <c r="FX13" i="33"/>
  <c r="GB13" i="33"/>
  <c r="GF13" i="33"/>
  <c r="GJ13" i="33"/>
  <c r="GN13" i="33"/>
  <c r="GR13" i="33"/>
  <c r="GV13" i="33"/>
  <c r="GZ13" i="33"/>
  <c r="HD13" i="33"/>
  <c r="H15" i="33"/>
  <c r="L15" i="33"/>
  <c r="P15" i="33"/>
  <c r="T15" i="33"/>
  <c r="X15" i="33"/>
  <c r="AB15" i="33"/>
  <c r="AF15" i="33"/>
  <c r="AJ15" i="33"/>
  <c r="AN15" i="33"/>
  <c r="AR15" i="33"/>
  <c r="AV15" i="33"/>
  <c r="AZ15" i="33"/>
  <c r="BD15" i="33"/>
  <c r="BH15" i="33"/>
  <c r="BL15" i="33"/>
  <c r="BP15" i="33"/>
  <c r="BT15" i="33"/>
  <c r="BX15" i="33"/>
  <c r="CB15" i="33"/>
  <c r="CF15" i="33"/>
  <c r="CJ15" i="33"/>
  <c r="CN15" i="33"/>
  <c r="CR15" i="33"/>
  <c r="DH15" i="33"/>
  <c r="DX15" i="33"/>
  <c r="EN15" i="33"/>
  <c r="FD15" i="33"/>
  <c r="FT15" i="33"/>
  <c r="GJ15" i="33"/>
  <c r="GZ15" i="33"/>
  <c r="H16" i="33"/>
  <c r="M16" i="33"/>
  <c r="X16" i="33"/>
  <c r="AC16" i="33"/>
  <c r="AN16" i="33"/>
  <c r="AS16" i="33"/>
  <c r="BD16" i="33"/>
  <c r="BI16" i="33"/>
  <c r="BT16" i="33"/>
  <c r="BY16" i="33"/>
  <c r="CJ16" i="33"/>
  <c r="CO16" i="33"/>
  <c r="CZ16" i="33"/>
  <c r="DE16" i="33"/>
  <c r="DP16" i="33"/>
  <c r="DU16" i="33"/>
  <c r="EF16" i="33"/>
  <c r="EK16" i="33"/>
  <c r="EV16" i="33"/>
  <c r="FA16" i="33"/>
  <c r="FL16" i="33"/>
  <c r="FQ16" i="33"/>
  <c r="GB16" i="33"/>
  <c r="GG16" i="33"/>
  <c r="GR16" i="33"/>
  <c r="GW16" i="33"/>
  <c r="T17" i="33"/>
  <c r="AJ17" i="33"/>
  <c r="AZ17" i="33"/>
  <c r="BP17" i="33"/>
  <c r="CF17" i="33"/>
  <c r="CV17" i="33"/>
  <c r="DL17" i="33"/>
  <c r="EB17" i="33"/>
  <c r="ER17" i="33"/>
  <c r="FH17" i="33"/>
  <c r="FX17" i="33"/>
  <c r="GN17" i="33"/>
  <c r="HD17" i="33"/>
  <c r="L18" i="33"/>
  <c r="Q18" i="33"/>
  <c r="AB18" i="33"/>
  <c r="AG18" i="33"/>
  <c r="AR18" i="33"/>
  <c r="AW18" i="33"/>
  <c r="BH18" i="33"/>
  <c r="BM18" i="33"/>
  <c r="BX18" i="33"/>
  <c r="CC18" i="33"/>
  <c r="CN18" i="33"/>
  <c r="CS18" i="33"/>
  <c r="DD18" i="33"/>
  <c r="DI18" i="33"/>
  <c r="DT18" i="33"/>
  <c r="DY18" i="33"/>
  <c r="EJ18" i="33"/>
  <c r="EO18" i="33"/>
  <c r="EZ18" i="33"/>
  <c r="FE18" i="33"/>
  <c r="FP18" i="33"/>
  <c r="FU18" i="33"/>
  <c r="GF18" i="33"/>
  <c r="GK18" i="33"/>
  <c r="GV18" i="33"/>
  <c r="HA18" i="33"/>
  <c r="H19" i="33"/>
  <c r="N19" i="33"/>
  <c r="X19" i="33"/>
  <c r="AD19" i="33"/>
  <c r="AN19" i="33"/>
  <c r="AT19" i="33"/>
  <c r="BD19" i="33"/>
  <c r="BJ19" i="33"/>
  <c r="BT19" i="33"/>
  <c r="BZ19" i="33"/>
  <c r="CJ19" i="33"/>
  <c r="CP19" i="33"/>
  <c r="CZ19" i="33"/>
  <c r="DF19" i="33"/>
  <c r="DP19" i="33"/>
  <c r="DV19" i="33"/>
  <c r="EF19" i="33"/>
  <c r="EL19" i="33"/>
  <c r="EV19" i="33"/>
  <c r="FB19" i="33"/>
  <c r="FL19" i="33"/>
  <c r="FR19" i="33"/>
  <c r="GB19" i="33"/>
  <c r="GH19" i="33"/>
  <c r="GR19" i="33"/>
  <c r="GX19" i="33"/>
  <c r="J20" i="33"/>
  <c r="P20" i="33"/>
  <c r="U20" i="33"/>
  <c r="Z20" i="33"/>
  <c r="AF20" i="33"/>
  <c r="AK20" i="33"/>
  <c r="AP20" i="33"/>
  <c r="AV20" i="33"/>
  <c r="BA20" i="33"/>
  <c r="BF20" i="33"/>
  <c r="BL20" i="33"/>
  <c r="BQ20" i="33"/>
  <c r="BV20" i="33"/>
  <c r="CB20" i="33"/>
  <c r="CG20" i="33"/>
  <c r="CL20" i="33"/>
  <c r="CR20" i="33"/>
  <c r="CW20" i="33"/>
  <c r="DB20" i="33"/>
  <c r="DH20" i="33"/>
  <c r="DM20" i="33"/>
  <c r="DR20" i="33"/>
  <c r="DX20" i="33"/>
  <c r="EC20" i="33"/>
  <c r="EH20" i="33"/>
  <c r="EN20" i="33"/>
  <c r="ES20" i="33"/>
  <c r="EX20" i="33"/>
  <c r="FD20" i="33"/>
  <c r="FI20" i="33"/>
  <c r="FN20" i="33"/>
  <c r="FT20" i="33"/>
  <c r="FY20" i="33"/>
  <c r="GD20" i="33"/>
  <c r="GJ20" i="33"/>
  <c r="GO20" i="33"/>
  <c r="GT20" i="33"/>
  <c r="GZ20" i="33"/>
  <c r="L21" i="33"/>
  <c r="R21" i="33"/>
  <c r="AB21" i="33"/>
  <c r="AH21" i="33"/>
  <c r="AR21" i="33"/>
  <c r="AX21" i="33"/>
  <c r="BH21" i="33"/>
  <c r="BN21" i="33"/>
  <c r="BX21" i="33"/>
  <c r="CD21" i="33"/>
  <c r="CN21" i="33"/>
  <c r="CT21" i="33"/>
  <c r="DD21" i="33"/>
  <c r="DJ21" i="33"/>
  <c r="DT21" i="33"/>
  <c r="DZ21" i="33"/>
  <c r="EJ21" i="33"/>
  <c r="EP21" i="33"/>
  <c r="EZ21" i="33"/>
  <c r="FF21" i="33"/>
  <c r="FP21" i="33"/>
  <c r="FV21" i="33"/>
  <c r="GF21" i="33"/>
  <c r="GL21" i="33"/>
  <c r="GV21" i="33"/>
  <c r="HB21" i="33"/>
  <c r="I22" i="33"/>
  <c r="N22" i="33"/>
  <c r="T22" i="33"/>
  <c r="Y22" i="33"/>
  <c r="AD22" i="33"/>
  <c r="AJ22" i="33"/>
  <c r="AO22" i="33"/>
  <c r="AT22" i="33"/>
  <c r="AZ22" i="33"/>
  <c r="BE22" i="33"/>
  <c r="BJ22" i="33"/>
  <c r="BP22" i="33"/>
  <c r="BU22" i="33"/>
  <c r="BZ22" i="33"/>
  <c r="CF22" i="33"/>
  <c r="CK22" i="33"/>
  <c r="CP22" i="33"/>
  <c r="CV22" i="33"/>
  <c r="DA22" i="33"/>
  <c r="DF22" i="33"/>
  <c r="DL22" i="33"/>
  <c r="DQ22" i="33"/>
  <c r="DV22" i="33"/>
  <c r="EB22" i="33"/>
  <c r="EG22" i="33"/>
  <c r="EL22" i="33"/>
  <c r="ER22" i="33"/>
  <c r="EW22" i="33"/>
  <c r="FB22" i="33"/>
  <c r="FH22" i="33"/>
  <c r="FM22" i="33"/>
  <c r="FR22" i="33"/>
  <c r="FX22" i="33"/>
  <c r="GC22" i="33"/>
  <c r="GH22" i="33"/>
  <c r="GN22" i="33"/>
  <c r="GS22" i="33"/>
  <c r="GX22" i="33"/>
  <c r="HD22" i="33"/>
  <c r="P23" i="33"/>
  <c r="V23" i="33"/>
  <c r="AF23" i="33"/>
  <c r="AL23" i="33"/>
  <c r="AV23" i="33"/>
  <c r="BB23" i="33"/>
  <c r="BL23" i="33"/>
  <c r="BR23" i="33"/>
  <c r="CB23" i="33"/>
  <c r="CH23" i="33"/>
  <c r="CR23" i="33"/>
  <c r="CX23" i="33"/>
  <c r="DH23" i="33"/>
  <c r="DN23" i="33"/>
  <c r="DX23" i="33"/>
  <c r="ED23" i="33"/>
  <c r="EN23" i="33"/>
  <c r="ET23" i="33"/>
  <c r="FD23" i="33"/>
  <c r="FJ23" i="33"/>
  <c r="FT23" i="33"/>
  <c r="FZ23" i="33"/>
  <c r="GJ23" i="33"/>
  <c r="GP23" i="33"/>
  <c r="GZ23" i="33"/>
  <c r="H24" i="33"/>
  <c r="M24" i="33"/>
  <c r="R24" i="33"/>
  <c r="X24" i="33"/>
  <c r="AC24" i="33"/>
  <c r="AH24" i="33"/>
  <c r="AN24" i="33"/>
  <c r="AS24" i="33"/>
  <c r="AX24" i="33"/>
  <c r="BD24" i="33"/>
  <c r="BI24" i="33"/>
  <c r="BN24" i="33"/>
  <c r="BT24" i="33"/>
  <c r="BY24" i="33"/>
  <c r="CD24" i="33"/>
  <c r="CJ24" i="33"/>
  <c r="CO24" i="33"/>
  <c r="CT24" i="33"/>
  <c r="CZ24" i="33"/>
  <c r="DE24" i="33"/>
  <c r="DJ24" i="33"/>
  <c r="DP24" i="33"/>
  <c r="DU24" i="33"/>
  <c r="DZ24" i="33"/>
  <c r="EF24" i="33"/>
  <c r="EK24" i="33"/>
  <c r="EP24" i="33"/>
  <c r="EV24" i="33"/>
  <c r="FA24" i="33"/>
  <c r="FF24" i="33"/>
  <c r="FL24" i="33"/>
  <c r="FQ24" i="33"/>
  <c r="FV24" i="33"/>
  <c r="GB24" i="33"/>
  <c r="GG24" i="33"/>
  <c r="GL24" i="33"/>
  <c r="GR24" i="33"/>
  <c r="GW24" i="33"/>
  <c r="HB24" i="33"/>
  <c r="J25" i="33"/>
  <c r="T25" i="33"/>
  <c r="Z25" i="33"/>
  <c r="AJ25" i="33"/>
  <c r="AP25" i="33"/>
  <c r="AZ25" i="33"/>
  <c r="BF25" i="33"/>
  <c r="BP25" i="33"/>
  <c r="BV25" i="33"/>
  <c r="CF25" i="33"/>
  <c r="CL25" i="33"/>
  <c r="CV25" i="33"/>
  <c r="DB25" i="33"/>
  <c r="DL25" i="33"/>
  <c r="DR25" i="33"/>
  <c r="EB25" i="33"/>
  <c r="EH25" i="33"/>
  <c r="ER25" i="33"/>
  <c r="EX25" i="33"/>
  <c r="FH25" i="33"/>
  <c r="FN25" i="33"/>
  <c r="FX25" i="33"/>
  <c r="GD25" i="33"/>
  <c r="GN25" i="33"/>
  <c r="GT25" i="33"/>
  <c r="HD25" i="33"/>
  <c r="L26" i="33"/>
  <c r="Q26" i="33"/>
  <c r="V26" i="33"/>
  <c r="AB26" i="33"/>
  <c r="AG26" i="33"/>
  <c r="AL26" i="33"/>
  <c r="AR26" i="33"/>
  <c r="AW26" i="33"/>
  <c r="BB26" i="33"/>
  <c r="BH26" i="33"/>
  <c r="BM26" i="33"/>
  <c r="BR26" i="33"/>
  <c r="BX26" i="33"/>
  <c r="CC26" i="33"/>
  <c r="CH26" i="33"/>
  <c r="CN26" i="33"/>
  <c r="CS26" i="33"/>
  <c r="CX26" i="33"/>
  <c r="DD26" i="33"/>
  <c r="DI26" i="33"/>
  <c r="DN26" i="33"/>
  <c r="DT26" i="33"/>
  <c r="DY26" i="33"/>
  <c r="ED26" i="33"/>
  <c r="EJ26" i="33"/>
  <c r="EO26" i="33"/>
  <c r="ET26" i="33"/>
  <c r="EZ26" i="33"/>
  <c r="FE26" i="33"/>
  <c r="FJ26" i="33"/>
  <c r="FP26" i="33"/>
  <c r="FU26" i="33"/>
  <c r="FZ26" i="33"/>
  <c r="GF26" i="33"/>
  <c r="GK26" i="33"/>
  <c r="GP26" i="33"/>
  <c r="GV26" i="33"/>
  <c r="HA26" i="33"/>
  <c r="H27" i="33"/>
  <c r="N27" i="33"/>
  <c r="X27" i="33"/>
  <c r="AD27" i="33"/>
  <c r="AN27" i="33"/>
  <c r="AT27" i="33"/>
  <c r="BD27" i="33"/>
  <c r="BJ27" i="33"/>
  <c r="BT27" i="33"/>
  <c r="BZ27" i="33"/>
  <c r="CJ27" i="33"/>
  <c r="CP27" i="33"/>
  <c r="CZ27" i="33"/>
  <c r="DF27" i="33"/>
  <c r="DP27" i="33"/>
  <c r="DV27" i="33"/>
  <c r="EF27" i="33"/>
  <c r="EL27" i="33"/>
  <c r="EV27" i="33"/>
  <c r="FB27" i="33"/>
  <c r="FL27" i="33"/>
  <c r="FR27" i="33"/>
  <c r="GB27" i="33"/>
  <c r="GH27" i="33"/>
  <c r="GR27" i="33"/>
  <c r="GX27" i="33"/>
  <c r="J28" i="33"/>
  <c r="P28" i="33"/>
  <c r="U28" i="33"/>
  <c r="Z28" i="33"/>
  <c r="AF28" i="33"/>
  <c r="AP28" i="33"/>
  <c r="AV28" i="33"/>
  <c r="BA28" i="33"/>
  <c r="BF28" i="33"/>
  <c r="BL28" i="33"/>
  <c r="BQ28" i="33"/>
  <c r="BV28" i="33"/>
  <c r="CB28" i="33"/>
  <c r="CG28" i="33"/>
  <c r="CL28" i="33"/>
  <c r="CR28" i="33"/>
  <c r="DB28" i="33"/>
  <c r="DH28" i="33"/>
  <c r="DM28" i="33"/>
  <c r="DR28" i="33"/>
  <c r="DX28" i="33"/>
  <c r="EC28" i="33"/>
  <c r="EH28" i="33"/>
  <c r="EN28" i="33"/>
  <c r="ES28" i="33"/>
  <c r="EX28" i="33"/>
  <c r="FD28" i="33"/>
  <c r="FI28" i="33"/>
  <c r="FN28" i="33"/>
  <c r="FT28" i="33"/>
  <c r="FY28" i="33"/>
  <c r="GD28" i="33"/>
  <c r="GJ28" i="33"/>
  <c r="GO28" i="33"/>
  <c r="GT28" i="33"/>
  <c r="GZ28" i="33"/>
  <c r="L29" i="33"/>
  <c r="R29" i="33"/>
  <c r="AB29" i="33"/>
  <c r="AH29" i="33"/>
  <c r="AR29" i="33"/>
  <c r="AX29" i="33"/>
  <c r="BH29" i="33"/>
  <c r="BN29" i="33"/>
  <c r="BX29" i="33"/>
  <c r="CD29" i="33"/>
  <c r="CN29" i="33"/>
  <c r="CT29" i="33"/>
  <c r="DD29" i="33"/>
  <c r="DJ29" i="33"/>
  <c r="DT29" i="33"/>
  <c r="DZ29" i="33"/>
  <c r="EJ29" i="33"/>
  <c r="EP29" i="33"/>
  <c r="EZ29" i="33"/>
  <c r="FF29" i="33"/>
  <c r="FP29" i="33"/>
  <c r="FV29" i="33"/>
  <c r="GF29" i="33"/>
  <c r="GL29" i="33"/>
  <c r="GV29" i="33"/>
  <c r="HB29" i="33"/>
  <c r="I30" i="33"/>
  <c r="N30" i="33"/>
  <c r="T30" i="33"/>
  <c r="Y30" i="33"/>
  <c r="AD30" i="33"/>
  <c r="AJ30" i="33"/>
  <c r="AO30" i="33"/>
  <c r="AT30" i="33"/>
  <c r="AZ30" i="33"/>
  <c r="BJ30" i="33"/>
  <c r="BP30" i="33"/>
  <c r="BU30" i="33"/>
  <c r="BZ30" i="33"/>
  <c r="CF30" i="33"/>
  <c r="CK30" i="33"/>
  <c r="CP30" i="33"/>
  <c r="CV30" i="33"/>
  <c r="DA30" i="33"/>
  <c r="DF30" i="33"/>
  <c r="DL30" i="33"/>
  <c r="DQ30" i="33"/>
  <c r="DV30" i="33"/>
  <c r="EB30" i="33"/>
  <c r="EG30" i="33"/>
  <c r="EL30" i="33"/>
  <c r="ER30" i="33"/>
  <c r="EW30" i="33"/>
  <c r="FB30" i="33"/>
  <c r="FH30" i="33"/>
  <c r="FM30" i="33"/>
  <c r="FR30" i="33"/>
  <c r="FX30" i="33"/>
  <c r="GC30" i="33"/>
  <c r="GH30" i="33"/>
  <c r="GN30" i="33"/>
  <c r="GS30" i="33"/>
  <c r="GX30" i="33"/>
  <c r="HD30" i="33"/>
  <c r="P31" i="33"/>
  <c r="V31" i="33"/>
  <c r="AF31" i="33"/>
  <c r="AL31" i="33"/>
  <c r="AV31" i="33"/>
  <c r="BB31" i="33"/>
  <c r="BL31" i="33"/>
  <c r="BR31" i="33"/>
  <c r="CB31" i="33"/>
  <c r="CH31" i="33"/>
  <c r="CR31" i="33"/>
  <c r="CX31" i="33"/>
  <c r="DH31" i="33"/>
  <c r="DN31" i="33"/>
  <c r="DX31" i="33"/>
  <c r="ED31" i="33"/>
  <c r="EN31" i="33"/>
  <c r="ET31" i="33"/>
  <c r="FD31" i="33"/>
  <c r="FJ31" i="33"/>
  <c r="FT31" i="33"/>
  <c r="FZ31" i="33"/>
  <c r="GJ31" i="33"/>
  <c r="GP31" i="33"/>
  <c r="GZ31" i="33"/>
  <c r="H32" i="33"/>
  <c r="M32" i="33"/>
  <c r="R32" i="33"/>
  <c r="X32" i="33"/>
  <c r="AH32" i="33"/>
  <c r="AN32" i="33"/>
  <c r="AS32" i="33"/>
  <c r="AX32" i="33"/>
  <c r="BD32" i="33"/>
  <c r="BI32" i="33"/>
  <c r="BN32" i="33"/>
  <c r="BT32" i="33"/>
  <c r="BY32" i="33"/>
  <c r="CD32" i="33"/>
  <c r="CJ32" i="33"/>
  <c r="CO32" i="33"/>
  <c r="CT32" i="33"/>
  <c r="CZ32" i="33"/>
  <c r="DE32" i="33"/>
  <c r="DJ32" i="33"/>
  <c r="DP32" i="33"/>
  <c r="DU32" i="33"/>
  <c r="DZ32" i="33"/>
  <c r="EF32" i="33"/>
  <c r="EP32" i="33"/>
  <c r="EV32" i="33"/>
  <c r="FA32" i="33"/>
  <c r="FF32" i="33"/>
  <c r="FL32" i="33"/>
  <c r="FQ32" i="33"/>
  <c r="FV32" i="33"/>
  <c r="GB32" i="33"/>
  <c r="GG32" i="33"/>
  <c r="GL32" i="33"/>
  <c r="GR32" i="33"/>
  <c r="GW32" i="33"/>
  <c r="HB32" i="33"/>
  <c r="J33" i="33"/>
  <c r="T33" i="33"/>
  <c r="Z33" i="33"/>
  <c r="AJ33" i="33"/>
  <c r="AP33" i="33"/>
  <c r="AZ33" i="33"/>
  <c r="BF33" i="33"/>
  <c r="BP33" i="33"/>
  <c r="BV33" i="33"/>
  <c r="CF33" i="33"/>
  <c r="CL33" i="33"/>
  <c r="CV33" i="33"/>
  <c r="DB33" i="33"/>
  <c r="DL33" i="33"/>
  <c r="DR33" i="33"/>
  <c r="EB33" i="33"/>
  <c r="EH33" i="33"/>
  <c r="ER33" i="33"/>
  <c r="EX33" i="33"/>
  <c r="FH33" i="33"/>
  <c r="FN33" i="33"/>
  <c r="FX33" i="33"/>
  <c r="GD33" i="33"/>
  <c r="GN33" i="33"/>
  <c r="GT33" i="33"/>
  <c r="HD33" i="33"/>
  <c r="L34" i="33"/>
  <c r="Q34" i="33"/>
  <c r="V34" i="33"/>
  <c r="AB34" i="33"/>
  <c r="AG34" i="33"/>
  <c r="AL34" i="33"/>
  <c r="AR34" i="33"/>
  <c r="BB34" i="33"/>
  <c r="BH34" i="33"/>
  <c r="BM34" i="33"/>
  <c r="BR34" i="33"/>
  <c r="BX34" i="33"/>
  <c r="CC34" i="33"/>
  <c r="CH34" i="33"/>
  <c r="CN34" i="33"/>
  <c r="CS34" i="33"/>
  <c r="CX34" i="33"/>
  <c r="DD34" i="33"/>
  <c r="DN34" i="33"/>
  <c r="DT34" i="33"/>
  <c r="DY34" i="33"/>
  <c r="ED34" i="33"/>
  <c r="EJ34" i="33"/>
  <c r="EO34" i="33"/>
  <c r="ET34" i="33"/>
  <c r="EZ34" i="33"/>
  <c r="FE34" i="33"/>
  <c r="FJ34" i="33"/>
  <c r="FP34" i="33"/>
  <c r="FZ34" i="33"/>
  <c r="GF34" i="33"/>
  <c r="GK34" i="33"/>
  <c r="GP34" i="33"/>
  <c r="GV34" i="33"/>
  <c r="HA34" i="33"/>
  <c r="H35" i="33"/>
  <c r="N35" i="33"/>
  <c r="X35" i="33"/>
  <c r="AD35" i="33"/>
  <c r="AN35" i="33"/>
  <c r="AT35" i="33"/>
  <c r="BD35" i="33"/>
  <c r="BJ35" i="33"/>
  <c r="BT35" i="33"/>
  <c r="BZ35" i="33"/>
  <c r="CJ35" i="33"/>
  <c r="CP35" i="33"/>
  <c r="CZ35" i="33"/>
  <c r="DF35" i="33"/>
  <c r="DP35" i="33"/>
  <c r="DV35" i="33"/>
  <c r="EF35" i="33"/>
  <c r="EL35" i="33"/>
  <c r="EV35" i="33"/>
  <c r="FB35" i="33"/>
  <c r="FL35" i="33"/>
  <c r="FR35" i="33"/>
  <c r="GB35" i="33"/>
  <c r="GH35" i="33"/>
  <c r="GR35" i="33"/>
  <c r="GX35" i="33"/>
  <c r="J36" i="33"/>
  <c r="P36" i="33"/>
  <c r="X36" i="33"/>
  <c r="AF36" i="33"/>
  <c r="AN36" i="33"/>
  <c r="AV36" i="33"/>
  <c r="BD36" i="33"/>
  <c r="BL36" i="33"/>
  <c r="BT36" i="33"/>
  <c r="CB36" i="33"/>
  <c r="CJ36" i="33"/>
  <c r="CR36" i="33"/>
  <c r="CZ36" i="33"/>
  <c r="DH36" i="33"/>
  <c r="DP36" i="33"/>
  <c r="DX36" i="33"/>
  <c r="EF36" i="33"/>
  <c r="EN36" i="33"/>
  <c r="EV36" i="33"/>
  <c r="FD36" i="33"/>
  <c r="FL36" i="33"/>
  <c r="FT36" i="33"/>
  <c r="GB36" i="33"/>
  <c r="GJ36" i="33"/>
  <c r="GR36" i="33"/>
  <c r="GZ36" i="33"/>
  <c r="J37" i="33"/>
  <c r="R37" i="33"/>
  <c r="Z37" i="33"/>
  <c r="AH37" i="33"/>
  <c r="AP37" i="33"/>
  <c r="AX37" i="33"/>
  <c r="BF37" i="33"/>
  <c r="BN37" i="33"/>
  <c r="BV37" i="33"/>
  <c r="CD37" i="33"/>
  <c r="CL37" i="33"/>
  <c r="CT37" i="33"/>
  <c r="DB37" i="33"/>
  <c r="DJ37" i="33"/>
  <c r="DR37" i="33"/>
  <c r="DZ37" i="33"/>
  <c r="EH37" i="33"/>
  <c r="EP37" i="33"/>
  <c r="EX37" i="33"/>
  <c r="FF37" i="33"/>
  <c r="FN37" i="33"/>
  <c r="FV37" i="33"/>
  <c r="GD37" i="33"/>
  <c r="GL37" i="33"/>
  <c r="GT37" i="33"/>
  <c r="HB37" i="33"/>
  <c r="L38" i="33"/>
  <c r="T38" i="33"/>
  <c r="AB38" i="33"/>
  <c r="AJ38" i="33"/>
  <c r="AR38" i="33"/>
  <c r="AZ38" i="33"/>
  <c r="BH38" i="33"/>
  <c r="BP38" i="33"/>
  <c r="BX38" i="33"/>
  <c r="CF38" i="33"/>
  <c r="CN38" i="33"/>
  <c r="CV38" i="33"/>
  <c r="DD38" i="33"/>
  <c r="DL38" i="33"/>
  <c r="DT38" i="33"/>
  <c r="EB38" i="33"/>
  <c r="EJ38" i="33"/>
  <c r="ER38" i="33"/>
  <c r="EZ38" i="33"/>
  <c r="FH38" i="33"/>
  <c r="FP38" i="33"/>
  <c r="FX38" i="33"/>
  <c r="GF38" i="33"/>
  <c r="GN38" i="33"/>
  <c r="GV38" i="33"/>
  <c r="HD38" i="33"/>
  <c r="N39" i="33"/>
  <c r="V39" i="33"/>
  <c r="AD39" i="33"/>
  <c r="AL39" i="33"/>
  <c r="AT39" i="33"/>
  <c r="BB39" i="33"/>
  <c r="BJ39" i="33"/>
  <c r="BR39" i="33"/>
  <c r="BZ39" i="33"/>
  <c r="CH39" i="33"/>
  <c r="CP39" i="33"/>
  <c r="CX39" i="33"/>
  <c r="DF39" i="33"/>
  <c r="DN39" i="33"/>
  <c r="DV39" i="33"/>
  <c r="ED39" i="33"/>
  <c r="EL39" i="33"/>
  <c r="ET39" i="33"/>
  <c r="FB39" i="33"/>
  <c r="FJ39" i="33"/>
  <c r="FR39" i="33"/>
  <c r="FZ39" i="33"/>
  <c r="GH39" i="33"/>
  <c r="GP39" i="33"/>
  <c r="GX39" i="33"/>
  <c r="H40" i="33"/>
  <c r="P40" i="33"/>
  <c r="X40" i="33"/>
  <c r="AF40" i="33"/>
  <c r="AN40" i="33"/>
  <c r="AV40" i="33"/>
  <c r="BD40" i="33"/>
  <c r="BL40" i="33"/>
  <c r="BT40" i="33"/>
  <c r="CB40" i="33"/>
  <c r="CJ40" i="33"/>
  <c r="CR40" i="33"/>
  <c r="CZ40" i="33"/>
  <c r="DH40" i="33"/>
  <c r="DP40" i="33"/>
  <c r="DX40" i="33"/>
  <c r="EF40" i="33"/>
  <c r="EN40" i="33"/>
  <c r="EV40" i="33"/>
  <c r="FD40" i="33"/>
  <c r="FL40" i="33"/>
  <c r="FT40" i="33"/>
  <c r="GB40" i="33"/>
  <c r="GJ40" i="33"/>
  <c r="GR40" i="33"/>
  <c r="GZ40" i="33"/>
  <c r="J41" i="33"/>
  <c r="R41" i="33"/>
  <c r="Z41" i="33"/>
  <c r="AH41" i="33"/>
  <c r="AP41" i="33"/>
  <c r="AX41" i="33"/>
  <c r="BF41" i="33"/>
  <c r="BN41" i="33"/>
  <c r="BV41" i="33"/>
  <c r="CD41" i="33"/>
  <c r="CL41" i="33"/>
  <c r="CT41" i="33"/>
  <c r="DB41" i="33"/>
  <c r="DJ41" i="33"/>
  <c r="DR41" i="33"/>
  <c r="DZ41" i="33"/>
  <c r="EH41" i="33"/>
  <c r="EP41" i="33"/>
  <c r="EX41" i="33"/>
  <c r="FF41" i="33"/>
  <c r="FN41" i="33"/>
  <c r="FV41" i="33"/>
  <c r="GD41" i="33"/>
  <c r="GL41" i="33"/>
  <c r="GT41" i="33"/>
  <c r="HB41" i="33"/>
  <c r="L42" i="33"/>
  <c r="T42" i="33"/>
  <c r="AB42" i="33"/>
  <c r="AJ42" i="33"/>
  <c r="AR42" i="33"/>
  <c r="AZ42" i="33"/>
  <c r="BH42" i="33"/>
  <c r="BP42" i="33"/>
  <c r="BX42" i="33"/>
  <c r="CF42" i="33"/>
  <c r="CN42" i="33"/>
  <c r="CV42" i="33"/>
  <c r="DD42" i="33"/>
  <c r="DL42" i="33"/>
  <c r="DT42" i="33"/>
  <c r="EB42" i="33"/>
  <c r="EJ42" i="33"/>
  <c r="ER42" i="33"/>
  <c r="EZ42" i="33"/>
  <c r="FH42" i="33"/>
  <c r="FP42" i="33"/>
  <c r="FX42" i="33"/>
  <c r="GF42" i="33"/>
  <c r="GN42" i="33"/>
  <c r="GV42" i="33"/>
  <c r="HD42" i="33"/>
  <c r="N43" i="33"/>
  <c r="V43" i="33"/>
  <c r="AD43" i="33"/>
  <c r="AL43" i="33"/>
  <c r="AT43" i="33"/>
  <c r="BB43" i="33"/>
  <c r="BJ43" i="33"/>
  <c r="BR43" i="33"/>
  <c r="BZ43" i="33"/>
  <c r="CH43" i="33"/>
  <c r="CP43" i="33"/>
  <c r="CX43" i="33"/>
  <c r="DF43" i="33"/>
  <c r="DN43" i="33"/>
  <c r="DV43" i="33"/>
  <c r="ED43" i="33"/>
  <c r="EL43" i="33"/>
  <c r="ET43" i="33"/>
  <c r="FB43" i="33"/>
  <c r="FJ43" i="33"/>
  <c r="FR43" i="33"/>
  <c r="FZ43" i="33"/>
  <c r="GH43" i="33"/>
  <c r="GP43" i="33"/>
  <c r="GX43" i="33"/>
  <c r="H44" i="33"/>
  <c r="P44" i="33"/>
  <c r="X44" i="33"/>
  <c r="AF44" i="33"/>
  <c r="AN44" i="33"/>
  <c r="AV44" i="33"/>
  <c r="BD44" i="33"/>
  <c r="BL44" i="33"/>
  <c r="BT44" i="33"/>
  <c r="CB44" i="33"/>
  <c r="CJ44" i="33"/>
  <c r="CR44" i="33"/>
  <c r="CZ44" i="33"/>
  <c r="DH44" i="33"/>
  <c r="DP44" i="33"/>
  <c r="DX44" i="33"/>
  <c r="EF44" i="33"/>
  <c r="EN44" i="33"/>
  <c r="EV44" i="33"/>
  <c r="FD44" i="33"/>
  <c r="FL44" i="33"/>
  <c r="FT44" i="33"/>
  <c r="GB44" i="33"/>
  <c r="GJ44" i="33"/>
  <c r="GR44" i="33"/>
  <c r="GZ44" i="33"/>
  <c r="J45" i="33"/>
  <c r="R45" i="33"/>
  <c r="Z45" i="33"/>
  <c r="AH45" i="33"/>
  <c r="AP45" i="33"/>
  <c r="AX45" i="33"/>
  <c r="BF45" i="33"/>
  <c r="BN45" i="33"/>
  <c r="BV45" i="33"/>
  <c r="CD45" i="33"/>
  <c r="CL45" i="33"/>
  <c r="CT45" i="33"/>
  <c r="DB45" i="33"/>
  <c r="DJ45" i="33"/>
  <c r="DR45" i="33"/>
  <c r="DZ45" i="33"/>
  <c r="EH45" i="33"/>
  <c r="EP45" i="33"/>
  <c r="EX45" i="33"/>
  <c r="FF45" i="33"/>
  <c r="FN45" i="33"/>
  <c r="FV45" i="33"/>
  <c r="GD45" i="33"/>
  <c r="GL45" i="33"/>
  <c r="GT45" i="33"/>
  <c r="HB45" i="33"/>
  <c r="L46" i="33"/>
  <c r="T46" i="33"/>
  <c r="AB46" i="33"/>
  <c r="AJ46" i="33"/>
  <c r="AR46" i="33"/>
  <c r="AZ46" i="33"/>
  <c r="BH46" i="33"/>
  <c r="BP46" i="33"/>
  <c r="BX46" i="33"/>
  <c r="CF46" i="33"/>
  <c r="CN46" i="33"/>
  <c r="CV46" i="33"/>
  <c r="DD46" i="33"/>
  <c r="DL46" i="33"/>
  <c r="DT46" i="33"/>
  <c r="EB46" i="33"/>
  <c r="EJ46" i="33"/>
  <c r="ER46" i="33"/>
  <c r="EZ46" i="33"/>
  <c r="FH46" i="33"/>
  <c r="FP46" i="33"/>
  <c r="FX46" i="33"/>
  <c r="GF46" i="33"/>
  <c r="GN46" i="33"/>
  <c r="GV46" i="33"/>
  <c r="HD46" i="33"/>
  <c r="N47" i="33"/>
  <c r="V47" i="33"/>
  <c r="AD47" i="33"/>
  <c r="AL47" i="33"/>
  <c r="AT47" i="33"/>
  <c r="BB47" i="33"/>
  <c r="BJ47" i="33"/>
  <c r="BR47" i="33"/>
  <c r="BZ47" i="33"/>
  <c r="CH47" i="33"/>
  <c r="CP47" i="33"/>
  <c r="CX47" i="33"/>
  <c r="DF47" i="33"/>
  <c r="DN47" i="33"/>
  <c r="DV47" i="33"/>
  <c r="ED47" i="33"/>
  <c r="EL47" i="33"/>
  <c r="ET47" i="33"/>
  <c r="FB47" i="33"/>
  <c r="FJ47" i="33"/>
  <c r="FR47" i="33"/>
  <c r="FZ47" i="33"/>
  <c r="GH47" i="33"/>
  <c r="GP47" i="33"/>
  <c r="GX47" i="33"/>
  <c r="H48" i="33"/>
  <c r="P48" i="33"/>
  <c r="X48" i="33"/>
  <c r="AF48" i="33"/>
  <c r="AN48" i="33"/>
  <c r="AV48" i="33"/>
  <c r="BD48" i="33"/>
  <c r="BL48" i="33"/>
  <c r="BT48" i="33"/>
  <c r="CB48" i="33"/>
  <c r="CJ48" i="33"/>
  <c r="CR48" i="33"/>
  <c r="CZ48" i="33"/>
  <c r="DH48" i="33"/>
  <c r="DP48" i="33"/>
  <c r="DX48" i="33"/>
  <c r="EF48" i="33"/>
  <c r="EN48" i="33"/>
  <c r="EV48" i="33"/>
  <c r="FD48" i="33"/>
  <c r="FL48" i="33"/>
  <c r="FT48" i="33"/>
  <c r="GB48" i="33"/>
  <c r="GJ48" i="33"/>
  <c r="GR48" i="33"/>
  <c r="GZ48" i="33"/>
  <c r="J49" i="33"/>
  <c r="R49" i="33"/>
  <c r="Z49" i="33"/>
  <c r="AH49" i="33"/>
  <c r="AP49" i="33"/>
  <c r="AX49" i="33"/>
  <c r="BF49" i="33"/>
  <c r="BN49" i="33"/>
  <c r="BV49" i="33"/>
  <c r="CD49" i="33"/>
  <c r="CL49" i="33"/>
  <c r="CT49" i="33"/>
  <c r="DB49" i="33"/>
  <c r="DJ49" i="33"/>
  <c r="DR49" i="33"/>
  <c r="DZ49" i="33"/>
  <c r="EH49" i="33"/>
  <c r="EP49" i="33"/>
  <c r="EX49" i="33"/>
  <c r="FF49" i="33"/>
  <c r="FN49" i="33"/>
  <c r="FV49" i="33"/>
  <c r="GD49" i="33"/>
  <c r="GL49" i="33"/>
  <c r="GT49" i="33"/>
  <c r="HB49" i="33"/>
  <c r="L50" i="33"/>
  <c r="T50" i="33"/>
  <c r="AB50" i="33"/>
  <c r="AJ50" i="33"/>
  <c r="AR50" i="33"/>
  <c r="AZ50" i="33"/>
  <c r="BH50" i="33"/>
  <c r="BP50" i="33"/>
  <c r="BX50" i="33"/>
  <c r="CF50" i="33"/>
  <c r="CN50" i="33"/>
  <c r="CV50" i="33"/>
  <c r="DD50" i="33"/>
  <c r="DL50" i="33"/>
  <c r="DT50" i="33"/>
  <c r="EB50" i="33"/>
  <c r="EJ50" i="33"/>
  <c r="ER50" i="33"/>
  <c r="EZ50" i="33"/>
  <c r="FH50" i="33"/>
  <c r="FP50" i="33"/>
  <c r="FX50" i="33"/>
  <c r="GF50" i="33"/>
  <c r="GN50" i="33"/>
  <c r="GV50" i="33"/>
  <c r="HD50" i="33"/>
  <c r="N51" i="33"/>
  <c r="V51" i="33"/>
  <c r="AD51" i="33"/>
  <c r="AL51" i="33"/>
  <c r="AT51" i="33"/>
  <c r="BB51" i="33"/>
  <c r="BJ51" i="33"/>
  <c r="BR51" i="33"/>
  <c r="BZ51" i="33"/>
  <c r="CH51" i="33"/>
  <c r="CP51" i="33"/>
  <c r="CX51" i="33"/>
  <c r="DF51" i="33"/>
  <c r="DN51" i="33"/>
  <c r="DV51" i="33"/>
  <c r="ED51" i="33"/>
  <c r="EL51" i="33"/>
  <c r="ET51" i="33"/>
  <c r="FB51" i="33"/>
  <c r="FJ51" i="33"/>
  <c r="FR51" i="33"/>
  <c r="FZ51" i="33"/>
  <c r="GH51" i="33"/>
  <c r="GP51" i="33"/>
  <c r="GX51" i="33"/>
  <c r="H52" i="33"/>
  <c r="P52" i="33"/>
  <c r="X52" i="33"/>
  <c r="AF52" i="33"/>
  <c r="AN52" i="33"/>
  <c r="AV52" i="33"/>
  <c r="BD52" i="33"/>
  <c r="BL52" i="33"/>
  <c r="BT52" i="33"/>
  <c r="CB52" i="33"/>
  <c r="CJ52" i="33"/>
  <c r="CR52" i="33"/>
  <c r="CZ52" i="33"/>
  <c r="DH52" i="33"/>
  <c r="DP52" i="33"/>
  <c r="DX52" i="33"/>
  <c r="EF52" i="33"/>
  <c r="EN52" i="33"/>
  <c r="EV52" i="33"/>
  <c r="FD52" i="33"/>
  <c r="FL52" i="33"/>
  <c r="FT52" i="33"/>
  <c r="GB52" i="33"/>
  <c r="GJ52" i="33"/>
  <c r="GR52" i="33"/>
  <c r="GZ52" i="33"/>
  <c r="J53" i="33"/>
  <c r="R53" i="33"/>
  <c r="Z53" i="33"/>
  <c r="AH53" i="33"/>
  <c r="AP53" i="33"/>
  <c r="AX53" i="33"/>
  <c r="BF53" i="33"/>
  <c r="BN53" i="33"/>
  <c r="BV53" i="33"/>
  <c r="CD53" i="33"/>
  <c r="CL53" i="33"/>
  <c r="CT53" i="33"/>
  <c r="DB53" i="33"/>
  <c r="DJ53" i="33"/>
  <c r="DR53" i="33"/>
  <c r="DZ53" i="33"/>
  <c r="EH53" i="33"/>
  <c r="EP53" i="33"/>
  <c r="EX53" i="33"/>
  <c r="FF53" i="33"/>
  <c r="FN53" i="33"/>
  <c r="FV53" i="33"/>
  <c r="GD53" i="33"/>
  <c r="GL53" i="33"/>
  <c r="GT53" i="33"/>
  <c r="HB53" i="33"/>
  <c r="L54" i="33"/>
  <c r="T54" i="33"/>
  <c r="AB54" i="33"/>
  <c r="AJ54" i="33"/>
  <c r="AR54" i="33"/>
  <c r="AZ54" i="33"/>
  <c r="BH54" i="33"/>
  <c r="BP54" i="33"/>
  <c r="BX54" i="33"/>
  <c r="CF54" i="33"/>
  <c r="CN54" i="33"/>
  <c r="CV54" i="33"/>
  <c r="DD54" i="33"/>
  <c r="DL54" i="33"/>
  <c r="DT54" i="33"/>
  <c r="EB54" i="33"/>
  <c r="EJ54" i="33"/>
  <c r="ER54" i="33"/>
  <c r="EZ54" i="33"/>
  <c r="FH54" i="33"/>
  <c r="FP54" i="33"/>
  <c r="FX54" i="33"/>
  <c r="GF54" i="33"/>
  <c r="GN54" i="33"/>
  <c r="GV54" i="33"/>
  <c r="HD54" i="33"/>
  <c r="N55" i="33"/>
  <c r="V55" i="33"/>
  <c r="AD55" i="33"/>
  <c r="AL55" i="33"/>
  <c r="AT55" i="33"/>
  <c r="BB55" i="33"/>
  <c r="BJ55" i="33"/>
  <c r="BR55" i="33"/>
  <c r="BZ55" i="33"/>
  <c r="CH55" i="33"/>
  <c r="CP55" i="33"/>
  <c r="CX55" i="33"/>
  <c r="DF55" i="33"/>
  <c r="DN55" i="33"/>
  <c r="DV55" i="33"/>
  <c r="ED55" i="33"/>
  <c r="EL55" i="33"/>
  <c r="ET55" i="33"/>
  <c r="FB55" i="33"/>
  <c r="FJ55" i="33"/>
  <c r="FR55" i="33"/>
  <c r="FZ55" i="33"/>
  <c r="GH55" i="33"/>
  <c r="GP55" i="33"/>
  <c r="GX55" i="33"/>
  <c r="H56" i="33"/>
  <c r="P56" i="33"/>
  <c r="X56" i="33"/>
  <c r="AF56" i="33"/>
  <c r="AN56" i="33"/>
  <c r="AV56" i="33"/>
  <c r="BD56" i="33"/>
  <c r="BL56" i="33"/>
  <c r="BT56" i="33"/>
  <c r="CB56" i="33"/>
  <c r="CJ56" i="33"/>
  <c r="CR56" i="33"/>
  <c r="CZ56" i="33"/>
  <c r="DH56" i="33"/>
  <c r="DP56" i="33"/>
  <c r="DX56" i="33"/>
  <c r="EF56" i="33"/>
  <c r="EN56" i="33"/>
  <c r="EV56" i="33"/>
  <c r="FD56" i="33"/>
  <c r="FL56" i="33"/>
  <c r="FT56" i="33"/>
  <c r="GB56" i="33"/>
  <c r="GJ56" i="33"/>
  <c r="GR56" i="33"/>
  <c r="GZ56" i="33"/>
  <c r="J57" i="33"/>
  <c r="R57" i="33"/>
  <c r="Z57" i="33"/>
  <c r="AH57" i="33"/>
  <c r="AP57" i="33"/>
  <c r="AX57" i="33"/>
  <c r="BF57" i="33"/>
  <c r="BN57" i="33"/>
  <c r="BV57" i="33"/>
  <c r="CD57" i="33"/>
  <c r="CL57" i="33"/>
  <c r="CT57" i="33"/>
  <c r="DB57" i="33"/>
  <c r="DJ57" i="33"/>
  <c r="DR57" i="33"/>
  <c r="DZ57" i="33"/>
  <c r="EH57" i="33"/>
  <c r="EP57" i="33"/>
  <c r="EX57" i="33"/>
  <c r="FF57" i="33"/>
  <c r="FN57" i="33"/>
  <c r="FV57" i="33"/>
  <c r="GD57" i="33"/>
  <c r="GL57" i="33"/>
  <c r="GT57" i="33"/>
  <c r="HB57" i="33"/>
  <c r="L58" i="33"/>
  <c r="T58" i="33"/>
  <c r="AB58" i="33"/>
  <c r="AJ58" i="33"/>
  <c r="AR58" i="33"/>
  <c r="AZ58" i="33"/>
  <c r="BH58" i="33"/>
  <c r="BP58" i="33"/>
  <c r="BX58" i="33"/>
  <c r="CF58" i="33"/>
  <c r="CN58" i="33"/>
  <c r="CV58" i="33"/>
  <c r="DD58" i="33"/>
  <c r="DL58" i="33"/>
  <c r="EB58" i="33"/>
  <c r="EJ58" i="33"/>
  <c r="ER58" i="33"/>
  <c r="EZ58" i="33"/>
  <c r="FH58" i="33"/>
  <c r="FP58" i="33"/>
  <c r="FX58" i="33"/>
  <c r="GN58" i="33"/>
  <c r="GV58" i="33"/>
  <c r="HD58" i="33"/>
  <c r="N59" i="33"/>
  <c r="V59" i="33"/>
  <c r="AD59" i="33"/>
  <c r="AL59" i="33"/>
  <c r="AT59" i="33"/>
  <c r="BB59" i="33"/>
  <c r="BJ59" i="33"/>
  <c r="BR59" i="33"/>
  <c r="BZ59" i="33"/>
  <c r="CH59" i="33"/>
  <c r="CP59" i="33"/>
  <c r="CX59" i="33"/>
  <c r="DF59" i="33"/>
  <c r="DN59" i="33"/>
  <c r="DV59" i="33"/>
  <c r="ED59" i="33"/>
  <c r="EL59" i="33"/>
  <c r="ET59" i="33"/>
  <c r="FB59" i="33"/>
  <c r="FJ59" i="33"/>
  <c r="FR59" i="33"/>
  <c r="FZ59" i="33"/>
  <c r="GH59" i="33"/>
  <c r="GP59" i="33"/>
  <c r="GX59" i="33"/>
  <c r="H60" i="33"/>
  <c r="X60" i="33"/>
  <c r="AF60" i="33"/>
  <c r="AN60" i="33"/>
  <c r="BD60" i="33"/>
  <c r="BT60" i="33"/>
  <c r="CB60" i="33"/>
  <c r="CJ60" i="33"/>
  <c r="CR60" i="33"/>
  <c r="CZ60" i="33"/>
  <c r="DP60" i="33"/>
  <c r="DX60" i="33"/>
  <c r="EF60" i="33"/>
  <c r="EN60" i="33"/>
  <c r="EV60" i="33"/>
  <c r="FD60" i="33"/>
  <c r="FL60" i="33"/>
  <c r="GB60" i="33"/>
  <c r="GJ60" i="33"/>
  <c r="GR60" i="33"/>
  <c r="J61" i="33"/>
  <c r="R61" i="33"/>
  <c r="Z61" i="33"/>
  <c r="AH61" i="33"/>
  <c r="AP61" i="33"/>
  <c r="AX61" i="33"/>
  <c r="BF61" i="33"/>
  <c r="BN61" i="33"/>
  <c r="BV61" i="33"/>
  <c r="CD61" i="33"/>
  <c r="CL61" i="33"/>
  <c r="CT61" i="33"/>
  <c r="DB61" i="33"/>
  <c r="DJ61" i="33"/>
  <c r="DU61" i="33"/>
  <c r="EF61" i="33"/>
  <c r="EP61" i="33"/>
  <c r="FA61" i="33"/>
  <c r="FL61" i="33"/>
  <c r="FV61" i="33"/>
  <c r="GG61" i="33"/>
  <c r="GR61" i="33"/>
  <c r="HB61" i="33"/>
  <c r="Z62" i="33"/>
  <c r="AJ62" i="33"/>
  <c r="BF62" i="33"/>
  <c r="BP62" i="33"/>
  <c r="CL62" i="33"/>
  <c r="CV62" i="33"/>
  <c r="DR62" i="33"/>
  <c r="EB62" i="33"/>
  <c r="EX62" i="33"/>
  <c r="FH62" i="33"/>
  <c r="GD62" i="33"/>
  <c r="GN62" i="33"/>
  <c r="L63" i="33"/>
  <c r="V63" i="33"/>
  <c r="AG63" i="33"/>
  <c r="AR63" i="33"/>
  <c r="BB63" i="33"/>
  <c r="BM63" i="33"/>
  <c r="CH63" i="33"/>
  <c r="CS63" i="33"/>
  <c r="DD63" i="33"/>
  <c r="DN63" i="33"/>
  <c r="DY63" i="33"/>
  <c r="ET63" i="33"/>
  <c r="FE63" i="33"/>
  <c r="FP63" i="33"/>
  <c r="FZ63" i="33"/>
  <c r="GV63" i="33"/>
  <c r="H64" i="33"/>
  <c r="AD64" i="33"/>
  <c r="AN64" i="33"/>
  <c r="BJ64" i="33"/>
  <c r="BT64" i="33"/>
  <c r="CF64" i="33"/>
  <c r="DL64" i="33"/>
  <c r="EB64" i="33"/>
  <c r="ER64" i="33"/>
  <c r="FX64" i="33"/>
  <c r="GN64" i="33"/>
  <c r="HD64" i="33"/>
  <c r="V65" i="33"/>
  <c r="AL65" i="33"/>
  <c r="BB65" i="33"/>
  <c r="BR65" i="33"/>
  <c r="CH65" i="33"/>
  <c r="CX65" i="33"/>
  <c r="DN65" i="33"/>
  <c r="ED65" i="33"/>
  <c r="ET65" i="33"/>
  <c r="FJ65" i="33"/>
  <c r="FZ65" i="33"/>
  <c r="GP65" i="33"/>
  <c r="H66" i="33"/>
  <c r="X66" i="33"/>
  <c r="AN66" i="33"/>
  <c r="BD66" i="33"/>
  <c r="BT66" i="33"/>
  <c r="CZ66" i="33"/>
  <c r="DP66" i="33"/>
  <c r="EF66" i="33"/>
  <c r="FL66" i="33"/>
  <c r="GB66" i="33"/>
  <c r="J67" i="33"/>
  <c r="Z67" i="33"/>
  <c r="AP67" i="33"/>
  <c r="BF67" i="33"/>
  <c r="BY67" i="33"/>
  <c r="EG67" i="33"/>
  <c r="GS67" i="33"/>
  <c r="AS69" i="33"/>
  <c r="DE69" i="33"/>
  <c r="FQ69" i="33"/>
  <c r="CC71" i="33"/>
  <c r="EO71" i="33"/>
  <c r="HA71" i="33"/>
  <c r="BA73" i="33"/>
  <c r="DM73" i="33"/>
  <c r="FY73" i="33"/>
  <c r="Y75" i="33"/>
  <c r="CK75" i="33"/>
  <c r="BI77" i="33"/>
  <c r="GG77" i="33"/>
  <c r="AG79" i="33"/>
  <c r="CS79" i="33"/>
  <c r="FE79" i="33"/>
  <c r="EC81" i="33"/>
  <c r="GO81" i="33"/>
  <c r="AO83" i="33"/>
  <c r="DA83" i="33"/>
  <c r="FM83" i="33"/>
  <c r="M85" i="33"/>
  <c r="I87" i="33"/>
  <c r="EG87" i="33"/>
  <c r="DE89" i="33"/>
  <c r="CC91" i="33"/>
  <c r="BA93" i="33"/>
  <c r="FY93" i="33"/>
  <c r="Y95" i="33"/>
  <c r="GG100" i="33"/>
  <c r="AG102" i="33"/>
  <c r="AH112" i="33"/>
  <c r="AO122" i="33"/>
  <c r="P134" i="33"/>
  <c r="P135" i="33"/>
  <c r="P132" i="33"/>
  <c r="P130" i="33"/>
  <c r="P128" i="33"/>
  <c r="P126" i="33"/>
  <c r="P129" i="33"/>
  <c r="P127" i="33"/>
  <c r="P133" i="33"/>
  <c r="P125" i="33"/>
  <c r="P123" i="33"/>
  <c r="P131" i="33"/>
  <c r="P124" i="33"/>
  <c r="P122" i="33"/>
  <c r="P120" i="33"/>
  <c r="P116" i="33"/>
  <c r="P118" i="33"/>
  <c r="P114" i="33"/>
  <c r="P117" i="33"/>
  <c r="P110" i="33"/>
  <c r="P106" i="33"/>
  <c r="P104" i="33"/>
  <c r="P102" i="33"/>
  <c r="P100" i="33"/>
  <c r="P98" i="33"/>
  <c r="P96" i="33"/>
  <c r="P94" i="33"/>
  <c r="P92" i="33"/>
  <c r="P90" i="33"/>
  <c r="P88" i="33"/>
  <c r="P86" i="33"/>
  <c r="P121" i="33"/>
  <c r="P113" i="33"/>
  <c r="P112" i="33"/>
  <c r="P108" i="33"/>
  <c r="P105" i="33"/>
  <c r="P103" i="33"/>
  <c r="P101" i="33"/>
  <c r="P99" i="33"/>
  <c r="P97" i="33"/>
  <c r="P95" i="33"/>
  <c r="P93" i="33"/>
  <c r="P91" i="33"/>
  <c r="P89" i="33"/>
  <c r="P87" i="33"/>
  <c r="P115" i="33"/>
  <c r="P109" i="33"/>
  <c r="P119" i="33"/>
  <c r="P111" i="33"/>
  <c r="P107" i="33"/>
  <c r="P84" i="33"/>
  <c r="P82" i="33"/>
  <c r="P80" i="33"/>
  <c r="P78" i="33"/>
  <c r="P76" i="33"/>
  <c r="P74" i="33"/>
  <c r="P72" i="33"/>
  <c r="P70" i="33"/>
  <c r="P68" i="33"/>
  <c r="P85" i="33"/>
  <c r="P83" i="33"/>
  <c r="P81" i="33"/>
  <c r="P79" i="33"/>
  <c r="P77" i="33"/>
  <c r="P75" i="33"/>
  <c r="P73" i="33"/>
  <c r="P71" i="33"/>
  <c r="P69" i="33"/>
  <c r="P67" i="33"/>
  <c r="P63" i="33"/>
  <c r="P65" i="33"/>
  <c r="P62" i="33"/>
  <c r="AF134" i="33"/>
  <c r="AF135" i="33"/>
  <c r="AF132" i="33"/>
  <c r="AF130" i="33"/>
  <c r="AF128" i="33"/>
  <c r="AF126" i="33"/>
  <c r="AF129" i="33"/>
  <c r="AF127" i="33"/>
  <c r="AF125" i="33"/>
  <c r="AF123" i="33"/>
  <c r="AF133" i="33"/>
  <c r="AF131" i="33"/>
  <c r="AF124" i="33"/>
  <c r="AF122" i="33"/>
  <c r="AF120" i="33"/>
  <c r="AF116" i="33"/>
  <c r="AF112" i="33"/>
  <c r="AF118" i="33"/>
  <c r="AF114" i="33"/>
  <c r="AF117" i="33"/>
  <c r="AF110" i="33"/>
  <c r="AF106" i="33"/>
  <c r="AF104" i="33"/>
  <c r="AF102" i="33"/>
  <c r="AF100" i="33"/>
  <c r="AF98" i="33"/>
  <c r="AF96" i="33"/>
  <c r="AF94" i="33"/>
  <c r="AF92" i="33"/>
  <c r="AF90" i="33"/>
  <c r="AF88" i="33"/>
  <c r="AF86" i="33"/>
  <c r="AF121" i="33"/>
  <c r="AF113" i="33"/>
  <c r="AF108" i="33"/>
  <c r="AF105" i="33"/>
  <c r="AF103" i="33"/>
  <c r="AF101" i="33"/>
  <c r="AF99" i="33"/>
  <c r="AF97" i="33"/>
  <c r="AF95" i="33"/>
  <c r="AF93" i="33"/>
  <c r="AF91" i="33"/>
  <c r="AF89" i="33"/>
  <c r="AF87" i="33"/>
  <c r="AF109" i="33"/>
  <c r="AF111" i="33"/>
  <c r="AF119" i="33"/>
  <c r="AF84" i="33"/>
  <c r="AF82" i="33"/>
  <c r="AF80" i="33"/>
  <c r="AF78" i="33"/>
  <c r="AF76" i="33"/>
  <c r="AF74" i="33"/>
  <c r="AF72" i="33"/>
  <c r="AF70" i="33"/>
  <c r="AF68" i="33"/>
  <c r="AF115" i="33"/>
  <c r="AF85" i="33"/>
  <c r="AF83" i="33"/>
  <c r="AF81" i="33"/>
  <c r="AF79" i="33"/>
  <c r="AF77" i="33"/>
  <c r="AF75" i="33"/>
  <c r="AF73" i="33"/>
  <c r="AF71" i="33"/>
  <c r="AF69" i="33"/>
  <c r="AF67" i="33"/>
  <c r="AF63" i="33"/>
  <c r="AF65" i="33"/>
  <c r="AF62" i="33"/>
  <c r="AV134" i="33"/>
  <c r="AV135" i="33"/>
  <c r="AV132" i="33"/>
  <c r="AV130" i="33"/>
  <c r="AV128" i="33"/>
  <c r="AV126" i="33"/>
  <c r="AV129" i="33"/>
  <c r="AV127" i="33"/>
  <c r="AV133" i="33"/>
  <c r="AV125" i="33"/>
  <c r="AV123" i="33"/>
  <c r="AV131" i="33"/>
  <c r="AV124" i="33"/>
  <c r="AV122" i="33"/>
  <c r="AV120" i="33"/>
  <c r="AV116" i="33"/>
  <c r="AV112" i="33"/>
  <c r="AV118" i="33"/>
  <c r="AV114" i="33"/>
  <c r="AV117" i="33"/>
  <c r="AV110" i="33"/>
  <c r="AV106" i="33"/>
  <c r="AV104" i="33"/>
  <c r="AV102" i="33"/>
  <c r="AV100" i="33"/>
  <c r="AV98" i="33"/>
  <c r="AV96" i="33"/>
  <c r="AV94" i="33"/>
  <c r="AV92" i="33"/>
  <c r="AV90" i="33"/>
  <c r="AV88" i="33"/>
  <c r="AV86" i="33"/>
  <c r="AV121" i="33"/>
  <c r="AV113" i="33"/>
  <c r="AV108" i="33"/>
  <c r="AV105" i="33"/>
  <c r="AV103" i="33"/>
  <c r="AV101" i="33"/>
  <c r="AV99" i="33"/>
  <c r="AV97" i="33"/>
  <c r="AV95" i="33"/>
  <c r="AV93" i="33"/>
  <c r="AV91" i="33"/>
  <c r="AV89" i="33"/>
  <c r="AV87" i="33"/>
  <c r="AV115" i="33"/>
  <c r="AV109" i="33"/>
  <c r="AV119" i="33"/>
  <c r="AV111" i="33"/>
  <c r="AV107" i="33"/>
  <c r="AV84" i="33"/>
  <c r="AV82" i="33"/>
  <c r="AV80" i="33"/>
  <c r="AV78" i="33"/>
  <c r="AV76" i="33"/>
  <c r="AV74" i="33"/>
  <c r="AV72" i="33"/>
  <c r="AV70" i="33"/>
  <c r="AV68" i="33"/>
  <c r="AV85" i="33"/>
  <c r="AV83" i="33"/>
  <c r="AV81" i="33"/>
  <c r="AV79" i="33"/>
  <c r="AV77" i="33"/>
  <c r="AV75" i="33"/>
  <c r="AV73" i="33"/>
  <c r="AV71" i="33"/>
  <c r="AV69" i="33"/>
  <c r="AV67" i="33"/>
  <c r="AV63" i="33"/>
  <c r="AV65" i="33"/>
  <c r="AV62" i="33"/>
  <c r="BL134" i="33"/>
  <c r="BL135" i="33"/>
  <c r="BL132" i="33"/>
  <c r="BL128" i="33"/>
  <c r="BL126" i="33"/>
  <c r="BL130" i="33"/>
  <c r="BL129" i="33"/>
  <c r="BL127" i="33"/>
  <c r="BL125" i="33"/>
  <c r="BL123" i="33"/>
  <c r="BL133" i="33"/>
  <c r="BL131" i="33"/>
  <c r="BL124" i="33"/>
  <c r="BL122" i="33"/>
  <c r="BL120" i="33"/>
  <c r="BL116" i="33"/>
  <c r="BL112" i="33"/>
  <c r="BL118" i="33"/>
  <c r="BL114" i="33"/>
  <c r="BL117" i="33"/>
  <c r="BL110" i="33"/>
  <c r="BL106" i="33"/>
  <c r="BL104" i="33"/>
  <c r="BL102" i="33"/>
  <c r="BL100" i="33"/>
  <c r="BL98" i="33"/>
  <c r="BL96" i="33"/>
  <c r="BL94" i="33"/>
  <c r="BL92" i="33"/>
  <c r="BL90" i="33"/>
  <c r="BL88" i="33"/>
  <c r="BL86" i="33"/>
  <c r="BL121" i="33"/>
  <c r="BL113" i="33"/>
  <c r="BL108" i="33"/>
  <c r="BL105" i="33"/>
  <c r="BL103" i="33"/>
  <c r="BL101" i="33"/>
  <c r="BL99" i="33"/>
  <c r="BL97" i="33"/>
  <c r="BL95" i="33"/>
  <c r="BL93" i="33"/>
  <c r="BL91" i="33"/>
  <c r="BL89" i="33"/>
  <c r="BL87" i="33"/>
  <c r="BL109" i="33"/>
  <c r="BL111" i="33"/>
  <c r="BL115" i="33"/>
  <c r="BL84" i="33"/>
  <c r="BL82" i="33"/>
  <c r="BL80" i="33"/>
  <c r="BL78" i="33"/>
  <c r="BL76" i="33"/>
  <c r="BL74" i="33"/>
  <c r="BL72" i="33"/>
  <c r="BL70" i="33"/>
  <c r="BL68" i="33"/>
  <c r="BL85" i="33"/>
  <c r="BL83" i="33"/>
  <c r="BL81" i="33"/>
  <c r="BL79" i="33"/>
  <c r="BL77" i="33"/>
  <c r="BL75" i="33"/>
  <c r="BL73" i="33"/>
  <c r="BL71" i="33"/>
  <c r="BL69" i="33"/>
  <c r="BL119" i="33"/>
  <c r="BL107" i="33"/>
  <c r="BL67" i="33"/>
  <c r="BL63" i="33"/>
  <c r="BL65" i="33"/>
  <c r="BL62" i="33"/>
  <c r="BX132" i="33"/>
  <c r="BX133" i="33"/>
  <c r="BX130" i="33"/>
  <c r="BX128" i="33"/>
  <c r="BX126" i="33"/>
  <c r="BX129" i="33"/>
  <c r="BX127" i="33"/>
  <c r="BX125" i="33"/>
  <c r="BX123" i="33"/>
  <c r="BX124" i="33"/>
  <c r="BX122" i="33"/>
  <c r="BX135" i="33"/>
  <c r="BX131" i="33"/>
  <c r="BX118" i="33"/>
  <c r="BX114" i="33"/>
  <c r="BX134" i="33"/>
  <c r="BX120" i="33"/>
  <c r="BX116" i="33"/>
  <c r="BX112" i="33"/>
  <c r="BX115" i="33"/>
  <c r="BX108" i="33"/>
  <c r="BX104" i="33"/>
  <c r="BX102" i="33"/>
  <c r="BX100" i="33"/>
  <c r="BX98" i="33"/>
  <c r="BX96" i="33"/>
  <c r="BX94" i="33"/>
  <c r="BX92" i="33"/>
  <c r="BX90" i="33"/>
  <c r="BX88" i="33"/>
  <c r="BX86" i="33"/>
  <c r="BX119" i="33"/>
  <c r="BX110" i="33"/>
  <c r="BX106" i="33"/>
  <c r="BX105" i="33"/>
  <c r="BX103" i="33"/>
  <c r="BX101" i="33"/>
  <c r="BX99" i="33"/>
  <c r="BX97" i="33"/>
  <c r="BX95" i="33"/>
  <c r="BX93" i="33"/>
  <c r="BX91" i="33"/>
  <c r="BX89" i="33"/>
  <c r="BX87" i="33"/>
  <c r="BX113" i="33"/>
  <c r="BX107" i="33"/>
  <c r="BX117" i="33"/>
  <c r="BX109" i="33"/>
  <c r="BX111" i="33"/>
  <c r="BX84" i="33"/>
  <c r="BX82" i="33"/>
  <c r="BX80" i="33"/>
  <c r="BX78" i="33"/>
  <c r="BX76" i="33"/>
  <c r="BX74" i="33"/>
  <c r="BX72" i="33"/>
  <c r="BX70" i="33"/>
  <c r="BX68" i="33"/>
  <c r="BX121" i="33"/>
  <c r="BX85" i="33"/>
  <c r="BX83" i="33"/>
  <c r="BX81" i="33"/>
  <c r="BX79" i="33"/>
  <c r="BX77" i="33"/>
  <c r="BX75" i="33"/>
  <c r="BX73" i="33"/>
  <c r="BX71" i="33"/>
  <c r="BX69" i="33"/>
  <c r="BX67" i="33"/>
  <c r="BX65" i="33"/>
  <c r="BX64" i="33"/>
  <c r="CJ132" i="33"/>
  <c r="CJ134" i="33"/>
  <c r="CJ135" i="33"/>
  <c r="CJ128" i="33"/>
  <c r="CJ126" i="33"/>
  <c r="CJ130" i="33"/>
  <c r="CJ129" i="33"/>
  <c r="CJ127" i="33"/>
  <c r="CJ125" i="33"/>
  <c r="CJ131" i="33"/>
  <c r="CJ123" i="33"/>
  <c r="CJ124" i="33"/>
  <c r="CJ122" i="33"/>
  <c r="CJ133" i="33"/>
  <c r="CJ120" i="33"/>
  <c r="CJ116" i="33"/>
  <c r="CJ112" i="33"/>
  <c r="CJ118" i="33"/>
  <c r="CJ114" i="33"/>
  <c r="CJ121" i="33"/>
  <c r="CJ113" i="33"/>
  <c r="CJ110" i="33"/>
  <c r="CJ106" i="33"/>
  <c r="CJ104" i="33"/>
  <c r="CJ102" i="33"/>
  <c r="CJ100" i="33"/>
  <c r="CJ98" i="33"/>
  <c r="CJ96" i="33"/>
  <c r="CJ94" i="33"/>
  <c r="CJ92" i="33"/>
  <c r="CJ90" i="33"/>
  <c r="CJ88" i="33"/>
  <c r="CJ86" i="33"/>
  <c r="CJ117" i="33"/>
  <c r="CJ108" i="33"/>
  <c r="CJ105" i="33"/>
  <c r="CJ103" i="33"/>
  <c r="CJ101" i="33"/>
  <c r="CJ99" i="33"/>
  <c r="CJ97" i="33"/>
  <c r="CJ95" i="33"/>
  <c r="CJ93" i="33"/>
  <c r="CJ91" i="33"/>
  <c r="CJ89" i="33"/>
  <c r="CJ87" i="33"/>
  <c r="CJ119" i="33"/>
  <c r="CJ107" i="33"/>
  <c r="CJ115" i="33"/>
  <c r="CJ111" i="33"/>
  <c r="CJ109" i="33"/>
  <c r="CJ84" i="33"/>
  <c r="CJ82" i="33"/>
  <c r="CJ80" i="33"/>
  <c r="CJ78" i="33"/>
  <c r="CJ76" i="33"/>
  <c r="CJ74" i="33"/>
  <c r="CJ72" i="33"/>
  <c r="CJ70" i="33"/>
  <c r="CJ68" i="33"/>
  <c r="CJ85" i="33"/>
  <c r="CJ83" i="33"/>
  <c r="CJ81" i="33"/>
  <c r="CJ79" i="33"/>
  <c r="CJ77" i="33"/>
  <c r="CJ75" i="33"/>
  <c r="CJ73" i="33"/>
  <c r="CJ71" i="33"/>
  <c r="CJ69" i="33"/>
  <c r="CJ67" i="33"/>
  <c r="CJ62" i="33"/>
  <c r="CJ65" i="33"/>
  <c r="CJ63" i="33"/>
  <c r="CV135" i="33"/>
  <c r="CV134" i="33"/>
  <c r="CV132" i="33"/>
  <c r="CV130" i="33"/>
  <c r="CV128" i="33"/>
  <c r="CV126" i="33"/>
  <c r="CV133" i="33"/>
  <c r="CV129" i="33"/>
  <c r="CV127" i="33"/>
  <c r="CV125" i="33"/>
  <c r="CV123" i="33"/>
  <c r="CV124" i="33"/>
  <c r="CV122" i="33"/>
  <c r="CV118" i="33"/>
  <c r="CV114" i="33"/>
  <c r="CV120" i="33"/>
  <c r="CV116" i="33"/>
  <c r="CV112" i="33"/>
  <c r="CV119" i="33"/>
  <c r="CV108" i="33"/>
  <c r="CV104" i="33"/>
  <c r="CV102" i="33"/>
  <c r="CV100" i="33"/>
  <c r="CV98" i="33"/>
  <c r="CV96" i="33"/>
  <c r="CV94" i="33"/>
  <c r="CV92" i="33"/>
  <c r="CV90" i="33"/>
  <c r="CV88" i="33"/>
  <c r="CV86" i="33"/>
  <c r="CV115" i="33"/>
  <c r="CV110" i="33"/>
  <c r="CV106" i="33"/>
  <c r="CV103" i="33"/>
  <c r="CV101" i="33"/>
  <c r="CV99" i="33"/>
  <c r="CV97" i="33"/>
  <c r="CV95" i="33"/>
  <c r="CV93" i="33"/>
  <c r="CV91" i="33"/>
  <c r="CV89" i="33"/>
  <c r="CV87" i="33"/>
  <c r="CV111" i="33"/>
  <c r="CV113" i="33"/>
  <c r="CV131" i="33"/>
  <c r="CV117" i="33"/>
  <c r="CV107" i="33"/>
  <c r="CV105" i="33"/>
  <c r="CV84" i="33"/>
  <c r="CV82" i="33"/>
  <c r="CV80" i="33"/>
  <c r="CV78" i="33"/>
  <c r="CV76" i="33"/>
  <c r="CV74" i="33"/>
  <c r="CV72" i="33"/>
  <c r="CV70" i="33"/>
  <c r="CV68" i="33"/>
  <c r="CV85" i="33"/>
  <c r="CV83" i="33"/>
  <c r="CV81" i="33"/>
  <c r="CV79" i="33"/>
  <c r="CV77" i="33"/>
  <c r="CV75" i="33"/>
  <c r="CV73" i="33"/>
  <c r="CV71" i="33"/>
  <c r="CV69" i="33"/>
  <c r="CV67" i="33"/>
  <c r="CV109" i="33"/>
  <c r="CV121" i="33"/>
  <c r="CV65" i="33"/>
  <c r="DH134" i="33"/>
  <c r="DH135" i="33"/>
  <c r="DH132" i="33"/>
  <c r="DH128" i="33"/>
  <c r="DH126" i="33"/>
  <c r="DH130" i="33"/>
  <c r="DH129" i="33"/>
  <c r="DH127" i="33"/>
  <c r="DH125" i="33"/>
  <c r="DH133" i="33"/>
  <c r="DH123" i="33"/>
  <c r="DH131" i="33"/>
  <c r="DH124" i="33"/>
  <c r="DH122" i="33"/>
  <c r="DH120" i="33"/>
  <c r="DH116" i="33"/>
  <c r="DH112" i="33"/>
  <c r="DH118" i="33"/>
  <c r="DH114" i="33"/>
  <c r="DH117" i="33"/>
  <c r="DH110" i="33"/>
  <c r="DH106" i="33"/>
  <c r="DH104" i="33"/>
  <c r="DH102" i="33"/>
  <c r="DH100" i="33"/>
  <c r="DH98" i="33"/>
  <c r="DH96" i="33"/>
  <c r="DH94" i="33"/>
  <c r="DH92" i="33"/>
  <c r="DH90" i="33"/>
  <c r="DH88" i="33"/>
  <c r="DH86" i="33"/>
  <c r="DH121" i="33"/>
  <c r="DH113" i="33"/>
  <c r="DH108" i="33"/>
  <c r="DH103" i="33"/>
  <c r="DH101" i="33"/>
  <c r="DH99" i="33"/>
  <c r="DH97" i="33"/>
  <c r="DH95" i="33"/>
  <c r="DH93" i="33"/>
  <c r="DH91" i="33"/>
  <c r="DH89" i="33"/>
  <c r="DH87" i="33"/>
  <c r="DH115" i="33"/>
  <c r="DH109" i="33"/>
  <c r="DH119" i="33"/>
  <c r="DH111" i="33"/>
  <c r="DH107" i="33"/>
  <c r="DH84" i="33"/>
  <c r="DH82" i="33"/>
  <c r="DH80" i="33"/>
  <c r="DH78" i="33"/>
  <c r="DH76" i="33"/>
  <c r="DH74" i="33"/>
  <c r="DH72" i="33"/>
  <c r="DH70" i="33"/>
  <c r="DH68" i="33"/>
  <c r="DH105" i="33"/>
  <c r="DH85" i="33"/>
  <c r="DH83" i="33"/>
  <c r="DH81" i="33"/>
  <c r="DH79" i="33"/>
  <c r="DH77" i="33"/>
  <c r="DH75" i="33"/>
  <c r="DH73" i="33"/>
  <c r="DH71" i="33"/>
  <c r="DH69" i="33"/>
  <c r="DH67" i="33"/>
  <c r="DH63" i="33"/>
  <c r="DH65" i="33"/>
  <c r="DH62" i="33"/>
  <c r="DT132" i="33"/>
  <c r="DT135" i="33"/>
  <c r="DT134" i="33"/>
  <c r="DT133" i="33"/>
  <c r="DT130" i="33"/>
  <c r="DT128" i="33"/>
  <c r="DT126" i="33"/>
  <c r="DT129" i="33"/>
  <c r="DT127" i="33"/>
  <c r="DT125" i="33"/>
  <c r="DT123" i="33"/>
  <c r="DT124" i="33"/>
  <c r="DT122" i="33"/>
  <c r="DT131" i="33"/>
  <c r="DT118" i="33"/>
  <c r="DT114" i="33"/>
  <c r="DT120" i="33"/>
  <c r="DT116" i="33"/>
  <c r="DT112" i="33"/>
  <c r="DT115" i="33"/>
  <c r="DT108" i="33"/>
  <c r="DT104" i="33"/>
  <c r="DT102" i="33"/>
  <c r="DT100" i="33"/>
  <c r="DT98" i="33"/>
  <c r="DT96" i="33"/>
  <c r="DT94" i="33"/>
  <c r="DT92" i="33"/>
  <c r="DT90" i="33"/>
  <c r="DT88" i="33"/>
  <c r="DT86" i="33"/>
  <c r="DT119" i="33"/>
  <c r="DT110" i="33"/>
  <c r="DT106" i="33"/>
  <c r="DT103" i="33"/>
  <c r="DT101" i="33"/>
  <c r="DT99" i="33"/>
  <c r="DT97" i="33"/>
  <c r="DT95" i="33"/>
  <c r="DT93" i="33"/>
  <c r="DT91" i="33"/>
  <c r="DT89" i="33"/>
  <c r="DT87" i="33"/>
  <c r="DT85" i="33"/>
  <c r="DT121" i="33"/>
  <c r="DT107" i="33"/>
  <c r="DT109" i="33"/>
  <c r="DT117" i="33"/>
  <c r="DT113" i="33"/>
  <c r="DT111" i="33"/>
  <c r="DT84" i="33"/>
  <c r="DT82" i="33"/>
  <c r="DT80" i="33"/>
  <c r="DT78" i="33"/>
  <c r="DT76" i="33"/>
  <c r="DT74" i="33"/>
  <c r="DT72" i="33"/>
  <c r="DT70" i="33"/>
  <c r="DT68" i="33"/>
  <c r="DT83" i="33"/>
  <c r="DT81" i="33"/>
  <c r="DT79" i="33"/>
  <c r="DT77" i="33"/>
  <c r="DT75" i="33"/>
  <c r="DT73" i="33"/>
  <c r="DT71" i="33"/>
  <c r="DT69" i="33"/>
  <c r="DT67" i="33"/>
  <c r="DT105" i="33"/>
  <c r="DT65" i="33"/>
  <c r="DT61" i="33"/>
  <c r="EJ132" i="33"/>
  <c r="EJ135" i="33"/>
  <c r="EJ134" i="33"/>
  <c r="EJ133" i="33"/>
  <c r="EJ130" i="33"/>
  <c r="EJ128" i="33"/>
  <c r="EJ126" i="33"/>
  <c r="EJ129" i="33"/>
  <c r="EJ127" i="33"/>
  <c r="EJ125" i="33"/>
  <c r="EJ123" i="33"/>
  <c r="EJ124" i="33"/>
  <c r="EJ122" i="33"/>
  <c r="EJ131" i="33"/>
  <c r="EJ118" i="33"/>
  <c r="EJ114" i="33"/>
  <c r="EJ120" i="33"/>
  <c r="EJ116" i="33"/>
  <c r="EJ112" i="33"/>
  <c r="EJ115" i="33"/>
  <c r="EJ108" i="33"/>
  <c r="EJ104" i="33"/>
  <c r="EJ102" i="33"/>
  <c r="EJ100" i="33"/>
  <c r="EJ98" i="33"/>
  <c r="EJ96" i="33"/>
  <c r="EJ94" i="33"/>
  <c r="EJ92" i="33"/>
  <c r="EJ90" i="33"/>
  <c r="EJ88" i="33"/>
  <c r="EJ86" i="33"/>
  <c r="EJ119" i="33"/>
  <c r="EJ110" i="33"/>
  <c r="EJ106" i="33"/>
  <c r="EJ103" i="33"/>
  <c r="EJ101" i="33"/>
  <c r="EJ99" i="33"/>
  <c r="EJ97" i="33"/>
  <c r="EJ95" i="33"/>
  <c r="EJ93" i="33"/>
  <c r="EJ91" i="33"/>
  <c r="EJ89" i="33"/>
  <c r="EJ87" i="33"/>
  <c r="EJ85" i="33"/>
  <c r="EJ113" i="33"/>
  <c r="EJ107" i="33"/>
  <c r="EJ117" i="33"/>
  <c r="EJ109" i="33"/>
  <c r="EJ105" i="33"/>
  <c r="EJ111" i="33"/>
  <c r="EJ121" i="33"/>
  <c r="EJ84" i="33"/>
  <c r="EJ82" i="33"/>
  <c r="EJ80" i="33"/>
  <c r="EJ78" i="33"/>
  <c r="EJ76" i="33"/>
  <c r="EJ74" i="33"/>
  <c r="EJ72" i="33"/>
  <c r="EJ70" i="33"/>
  <c r="EJ68" i="33"/>
  <c r="EJ83" i="33"/>
  <c r="EJ81" i="33"/>
  <c r="EJ79" i="33"/>
  <c r="EJ77" i="33"/>
  <c r="EJ75" i="33"/>
  <c r="EJ73" i="33"/>
  <c r="EJ71" i="33"/>
  <c r="EJ69" i="33"/>
  <c r="EJ67" i="33"/>
  <c r="EJ65" i="33"/>
  <c r="EJ61" i="33"/>
  <c r="EV134" i="33"/>
  <c r="EV132" i="33"/>
  <c r="EV135" i="33"/>
  <c r="EV128" i="33"/>
  <c r="EV126" i="33"/>
  <c r="EV130" i="33"/>
  <c r="EV129" i="33"/>
  <c r="EV127" i="33"/>
  <c r="EV125" i="33"/>
  <c r="EV131" i="33"/>
  <c r="EV123" i="33"/>
  <c r="EV124" i="33"/>
  <c r="EV122" i="33"/>
  <c r="EV133" i="33"/>
  <c r="EV120" i="33"/>
  <c r="EV116" i="33"/>
  <c r="EV112" i="33"/>
  <c r="EV118" i="33"/>
  <c r="EV114" i="33"/>
  <c r="EV121" i="33"/>
  <c r="EV113" i="33"/>
  <c r="EV110" i="33"/>
  <c r="EV106" i="33"/>
  <c r="EV104" i="33"/>
  <c r="EV102" i="33"/>
  <c r="EV100" i="33"/>
  <c r="EV98" i="33"/>
  <c r="EV96" i="33"/>
  <c r="EV94" i="33"/>
  <c r="EV92" i="33"/>
  <c r="EV90" i="33"/>
  <c r="EV88" i="33"/>
  <c r="EV86" i="33"/>
  <c r="EV117" i="33"/>
  <c r="EV108" i="33"/>
  <c r="EV103" i="33"/>
  <c r="EV101" i="33"/>
  <c r="EV99" i="33"/>
  <c r="EV97" i="33"/>
  <c r="EV95" i="33"/>
  <c r="EV93" i="33"/>
  <c r="EV91" i="33"/>
  <c r="EV89" i="33"/>
  <c r="EV87" i="33"/>
  <c r="EV85" i="33"/>
  <c r="EV119" i="33"/>
  <c r="EV105" i="33"/>
  <c r="EV107" i="33"/>
  <c r="EV115" i="33"/>
  <c r="EV111" i="33"/>
  <c r="EV109" i="33"/>
  <c r="EV84" i="33"/>
  <c r="EV82" i="33"/>
  <c r="EV80" i="33"/>
  <c r="EV78" i="33"/>
  <c r="EV76" i="33"/>
  <c r="EV74" i="33"/>
  <c r="EV72" i="33"/>
  <c r="EV70" i="33"/>
  <c r="EV68" i="33"/>
  <c r="EV83" i="33"/>
  <c r="EV81" i="33"/>
  <c r="EV79" i="33"/>
  <c r="EV77" i="33"/>
  <c r="EV75" i="33"/>
  <c r="EV73" i="33"/>
  <c r="EV71" i="33"/>
  <c r="EV69" i="33"/>
  <c r="EV67" i="33"/>
  <c r="EV62" i="33"/>
  <c r="EV65" i="33"/>
  <c r="EV63" i="33"/>
  <c r="FH135" i="33"/>
  <c r="FH132" i="33"/>
  <c r="FH134" i="33"/>
  <c r="FH130" i="33"/>
  <c r="FH128" i="33"/>
  <c r="FH126" i="33"/>
  <c r="FH133" i="33"/>
  <c r="FH129" i="33"/>
  <c r="FH127" i="33"/>
  <c r="FH125" i="33"/>
  <c r="FH123" i="33"/>
  <c r="FH124" i="33"/>
  <c r="FH122" i="33"/>
  <c r="FH118" i="33"/>
  <c r="FH114" i="33"/>
  <c r="FH120" i="33"/>
  <c r="FH116" i="33"/>
  <c r="FH112" i="33"/>
  <c r="FH119" i="33"/>
  <c r="FH108" i="33"/>
  <c r="FH104" i="33"/>
  <c r="FH102" i="33"/>
  <c r="FH100" i="33"/>
  <c r="FH98" i="33"/>
  <c r="FH96" i="33"/>
  <c r="FH94" i="33"/>
  <c r="FH92" i="33"/>
  <c r="FH90" i="33"/>
  <c r="FH88" i="33"/>
  <c r="FH86" i="33"/>
  <c r="FH115" i="33"/>
  <c r="FH110" i="33"/>
  <c r="FH106" i="33"/>
  <c r="FH103" i="33"/>
  <c r="FH101" i="33"/>
  <c r="FH99" i="33"/>
  <c r="FH97" i="33"/>
  <c r="FH95" i="33"/>
  <c r="FH93" i="33"/>
  <c r="FH91" i="33"/>
  <c r="FH89" i="33"/>
  <c r="FH87" i="33"/>
  <c r="FH85" i="33"/>
  <c r="FH111" i="33"/>
  <c r="FH113" i="33"/>
  <c r="FH105" i="33"/>
  <c r="FH117" i="33"/>
  <c r="FH107" i="33"/>
  <c r="FH84" i="33"/>
  <c r="FH82" i="33"/>
  <c r="FH80" i="33"/>
  <c r="FH78" i="33"/>
  <c r="FH76" i="33"/>
  <c r="FH74" i="33"/>
  <c r="FH72" i="33"/>
  <c r="FH70" i="33"/>
  <c r="FH68" i="33"/>
  <c r="FH131" i="33"/>
  <c r="FH83" i="33"/>
  <c r="FH81" i="33"/>
  <c r="FH79" i="33"/>
  <c r="FH77" i="33"/>
  <c r="FH75" i="33"/>
  <c r="FH73" i="33"/>
  <c r="FH71" i="33"/>
  <c r="FH69" i="33"/>
  <c r="FH67" i="33"/>
  <c r="FH121" i="33"/>
  <c r="FH109" i="33"/>
  <c r="FH65" i="33"/>
  <c r="FH61" i="33"/>
  <c r="FT134" i="33"/>
  <c r="FT135" i="33"/>
  <c r="FT132" i="33"/>
  <c r="FT128" i="33"/>
  <c r="FT126" i="33"/>
  <c r="FT130" i="33"/>
  <c r="FT129" i="33"/>
  <c r="FT127" i="33"/>
  <c r="FT125" i="33"/>
  <c r="FT133" i="33"/>
  <c r="FT123" i="33"/>
  <c r="FT131" i="33"/>
  <c r="FT124" i="33"/>
  <c r="FT122" i="33"/>
  <c r="FT120" i="33"/>
  <c r="FT116" i="33"/>
  <c r="FT112" i="33"/>
  <c r="FT118" i="33"/>
  <c r="FT114" i="33"/>
  <c r="FT117" i="33"/>
  <c r="FT110" i="33"/>
  <c r="FT106" i="33"/>
  <c r="FT104" i="33"/>
  <c r="FT102" i="33"/>
  <c r="FT100" i="33"/>
  <c r="FT98" i="33"/>
  <c r="FT96" i="33"/>
  <c r="FT94" i="33"/>
  <c r="FT92" i="33"/>
  <c r="FT90" i="33"/>
  <c r="FT88" i="33"/>
  <c r="FT86" i="33"/>
  <c r="FT121" i="33"/>
  <c r="FT113" i="33"/>
  <c r="FT108" i="33"/>
  <c r="FT103" i="33"/>
  <c r="FT101" i="33"/>
  <c r="FT99" i="33"/>
  <c r="FT97" i="33"/>
  <c r="FT95" i="33"/>
  <c r="FT93" i="33"/>
  <c r="FT91" i="33"/>
  <c r="FT89" i="33"/>
  <c r="FT87" i="33"/>
  <c r="FT85" i="33"/>
  <c r="FT115" i="33"/>
  <c r="FT109" i="33"/>
  <c r="FT119" i="33"/>
  <c r="FT111" i="33"/>
  <c r="FT107" i="33"/>
  <c r="FT84" i="33"/>
  <c r="FT82" i="33"/>
  <c r="FT80" i="33"/>
  <c r="FT78" i="33"/>
  <c r="FT76" i="33"/>
  <c r="FT74" i="33"/>
  <c r="FT72" i="33"/>
  <c r="FT70" i="33"/>
  <c r="FT68" i="33"/>
  <c r="FT105" i="33"/>
  <c r="FT83" i="33"/>
  <c r="FT81" i="33"/>
  <c r="FT79" i="33"/>
  <c r="FT77" i="33"/>
  <c r="FT75" i="33"/>
  <c r="FT73" i="33"/>
  <c r="FT71" i="33"/>
  <c r="FT69" i="33"/>
  <c r="FT67" i="33"/>
  <c r="FT63" i="33"/>
  <c r="FT65" i="33"/>
  <c r="FT62" i="33"/>
  <c r="GF132" i="33"/>
  <c r="GF135" i="33"/>
  <c r="GF134" i="33"/>
  <c r="GF133" i="33"/>
  <c r="GF130" i="33"/>
  <c r="GF128" i="33"/>
  <c r="GF126" i="33"/>
  <c r="GF129" i="33"/>
  <c r="GF127" i="33"/>
  <c r="GF125" i="33"/>
  <c r="GF123" i="33"/>
  <c r="GF124" i="33"/>
  <c r="GF122" i="33"/>
  <c r="GF131" i="33"/>
  <c r="GF118" i="33"/>
  <c r="GF114" i="33"/>
  <c r="GF120" i="33"/>
  <c r="GF116" i="33"/>
  <c r="GF112" i="33"/>
  <c r="GF115" i="33"/>
  <c r="GF108" i="33"/>
  <c r="GF104" i="33"/>
  <c r="GF102" i="33"/>
  <c r="GF100" i="33"/>
  <c r="GF98" i="33"/>
  <c r="GF96" i="33"/>
  <c r="GF94" i="33"/>
  <c r="GF92" i="33"/>
  <c r="GF90" i="33"/>
  <c r="GF88" i="33"/>
  <c r="GF86" i="33"/>
  <c r="GF119" i="33"/>
  <c r="GF110" i="33"/>
  <c r="GF106" i="33"/>
  <c r="GF103" i="33"/>
  <c r="GF101" i="33"/>
  <c r="GF99" i="33"/>
  <c r="GF97" i="33"/>
  <c r="GF95" i="33"/>
  <c r="GF93" i="33"/>
  <c r="GF91" i="33"/>
  <c r="GF89" i="33"/>
  <c r="GF87" i="33"/>
  <c r="GF85" i="33"/>
  <c r="GF121" i="33"/>
  <c r="GF107" i="33"/>
  <c r="GF109" i="33"/>
  <c r="GF117" i="33"/>
  <c r="GF111" i="33"/>
  <c r="GF84" i="33"/>
  <c r="GF82" i="33"/>
  <c r="GF80" i="33"/>
  <c r="GF78" i="33"/>
  <c r="GF76" i="33"/>
  <c r="GF74" i="33"/>
  <c r="GF72" i="33"/>
  <c r="GF70" i="33"/>
  <c r="GF68" i="33"/>
  <c r="GF113" i="33"/>
  <c r="GF83" i="33"/>
  <c r="GF81" i="33"/>
  <c r="GF79" i="33"/>
  <c r="GF77" i="33"/>
  <c r="GF75" i="33"/>
  <c r="GF73" i="33"/>
  <c r="GF71" i="33"/>
  <c r="GF69" i="33"/>
  <c r="GF67" i="33"/>
  <c r="GF65" i="33"/>
  <c r="GF61" i="33"/>
  <c r="GR134" i="33"/>
  <c r="GR132" i="33"/>
  <c r="GR131" i="33"/>
  <c r="GR128" i="33"/>
  <c r="GR126" i="33"/>
  <c r="GR130" i="33"/>
  <c r="GR129" i="33"/>
  <c r="GR127" i="33"/>
  <c r="GR125" i="33"/>
  <c r="GR123" i="33"/>
  <c r="GR124" i="33"/>
  <c r="GR122" i="33"/>
  <c r="GR135" i="33"/>
  <c r="GR133" i="33"/>
  <c r="GR120" i="33"/>
  <c r="GR116" i="33"/>
  <c r="GR112" i="33"/>
  <c r="GR118" i="33"/>
  <c r="GR114" i="33"/>
  <c r="GR121" i="33"/>
  <c r="GR113" i="33"/>
  <c r="GR110" i="33"/>
  <c r="GR106" i="33"/>
  <c r="GR104" i="33"/>
  <c r="GR102" i="33"/>
  <c r="GR100" i="33"/>
  <c r="GR98" i="33"/>
  <c r="GR96" i="33"/>
  <c r="GR94" i="33"/>
  <c r="GR92" i="33"/>
  <c r="GR90" i="33"/>
  <c r="GR88" i="33"/>
  <c r="GR86" i="33"/>
  <c r="GR117" i="33"/>
  <c r="GR108" i="33"/>
  <c r="GR103" i="33"/>
  <c r="GR101" i="33"/>
  <c r="GR99" i="33"/>
  <c r="GR97" i="33"/>
  <c r="GR95" i="33"/>
  <c r="GR93" i="33"/>
  <c r="GR91" i="33"/>
  <c r="GR89" i="33"/>
  <c r="GR87" i="33"/>
  <c r="GR85" i="33"/>
  <c r="GR105" i="33"/>
  <c r="GR115" i="33"/>
  <c r="GR107" i="33"/>
  <c r="GR119" i="33"/>
  <c r="GR109" i="33"/>
  <c r="GR84" i="33"/>
  <c r="GR82" i="33"/>
  <c r="GR80" i="33"/>
  <c r="GR78" i="33"/>
  <c r="GR76" i="33"/>
  <c r="GR74" i="33"/>
  <c r="GR72" i="33"/>
  <c r="GR70" i="33"/>
  <c r="GR68" i="33"/>
  <c r="GR83" i="33"/>
  <c r="GR81" i="33"/>
  <c r="GR79" i="33"/>
  <c r="GR77" i="33"/>
  <c r="GR75" i="33"/>
  <c r="GR73" i="33"/>
  <c r="GR71" i="33"/>
  <c r="GR69" i="33"/>
  <c r="GR67" i="33"/>
  <c r="GR111" i="33"/>
  <c r="GR62" i="33"/>
  <c r="GR65" i="33"/>
  <c r="GR63" i="33"/>
  <c r="GZ134" i="33"/>
  <c r="GZ135" i="33"/>
  <c r="GZ132" i="33"/>
  <c r="GZ128" i="33"/>
  <c r="GZ126" i="33"/>
  <c r="GZ131" i="33"/>
  <c r="GZ130" i="33"/>
  <c r="GZ129" i="33"/>
  <c r="GZ127" i="33"/>
  <c r="GZ125" i="33"/>
  <c r="GZ133" i="33"/>
  <c r="GZ123" i="33"/>
  <c r="GZ124" i="33"/>
  <c r="GZ122" i="33"/>
  <c r="GZ120" i="33"/>
  <c r="GZ116" i="33"/>
  <c r="GZ112" i="33"/>
  <c r="GZ118" i="33"/>
  <c r="GZ114" i="33"/>
  <c r="GZ117" i="33"/>
  <c r="GZ110" i="33"/>
  <c r="GZ106" i="33"/>
  <c r="GZ104" i="33"/>
  <c r="GZ102" i="33"/>
  <c r="GZ100" i="33"/>
  <c r="GZ98" i="33"/>
  <c r="GZ96" i="33"/>
  <c r="GZ94" i="33"/>
  <c r="GZ92" i="33"/>
  <c r="GZ90" i="33"/>
  <c r="GZ88" i="33"/>
  <c r="GZ86" i="33"/>
  <c r="GZ121" i="33"/>
  <c r="GZ113" i="33"/>
  <c r="GZ108" i="33"/>
  <c r="GZ103" i="33"/>
  <c r="GZ101" i="33"/>
  <c r="GZ99" i="33"/>
  <c r="GZ97" i="33"/>
  <c r="GZ95" i="33"/>
  <c r="GZ93" i="33"/>
  <c r="GZ91" i="33"/>
  <c r="GZ89" i="33"/>
  <c r="GZ87" i="33"/>
  <c r="GZ85" i="33"/>
  <c r="GZ115" i="33"/>
  <c r="GZ109" i="33"/>
  <c r="GZ119" i="33"/>
  <c r="GZ111" i="33"/>
  <c r="GZ107" i="33"/>
  <c r="GZ105" i="33"/>
  <c r="GZ84" i="33"/>
  <c r="GZ82" i="33"/>
  <c r="GZ80" i="33"/>
  <c r="GZ78" i="33"/>
  <c r="GZ76" i="33"/>
  <c r="GZ74" i="33"/>
  <c r="GZ72" i="33"/>
  <c r="GZ70" i="33"/>
  <c r="GZ68" i="33"/>
  <c r="GZ83" i="33"/>
  <c r="GZ81" i="33"/>
  <c r="GZ79" i="33"/>
  <c r="GZ77" i="33"/>
  <c r="GZ75" i="33"/>
  <c r="GZ73" i="33"/>
  <c r="GZ71" i="33"/>
  <c r="GZ69" i="33"/>
  <c r="GZ67" i="33"/>
  <c r="GZ63" i="33"/>
  <c r="GZ65" i="33"/>
  <c r="GZ62" i="33"/>
  <c r="Q135" i="33"/>
  <c r="Q132" i="33"/>
  <c r="Q133" i="33"/>
  <c r="Q131" i="33"/>
  <c r="Q134" i="33"/>
  <c r="Q130" i="33"/>
  <c r="Q126" i="33"/>
  <c r="Q128" i="33"/>
  <c r="Q129" i="33"/>
  <c r="Q123" i="33"/>
  <c r="Q120" i="33"/>
  <c r="Q118" i="33"/>
  <c r="Q116" i="33"/>
  <c r="Q114" i="33"/>
  <c r="Q125" i="33"/>
  <c r="Q121" i="33"/>
  <c r="Q119" i="33"/>
  <c r="Q117" i="33"/>
  <c r="Q115" i="33"/>
  <c r="Q113" i="33"/>
  <c r="Q112" i="33"/>
  <c r="Q110" i="33"/>
  <c r="Q108" i="33"/>
  <c r="Q106" i="33"/>
  <c r="Q124" i="33"/>
  <c r="Q111" i="33"/>
  <c r="Q109" i="33"/>
  <c r="Q107" i="33"/>
  <c r="Q122" i="33"/>
  <c r="Q127" i="33"/>
  <c r="Q104" i="33"/>
  <c r="Q100" i="33"/>
  <c r="Q96" i="33"/>
  <c r="Q105" i="33"/>
  <c r="Q101" i="33"/>
  <c r="Q97" i="33"/>
  <c r="Q99" i="33"/>
  <c r="Q94" i="33"/>
  <c r="Q90" i="33"/>
  <c r="Q86" i="33"/>
  <c r="Q103" i="33"/>
  <c r="Q92" i="33"/>
  <c r="Q88" i="33"/>
  <c r="Q98" i="33"/>
  <c r="Q93" i="33"/>
  <c r="Q84" i="33"/>
  <c r="Q80" i="33"/>
  <c r="Q76" i="33"/>
  <c r="Q72" i="33"/>
  <c r="Q68" i="33"/>
  <c r="Q66" i="33"/>
  <c r="Q64" i="33"/>
  <c r="Q62" i="33"/>
  <c r="Q102" i="33"/>
  <c r="Q95" i="33"/>
  <c r="Q87" i="33"/>
  <c r="Q85" i="33"/>
  <c r="Q81" i="33"/>
  <c r="Q77" i="33"/>
  <c r="Q73" i="33"/>
  <c r="Q69" i="33"/>
  <c r="Q89" i="33"/>
  <c r="Q82" i="33"/>
  <c r="Q78" i="33"/>
  <c r="Q74" i="33"/>
  <c r="Q70" i="33"/>
  <c r="Q67" i="33"/>
  <c r="Q65" i="33"/>
  <c r="Q75" i="33"/>
  <c r="Q61" i="33"/>
  <c r="Q59" i="33"/>
  <c r="Q57" i="33"/>
  <c r="Q55" i="33"/>
  <c r="Q53" i="33"/>
  <c r="Q51" i="33"/>
  <c r="Q49" i="33"/>
  <c r="Q47" i="33"/>
  <c r="Q45" i="33"/>
  <c r="Q43" i="33"/>
  <c r="Q41" i="33"/>
  <c r="Q39" i="33"/>
  <c r="Q37" i="33"/>
  <c r="Q35" i="33"/>
  <c r="Q33" i="33"/>
  <c r="Q31" i="33"/>
  <c r="Q29" i="33"/>
  <c r="Q27" i="33"/>
  <c r="Q25" i="33"/>
  <c r="Q23" i="33"/>
  <c r="Q21" i="33"/>
  <c r="Q19" i="33"/>
  <c r="Q17" i="33"/>
  <c r="Q83" i="33"/>
  <c r="Q60" i="33"/>
  <c r="Q58" i="33"/>
  <c r="Q56" i="33"/>
  <c r="Q54" i="33"/>
  <c r="Q52" i="33"/>
  <c r="Q50" i="33"/>
  <c r="Q48" i="33"/>
  <c r="Q46" i="33"/>
  <c r="Q44" i="33"/>
  <c r="Q42" i="33"/>
  <c r="Q40" i="33"/>
  <c r="Q38" i="33"/>
  <c r="Q36" i="33"/>
  <c r="AC135" i="33"/>
  <c r="AC132" i="33"/>
  <c r="AC134" i="33"/>
  <c r="AC133" i="33"/>
  <c r="AC131" i="33"/>
  <c r="AC128" i="33"/>
  <c r="AC130" i="33"/>
  <c r="AC126" i="33"/>
  <c r="AC127" i="33"/>
  <c r="AC125" i="33"/>
  <c r="AC120" i="33"/>
  <c r="AC118" i="33"/>
  <c r="AC116" i="33"/>
  <c r="AC114" i="33"/>
  <c r="AC112" i="33"/>
  <c r="AC123" i="33"/>
  <c r="AC121" i="33"/>
  <c r="AC119" i="33"/>
  <c r="AC117" i="33"/>
  <c r="AC115" i="33"/>
  <c r="AC113" i="33"/>
  <c r="AC129" i="33"/>
  <c r="AC110" i="33"/>
  <c r="AC108" i="33"/>
  <c r="AC106" i="33"/>
  <c r="AC122" i="33"/>
  <c r="AC111" i="33"/>
  <c r="AC109" i="33"/>
  <c r="AC107" i="33"/>
  <c r="AC102" i="33"/>
  <c r="AC98" i="33"/>
  <c r="AC124" i="33"/>
  <c r="AC103" i="33"/>
  <c r="AC99" i="33"/>
  <c r="AC105" i="33"/>
  <c r="AC97" i="33"/>
  <c r="AC92" i="33"/>
  <c r="AC88" i="33"/>
  <c r="AC101" i="33"/>
  <c r="AC94" i="33"/>
  <c r="AC90" i="33"/>
  <c r="AC86" i="33"/>
  <c r="AC104" i="33"/>
  <c r="AC91" i="33"/>
  <c r="AC82" i="33"/>
  <c r="AC78" i="33"/>
  <c r="AC74" i="33"/>
  <c r="AC70" i="33"/>
  <c r="AC66" i="33"/>
  <c r="AC64" i="33"/>
  <c r="AC62" i="33"/>
  <c r="AC93" i="33"/>
  <c r="AC83" i="33"/>
  <c r="AC79" i="33"/>
  <c r="AC75" i="33"/>
  <c r="AC71" i="33"/>
  <c r="AC96" i="33"/>
  <c r="AC95" i="33"/>
  <c r="AC87" i="33"/>
  <c r="AC84" i="33"/>
  <c r="AC80" i="33"/>
  <c r="AC76" i="33"/>
  <c r="AC72" i="33"/>
  <c r="AC68" i="33"/>
  <c r="AC67" i="33"/>
  <c r="AC65" i="33"/>
  <c r="AC100" i="33"/>
  <c r="AC89" i="33"/>
  <c r="AC81" i="33"/>
  <c r="AC61" i="33"/>
  <c r="AC59" i="33"/>
  <c r="AC57" i="33"/>
  <c r="AC55" i="33"/>
  <c r="AC53" i="33"/>
  <c r="AC51" i="33"/>
  <c r="AC49" i="33"/>
  <c r="AC47" i="33"/>
  <c r="AC45" i="33"/>
  <c r="AC43" i="33"/>
  <c r="AC41" i="33"/>
  <c r="AC39" i="33"/>
  <c r="AC37" i="33"/>
  <c r="AC35" i="33"/>
  <c r="AC33" i="33"/>
  <c r="AC31" i="33"/>
  <c r="AC29" i="33"/>
  <c r="AC27" i="33"/>
  <c r="AC25" i="33"/>
  <c r="AC23" i="33"/>
  <c r="AC21" i="33"/>
  <c r="AC19" i="33"/>
  <c r="AC17" i="33"/>
  <c r="AC73" i="33"/>
  <c r="AC63" i="33"/>
  <c r="AC60" i="33"/>
  <c r="AC58" i="33"/>
  <c r="AC56" i="33"/>
  <c r="AC54" i="33"/>
  <c r="AC52" i="33"/>
  <c r="AC50" i="33"/>
  <c r="AC48" i="33"/>
  <c r="AC46" i="33"/>
  <c r="AC44" i="33"/>
  <c r="AC42" i="33"/>
  <c r="AC40" i="33"/>
  <c r="AC38" i="33"/>
  <c r="AC36" i="33"/>
  <c r="AK135" i="33"/>
  <c r="AK134" i="33"/>
  <c r="AK132" i="33"/>
  <c r="AK133" i="33"/>
  <c r="AK131" i="33"/>
  <c r="AK128" i="33"/>
  <c r="AK130" i="33"/>
  <c r="AK126" i="33"/>
  <c r="AK125" i="33"/>
  <c r="AK120" i="33"/>
  <c r="AK118" i="33"/>
  <c r="AK116" i="33"/>
  <c r="AK114" i="33"/>
  <c r="AK112" i="33"/>
  <c r="AK127" i="33"/>
  <c r="AK123" i="33"/>
  <c r="AK121" i="33"/>
  <c r="AK119" i="33"/>
  <c r="AK117" i="33"/>
  <c r="AK115" i="33"/>
  <c r="AK113" i="33"/>
  <c r="AK122" i="33"/>
  <c r="AK110" i="33"/>
  <c r="AK108" i="33"/>
  <c r="AK106" i="33"/>
  <c r="AK111" i="33"/>
  <c r="AK109" i="33"/>
  <c r="AK107" i="33"/>
  <c r="AK124" i="33"/>
  <c r="AK102" i="33"/>
  <c r="AK98" i="33"/>
  <c r="AK129" i="33"/>
  <c r="AK103" i="33"/>
  <c r="AK99" i="33"/>
  <c r="AK101" i="33"/>
  <c r="AK92" i="33"/>
  <c r="AK88" i="33"/>
  <c r="AK105" i="33"/>
  <c r="AK97" i="33"/>
  <c r="AK94" i="33"/>
  <c r="AK90" i="33"/>
  <c r="AK86" i="33"/>
  <c r="AK95" i="33"/>
  <c r="AK87" i="33"/>
  <c r="AK82" i="33"/>
  <c r="AK78" i="33"/>
  <c r="AK74" i="33"/>
  <c r="AK70" i="33"/>
  <c r="AK66" i="33"/>
  <c r="AK64" i="33"/>
  <c r="AK62" i="33"/>
  <c r="AK96" i="33"/>
  <c r="AK89" i="33"/>
  <c r="AK83" i="33"/>
  <c r="AK79" i="33"/>
  <c r="AK75" i="33"/>
  <c r="AK71" i="33"/>
  <c r="AK100" i="33"/>
  <c r="AK91" i="33"/>
  <c r="AK84" i="33"/>
  <c r="AK80" i="33"/>
  <c r="AK76" i="33"/>
  <c r="AK72" i="33"/>
  <c r="AK68" i="33"/>
  <c r="AK67" i="33"/>
  <c r="AK65" i="33"/>
  <c r="AK93" i="33"/>
  <c r="AK85" i="33"/>
  <c r="AK69" i="33"/>
  <c r="AK63" i="33"/>
  <c r="AK61" i="33"/>
  <c r="AK59" i="33"/>
  <c r="AK57" i="33"/>
  <c r="AK55" i="33"/>
  <c r="AK53" i="33"/>
  <c r="AK51" i="33"/>
  <c r="AK49" i="33"/>
  <c r="AK47" i="33"/>
  <c r="AK45" i="33"/>
  <c r="AK43" i="33"/>
  <c r="AK41" i="33"/>
  <c r="AK39" i="33"/>
  <c r="AK37" i="33"/>
  <c r="AK35" i="33"/>
  <c r="AK33" i="33"/>
  <c r="AK31" i="33"/>
  <c r="AK29" i="33"/>
  <c r="AK27" i="33"/>
  <c r="AK25" i="33"/>
  <c r="AK23" i="33"/>
  <c r="AK21" i="33"/>
  <c r="AK19" i="33"/>
  <c r="AK17" i="33"/>
  <c r="AK104" i="33"/>
  <c r="AK77" i="33"/>
  <c r="AK60" i="33"/>
  <c r="AK58" i="33"/>
  <c r="AK56" i="33"/>
  <c r="AK54" i="33"/>
  <c r="AK52" i="33"/>
  <c r="AK50" i="33"/>
  <c r="AK48" i="33"/>
  <c r="AK46" i="33"/>
  <c r="AK44" i="33"/>
  <c r="AK42" i="33"/>
  <c r="AK40" i="33"/>
  <c r="AK38" i="33"/>
  <c r="AK36" i="33"/>
  <c r="AW135" i="33"/>
  <c r="AW132" i="33"/>
  <c r="AW133" i="33"/>
  <c r="AW131" i="33"/>
  <c r="AW134" i="33"/>
  <c r="AW130" i="33"/>
  <c r="AW126" i="33"/>
  <c r="AW128" i="33"/>
  <c r="AW129" i="33"/>
  <c r="AW123" i="33"/>
  <c r="AW120" i="33"/>
  <c r="AW118" i="33"/>
  <c r="AW116" i="33"/>
  <c r="AW114" i="33"/>
  <c r="AW112" i="33"/>
  <c r="AW125" i="33"/>
  <c r="AW121" i="33"/>
  <c r="AW119" i="33"/>
  <c r="AW117" i="33"/>
  <c r="AW115" i="33"/>
  <c r="AW113" i="33"/>
  <c r="AW110" i="33"/>
  <c r="AW108" i="33"/>
  <c r="AW106" i="33"/>
  <c r="AW124" i="33"/>
  <c r="AW111" i="33"/>
  <c r="AW109" i="33"/>
  <c r="AW107" i="33"/>
  <c r="AW127" i="33"/>
  <c r="AW122" i="33"/>
  <c r="AW104" i="33"/>
  <c r="AW100" i="33"/>
  <c r="AW96" i="33"/>
  <c r="AW105" i="33"/>
  <c r="AW101" i="33"/>
  <c r="AW97" i="33"/>
  <c r="AW99" i="33"/>
  <c r="AW94" i="33"/>
  <c r="AW90" i="33"/>
  <c r="AW86" i="33"/>
  <c r="AW103" i="33"/>
  <c r="AW92" i="33"/>
  <c r="AW88" i="33"/>
  <c r="AW98" i="33"/>
  <c r="AW93" i="33"/>
  <c r="AW84" i="33"/>
  <c r="AW80" i="33"/>
  <c r="AW76" i="33"/>
  <c r="AW72" i="33"/>
  <c r="AW68" i="33"/>
  <c r="AW66" i="33"/>
  <c r="AW64" i="33"/>
  <c r="AW62" i="33"/>
  <c r="AW102" i="33"/>
  <c r="AW95" i="33"/>
  <c r="AW87" i="33"/>
  <c r="AW85" i="33"/>
  <c r="AW81" i="33"/>
  <c r="AW77" i="33"/>
  <c r="AW73" i="33"/>
  <c r="AW69" i="33"/>
  <c r="AW89" i="33"/>
  <c r="AW82" i="33"/>
  <c r="AW78" i="33"/>
  <c r="AW74" i="33"/>
  <c r="AW70" i="33"/>
  <c r="AW67" i="33"/>
  <c r="AW65" i="33"/>
  <c r="AW75" i="33"/>
  <c r="AW61" i="33"/>
  <c r="AW59" i="33"/>
  <c r="AW57" i="33"/>
  <c r="AW55" i="33"/>
  <c r="AW53" i="33"/>
  <c r="AW51" i="33"/>
  <c r="AW49" i="33"/>
  <c r="AW47" i="33"/>
  <c r="AW45" i="33"/>
  <c r="AW43" i="33"/>
  <c r="AW41" i="33"/>
  <c r="AW39" i="33"/>
  <c r="AW37" i="33"/>
  <c r="AW35" i="33"/>
  <c r="AW33" i="33"/>
  <c r="AW31" i="33"/>
  <c r="AW29" i="33"/>
  <c r="AW27" i="33"/>
  <c r="AW25" i="33"/>
  <c r="AW23" i="33"/>
  <c r="AW21" i="33"/>
  <c r="AW19" i="33"/>
  <c r="AW17" i="33"/>
  <c r="AW83" i="33"/>
  <c r="AW60" i="33"/>
  <c r="AW58" i="33"/>
  <c r="AW56" i="33"/>
  <c r="AW54" i="33"/>
  <c r="AW52" i="33"/>
  <c r="AW50" i="33"/>
  <c r="AW48" i="33"/>
  <c r="AW46" i="33"/>
  <c r="AW44" i="33"/>
  <c r="AW42" i="33"/>
  <c r="AW40" i="33"/>
  <c r="AW38" i="33"/>
  <c r="AW36" i="33"/>
  <c r="BE135" i="33"/>
  <c r="BE132" i="33"/>
  <c r="BE134" i="33"/>
  <c r="BE133" i="33"/>
  <c r="BE131" i="33"/>
  <c r="BE130" i="33"/>
  <c r="BE126" i="33"/>
  <c r="BE128" i="33"/>
  <c r="BE123" i="33"/>
  <c r="BE120" i="33"/>
  <c r="BE118" i="33"/>
  <c r="BE116" i="33"/>
  <c r="BE114" i="33"/>
  <c r="BE112" i="33"/>
  <c r="BE129" i="33"/>
  <c r="BE125" i="33"/>
  <c r="BE121" i="33"/>
  <c r="BE119" i="33"/>
  <c r="BE117" i="33"/>
  <c r="BE115" i="33"/>
  <c r="BE113" i="33"/>
  <c r="BE127" i="33"/>
  <c r="BE124" i="33"/>
  <c r="BE110" i="33"/>
  <c r="BE108" i="33"/>
  <c r="BE106" i="33"/>
  <c r="BE111" i="33"/>
  <c r="BE109" i="33"/>
  <c r="BE107" i="33"/>
  <c r="BE104" i="33"/>
  <c r="BE100" i="33"/>
  <c r="BE96" i="33"/>
  <c r="BE122" i="33"/>
  <c r="BE105" i="33"/>
  <c r="BE101" i="33"/>
  <c r="BE97" i="33"/>
  <c r="BE103" i="33"/>
  <c r="BE94" i="33"/>
  <c r="BE90" i="33"/>
  <c r="BE86" i="33"/>
  <c r="BE99" i="33"/>
  <c r="BE92" i="33"/>
  <c r="BE88" i="33"/>
  <c r="BE102" i="33"/>
  <c r="BE89" i="33"/>
  <c r="BE84" i="33"/>
  <c r="BE80" i="33"/>
  <c r="BE76" i="33"/>
  <c r="BE72" i="33"/>
  <c r="BE68" i="33"/>
  <c r="BE66" i="33"/>
  <c r="BE64" i="33"/>
  <c r="BE62" i="33"/>
  <c r="BE91" i="33"/>
  <c r="BE85" i="33"/>
  <c r="BE81" i="33"/>
  <c r="BE77" i="33"/>
  <c r="BE73" i="33"/>
  <c r="BE69" i="33"/>
  <c r="BE93" i="33"/>
  <c r="BE82" i="33"/>
  <c r="BE78" i="33"/>
  <c r="BE74" i="33"/>
  <c r="BE70" i="33"/>
  <c r="BE67" i="33"/>
  <c r="BE65" i="33"/>
  <c r="BE98" i="33"/>
  <c r="BE87" i="33"/>
  <c r="BE79" i="33"/>
  <c r="BE61" i="33"/>
  <c r="BE59" i="33"/>
  <c r="BE57" i="33"/>
  <c r="BE55" i="33"/>
  <c r="BE53" i="33"/>
  <c r="BE51" i="33"/>
  <c r="BE49" i="33"/>
  <c r="BE47" i="33"/>
  <c r="BE45" i="33"/>
  <c r="BE43" i="33"/>
  <c r="BE41" i="33"/>
  <c r="BE39" i="33"/>
  <c r="BE37" i="33"/>
  <c r="BE35" i="33"/>
  <c r="BE33" i="33"/>
  <c r="BE31" i="33"/>
  <c r="BE29" i="33"/>
  <c r="BE27" i="33"/>
  <c r="BE25" i="33"/>
  <c r="BE23" i="33"/>
  <c r="BE21" i="33"/>
  <c r="BE19" i="33"/>
  <c r="BE17" i="33"/>
  <c r="BE71" i="33"/>
  <c r="BE60" i="33"/>
  <c r="BE58" i="33"/>
  <c r="BE56" i="33"/>
  <c r="BE54" i="33"/>
  <c r="BE52" i="33"/>
  <c r="BE50" i="33"/>
  <c r="BE48" i="33"/>
  <c r="BE46" i="33"/>
  <c r="BE44" i="33"/>
  <c r="BE42" i="33"/>
  <c r="BE40" i="33"/>
  <c r="BE38" i="33"/>
  <c r="BE36" i="33"/>
  <c r="BQ135" i="33"/>
  <c r="BQ134" i="33"/>
  <c r="BQ132" i="33"/>
  <c r="BQ133" i="33"/>
  <c r="BQ130" i="33"/>
  <c r="BQ131" i="33"/>
  <c r="BQ128" i="33"/>
  <c r="BQ126" i="33"/>
  <c r="BQ120" i="33"/>
  <c r="BQ118" i="33"/>
  <c r="BQ116" i="33"/>
  <c r="BQ114" i="33"/>
  <c r="BQ112" i="33"/>
  <c r="BQ127" i="33"/>
  <c r="BQ123" i="33"/>
  <c r="BQ121" i="33"/>
  <c r="BQ119" i="33"/>
  <c r="BQ117" i="33"/>
  <c r="BQ115" i="33"/>
  <c r="BQ113" i="33"/>
  <c r="BQ122" i="33"/>
  <c r="BQ110" i="33"/>
  <c r="BQ108" i="33"/>
  <c r="BQ106" i="33"/>
  <c r="BQ125" i="33"/>
  <c r="BQ111" i="33"/>
  <c r="BQ109" i="33"/>
  <c r="BQ107" i="33"/>
  <c r="BQ124" i="33"/>
  <c r="BQ129" i="33"/>
  <c r="BQ102" i="33"/>
  <c r="BQ98" i="33"/>
  <c r="BQ103" i="33"/>
  <c r="BQ99" i="33"/>
  <c r="BQ101" i="33"/>
  <c r="BQ92" i="33"/>
  <c r="BQ88" i="33"/>
  <c r="BQ105" i="33"/>
  <c r="BQ97" i="33"/>
  <c r="BQ94" i="33"/>
  <c r="BQ90" i="33"/>
  <c r="BQ86" i="33"/>
  <c r="BQ95" i="33"/>
  <c r="BQ87" i="33"/>
  <c r="BQ82" i="33"/>
  <c r="BQ78" i="33"/>
  <c r="BQ74" i="33"/>
  <c r="BQ70" i="33"/>
  <c r="BQ66" i="33"/>
  <c r="BQ64" i="33"/>
  <c r="BQ62" i="33"/>
  <c r="BQ96" i="33"/>
  <c r="BQ89" i="33"/>
  <c r="BQ83" i="33"/>
  <c r="BQ79" i="33"/>
  <c r="BQ75" i="33"/>
  <c r="BQ71" i="33"/>
  <c r="BQ100" i="33"/>
  <c r="BQ91" i="33"/>
  <c r="BQ84" i="33"/>
  <c r="BQ80" i="33"/>
  <c r="BQ76" i="33"/>
  <c r="BQ72" i="33"/>
  <c r="BQ68" i="33"/>
  <c r="BQ67" i="33"/>
  <c r="BQ65" i="33"/>
  <c r="BQ85" i="33"/>
  <c r="BQ69" i="33"/>
  <c r="BQ63" i="33"/>
  <c r="BQ61" i="33"/>
  <c r="BQ59" i="33"/>
  <c r="BQ57" i="33"/>
  <c r="BQ55" i="33"/>
  <c r="BQ53" i="33"/>
  <c r="BQ51" i="33"/>
  <c r="BQ49" i="33"/>
  <c r="BQ47" i="33"/>
  <c r="BQ45" i="33"/>
  <c r="BQ43" i="33"/>
  <c r="BQ41" i="33"/>
  <c r="BQ39" i="33"/>
  <c r="BQ37" i="33"/>
  <c r="BQ35" i="33"/>
  <c r="BQ33" i="33"/>
  <c r="BQ31" i="33"/>
  <c r="BQ29" i="33"/>
  <c r="BQ27" i="33"/>
  <c r="BQ25" i="33"/>
  <c r="BQ23" i="33"/>
  <c r="BQ21" i="33"/>
  <c r="BQ19" i="33"/>
  <c r="BQ17" i="33"/>
  <c r="BQ93" i="33"/>
  <c r="BQ77" i="33"/>
  <c r="BQ60" i="33"/>
  <c r="BQ58" i="33"/>
  <c r="BQ56" i="33"/>
  <c r="BQ54" i="33"/>
  <c r="BQ52" i="33"/>
  <c r="BQ50" i="33"/>
  <c r="BQ48" i="33"/>
  <c r="BQ46" i="33"/>
  <c r="BQ44" i="33"/>
  <c r="BQ42" i="33"/>
  <c r="BQ40" i="33"/>
  <c r="BQ38" i="33"/>
  <c r="BQ36" i="33"/>
  <c r="BY135" i="33"/>
  <c r="BY132" i="33"/>
  <c r="BY133" i="33"/>
  <c r="BY130" i="33"/>
  <c r="BY134" i="33"/>
  <c r="BY131" i="33"/>
  <c r="BY128" i="33"/>
  <c r="BY126" i="33"/>
  <c r="BY127" i="33"/>
  <c r="BY120" i="33"/>
  <c r="BY118" i="33"/>
  <c r="BY116" i="33"/>
  <c r="BY114" i="33"/>
  <c r="BY112" i="33"/>
  <c r="BY123" i="33"/>
  <c r="BY121" i="33"/>
  <c r="BY119" i="33"/>
  <c r="BY117" i="33"/>
  <c r="BY115" i="33"/>
  <c r="BY113" i="33"/>
  <c r="BY110" i="33"/>
  <c r="BY108" i="33"/>
  <c r="BY106" i="33"/>
  <c r="BY129" i="33"/>
  <c r="BY122" i="33"/>
  <c r="BY111" i="33"/>
  <c r="BY109" i="33"/>
  <c r="BY107" i="33"/>
  <c r="BY125" i="33"/>
  <c r="BY124" i="33"/>
  <c r="BY102" i="33"/>
  <c r="BY98" i="33"/>
  <c r="BY103" i="33"/>
  <c r="BY99" i="33"/>
  <c r="BY105" i="33"/>
  <c r="BY97" i="33"/>
  <c r="BY92" i="33"/>
  <c r="BY88" i="33"/>
  <c r="BY101" i="33"/>
  <c r="BY94" i="33"/>
  <c r="BY90" i="33"/>
  <c r="BY86" i="33"/>
  <c r="BY96" i="33"/>
  <c r="BY91" i="33"/>
  <c r="BY82" i="33"/>
  <c r="BY78" i="33"/>
  <c r="BY74" i="33"/>
  <c r="BY70" i="33"/>
  <c r="BY66" i="33"/>
  <c r="BY64" i="33"/>
  <c r="BY62" i="33"/>
  <c r="BY100" i="33"/>
  <c r="BY93" i="33"/>
  <c r="BY83" i="33"/>
  <c r="BY79" i="33"/>
  <c r="BY75" i="33"/>
  <c r="BY71" i="33"/>
  <c r="BY104" i="33"/>
  <c r="BY95" i="33"/>
  <c r="BY87" i="33"/>
  <c r="BY84" i="33"/>
  <c r="BY80" i="33"/>
  <c r="BY76" i="33"/>
  <c r="BY72" i="33"/>
  <c r="BY68" i="33"/>
  <c r="BY65" i="33"/>
  <c r="BY73" i="33"/>
  <c r="BY61" i="33"/>
  <c r="BY59" i="33"/>
  <c r="BY57" i="33"/>
  <c r="BY55" i="33"/>
  <c r="BY53" i="33"/>
  <c r="BY51" i="33"/>
  <c r="BY49" i="33"/>
  <c r="BY47" i="33"/>
  <c r="BY45" i="33"/>
  <c r="BY43" i="33"/>
  <c r="BY41" i="33"/>
  <c r="BY39" i="33"/>
  <c r="BY37" i="33"/>
  <c r="BY35" i="33"/>
  <c r="BY33" i="33"/>
  <c r="BY31" i="33"/>
  <c r="BY29" i="33"/>
  <c r="BY27" i="33"/>
  <c r="BY25" i="33"/>
  <c r="BY23" i="33"/>
  <c r="BY21" i="33"/>
  <c r="BY19" i="33"/>
  <c r="BY17" i="33"/>
  <c r="BY81" i="33"/>
  <c r="BY63" i="33"/>
  <c r="BY60" i="33"/>
  <c r="BY58" i="33"/>
  <c r="BY56" i="33"/>
  <c r="BY54" i="33"/>
  <c r="BY52" i="33"/>
  <c r="BY50" i="33"/>
  <c r="BY48" i="33"/>
  <c r="BY46" i="33"/>
  <c r="BY44" i="33"/>
  <c r="BY42" i="33"/>
  <c r="BY40" i="33"/>
  <c r="BY38" i="33"/>
  <c r="BY36" i="33"/>
  <c r="CK135" i="33"/>
  <c r="CK132" i="33"/>
  <c r="CK134" i="33"/>
  <c r="CK130" i="33"/>
  <c r="CK133" i="33"/>
  <c r="CK131" i="33"/>
  <c r="CK126" i="33"/>
  <c r="CK128" i="33"/>
  <c r="CK125" i="33"/>
  <c r="CK123" i="33"/>
  <c r="CK120" i="33"/>
  <c r="CK118" i="33"/>
  <c r="CK116" i="33"/>
  <c r="CK114" i="33"/>
  <c r="CK112" i="33"/>
  <c r="CK129" i="33"/>
  <c r="CK121" i="33"/>
  <c r="CK119" i="33"/>
  <c r="CK117" i="33"/>
  <c r="CK115" i="33"/>
  <c r="CK113" i="33"/>
  <c r="CK127" i="33"/>
  <c r="CK124" i="33"/>
  <c r="CK110" i="33"/>
  <c r="CK108" i="33"/>
  <c r="CK106" i="33"/>
  <c r="CK111" i="33"/>
  <c r="CK109" i="33"/>
  <c r="CK107" i="33"/>
  <c r="CK122" i="33"/>
  <c r="CK104" i="33"/>
  <c r="CK100" i="33"/>
  <c r="CK96" i="33"/>
  <c r="CK105" i="33"/>
  <c r="CK101" i="33"/>
  <c r="CK97" i="33"/>
  <c r="CK103" i="33"/>
  <c r="CK94" i="33"/>
  <c r="CK90" i="33"/>
  <c r="CK86" i="33"/>
  <c r="CK99" i="33"/>
  <c r="CK92" i="33"/>
  <c r="CK88" i="33"/>
  <c r="CK102" i="33"/>
  <c r="CK89" i="33"/>
  <c r="CK84" i="33"/>
  <c r="CK80" i="33"/>
  <c r="CK76" i="33"/>
  <c r="CK72" i="33"/>
  <c r="CK68" i="33"/>
  <c r="CK66" i="33"/>
  <c r="CK64" i="33"/>
  <c r="CK62" i="33"/>
  <c r="CK91" i="33"/>
  <c r="CK85" i="33"/>
  <c r="CK81" i="33"/>
  <c r="CK77" i="33"/>
  <c r="CK73" i="33"/>
  <c r="CK69" i="33"/>
  <c r="CK93" i="33"/>
  <c r="CK82" i="33"/>
  <c r="CK78" i="33"/>
  <c r="CK74" i="33"/>
  <c r="CK70" i="33"/>
  <c r="CK65" i="33"/>
  <c r="CK79" i="33"/>
  <c r="CK61" i="33"/>
  <c r="CK59" i="33"/>
  <c r="CK57" i="33"/>
  <c r="CK55" i="33"/>
  <c r="CK53" i="33"/>
  <c r="CK51" i="33"/>
  <c r="CK49" i="33"/>
  <c r="CK47" i="33"/>
  <c r="CK45" i="33"/>
  <c r="CK43" i="33"/>
  <c r="CK41" i="33"/>
  <c r="CK39" i="33"/>
  <c r="CK37" i="33"/>
  <c r="CK35" i="33"/>
  <c r="CK33" i="33"/>
  <c r="CK31" i="33"/>
  <c r="CK29" i="33"/>
  <c r="CK27" i="33"/>
  <c r="CK25" i="33"/>
  <c r="CK23" i="33"/>
  <c r="CK21" i="33"/>
  <c r="CK19" i="33"/>
  <c r="CK17" i="33"/>
  <c r="CK87" i="33"/>
  <c r="CK71" i="33"/>
  <c r="CK60" i="33"/>
  <c r="CK58" i="33"/>
  <c r="CK56" i="33"/>
  <c r="CK54" i="33"/>
  <c r="CK52" i="33"/>
  <c r="CK50" i="33"/>
  <c r="CK48" i="33"/>
  <c r="CK46" i="33"/>
  <c r="CK44" i="33"/>
  <c r="CK42" i="33"/>
  <c r="CK40" i="33"/>
  <c r="CK38" i="33"/>
  <c r="CK36" i="33"/>
  <c r="CW135" i="33"/>
  <c r="CW134" i="33"/>
  <c r="CW132" i="33"/>
  <c r="CW133" i="33"/>
  <c r="CW130" i="33"/>
  <c r="CW131" i="33"/>
  <c r="CW128" i="33"/>
  <c r="CW126" i="33"/>
  <c r="CW120" i="33"/>
  <c r="CW118" i="33"/>
  <c r="CW116" i="33"/>
  <c r="CW114" i="33"/>
  <c r="CW112" i="33"/>
  <c r="CW127" i="33"/>
  <c r="CW123" i="33"/>
  <c r="CW121" i="33"/>
  <c r="CW119" i="33"/>
  <c r="CW117" i="33"/>
  <c r="CW115" i="33"/>
  <c r="CW113" i="33"/>
  <c r="CW122" i="33"/>
  <c r="CW110" i="33"/>
  <c r="CW108" i="33"/>
  <c r="CW106" i="33"/>
  <c r="CW125" i="33"/>
  <c r="CW111" i="33"/>
  <c r="CW109" i="33"/>
  <c r="CW107" i="33"/>
  <c r="CW105" i="33"/>
  <c r="CW124" i="33"/>
  <c r="CW129" i="33"/>
  <c r="CW102" i="33"/>
  <c r="CW98" i="33"/>
  <c r="CW103" i="33"/>
  <c r="CW99" i="33"/>
  <c r="CW101" i="33"/>
  <c r="CW92" i="33"/>
  <c r="CW88" i="33"/>
  <c r="CW97" i="33"/>
  <c r="CW94" i="33"/>
  <c r="CW90" i="33"/>
  <c r="CW86" i="33"/>
  <c r="CW95" i="33"/>
  <c r="CW87" i="33"/>
  <c r="CW82" i="33"/>
  <c r="CW78" i="33"/>
  <c r="CW74" i="33"/>
  <c r="CW70" i="33"/>
  <c r="CW66" i="33"/>
  <c r="CW64" i="33"/>
  <c r="CW62" i="33"/>
  <c r="CW96" i="33"/>
  <c r="CW89" i="33"/>
  <c r="CW83" i="33"/>
  <c r="CW79" i="33"/>
  <c r="CW75" i="33"/>
  <c r="CW71" i="33"/>
  <c r="CW67" i="33"/>
  <c r="CW100" i="33"/>
  <c r="CW91" i="33"/>
  <c r="CW84" i="33"/>
  <c r="CW80" i="33"/>
  <c r="CW76" i="33"/>
  <c r="CW72" i="33"/>
  <c r="CW68" i="33"/>
  <c r="CW65" i="33"/>
  <c r="CW104" i="33"/>
  <c r="CW93" i="33"/>
  <c r="CW85" i="33"/>
  <c r="CW69" i="33"/>
  <c r="CW63" i="33"/>
  <c r="CW61" i="33"/>
  <c r="CW59" i="33"/>
  <c r="CW57" i="33"/>
  <c r="CW55" i="33"/>
  <c r="CW53" i="33"/>
  <c r="CW51" i="33"/>
  <c r="CW49" i="33"/>
  <c r="CW47" i="33"/>
  <c r="CW45" i="33"/>
  <c r="CW43" i="33"/>
  <c r="CW41" i="33"/>
  <c r="CW39" i="33"/>
  <c r="CW37" i="33"/>
  <c r="CW35" i="33"/>
  <c r="CW33" i="33"/>
  <c r="CW31" i="33"/>
  <c r="CW29" i="33"/>
  <c r="CW27" i="33"/>
  <c r="CW25" i="33"/>
  <c r="CW23" i="33"/>
  <c r="CW21" i="33"/>
  <c r="CW19" i="33"/>
  <c r="CW17" i="33"/>
  <c r="CW15" i="33"/>
  <c r="CW77" i="33"/>
  <c r="CW60" i="33"/>
  <c r="CW58" i="33"/>
  <c r="CW56" i="33"/>
  <c r="CW54" i="33"/>
  <c r="CW52" i="33"/>
  <c r="CW50" i="33"/>
  <c r="CW48" i="33"/>
  <c r="CW46" i="33"/>
  <c r="CW44" i="33"/>
  <c r="CW42" i="33"/>
  <c r="CW40" i="33"/>
  <c r="CW38" i="33"/>
  <c r="CW36" i="33"/>
  <c r="DI135" i="33"/>
  <c r="DI134" i="33"/>
  <c r="DI132" i="33"/>
  <c r="DI130" i="33"/>
  <c r="DI133" i="33"/>
  <c r="DI131" i="33"/>
  <c r="DI126" i="33"/>
  <c r="DI128" i="33"/>
  <c r="DI129" i="33"/>
  <c r="DI123" i="33"/>
  <c r="DI120" i="33"/>
  <c r="DI118" i="33"/>
  <c r="DI116" i="33"/>
  <c r="DI114" i="33"/>
  <c r="DI112" i="33"/>
  <c r="DI125" i="33"/>
  <c r="DI121" i="33"/>
  <c r="DI119" i="33"/>
  <c r="DI117" i="33"/>
  <c r="DI115" i="33"/>
  <c r="DI113" i="33"/>
  <c r="DI110" i="33"/>
  <c r="DI108" i="33"/>
  <c r="DI106" i="33"/>
  <c r="DI124" i="33"/>
  <c r="DI111" i="33"/>
  <c r="DI109" i="33"/>
  <c r="DI107" i="33"/>
  <c r="DI105" i="33"/>
  <c r="DI127" i="33"/>
  <c r="DI122" i="33"/>
  <c r="DI104" i="33"/>
  <c r="DI100" i="33"/>
  <c r="DI96" i="33"/>
  <c r="DI101" i="33"/>
  <c r="DI97" i="33"/>
  <c r="DI99" i="33"/>
  <c r="DI94" i="33"/>
  <c r="DI90" i="33"/>
  <c r="DI86" i="33"/>
  <c r="DI103" i="33"/>
  <c r="DI95" i="33"/>
  <c r="DI92" i="33"/>
  <c r="DI88" i="33"/>
  <c r="DI98" i="33"/>
  <c r="DI93" i="33"/>
  <c r="DI84" i="33"/>
  <c r="DI80" i="33"/>
  <c r="DI76" i="33"/>
  <c r="DI72" i="33"/>
  <c r="DI68" i="33"/>
  <c r="DI66" i="33"/>
  <c r="DI64" i="33"/>
  <c r="DI62" i="33"/>
  <c r="DI102" i="33"/>
  <c r="DI87" i="33"/>
  <c r="DI85" i="33"/>
  <c r="DI81" i="33"/>
  <c r="DI77" i="33"/>
  <c r="DI73" i="33"/>
  <c r="DI69" i="33"/>
  <c r="DI89" i="33"/>
  <c r="DI82" i="33"/>
  <c r="DI78" i="33"/>
  <c r="DI74" i="33"/>
  <c r="DI70" i="33"/>
  <c r="DI65" i="33"/>
  <c r="DI75" i="33"/>
  <c r="DI61" i="33"/>
  <c r="DI59" i="33"/>
  <c r="DI57" i="33"/>
  <c r="DI55" i="33"/>
  <c r="DI53" i="33"/>
  <c r="DI51" i="33"/>
  <c r="DI49" i="33"/>
  <c r="DI47" i="33"/>
  <c r="DI45" i="33"/>
  <c r="DI43" i="33"/>
  <c r="DI41" i="33"/>
  <c r="DI39" i="33"/>
  <c r="DI37" i="33"/>
  <c r="DI35" i="33"/>
  <c r="DI33" i="33"/>
  <c r="DI31" i="33"/>
  <c r="DI29" i="33"/>
  <c r="DI27" i="33"/>
  <c r="DI25" i="33"/>
  <c r="DI23" i="33"/>
  <c r="DI21" i="33"/>
  <c r="DI19" i="33"/>
  <c r="DI17" i="33"/>
  <c r="DI15" i="33"/>
  <c r="DI83" i="33"/>
  <c r="DI67" i="33"/>
  <c r="DI60" i="33"/>
  <c r="DI58" i="33"/>
  <c r="DI56" i="33"/>
  <c r="DI54" i="33"/>
  <c r="DI52" i="33"/>
  <c r="DI50" i="33"/>
  <c r="DI48" i="33"/>
  <c r="DI46" i="33"/>
  <c r="DI44" i="33"/>
  <c r="DI42" i="33"/>
  <c r="DI40" i="33"/>
  <c r="DI38" i="33"/>
  <c r="DI36" i="33"/>
  <c r="DU135" i="33"/>
  <c r="DU134" i="33"/>
  <c r="DU132" i="33"/>
  <c r="DU133" i="33"/>
  <c r="DU130" i="33"/>
  <c r="DU131" i="33"/>
  <c r="DU128" i="33"/>
  <c r="DU126" i="33"/>
  <c r="DU127" i="33"/>
  <c r="DU120" i="33"/>
  <c r="DU118" i="33"/>
  <c r="DU116" i="33"/>
  <c r="DU114" i="33"/>
  <c r="DU112" i="33"/>
  <c r="DU123" i="33"/>
  <c r="DU121" i="33"/>
  <c r="DU119" i="33"/>
  <c r="DU117" i="33"/>
  <c r="DU115" i="33"/>
  <c r="DU113" i="33"/>
  <c r="DU129" i="33"/>
  <c r="DU110" i="33"/>
  <c r="DU108" i="33"/>
  <c r="DU106" i="33"/>
  <c r="DU122" i="33"/>
  <c r="DU111" i="33"/>
  <c r="DU109" i="33"/>
  <c r="DU107" i="33"/>
  <c r="DU105" i="33"/>
  <c r="DU124" i="33"/>
  <c r="DU125" i="33"/>
  <c r="DU102" i="33"/>
  <c r="DU98" i="33"/>
  <c r="DU103" i="33"/>
  <c r="DU99" i="33"/>
  <c r="DU95" i="33"/>
  <c r="DU97" i="33"/>
  <c r="DU92" i="33"/>
  <c r="DU88" i="33"/>
  <c r="DU101" i="33"/>
  <c r="DU94" i="33"/>
  <c r="DU90" i="33"/>
  <c r="DU86" i="33"/>
  <c r="DU104" i="33"/>
  <c r="DU91" i="33"/>
  <c r="DU82" i="33"/>
  <c r="DU78" i="33"/>
  <c r="DU74" i="33"/>
  <c r="DU70" i="33"/>
  <c r="DU66" i="33"/>
  <c r="DU64" i="33"/>
  <c r="DU62" i="33"/>
  <c r="DU93" i="33"/>
  <c r="DU85" i="33"/>
  <c r="DU83" i="33"/>
  <c r="DU79" i="33"/>
  <c r="DU75" i="33"/>
  <c r="DU71" i="33"/>
  <c r="DU67" i="33"/>
  <c r="DU96" i="33"/>
  <c r="DU87" i="33"/>
  <c r="DU84" i="33"/>
  <c r="DU80" i="33"/>
  <c r="DU76" i="33"/>
  <c r="DU72" i="33"/>
  <c r="DU68" i="33"/>
  <c r="DU65" i="33"/>
  <c r="DU81" i="33"/>
  <c r="DU59" i="33"/>
  <c r="DU57" i="33"/>
  <c r="DU55" i="33"/>
  <c r="DU53" i="33"/>
  <c r="DU51" i="33"/>
  <c r="DU49" i="33"/>
  <c r="DU47" i="33"/>
  <c r="DU45" i="33"/>
  <c r="DU43" i="33"/>
  <c r="DU41" i="33"/>
  <c r="DU39" i="33"/>
  <c r="DU37" i="33"/>
  <c r="DU35" i="33"/>
  <c r="DU33" i="33"/>
  <c r="DU31" i="33"/>
  <c r="DU29" i="33"/>
  <c r="DU27" i="33"/>
  <c r="DU25" i="33"/>
  <c r="DU23" i="33"/>
  <c r="DU21" i="33"/>
  <c r="DU19" i="33"/>
  <c r="DU17" i="33"/>
  <c r="DU15" i="33"/>
  <c r="DU89" i="33"/>
  <c r="DU73" i="33"/>
  <c r="DU63" i="33"/>
  <c r="DU60" i="33"/>
  <c r="DU58" i="33"/>
  <c r="DU56" i="33"/>
  <c r="DU54" i="33"/>
  <c r="DU52" i="33"/>
  <c r="DU50" i="33"/>
  <c r="DU48" i="33"/>
  <c r="DU46" i="33"/>
  <c r="DU44" i="33"/>
  <c r="DU42" i="33"/>
  <c r="DU40" i="33"/>
  <c r="DU38" i="33"/>
  <c r="DU36" i="33"/>
  <c r="EC135" i="33"/>
  <c r="EC134" i="33"/>
  <c r="EC132" i="33"/>
  <c r="EC133" i="33"/>
  <c r="EC130" i="33"/>
  <c r="EC131" i="33"/>
  <c r="EC128" i="33"/>
  <c r="EC126" i="33"/>
  <c r="EC120" i="33"/>
  <c r="EC118" i="33"/>
  <c r="EC116" i="33"/>
  <c r="EC114" i="33"/>
  <c r="EC112" i="33"/>
  <c r="EC127" i="33"/>
  <c r="EC123" i="33"/>
  <c r="EC121" i="33"/>
  <c r="EC119" i="33"/>
  <c r="EC117" i="33"/>
  <c r="EC115" i="33"/>
  <c r="EC113" i="33"/>
  <c r="EC122" i="33"/>
  <c r="EC110" i="33"/>
  <c r="EC108" i="33"/>
  <c r="EC106" i="33"/>
  <c r="EC125" i="33"/>
  <c r="EC111" i="33"/>
  <c r="EC109" i="33"/>
  <c r="EC107" i="33"/>
  <c r="EC105" i="33"/>
  <c r="EC124" i="33"/>
  <c r="EC129" i="33"/>
  <c r="EC102" i="33"/>
  <c r="EC98" i="33"/>
  <c r="EC103" i="33"/>
  <c r="EC99" i="33"/>
  <c r="EC95" i="33"/>
  <c r="EC101" i="33"/>
  <c r="EC92" i="33"/>
  <c r="EC88" i="33"/>
  <c r="EC97" i="33"/>
  <c r="EC94" i="33"/>
  <c r="EC90" i="33"/>
  <c r="EC86" i="33"/>
  <c r="EC87" i="33"/>
  <c r="EC82" i="33"/>
  <c r="EC78" i="33"/>
  <c r="EC74" i="33"/>
  <c r="EC70" i="33"/>
  <c r="EC66" i="33"/>
  <c r="EC64" i="33"/>
  <c r="EC62" i="33"/>
  <c r="EC96" i="33"/>
  <c r="EC89" i="33"/>
  <c r="EC83" i="33"/>
  <c r="EC79" i="33"/>
  <c r="EC75" i="33"/>
  <c r="EC71" i="33"/>
  <c r="EC67" i="33"/>
  <c r="EC100" i="33"/>
  <c r="EC91" i="33"/>
  <c r="EC84" i="33"/>
  <c r="EC80" i="33"/>
  <c r="EC76" i="33"/>
  <c r="EC72" i="33"/>
  <c r="EC68" i="33"/>
  <c r="EC65" i="33"/>
  <c r="EC69" i="33"/>
  <c r="EC63" i="33"/>
  <c r="EC59" i="33"/>
  <c r="EC57" i="33"/>
  <c r="EC55" i="33"/>
  <c r="EC53" i="33"/>
  <c r="EC51" i="33"/>
  <c r="EC49" i="33"/>
  <c r="EC47" i="33"/>
  <c r="EC45" i="33"/>
  <c r="EC43" i="33"/>
  <c r="EC41" i="33"/>
  <c r="EC39" i="33"/>
  <c r="EC37" i="33"/>
  <c r="EC35" i="33"/>
  <c r="EC33" i="33"/>
  <c r="EC31" i="33"/>
  <c r="EC29" i="33"/>
  <c r="EC27" i="33"/>
  <c r="EC25" i="33"/>
  <c r="EC23" i="33"/>
  <c r="EC21" i="33"/>
  <c r="EC19" i="33"/>
  <c r="EC17" i="33"/>
  <c r="EC15" i="33"/>
  <c r="EC93" i="33"/>
  <c r="EC77" i="33"/>
  <c r="EC60" i="33"/>
  <c r="EC58" i="33"/>
  <c r="EC56" i="33"/>
  <c r="EC54" i="33"/>
  <c r="EC52" i="33"/>
  <c r="EC50" i="33"/>
  <c r="EC48" i="33"/>
  <c r="EC46" i="33"/>
  <c r="EC44" i="33"/>
  <c r="EC42" i="33"/>
  <c r="EC40" i="33"/>
  <c r="EC38" i="33"/>
  <c r="EC36" i="33"/>
  <c r="EK135" i="33"/>
  <c r="EK134" i="33"/>
  <c r="EK132" i="33"/>
  <c r="EK133" i="33"/>
  <c r="EK130" i="33"/>
  <c r="EK131" i="33"/>
  <c r="EK128" i="33"/>
  <c r="EK126" i="33"/>
  <c r="EK127" i="33"/>
  <c r="EK120" i="33"/>
  <c r="EK118" i="33"/>
  <c r="EK116" i="33"/>
  <c r="EK114" i="33"/>
  <c r="EK112" i="33"/>
  <c r="EK123" i="33"/>
  <c r="EK121" i="33"/>
  <c r="EK119" i="33"/>
  <c r="EK117" i="33"/>
  <c r="EK115" i="33"/>
  <c r="EK113" i="33"/>
  <c r="EK110" i="33"/>
  <c r="EK108" i="33"/>
  <c r="EK106" i="33"/>
  <c r="EK129" i="33"/>
  <c r="EK122" i="33"/>
  <c r="EK111" i="33"/>
  <c r="EK109" i="33"/>
  <c r="EK107" i="33"/>
  <c r="EK105" i="33"/>
  <c r="EK125" i="33"/>
  <c r="EK102" i="33"/>
  <c r="EK98" i="33"/>
  <c r="EK103" i="33"/>
  <c r="EK99" i="33"/>
  <c r="EK95" i="33"/>
  <c r="EK97" i="33"/>
  <c r="EK92" i="33"/>
  <c r="EK88" i="33"/>
  <c r="EK101" i="33"/>
  <c r="EK94" i="33"/>
  <c r="EK90" i="33"/>
  <c r="EK86" i="33"/>
  <c r="EK96" i="33"/>
  <c r="EK91" i="33"/>
  <c r="EK82" i="33"/>
  <c r="EK78" i="33"/>
  <c r="EK74" i="33"/>
  <c r="EK70" i="33"/>
  <c r="EK66" i="33"/>
  <c r="EK64" i="33"/>
  <c r="EK62" i="33"/>
  <c r="EK100" i="33"/>
  <c r="EK93" i="33"/>
  <c r="EK85" i="33"/>
  <c r="EK83" i="33"/>
  <c r="EK79" i="33"/>
  <c r="EK75" i="33"/>
  <c r="EK71" i="33"/>
  <c r="EK67" i="33"/>
  <c r="EK104" i="33"/>
  <c r="EK87" i="33"/>
  <c r="EK84" i="33"/>
  <c r="EK80" i="33"/>
  <c r="EK76" i="33"/>
  <c r="EK72" i="33"/>
  <c r="EK68" i="33"/>
  <c r="EK65" i="33"/>
  <c r="EK73" i="33"/>
  <c r="EK59" i="33"/>
  <c r="EK57" i="33"/>
  <c r="EK55" i="33"/>
  <c r="EK53" i="33"/>
  <c r="EK51" i="33"/>
  <c r="EK49" i="33"/>
  <c r="EK47" i="33"/>
  <c r="EK45" i="33"/>
  <c r="EK43" i="33"/>
  <c r="EK41" i="33"/>
  <c r="EK39" i="33"/>
  <c r="EK37" i="33"/>
  <c r="EK35" i="33"/>
  <c r="EK33" i="33"/>
  <c r="EK31" i="33"/>
  <c r="EK29" i="33"/>
  <c r="EK27" i="33"/>
  <c r="EK25" i="33"/>
  <c r="EK23" i="33"/>
  <c r="EK21" i="33"/>
  <c r="EK19" i="33"/>
  <c r="EK17" i="33"/>
  <c r="EK15" i="33"/>
  <c r="EK124" i="33"/>
  <c r="EK81" i="33"/>
  <c r="EK63" i="33"/>
  <c r="EK60" i="33"/>
  <c r="EK58" i="33"/>
  <c r="EK56" i="33"/>
  <c r="EK54" i="33"/>
  <c r="EK52" i="33"/>
  <c r="EK50" i="33"/>
  <c r="EK48" i="33"/>
  <c r="EK46" i="33"/>
  <c r="EK44" i="33"/>
  <c r="EK42" i="33"/>
  <c r="EK40" i="33"/>
  <c r="EK38" i="33"/>
  <c r="EK36" i="33"/>
  <c r="EW135" i="33"/>
  <c r="EW134" i="33"/>
  <c r="EW132" i="33"/>
  <c r="EW130" i="33"/>
  <c r="EW133" i="33"/>
  <c r="EW131" i="33"/>
  <c r="EW126" i="33"/>
  <c r="EW128" i="33"/>
  <c r="EW125" i="33"/>
  <c r="EW123" i="33"/>
  <c r="EW120" i="33"/>
  <c r="EW118" i="33"/>
  <c r="EW116" i="33"/>
  <c r="EW114" i="33"/>
  <c r="EW112" i="33"/>
  <c r="EW129" i="33"/>
  <c r="EW121" i="33"/>
  <c r="EW119" i="33"/>
  <c r="EW117" i="33"/>
  <c r="EW115" i="33"/>
  <c r="EW113" i="33"/>
  <c r="EW127" i="33"/>
  <c r="EW124" i="33"/>
  <c r="EW110" i="33"/>
  <c r="EW108" i="33"/>
  <c r="EW106" i="33"/>
  <c r="EW111" i="33"/>
  <c r="EW109" i="33"/>
  <c r="EW107" i="33"/>
  <c r="EW105" i="33"/>
  <c r="EW122" i="33"/>
  <c r="EW104" i="33"/>
  <c r="EW100" i="33"/>
  <c r="EW96" i="33"/>
  <c r="EW101" i="33"/>
  <c r="EW97" i="33"/>
  <c r="EW103" i="33"/>
  <c r="EW95" i="33"/>
  <c r="EW94" i="33"/>
  <c r="EW90" i="33"/>
  <c r="EW86" i="33"/>
  <c r="EW99" i="33"/>
  <c r="EW92" i="33"/>
  <c r="EW88" i="33"/>
  <c r="EW102" i="33"/>
  <c r="EW89" i="33"/>
  <c r="EW84" i="33"/>
  <c r="EW80" i="33"/>
  <c r="EW76" i="33"/>
  <c r="EW72" i="33"/>
  <c r="EW68" i="33"/>
  <c r="EW66" i="33"/>
  <c r="EW64" i="33"/>
  <c r="EW62" i="33"/>
  <c r="EW91" i="33"/>
  <c r="EW81" i="33"/>
  <c r="EW77" i="33"/>
  <c r="EW73" i="33"/>
  <c r="EW69" i="33"/>
  <c r="EW93" i="33"/>
  <c r="EW85" i="33"/>
  <c r="EW82" i="33"/>
  <c r="EW78" i="33"/>
  <c r="EW74" i="33"/>
  <c r="EW70" i="33"/>
  <c r="EW65" i="33"/>
  <c r="EW79" i="33"/>
  <c r="EW59" i="33"/>
  <c r="EW57" i="33"/>
  <c r="EW55" i="33"/>
  <c r="EW53" i="33"/>
  <c r="EW51" i="33"/>
  <c r="EW49" i="33"/>
  <c r="EW47" i="33"/>
  <c r="EW45" i="33"/>
  <c r="EW43" i="33"/>
  <c r="EW41" i="33"/>
  <c r="EW39" i="33"/>
  <c r="EW37" i="33"/>
  <c r="EW35" i="33"/>
  <c r="EW33" i="33"/>
  <c r="EW31" i="33"/>
  <c r="EW29" i="33"/>
  <c r="EW27" i="33"/>
  <c r="EW25" i="33"/>
  <c r="EW23" i="33"/>
  <c r="EW21" i="33"/>
  <c r="EW19" i="33"/>
  <c r="EW17" i="33"/>
  <c r="EW15" i="33"/>
  <c r="EW87" i="33"/>
  <c r="EW71" i="33"/>
  <c r="EW61" i="33"/>
  <c r="EW60" i="33"/>
  <c r="EW58" i="33"/>
  <c r="EW56" i="33"/>
  <c r="EW54" i="33"/>
  <c r="EW52" i="33"/>
  <c r="EW50" i="33"/>
  <c r="EW48" i="33"/>
  <c r="EW46" i="33"/>
  <c r="EW44" i="33"/>
  <c r="EW42" i="33"/>
  <c r="EW40" i="33"/>
  <c r="EW38" i="33"/>
  <c r="EW36" i="33"/>
  <c r="FI135" i="33"/>
  <c r="FI134" i="33"/>
  <c r="FI132" i="33"/>
  <c r="FI133" i="33"/>
  <c r="FI130" i="33"/>
  <c r="FI131" i="33"/>
  <c r="FI128" i="33"/>
  <c r="FI126" i="33"/>
  <c r="FI120" i="33"/>
  <c r="FI118" i="33"/>
  <c r="FI116" i="33"/>
  <c r="FI114" i="33"/>
  <c r="FI112" i="33"/>
  <c r="FI127" i="33"/>
  <c r="FI123" i="33"/>
  <c r="FI121" i="33"/>
  <c r="FI119" i="33"/>
  <c r="FI117" i="33"/>
  <c r="FI115" i="33"/>
  <c r="FI113" i="33"/>
  <c r="FI122" i="33"/>
  <c r="FI110" i="33"/>
  <c r="FI108" i="33"/>
  <c r="FI106" i="33"/>
  <c r="FI125" i="33"/>
  <c r="FI111" i="33"/>
  <c r="FI109" i="33"/>
  <c r="FI107" i="33"/>
  <c r="FI105" i="33"/>
  <c r="FI124" i="33"/>
  <c r="FI102" i="33"/>
  <c r="FI98" i="33"/>
  <c r="FI103" i="33"/>
  <c r="FI99" i="33"/>
  <c r="FI95" i="33"/>
  <c r="FI129" i="33"/>
  <c r="FI101" i="33"/>
  <c r="FI92" i="33"/>
  <c r="FI88" i="33"/>
  <c r="FI97" i="33"/>
  <c r="FI94" i="33"/>
  <c r="FI90" i="33"/>
  <c r="FI86" i="33"/>
  <c r="FI87" i="33"/>
  <c r="FI82" i="33"/>
  <c r="FI78" i="33"/>
  <c r="FI74" i="33"/>
  <c r="FI70" i="33"/>
  <c r="FI66" i="33"/>
  <c r="FI64" i="33"/>
  <c r="FI62" i="33"/>
  <c r="FI96" i="33"/>
  <c r="FI89" i="33"/>
  <c r="FI83" i="33"/>
  <c r="FI79" i="33"/>
  <c r="FI75" i="33"/>
  <c r="FI71" i="33"/>
  <c r="FI67" i="33"/>
  <c r="FI100" i="33"/>
  <c r="FI91" i="33"/>
  <c r="FI84" i="33"/>
  <c r="FI80" i="33"/>
  <c r="FI76" i="33"/>
  <c r="FI72" i="33"/>
  <c r="FI68" i="33"/>
  <c r="FI65" i="33"/>
  <c r="FI93" i="33"/>
  <c r="FI69" i="33"/>
  <c r="FI63" i="33"/>
  <c r="FI59" i="33"/>
  <c r="FI57" i="33"/>
  <c r="FI55" i="33"/>
  <c r="FI53" i="33"/>
  <c r="FI51" i="33"/>
  <c r="FI49" i="33"/>
  <c r="FI47" i="33"/>
  <c r="FI45" i="33"/>
  <c r="FI43" i="33"/>
  <c r="FI41" i="33"/>
  <c r="FI39" i="33"/>
  <c r="FI37" i="33"/>
  <c r="FI35" i="33"/>
  <c r="FI33" i="33"/>
  <c r="FI31" i="33"/>
  <c r="FI29" i="33"/>
  <c r="FI27" i="33"/>
  <c r="FI25" i="33"/>
  <c r="FI23" i="33"/>
  <c r="FI21" i="33"/>
  <c r="FI19" i="33"/>
  <c r="FI17" i="33"/>
  <c r="FI15" i="33"/>
  <c r="FI104" i="33"/>
  <c r="FI77" i="33"/>
  <c r="FI60" i="33"/>
  <c r="FI58" i="33"/>
  <c r="FI56" i="33"/>
  <c r="FI54" i="33"/>
  <c r="FI52" i="33"/>
  <c r="FI50" i="33"/>
  <c r="FI48" i="33"/>
  <c r="FI46" i="33"/>
  <c r="FI44" i="33"/>
  <c r="FI42" i="33"/>
  <c r="FI40" i="33"/>
  <c r="FI38" i="33"/>
  <c r="FI36" i="33"/>
  <c r="FU135" i="33"/>
  <c r="FU134" i="33"/>
  <c r="FU132" i="33"/>
  <c r="FU130" i="33"/>
  <c r="FU133" i="33"/>
  <c r="FU131" i="33"/>
  <c r="FU126" i="33"/>
  <c r="FU128" i="33"/>
  <c r="FU129" i="33"/>
  <c r="FU123" i="33"/>
  <c r="FU120" i="33"/>
  <c r="FU118" i="33"/>
  <c r="FU116" i="33"/>
  <c r="FU114" i="33"/>
  <c r="FU112" i="33"/>
  <c r="FU125" i="33"/>
  <c r="FU121" i="33"/>
  <c r="FU119" i="33"/>
  <c r="FU117" i="33"/>
  <c r="FU115" i="33"/>
  <c r="FU113" i="33"/>
  <c r="FU110" i="33"/>
  <c r="FU108" i="33"/>
  <c r="FU106" i="33"/>
  <c r="FU124" i="33"/>
  <c r="FU111" i="33"/>
  <c r="FU109" i="33"/>
  <c r="FU107" i="33"/>
  <c r="FU105" i="33"/>
  <c r="FU127" i="33"/>
  <c r="FU122" i="33"/>
  <c r="FU104" i="33"/>
  <c r="FU100" i="33"/>
  <c r="FU96" i="33"/>
  <c r="FU101" i="33"/>
  <c r="FU97" i="33"/>
  <c r="FU99" i="33"/>
  <c r="FU94" i="33"/>
  <c r="FU90" i="33"/>
  <c r="FU86" i="33"/>
  <c r="FU103" i="33"/>
  <c r="FU95" i="33"/>
  <c r="FU92" i="33"/>
  <c r="FU88" i="33"/>
  <c r="FU98" i="33"/>
  <c r="FU93" i="33"/>
  <c r="FU85" i="33"/>
  <c r="FU84" i="33"/>
  <c r="FU80" i="33"/>
  <c r="FU76" i="33"/>
  <c r="FU72" i="33"/>
  <c r="FU68" i="33"/>
  <c r="FU66" i="33"/>
  <c r="FU64" i="33"/>
  <c r="FU62" i="33"/>
  <c r="FU102" i="33"/>
  <c r="FU87" i="33"/>
  <c r="FU81" i="33"/>
  <c r="FU77" i="33"/>
  <c r="FU73" i="33"/>
  <c r="FU69" i="33"/>
  <c r="FU89" i="33"/>
  <c r="FU82" i="33"/>
  <c r="FU78" i="33"/>
  <c r="FU74" i="33"/>
  <c r="FU70" i="33"/>
  <c r="FU65" i="33"/>
  <c r="FU75" i="33"/>
  <c r="FU61" i="33"/>
  <c r="FU59" i="33"/>
  <c r="FU57" i="33"/>
  <c r="FU55" i="33"/>
  <c r="FU53" i="33"/>
  <c r="FU51" i="33"/>
  <c r="FU49" i="33"/>
  <c r="FU47" i="33"/>
  <c r="FU45" i="33"/>
  <c r="FU43" i="33"/>
  <c r="FU41" i="33"/>
  <c r="FU39" i="33"/>
  <c r="FU37" i="33"/>
  <c r="FU35" i="33"/>
  <c r="FU33" i="33"/>
  <c r="FU31" i="33"/>
  <c r="FU29" i="33"/>
  <c r="FU27" i="33"/>
  <c r="FU25" i="33"/>
  <c r="FU23" i="33"/>
  <c r="FU21" i="33"/>
  <c r="FU19" i="33"/>
  <c r="FU17" i="33"/>
  <c r="FU15" i="33"/>
  <c r="FU83" i="33"/>
  <c r="FU67" i="33"/>
  <c r="FU60" i="33"/>
  <c r="FU58" i="33"/>
  <c r="FU56" i="33"/>
  <c r="FU54" i="33"/>
  <c r="FU52" i="33"/>
  <c r="FU50" i="33"/>
  <c r="FU48" i="33"/>
  <c r="FU46" i="33"/>
  <c r="FU44" i="33"/>
  <c r="FU42" i="33"/>
  <c r="FU40" i="33"/>
  <c r="FU38" i="33"/>
  <c r="FU36" i="33"/>
  <c r="GK135" i="33"/>
  <c r="GK134" i="33"/>
  <c r="GK132" i="33"/>
  <c r="GK130" i="33"/>
  <c r="GK133" i="33"/>
  <c r="GK131" i="33"/>
  <c r="GK126" i="33"/>
  <c r="GK128" i="33"/>
  <c r="GK129" i="33"/>
  <c r="GK123" i="33"/>
  <c r="GK120" i="33"/>
  <c r="GK118" i="33"/>
  <c r="GK116" i="33"/>
  <c r="GK114" i="33"/>
  <c r="GK112" i="33"/>
  <c r="GK125" i="33"/>
  <c r="GK121" i="33"/>
  <c r="GK119" i="33"/>
  <c r="GK117" i="33"/>
  <c r="GK115" i="33"/>
  <c r="GK113" i="33"/>
  <c r="GK110" i="33"/>
  <c r="GK108" i="33"/>
  <c r="GK106" i="33"/>
  <c r="GK124" i="33"/>
  <c r="GK111" i="33"/>
  <c r="GK109" i="33"/>
  <c r="GK107" i="33"/>
  <c r="GK105" i="33"/>
  <c r="GK122" i="33"/>
  <c r="GK104" i="33"/>
  <c r="GK100" i="33"/>
  <c r="GK96" i="33"/>
  <c r="GK127" i="33"/>
  <c r="GK101" i="33"/>
  <c r="GK97" i="33"/>
  <c r="GK99" i="33"/>
  <c r="GK94" i="33"/>
  <c r="GK90" i="33"/>
  <c r="GK86" i="33"/>
  <c r="GK103" i="33"/>
  <c r="GK95" i="33"/>
  <c r="GK92" i="33"/>
  <c r="GK88" i="33"/>
  <c r="GK93" i="33"/>
  <c r="GK85" i="33"/>
  <c r="GK84" i="33"/>
  <c r="GK80" i="33"/>
  <c r="GK76" i="33"/>
  <c r="GK72" i="33"/>
  <c r="GK68" i="33"/>
  <c r="GK66" i="33"/>
  <c r="GK64" i="33"/>
  <c r="GK62" i="33"/>
  <c r="GK87" i="33"/>
  <c r="GK81" i="33"/>
  <c r="GK77" i="33"/>
  <c r="GK73" i="33"/>
  <c r="GK69" i="33"/>
  <c r="GK98" i="33"/>
  <c r="GK89" i="33"/>
  <c r="GK82" i="33"/>
  <c r="GK78" i="33"/>
  <c r="GK74" i="33"/>
  <c r="GK70" i="33"/>
  <c r="GK65" i="33"/>
  <c r="GK91" i="33"/>
  <c r="GK83" i="33"/>
  <c r="GK67" i="33"/>
  <c r="GK61" i="33"/>
  <c r="GK59" i="33"/>
  <c r="GK57" i="33"/>
  <c r="GK55" i="33"/>
  <c r="GK53" i="33"/>
  <c r="GK51" i="33"/>
  <c r="GK49" i="33"/>
  <c r="GK47" i="33"/>
  <c r="GK45" i="33"/>
  <c r="GK43" i="33"/>
  <c r="GK41" i="33"/>
  <c r="GK39" i="33"/>
  <c r="GK37" i="33"/>
  <c r="GK35" i="33"/>
  <c r="GK33" i="33"/>
  <c r="GK31" i="33"/>
  <c r="GK29" i="33"/>
  <c r="GK27" i="33"/>
  <c r="GK25" i="33"/>
  <c r="GK23" i="33"/>
  <c r="GK21" i="33"/>
  <c r="GK19" i="33"/>
  <c r="GK17" i="33"/>
  <c r="GK15" i="33"/>
  <c r="GK102" i="33"/>
  <c r="GK75" i="33"/>
  <c r="GK60" i="33"/>
  <c r="GK58" i="33"/>
  <c r="GK56" i="33"/>
  <c r="GK54" i="33"/>
  <c r="GK52" i="33"/>
  <c r="GK50" i="33"/>
  <c r="GK48" i="33"/>
  <c r="GK46" i="33"/>
  <c r="GK44" i="33"/>
  <c r="GK42" i="33"/>
  <c r="GK40" i="33"/>
  <c r="GK38" i="33"/>
  <c r="GK36" i="33"/>
  <c r="HA135" i="33"/>
  <c r="HA134" i="33"/>
  <c r="HA132" i="33"/>
  <c r="HA131" i="33"/>
  <c r="HA130" i="33"/>
  <c r="HA133" i="33"/>
  <c r="HA126" i="33"/>
  <c r="HA128" i="33"/>
  <c r="HA129" i="33"/>
  <c r="HA123" i="33"/>
  <c r="HA120" i="33"/>
  <c r="HA118" i="33"/>
  <c r="HA116" i="33"/>
  <c r="HA114" i="33"/>
  <c r="HA112" i="33"/>
  <c r="HA125" i="33"/>
  <c r="HA121" i="33"/>
  <c r="HA119" i="33"/>
  <c r="HA117" i="33"/>
  <c r="HA115" i="33"/>
  <c r="HA113" i="33"/>
  <c r="HA110" i="33"/>
  <c r="HA108" i="33"/>
  <c r="HA106" i="33"/>
  <c r="HA124" i="33"/>
  <c r="HA111" i="33"/>
  <c r="HA109" i="33"/>
  <c r="HA107" i="33"/>
  <c r="HA105" i="33"/>
  <c r="HA122" i="33"/>
  <c r="HA127" i="33"/>
  <c r="HA104" i="33"/>
  <c r="HA100" i="33"/>
  <c r="HA96" i="33"/>
  <c r="HA101" i="33"/>
  <c r="HA97" i="33"/>
  <c r="HA99" i="33"/>
  <c r="HA94" i="33"/>
  <c r="HA90" i="33"/>
  <c r="HA86" i="33"/>
  <c r="HA103" i="33"/>
  <c r="HA95" i="33"/>
  <c r="HA92" i="33"/>
  <c r="HA88" i="33"/>
  <c r="HA98" i="33"/>
  <c r="HA93" i="33"/>
  <c r="HA85" i="33"/>
  <c r="HA84" i="33"/>
  <c r="HA80" i="33"/>
  <c r="HA76" i="33"/>
  <c r="HA72" i="33"/>
  <c r="HA68" i="33"/>
  <c r="HA66" i="33"/>
  <c r="HA64" i="33"/>
  <c r="HA62" i="33"/>
  <c r="HA102" i="33"/>
  <c r="HA87" i="33"/>
  <c r="HA81" i="33"/>
  <c r="HA77" i="33"/>
  <c r="HA73" i="33"/>
  <c r="HA69" i="33"/>
  <c r="HA89" i="33"/>
  <c r="HA82" i="33"/>
  <c r="HA78" i="33"/>
  <c r="HA74" i="33"/>
  <c r="HA70" i="33"/>
  <c r="HA65" i="33"/>
  <c r="HA75" i="33"/>
  <c r="HA61" i="33"/>
  <c r="HA59" i="33"/>
  <c r="HA57" i="33"/>
  <c r="HA55" i="33"/>
  <c r="HA53" i="33"/>
  <c r="HA51" i="33"/>
  <c r="HA49" i="33"/>
  <c r="HA47" i="33"/>
  <c r="HA45" i="33"/>
  <c r="HA43" i="33"/>
  <c r="HA41" i="33"/>
  <c r="HA39" i="33"/>
  <c r="HA37" i="33"/>
  <c r="HA35" i="33"/>
  <c r="HA33" i="33"/>
  <c r="HA31" i="33"/>
  <c r="HA29" i="33"/>
  <c r="HA27" i="33"/>
  <c r="HA25" i="33"/>
  <c r="HA23" i="33"/>
  <c r="HA21" i="33"/>
  <c r="HA19" i="33"/>
  <c r="HA17" i="33"/>
  <c r="HA15" i="33"/>
  <c r="HA83" i="33"/>
  <c r="HA67" i="33"/>
  <c r="HA60" i="33"/>
  <c r="HA58" i="33"/>
  <c r="HA56" i="33"/>
  <c r="HA54" i="33"/>
  <c r="HA52" i="33"/>
  <c r="HA50" i="33"/>
  <c r="HA48" i="33"/>
  <c r="HA46" i="33"/>
  <c r="HA44" i="33"/>
  <c r="HA42" i="33"/>
  <c r="HA40" i="33"/>
  <c r="HA38" i="33"/>
  <c r="HA36" i="33"/>
  <c r="M7" i="33"/>
  <c r="Y7" i="33"/>
  <c r="AK7" i="33"/>
  <c r="AW7" i="33"/>
  <c r="BI7" i="33"/>
  <c r="BU7" i="33"/>
  <c r="CG7" i="33"/>
  <c r="CW7" i="33"/>
  <c r="DI7" i="33"/>
  <c r="DU7" i="33"/>
  <c r="EG7" i="33"/>
  <c r="ES7" i="33"/>
  <c r="FE7" i="33"/>
  <c r="FQ7" i="33"/>
  <c r="GC7" i="33"/>
  <c r="GO7" i="33"/>
  <c r="HA7" i="33"/>
  <c r="I9" i="33"/>
  <c r="Q9" i="33"/>
  <c r="Y9" i="33"/>
  <c r="AK9" i="33"/>
  <c r="AS9" i="33"/>
  <c r="BA9" i="33"/>
  <c r="BI9" i="33"/>
  <c r="BU9" i="33"/>
  <c r="CG9" i="33"/>
  <c r="CS9" i="33"/>
  <c r="DA9" i="33"/>
  <c r="DM9" i="33"/>
  <c r="DY9" i="33"/>
  <c r="EO9" i="33"/>
  <c r="FA9" i="33"/>
  <c r="FI9" i="33"/>
  <c r="FU9" i="33"/>
  <c r="GG9" i="33"/>
  <c r="GS9" i="33"/>
  <c r="HA9" i="33"/>
  <c r="Q11" i="33"/>
  <c r="AC11" i="33"/>
  <c r="AO11" i="33"/>
  <c r="BA11" i="33"/>
  <c r="BI11" i="33"/>
  <c r="BU11" i="33"/>
  <c r="CG11" i="33"/>
  <c r="CS11" i="33"/>
  <c r="DE11" i="33"/>
  <c r="DQ11" i="33"/>
  <c r="EC11" i="33"/>
  <c r="EO11" i="33"/>
  <c r="FA11" i="33"/>
  <c r="FM11" i="33"/>
  <c r="FY11" i="33"/>
  <c r="GK11" i="33"/>
  <c r="GS11" i="33"/>
  <c r="I13" i="33"/>
  <c r="U13" i="33"/>
  <c r="AG13" i="33"/>
  <c r="AO13" i="33"/>
  <c r="BE13" i="33"/>
  <c r="BQ13" i="33"/>
  <c r="CC13" i="33"/>
  <c r="CS13" i="33"/>
  <c r="DA13" i="33"/>
  <c r="DM13" i="33"/>
  <c r="DY13" i="33"/>
  <c r="EO13" i="33"/>
  <c r="FA13" i="33"/>
  <c r="FM13" i="33"/>
  <c r="FU13" i="33"/>
  <c r="GG13" i="33"/>
  <c r="GS13" i="33"/>
  <c r="M15" i="33"/>
  <c r="Y15" i="33"/>
  <c r="AK15" i="33"/>
  <c r="AW15" i="33"/>
  <c r="BI15" i="33"/>
  <c r="BU15" i="33"/>
  <c r="CC15" i="33"/>
  <c r="CO15" i="33"/>
  <c r="DD15" i="33"/>
  <c r="DT15" i="33"/>
  <c r="EZ15" i="33"/>
  <c r="FP15" i="33"/>
  <c r="GF15" i="33"/>
  <c r="GV15" i="33"/>
  <c r="Y16" i="33"/>
  <c r="AO16" i="33"/>
  <c r="BE16" i="33"/>
  <c r="BU16" i="33"/>
  <c r="CK16" i="33"/>
  <c r="CV16" i="33"/>
  <c r="DQ16" i="33"/>
  <c r="EG16" i="33"/>
  <c r="EW16" i="33"/>
  <c r="GS16" i="33"/>
  <c r="HD16" i="33"/>
  <c r="P17" i="33"/>
  <c r="AV17" i="33"/>
  <c r="BL17" i="33"/>
  <c r="CB17" i="33"/>
  <c r="CR17" i="33"/>
  <c r="DH17" i="33"/>
  <c r="DX17" i="33"/>
  <c r="EN17" i="33"/>
  <c r="FT17" i="33"/>
  <c r="GJ17" i="33"/>
  <c r="M18" i="33"/>
  <c r="AC18" i="33"/>
  <c r="AS18" i="33"/>
  <c r="BI18" i="33"/>
  <c r="BY18" i="33"/>
  <c r="EK18" i="33"/>
  <c r="FQ18" i="33"/>
  <c r="GG18" i="33"/>
  <c r="GW18" i="33"/>
  <c r="AW20" i="33"/>
  <c r="DI20" i="33"/>
  <c r="DY20" i="33"/>
  <c r="EO20" i="33"/>
  <c r="FE20" i="33"/>
  <c r="FU20" i="33"/>
  <c r="GK20" i="33"/>
  <c r="HA20" i="33"/>
  <c r="BT21" i="33"/>
  <c r="DP21" i="33"/>
  <c r="EF21" i="33"/>
  <c r="EV21" i="33"/>
  <c r="FL21" i="33"/>
  <c r="GB21" i="33"/>
  <c r="GR21" i="33"/>
  <c r="U22" i="33"/>
  <c r="AK22" i="33"/>
  <c r="BA22" i="33"/>
  <c r="BQ22" i="33"/>
  <c r="CG22" i="33"/>
  <c r="CW22" i="33"/>
  <c r="DM22" i="33"/>
  <c r="EC22" i="33"/>
  <c r="FI22" i="33"/>
  <c r="FY22" i="33"/>
  <c r="L23" i="33"/>
  <c r="AR23" i="33"/>
  <c r="BH23" i="33"/>
  <c r="BX23" i="33"/>
  <c r="CN23" i="33"/>
  <c r="DD23" i="33"/>
  <c r="DT23" i="33"/>
  <c r="EJ23" i="33"/>
  <c r="EZ23" i="33"/>
  <c r="FP23" i="33"/>
  <c r="GF23" i="33"/>
  <c r="GV23" i="33"/>
  <c r="Y24" i="33"/>
  <c r="BU24" i="33"/>
  <c r="CK24" i="33"/>
  <c r="CV24" i="33"/>
  <c r="DQ24" i="33"/>
  <c r="EG24" i="33"/>
  <c r="EW24" i="33"/>
  <c r="FH24" i="33"/>
  <c r="GC24" i="33"/>
  <c r="P25" i="33"/>
  <c r="AF25" i="33"/>
  <c r="AV25" i="33"/>
  <c r="BL25" i="33"/>
  <c r="CB25" i="33"/>
  <c r="DH25" i="33"/>
  <c r="DX25" i="33"/>
  <c r="EN25" i="33"/>
  <c r="FT25" i="33"/>
  <c r="M26" i="33"/>
  <c r="AC26" i="33"/>
  <c r="AS26" i="33"/>
  <c r="BI26" i="33"/>
  <c r="DE26" i="33"/>
  <c r="EK26" i="33"/>
  <c r="FA26" i="33"/>
  <c r="FQ26" i="33"/>
  <c r="GG26" i="33"/>
  <c r="T27" i="33"/>
  <c r="AZ27" i="33"/>
  <c r="BP27" i="33"/>
  <c r="CF27" i="33"/>
  <c r="CV27" i="33"/>
  <c r="DL27" i="33"/>
  <c r="EB27" i="33"/>
  <c r="ER27" i="33"/>
  <c r="FH27" i="33"/>
  <c r="FX27" i="33"/>
  <c r="Q28" i="33"/>
  <c r="AG28" i="33"/>
  <c r="AW28" i="33"/>
  <c r="CS28" i="33"/>
  <c r="DI28" i="33"/>
  <c r="FE28" i="33"/>
  <c r="H29" i="33"/>
  <c r="X29" i="33"/>
  <c r="BD29" i="33"/>
  <c r="BT29" i="33"/>
  <c r="U30" i="33"/>
  <c r="AK30" i="33"/>
  <c r="BA30" i="33"/>
  <c r="BQ30" i="33"/>
  <c r="CG30" i="33"/>
  <c r="CW30" i="33"/>
  <c r="DM30" i="33"/>
  <c r="EC30" i="33"/>
  <c r="EN30" i="33"/>
  <c r="FD30" i="33"/>
  <c r="FI30" i="33"/>
  <c r="GZ30" i="33"/>
  <c r="L31" i="33"/>
  <c r="AR31" i="33"/>
  <c r="BH31" i="33"/>
  <c r="BX31" i="33"/>
  <c r="CN31" i="33"/>
  <c r="DD31" i="33"/>
  <c r="DT31" i="33"/>
  <c r="EJ31" i="33"/>
  <c r="EZ31" i="33"/>
  <c r="FP31" i="33"/>
  <c r="GF31" i="33"/>
  <c r="GV31" i="33"/>
  <c r="T32" i="33"/>
  <c r="Y32" i="33"/>
  <c r="AJ32" i="33"/>
  <c r="AO32" i="33"/>
  <c r="AZ32" i="33"/>
  <c r="BE32" i="33"/>
  <c r="BP32" i="33"/>
  <c r="CF32" i="33"/>
  <c r="CK32" i="33"/>
  <c r="CV32" i="33"/>
  <c r="DA32" i="33"/>
  <c r="DL32" i="33"/>
  <c r="DQ32" i="33"/>
  <c r="EB32" i="33"/>
  <c r="ER32" i="33"/>
  <c r="EW32" i="33"/>
  <c r="FH32" i="33"/>
  <c r="FM32" i="33"/>
  <c r="FX32" i="33"/>
  <c r="GC32" i="33"/>
  <c r="GN32" i="33"/>
  <c r="HD32" i="33"/>
  <c r="P33" i="33"/>
  <c r="AF33" i="33"/>
  <c r="AV33" i="33"/>
  <c r="BL33" i="33"/>
  <c r="CB33" i="33"/>
  <c r="CR33" i="33"/>
  <c r="DH33" i="33"/>
  <c r="DX33" i="33"/>
  <c r="EN33" i="33"/>
  <c r="FD33" i="33"/>
  <c r="FT33" i="33"/>
  <c r="GJ33" i="33"/>
  <c r="GZ33" i="33"/>
  <c r="H34" i="33"/>
  <c r="M34" i="33"/>
  <c r="R34" i="33"/>
  <c r="X34" i="33"/>
  <c r="AC34" i="33"/>
  <c r="AH34" i="33"/>
  <c r="AN34" i="33"/>
  <c r="AX34" i="33"/>
  <c r="BD34" i="33"/>
  <c r="BI34" i="33"/>
  <c r="BN34" i="33"/>
  <c r="BT34" i="33"/>
  <c r="BY34" i="33"/>
  <c r="CD34" i="33"/>
  <c r="CJ34" i="33"/>
  <c r="CO34" i="33"/>
  <c r="CT34" i="33"/>
  <c r="CZ34" i="33"/>
  <c r="DJ34" i="33"/>
  <c r="DP34" i="33"/>
  <c r="DU34" i="33"/>
  <c r="DZ34" i="33"/>
  <c r="EF34" i="33"/>
  <c r="EK34" i="33"/>
  <c r="EP34" i="33"/>
  <c r="EV34" i="33"/>
  <c r="FF34" i="33"/>
  <c r="FL34" i="33"/>
  <c r="FV34" i="33"/>
  <c r="GB34" i="33"/>
  <c r="GG34" i="33"/>
  <c r="GL34" i="33"/>
  <c r="GR34" i="33"/>
  <c r="GW34" i="33"/>
  <c r="HB34" i="33"/>
  <c r="J35" i="33"/>
  <c r="T35" i="33"/>
  <c r="Z35" i="33"/>
  <c r="AJ35" i="33"/>
  <c r="AP35" i="33"/>
  <c r="AZ35" i="33"/>
  <c r="BF35" i="33"/>
  <c r="BP35" i="33"/>
  <c r="BV35" i="33"/>
  <c r="CF35" i="33"/>
  <c r="CL35" i="33"/>
  <c r="CV35" i="33"/>
  <c r="DB35" i="33"/>
  <c r="DL35" i="33"/>
  <c r="DR35" i="33"/>
  <c r="EB35" i="33"/>
  <c r="EH35" i="33"/>
  <c r="ER35" i="33"/>
  <c r="EX35" i="33"/>
  <c r="FH35" i="33"/>
  <c r="FN35" i="33"/>
  <c r="FX35" i="33"/>
  <c r="GD35" i="33"/>
  <c r="GN35" i="33"/>
  <c r="GT35" i="33"/>
  <c r="HD35" i="33"/>
  <c r="L36" i="33"/>
  <c r="R36" i="33"/>
  <c r="Z36" i="33"/>
  <c r="AH36" i="33"/>
  <c r="AP36" i="33"/>
  <c r="AX36" i="33"/>
  <c r="BF36" i="33"/>
  <c r="BN36" i="33"/>
  <c r="BV36" i="33"/>
  <c r="CD36" i="33"/>
  <c r="CL36" i="33"/>
  <c r="CT36" i="33"/>
  <c r="DB36" i="33"/>
  <c r="DJ36" i="33"/>
  <c r="DR36" i="33"/>
  <c r="DZ36" i="33"/>
  <c r="EH36" i="33"/>
  <c r="EP36" i="33"/>
  <c r="EX36" i="33"/>
  <c r="FF36" i="33"/>
  <c r="FN36" i="33"/>
  <c r="FV36" i="33"/>
  <c r="GD36" i="33"/>
  <c r="GL36" i="33"/>
  <c r="GT36" i="33"/>
  <c r="HB36" i="33"/>
  <c r="L37" i="33"/>
  <c r="T37" i="33"/>
  <c r="AB37" i="33"/>
  <c r="AJ37" i="33"/>
  <c r="AR37" i="33"/>
  <c r="AZ37" i="33"/>
  <c r="BH37" i="33"/>
  <c r="BP37" i="33"/>
  <c r="BX37" i="33"/>
  <c r="CF37" i="33"/>
  <c r="CN37" i="33"/>
  <c r="CV37" i="33"/>
  <c r="DD37" i="33"/>
  <c r="DL37" i="33"/>
  <c r="DT37" i="33"/>
  <c r="EB37" i="33"/>
  <c r="EJ37" i="33"/>
  <c r="ER37" i="33"/>
  <c r="EZ37" i="33"/>
  <c r="FH37" i="33"/>
  <c r="FP37" i="33"/>
  <c r="FX37" i="33"/>
  <c r="GF37" i="33"/>
  <c r="GN37" i="33"/>
  <c r="GV37" i="33"/>
  <c r="HD37" i="33"/>
  <c r="N38" i="33"/>
  <c r="V38" i="33"/>
  <c r="AD38" i="33"/>
  <c r="AL38" i="33"/>
  <c r="AT38" i="33"/>
  <c r="BB38" i="33"/>
  <c r="BJ38" i="33"/>
  <c r="BR38" i="33"/>
  <c r="BZ38" i="33"/>
  <c r="CH38" i="33"/>
  <c r="CP38" i="33"/>
  <c r="CX38" i="33"/>
  <c r="DF38" i="33"/>
  <c r="DN38" i="33"/>
  <c r="DV38" i="33"/>
  <c r="ED38" i="33"/>
  <c r="EL38" i="33"/>
  <c r="ET38" i="33"/>
  <c r="FB38" i="33"/>
  <c r="FJ38" i="33"/>
  <c r="FR38" i="33"/>
  <c r="FZ38" i="33"/>
  <c r="GH38" i="33"/>
  <c r="GP38" i="33"/>
  <c r="GX38" i="33"/>
  <c r="H39" i="33"/>
  <c r="P39" i="33"/>
  <c r="X39" i="33"/>
  <c r="AF39" i="33"/>
  <c r="AN39" i="33"/>
  <c r="AV39" i="33"/>
  <c r="BD39" i="33"/>
  <c r="BL39" i="33"/>
  <c r="BT39" i="33"/>
  <c r="CB39" i="33"/>
  <c r="CJ39" i="33"/>
  <c r="CR39" i="33"/>
  <c r="CZ39" i="33"/>
  <c r="DH39" i="33"/>
  <c r="DP39" i="33"/>
  <c r="DX39" i="33"/>
  <c r="EF39" i="33"/>
  <c r="EN39" i="33"/>
  <c r="EV39" i="33"/>
  <c r="FD39" i="33"/>
  <c r="FL39" i="33"/>
  <c r="FT39" i="33"/>
  <c r="GB39" i="33"/>
  <c r="GJ39" i="33"/>
  <c r="GR39" i="33"/>
  <c r="GZ39" i="33"/>
  <c r="J40" i="33"/>
  <c r="R40" i="33"/>
  <c r="Z40" i="33"/>
  <c r="AH40" i="33"/>
  <c r="AP40" i="33"/>
  <c r="AX40" i="33"/>
  <c r="BF40" i="33"/>
  <c r="BN40" i="33"/>
  <c r="BV40" i="33"/>
  <c r="CD40" i="33"/>
  <c r="CL40" i="33"/>
  <c r="CT40" i="33"/>
  <c r="DB40" i="33"/>
  <c r="DJ40" i="33"/>
  <c r="DR40" i="33"/>
  <c r="DZ40" i="33"/>
  <c r="EH40" i="33"/>
  <c r="EP40" i="33"/>
  <c r="EX40" i="33"/>
  <c r="FF40" i="33"/>
  <c r="FN40" i="33"/>
  <c r="FV40" i="33"/>
  <c r="GD40" i="33"/>
  <c r="GL40" i="33"/>
  <c r="GT40" i="33"/>
  <c r="HB40" i="33"/>
  <c r="L41" i="33"/>
  <c r="T41" i="33"/>
  <c r="AB41" i="33"/>
  <c r="AJ41" i="33"/>
  <c r="AR41" i="33"/>
  <c r="AZ41" i="33"/>
  <c r="BH41" i="33"/>
  <c r="BP41" i="33"/>
  <c r="BX41" i="33"/>
  <c r="CF41" i="33"/>
  <c r="CN41" i="33"/>
  <c r="CV41" i="33"/>
  <c r="DD41" i="33"/>
  <c r="DL41" i="33"/>
  <c r="DT41" i="33"/>
  <c r="EB41" i="33"/>
  <c r="EJ41" i="33"/>
  <c r="ER41" i="33"/>
  <c r="EZ41" i="33"/>
  <c r="FH41" i="33"/>
  <c r="FP41" i="33"/>
  <c r="FX41" i="33"/>
  <c r="GF41" i="33"/>
  <c r="GN41" i="33"/>
  <c r="GV41" i="33"/>
  <c r="HD41" i="33"/>
  <c r="N42" i="33"/>
  <c r="V42" i="33"/>
  <c r="AD42" i="33"/>
  <c r="AL42" i="33"/>
  <c r="AT42" i="33"/>
  <c r="BB42" i="33"/>
  <c r="BJ42" i="33"/>
  <c r="BR42" i="33"/>
  <c r="BZ42" i="33"/>
  <c r="CH42" i="33"/>
  <c r="CP42" i="33"/>
  <c r="CX42" i="33"/>
  <c r="DF42" i="33"/>
  <c r="DN42" i="33"/>
  <c r="DV42" i="33"/>
  <c r="ED42" i="33"/>
  <c r="EL42" i="33"/>
  <c r="ET42" i="33"/>
  <c r="FB42" i="33"/>
  <c r="FJ42" i="33"/>
  <c r="FR42" i="33"/>
  <c r="FZ42" i="33"/>
  <c r="GH42" i="33"/>
  <c r="GP42" i="33"/>
  <c r="GX42" i="33"/>
  <c r="H43" i="33"/>
  <c r="P43" i="33"/>
  <c r="X43" i="33"/>
  <c r="AF43" i="33"/>
  <c r="AN43" i="33"/>
  <c r="AV43" i="33"/>
  <c r="BD43" i="33"/>
  <c r="BL43" i="33"/>
  <c r="BT43" i="33"/>
  <c r="CB43" i="33"/>
  <c r="CJ43" i="33"/>
  <c r="CR43" i="33"/>
  <c r="CZ43" i="33"/>
  <c r="DH43" i="33"/>
  <c r="DP43" i="33"/>
  <c r="DX43" i="33"/>
  <c r="EF43" i="33"/>
  <c r="EN43" i="33"/>
  <c r="EV43" i="33"/>
  <c r="FD43" i="33"/>
  <c r="FL43" i="33"/>
  <c r="FT43" i="33"/>
  <c r="GB43" i="33"/>
  <c r="GJ43" i="33"/>
  <c r="GR43" i="33"/>
  <c r="GZ43" i="33"/>
  <c r="J44" i="33"/>
  <c r="R44" i="33"/>
  <c r="Z44" i="33"/>
  <c r="AH44" i="33"/>
  <c r="AP44" i="33"/>
  <c r="AX44" i="33"/>
  <c r="BF44" i="33"/>
  <c r="BN44" i="33"/>
  <c r="BV44" i="33"/>
  <c r="CD44" i="33"/>
  <c r="CL44" i="33"/>
  <c r="CT44" i="33"/>
  <c r="DB44" i="33"/>
  <c r="DJ44" i="33"/>
  <c r="DR44" i="33"/>
  <c r="DZ44" i="33"/>
  <c r="EH44" i="33"/>
  <c r="EP44" i="33"/>
  <c r="EX44" i="33"/>
  <c r="FF44" i="33"/>
  <c r="FN44" i="33"/>
  <c r="FV44" i="33"/>
  <c r="GD44" i="33"/>
  <c r="GL44" i="33"/>
  <c r="GT44" i="33"/>
  <c r="HB44" i="33"/>
  <c r="L45" i="33"/>
  <c r="T45" i="33"/>
  <c r="AB45" i="33"/>
  <c r="AJ45" i="33"/>
  <c r="AR45" i="33"/>
  <c r="AZ45" i="33"/>
  <c r="BH45" i="33"/>
  <c r="BP45" i="33"/>
  <c r="BX45" i="33"/>
  <c r="CF45" i="33"/>
  <c r="CN45" i="33"/>
  <c r="CV45" i="33"/>
  <c r="DD45" i="33"/>
  <c r="DL45" i="33"/>
  <c r="DT45" i="33"/>
  <c r="EB45" i="33"/>
  <c r="EJ45" i="33"/>
  <c r="ER45" i="33"/>
  <c r="EZ45" i="33"/>
  <c r="FH45" i="33"/>
  <c r="FP45" i="33"/>
  <c r="FX45" i="33"/>
  <c r="GF45" i="33"/>
  <c r="GN45" i="33"/>
  <c r="GV45" i="33"/>
  <c r="HD45" i="33"/>
  <c r="N46" i="33"/>
  <c r="V46" i="33"/>
  <c r="AD46" i="33"/>
  <c r="AL46" i="33"/>
  <c r="AT46" i="33"/>
  <c r="BB46" i="33"/>
  <c r="BJ46" i="33"/>
  <c r="BR46" i="33"/>
  <c r="BZ46" i="33"/>
  <c r="CH46" i="33"/>
  <c r="CP46" i="33"/>
  <c r="CX46" i="33"/>
  <c r="DF46" i="33"/>
  <c r="DN46" i="33"/>
  <c r="DV46" i="33"/>
  <c r="ED46" i="33"/>
  <c r="EL46" i="33"/>
  <c r="ET46" i="33"/>
  <c r="FB46" i="33"/>
  <c r="FJ46" i="33"/>
  <c r="FR46" i="33"/>
  <c r="FZ46" i="33"/>
  <c r="GH46" i="33"/>
  <c r="GP46" i="33"/>
  <c r="GX46" i="33"/>
  <c r="H47" i="33"/>
  <c r="P47" i="33"/>
  <c r="X47" i="33"/>
  <c r="AF47" i="33"/>
  <c r="AN47" i="33"/>
  <c r="AV47" i="33"/>
  <c r="BD47" i="33"/>
  <c r="BL47" i="33"/>
  <c r="BT47" i="33"/>
  <c r="CB47" i="33"/>
  <c r="CJ47" i="33"/>
  <c r="CR47" i="33"/>
  <c r="CZ47" i="33"/>
  <c r="DH47" i="33"/>
  <c r="DP47" i="33"/>
  <c r="DX47" i="33"/>
  <c r="EF47" i="33"/>
  <c r="EN47" i="33"/>
  <c r="EV47" i="33"/>
  <c r="FD47" i="33"/>
  <c r="FL47" i="33"/>
  <c r="FT47" i="33"/>
  <c r="GB47" i="33"/>
  <c r="GJ47" i="33"/>
  <c r="GR47" i="33"/>
  <c r="GZ47" i="33"/>
  <c r="J48" i="33"/>
  <c r="R48" i="33"/>
  <c r="Z48" i="33"/>
  <c r="AH48" i="33"/>
  <c r="AP48" i="33"/>
  <c r="AX48" i="33"/>
  <c r="BF48" i="33"/>
  <c r="BN48" i="33"/>
  <c r="BV48" i="33"/>
  <c r="CD48" i="33"/>
  <c r="CL48" i="33"/>
  <c r="CT48" i="33"/>
  <c r="DB48" i="33"/>
  <c r="DJ48" i="33"/>
  <c r="DR48" i="33"/>
  <c r="DZ48" i="33"/>
  <c r="EH48" i="33"/>
  <c r="EP48" i="33"/>
  <c r="EX48" i="33"/>
  <c r="FF48" i="33"/>
  <c r="FN48" i="33"/>
  <c r="FV48" i="33"/>
  <c r="GD48" i="33"/>
  <c r="GL48" i="33"/>
  <c r="GT48" i="33"/>
  <c r="HB48" i="33"/>
  <c r="L49" i="33"/>
  <c r="T49" i="33"/>
  <c r="AB49" i="33"/>
  <c r="AJ49" i="33"/>
  <c r="AR49" i="33"/>
  <c r="AZ49" i="33"/>
  <c r="BH49" i="33"/>
  <c r="BP49" i="33"/>
  <c r="BX49" i="33"/>
  <c r="CF49" i="33"/>
  <c r="CN49" i="33"/>
  <c r="CV49" i="33"/>
  <c r="DD49" i="33"/>
  <c r="DL49" i="33"/>
  <c r="DT49" i="33"/>
  <c r="EB49" i="33"/>
  <c r="EJ49" i="33"/>
  <c r="ER49" i="33"/>
  <c r="EZ49" i="33"/>
  <c r="FH49" i="33"/>
  <c r="FP49" i="33"/>
  <c r="FX49" i="33"/>
  <c r="GF49" i="33"/>
  <c r="GN49" i="33"/>
  <c r="GV49" i="33"/>
  <c r="HD49" i="33"/>
  <c r="N50" i="33"/>
  <c r="V50" i="33"/>
  <c r="AD50" i="33"/>
  <c r="AL50" i="33"/>
  <c r="AT50" i="33"/>
  <c r="BB50" i="33"/>
  <c r="BJ50" i="33"/>
  <c r="BR50" i="33"/>
  <c r="BZ50" i="33"/>
  <c r="CH50" i="33"/>
  <c r="CP50" i="33"/>
  <c r="CX50" i="33"/>
  <c r="DF50" i="33"/>
  <c r="DN50" i="33"/>
  <c r="DV50" i="33"/>
  <c r="ED50" i="33"/>
  <c r="EL50" i="33"/>
  <c r="ET50" i="33"/>
  <c r="FB50" i="33"/>
  <c r="FJ50" i="33"/>
  <c r="FR50" i="33"/>
  <c r="FZ50" i="33"/>
  <c r="GH50" i="33"/>
  <c r="GP50" i="33"/>
  <c r="GX50" i="33"/>
  <c r="H51" i="33"/>
  <c r="P51" i="33"/>
  <c r="X51" i="33"/>
  <c r="AF51" i="33"/>
  <c r="AN51" i="33"/>
  <c r="AV51" i="33"/>
  <c r="BD51" i="33"/>
  <c r="BL51" i="33"/>
  <c r="BT51" i="33"/>
  <c r="CB51" i="33"/>
  <c r="CJ51" i="33"/>
  <c r="CR51" i="33"/>
  <c r="CZ51" i="33"/>
  <c r="DH51" i="33"/>
  <c r="DP51" i="33"/>
  <c r="DX51" i="33"/>
  <c r="EF51" i="33"/>
  <c r="EN51" i="33"/>
  <c r="EV51" i="33"/>
  <c r="FD51" i="33"/>
  <c r="FL51" i="33"/>
  <c r="FT51" i="33"/>
  <c r="GB51" i="33"/>
  <c r="GJ51" i="33"/>
  <c r="GR51" i="33"/>
  <c r="GZ51" i="33"/>
  <c r="J52" i="33"/>
  <c r="R52" i="33"/>
  <c r="Z52" i="33"/>
  <c r="AH52" i="33"/>
  <c r="AP52" i="33"/>
  <c r="AX52" i="33"/>
  <c r="BF52" i="33"/>
  <c r="BN52" i="33"/>
  <c r="BV52" i="33"/>
  <c r="CD52" i="33"/>
  <c r="CL52" i="33"/>
  <c r="CT52" i="33"/>
  <c r="DB52" i="33"/>
  <c r="DJ52" i="33"/>
  <c r="DR52" i="33"/>
  <c r="DZ52" i="33"/>
  <c r="EH52" i="33"/>
  <c r="EP52" i="33"/>
  <c r="EX52" i="33"/>
  <c r="FF52" i="33"/>
  <c r="FN52" i="33"/>
  <c r="FV52" i="33"/>
  <c r="GD52" i="33"/>
  <c r="GL52" i="33"/>
  <c r="GT52" i="33"/>
  <c r="HB52" i="33"/>
  <c r="L53" i="33"/>
  <c r="T53" i="33"/>
  <c r="AB53" i="33"/>
  <c r="AJ53" i="33"/>
  <c r="AR53" i="33"/>
  <c r="AZ53" i="33"/>
  <c r="BH53" i="33"/>
  <c r="BP53" i="33"/>
  <c r="BX53" i="33"/>
  <c r="CF53" i="33"/>
  <c r="CN53" i="33"/>
  <c r="CV53" i="33"/>
  <c r="DD53" i="33"/>
  <c r="DL53" i="33"/>
  <c r="DT53" i="33"/>
  <c r="EB53" i="33"/>
  <c r="EJ53" i="33"/>
  <c r="ER53" i="33"/>
  <c r="EZ53" i="33"/>
  <c r="FH53" i="33"/>
  <c r="FP53" i="33"/>
  <c r="FX53" i="33"/>
  <c r="GF53" i="33"/>
  <c r="GN53" i="33"/>
  <c r="GV53" i="33"/>
  <c r="HD53" i="33"/>
  <c r="N54" i="33"/>
  <c r="V54" i="33"/>
  <c r="AD54" i="33"/>
  <c r="AL54" i="33"/>
  <c r="AT54" i="33"/>
  <c r="BB54" i="33"/>
  <c r="BJ54" i="33"/>
  <c r="BR54" i="33"/>
  <c r="BZ54" i="33"/>
  <c r="CH54" i="33"/>
  <c r="CP54" i="33"/>
  <c r="CX54" i="33"/>
  <c r="DF54" i="33"/>
  <c r="DN54" i="33"/>
  <c r="DV54" i="33"/>
  <c r="ED54" i="33"/>
  <c r="EL54" i="33"/>
  <c r="ET54" i="33"/>
  <c r="FB54" i="33"/>
  <c r="FJ54" i="33"/>
  <c r="FR54" i="33"/>
  <c r="FZ54" i="33"/>
  <c r="GH54" i="33"/>
  <c r="GP54" i="33"/>
  <c r="GX54" i="33"/>
  <c r="H55" i="33"/>
  <c r="P55" i="33"/>
  <c r="X55" i="33"/>
  <c r="AF55" i="33"/>
  <c r="AN55" i="33"/>
  <c r="AV55" i="33"/>
  <c r="BD55" i="33"/>
  <c r="BL55" i="33"/>
  <c r="BT55" i="33"/>
  <c r="CB55" i="33"/>
  <c r="CJ55" i="33"/>
  <c r="CR55" i="33"/>
  <c r="CZ55" i="33"/>
  <c r="DH55" i="33"/>
  <c r="DP55" i="33"/>
  <c r="DX55" i="33"/>
  <c r="EF55" i="33"/>
  <c r="EN55" i="33"/>
  <c r="EV55" i="33"/>
  <c r="FD55" i="33"/>
  <c r="FL55" i="33"/>
  <c r="FT55" i="33"/>
  <c r="GB55" i="33"/>
  <c r="GJ55" i="33"/>
  <c r="GR55" i="33"/>
  <c r="GZ55" i="33"/>
  <c r="J56" i="33"/>
  <c r="R56" i="33"/>
  <c r="Z56" i="33"/>
  <c r="AH56" i="33"/>
  <c r="AP56" i="33"/>
  <c r="AX56" i="33"/>
  <c r="BF56" i="33"/>
  <c r="BN56" i="33"/>
  <c r="BV56" i="33"/>
  <c r="CD56" i="33"/>
  <c r="CL56" i="33"/>
  <c r="CT56" i="33"/>
  <c r="DB56" i="33"/>
  <c r="DJ56" i="33"/>
  <c r="DR56" i="33"/>
  <c r="DZ56" i="33"/>
  <c r="EH56" i="33"/>
  <c r="EP56" i="33"/>
  <c r="EX56" i="33"/>
  <c r="FF56" i="33"/>
  <c r="FN56" i="33"/>
  <c r="FV56" i="33"/>
  <c r="GD56" i="33"/>
  <c r="GL56" i="33"/>
  <c r="GT56" i="33"/>
  <c r="HB56" i="33"/>
  <c r="L57" i="33"/>
  <c r="T57" i="33"/>
  <c r="AB57" i="33"/>
  <c r="AJ57" i="33"/>
  <c r="AR57" i="33"/>
  <c r="AZ57" i="33"/>
  <c r="BH57" i="33"/>
  <c r="BP57" i="33"/>
  <c r="BX57" i="33"/>
  <c r="CF57" i="33"/>
  <c r="CN57" i="33"/>
  <c r="CV57" i="33"/>
  <c r="DD57" i="33"/>
  <c r="DL57" i="33"/>
  <c r="DT57" i="33"/>
  <c r="EB57" i="33"/>
  <c r="EJ57" i="33"/>
  <c r="ER57" i="33"/>
  <c r="EZ57" i="33"/>
  <c r="FH57" i="33"/>
  <c r="FP57" i="33"/>
  <c r="GF57" i="33"/>
  <c r="GN57" i="33"/>
  <c r="GV57" i="33"/>
  <c r="HD57" i="33"/>
  <c r="N58" i="33"/>
  <c r="V58" i="33"/>
  <c r="AD58" i="33"/>
  <c r="AT58" i="33"/>
  <c r="BB58" i="33"/>
  <c r="BJ58" i="33"/>
  <c r="BZ58" i="33"/>
  <c r="DF58" i="33"/>
  <c r="ED58" i="33"/>
  <c r="EL58" i="33"/>
  <c r="FR58" i="33"/>
  <c r="GX58" i="33"/>
  <c r="P59" i="33"/>
  <c r="X59" i="33"/>
  <c r="AF59" i="33"/>
  <c r="AV59" i="33"/>
  <c r="BL59" i="33"/>
  <c r="BT59" i="33"/>
  <c r="CJ59" i="33"/>
  <c r="CZ59" i="33"/>
  <c r="DH59" i="33"/>
  <c r="DP59" i="33"/>
  <c r="DX59" i="33"/>
  <c r="EF59" i="33"/>
  <c r="EV59" i="33"/>
  <c r="FD59" i="33"/>
  <c r="FL59" i="33"/>
  <c r="FT59" i="33"/>
  <c r="GB59" i="33"/>
  <c r="GJ59" i="33"/>
  <c r="GR59" i="33"/>
  <c r="GZ59" i="33"/>
  <c r="J60" i="33"/>
  <c r="R60" i="33"/>
  <c r="Z60" i="33"/>
  <c r="AP60" i="33"/>
  <c r="AX60" i="33"/>
  <c r="BF60" i="33"/>
  <c r="BV60" i="33"/>
  <c r="CD60" i="33"/>
  <c r="CL60" i="33"/>
  <c r="DB60" i="33"/>
  <c r="DJ60" i="33"/>
  <c r="DR60" i="33"/>
  <c r="EH60" i="33"/>
  <c r="EP60" i="33"/>
  <c r="EX60" i="33"/>
  <c r="FN60" i="33"/>
  <c r="FV60" i="33"/>
  <c r="GD60" i="33"/>
  <c r="GT60" i="33"/>
  <c r="HB60" i="33"/>
  <c r="L61" i="33"/>
  <c r="AB61" i="33"/>
  <c r="AJ61" i="33"/>
  <c r="AR61" i="33"/>
  <c r="BH61" i="33"/>
  <c r="BP61" i="33"/>
  <c r="BX61" i="33"/>
  <c r="CF61" i="33"/>
  <c r="CN61" i="33"/>
  <c r="CV61" i="33"/>
  <c r="DD61" i="33"/>
  <c r="DX61" i="33"/>
  <c r="EH61" i="33"/>
  <c r="ES61" i="33"/>
  <c r="FD61" i="33"/>
  <c r="FN61" i="33"/>
  <c r="GJ61" i="33"/>
  <c r="GT61" i="33"/>
  <c r="AB62" i="33"/>
  <c r="BH62" i="33"/>
  <c r="CD62" i="33"/>
  <c r="CN62" i="33"/>
  <c r="DT62" i="33"/>
  <c r="EZ62" i="33"/>
  <c r="GF62" i="33"/>
  <c r="N63" i="33"/>
  <c r="AT63" i="33"/>
  <c r="BE63" i="33"/>
  <c r="CK63" i="33"/>
  <c r="CV63" i="33"/>
  <c r="DQ63" i="33"/>
  <c r="EW63" i="33"/>
  <c r="FH63" i="33"/>
  <c r="GC63" i="33"/>
  <c r="AF64" i="33"/>
  <c r="BL64" i="33"/>
  <c r="CJ64" i="33"/>
  <c r="CZ64" i="33"/>
  <c r="EF64" i="33"/>
  <c r="EV64" i="33"/>
  <c r="GB64" i="33"/>
  <c r="GR64" i="33"/>
  <c r="L66" i="33"/>
  <c r="AB66" i="33"/>
  <c r="AR66" i="33"/>
  <c r="BH66" i="33"/>
  <c r="BX66" i="33"/>
  <c r="CN66" i="33"/>
  <c r="DT66" i="33"/>
  <c r="EJ66" i="33"/>
  <c r="FP66" i="33"/>
  <c r="GF66" i="33"/>
  <c r="GV66" i="33"/>
  <c r="CK67" i="33"/>
  <c r="EW67" i="33"/>
  <c r="DU69" i="33"/>
  <c r="CS71" i="33"/>
  <c r="BQ73" i="33"/>
  <c r="EC73" i="33"/>
  <c r="GO73" i="33"/>
  <c r="AO75" i="33"/>
  <c r="FM75" i="33"/>
  <c r="M77" i="33"/>
  <c r="BY77" i="33"/>
  <c r="EK77" i="33"/>
  <c r="AW79" i="33"/>
  <c r="DI79" i="33"/>
  <c r="FU79" i="33"/>
  <c r="CG81" i="33"/>
  <c r="BE83" i="33"/>
  <c r="AC85" i="33"/>
  <c r="GO85" i="33"/>
  <c r="EK89" i="33"/>
  <c r="DI91" i="33"/>
  <c r="BE95" i="33"/>
  <c r="EW98" i="33"/>
  <c r="H135" i="33"/>
  <c r="H132" i="33"/>
  <c r="H134" i="33"/>
  <c r="H130" i="33"/>
  <c r="H128" i="33"/>
  <c r="H126" i="33"/>
  <c r="H129" i="33"/>
  <c r="H127" i="33"/>
  <c r="H131" i="33"/>
  <c r="H125" i="33"/>
  <c r="H123" i="33"/>
  <c r="H124" i="33"/>
  <c r="H122" i="33"/>
  <c r="H120" i="33"/>
  <c r="H116" i="33"/>
  <c r="H133" i="33"/>
  <c r="H118" i="33"/>
  <c r="H114" i="33"/>
  <c r="H121" i="33"/>
  <c r="H113" i="33"/>
  <c r="H110" i="33"/>
  <c r="H106" i="33"/>
  <c r="H104" i="33"/>
  <c r="H102" i="33"/>
  <c r="H100" i="33"/>
  <c r="H98" i="33"/>
  <c r="H96" i="33"/>
  <c r="H94" i="33"/>
  <c r="H92" i="33"/>
  <c r="H90" i="33"/>
  <c r="H88" i="33"/>
  <c r="H86" i="33"/>
  <c r="H117" i="33"/>
  <c r="H112" i="33"/>
  <c r="H108" i="33"/>
  <c r="H105" i="33"/>
  <c r="H103" i="33"/>
  <c r="H101" i="33"/>
  <c r="H99" i="33"/>
  <c r="H97" i="33"/>
  <c r="H95" i="33"/>
  <c r="H93" i="33"/>
  <c r="H91" i="33"/>
  <c r="H89" i="33"/>
  <c r="H87" i="33"/>
  <c r="H115" i="33"/>
  <c r="H107" i="33"/>
  <c r="H119" i="33"/>
  <c r="H109" i="33"/>
  <c r="H84" i="33"/>
  <c r="H82" i="33"/>
  <c r="H80" i="33"/>
  <c r="H78" i="33"/>
  <c r="H76" i="33"/>
  <c r="H74" i="33"/>
  <c r="H72" i="33"/>
  <c r="H70" i="33"/>
  <c r="H68" i="33"/>
  <c r="H85" i="33"/>
  <c r="H83" i="33"/>
  <c r="H81" i="33"/>
  <c r="H79" i="33"/>
  <c r="H77" i="33"/>
  <c r="H75" i="33"/>
  <c r="H73" i="33"/>
  <c r="H71" i="33"/>
  <c r="H69" i="33"/>
  <c r="H111" i="33"/>
  <c r="H67" i="33"/>
  <c r="H62" i="33"/>
  <c r="H65" i="33"/>
  <c r="H63" i="33"/>
  <c r="T134" i="33"/>
  <c r="T132" i="33"/>
  <c r="T135" i="33"/>
  <c r="T130" i="33"/>
  <c r="T128" i="33"/>
  <c r="T126" i="33"/>
  <c r="T133" i="33"/>
  <c r="T129" i="33"/>
  <c r="T127" i="33"/>
  <c r="T125" i="33"/>
  <c r="T123" i="33"/>
  <c r="T124" i="33"/>
  <c r="T122" i="33"/>
  <c r="T131" i="33"/>
  <c r="T118" i="33"/>
  <c r="T114" i="33"/>
  <c r="T120" i="33"/>
  <c r="T116" i="33"/>
  <c r="T112" i="33"/>
  <c r="T119" i="33"/>
  <c r="T108" i="33"/>
  <c r="T104" i="33"/>
  <c r="T102" i="33"/>
  <c r="T100" i="33"/>
  <c r="T98" i="33"/>
  <c r="T96" i="33"/>
  <c r="T94" i="33"/>
  <c r="T92" i="33"/>
  <c r="T90" i="33"/>
  <c r="T88" i="33"/>
  <c r="T86" i="33"/>
  <c r="T115" i="33"/>
  <c r="T110" i="33"/>
  <c r="T106" i="33"/>
  <c r="T105" i="33"/>
  <c r="T103" i="33"/>
  <c r="T101" i="33"/>
  <c r="T99" i="33"/>
  <c r="T97" i="33"/>
  <c r="T95" i="33"/>
  <c r="T93" i="33"/>
  <c r="T91" i="33"/>
  <c r="T89" i="33"/>
  <c r="T87" i="33"/>
  <c r="T117" i="33"/>
  <c r="T111" i="33"/>
  <c r="T121" i="33"/>
  <c r="T109" i="33"/>
  <c r="T84" i="33"/>
  <c r="T82" i="33"/>
  <c r="T80" i="33"/>
  <c r="T78" i="33"/>
  <c r="T76" i="33"/>
  <c r="T74" i="33"/>
  <c r="T72" i="33"/>
  <c r="T70" i="33"/>
  <c r="T68" i="33"/>
  <c r="T107" i="33"/>
  <c r="T85" i="33"/>
  <c r="T83" i="33"/>
  <c r="T81" i="33"/>
  <c r="T79" i="33"/>
  <c r="T77" i="33"/>
  <c r="T75" i="33"/>
  <c r="T73" i="33"/>
  <c r="T71" i="33"/>
  <c r="T69" i="33"/>
  <c r="T113" i="33"/>
  <c r="T65" i="33"/>
  <c r="T67" i="33"/>
  <c r="T64" i="33"/>
  <c r="AJ134" i="33"/>
  <c r="AJ132" i="33"/>
  <c r="AJ130" i="33"/>
  <c r="AJ128" i="33"/>
  <c r="AJ126" i="33"/>
  <c r="AJ135" i="33"/>
  <c r="AJ133" i="33"/>
  <c r="AJ129" i="33"/>
  <c r="AJ127" i="33"/>
  <c r="AJ125" i="33"/>
  <c r="AJ123" i="33"/>
  <c r="AJ124" i="33"/>
  <c r="AJ122" i="33"/>
  <c r="AJ118" i="33"/>
  <c r="AJ114" i="33"/>
  <c r="AJ120" i="33"/>
  <c r="AJ116" i="33"/>
  <c r="AJ112" i="33"/>
  <c r="AJ119" i="33"/>
  <c r="AJ108" i="33"/>
  <c r="AJ104" i="33"/>
  <c r="AJ102" i="33"/>
  <c r="AJ100" i="33"/>
  <c r="AJ98" i="33"/>
  <c r="AJ96" i="33"/>
  <c r="AJ94" i="33"/>
  <c r="AJ92" i="33"/>
  <c r="AJ90" i="33"/>
  <c r="AJ88" i="33"/>
  <c r="AJ86" i="33"/>
  <c r="AJ115" i="33"/>
  <c r="AJ110" i="33"/>
  <c r="AJ106" i="33"/>
  <c r="AJ105" i="33"/>
  <c r="AJ103" i="33"/>
  <c r="AJ101" i="33"/>
  <c r="AJ99" i="33"/>
  <c r="AJ97" i="33"/>
  <c r="AJ95" i="33"/>
  <c r="AJ93" i="33"/>
  <c r="AJ91" i="33"/>
  <c r="AJ89" i="33"/>
  <c r="AJ87" i="33"/>
  <c r="AJ131" i="33"/>
  <c r="AJ111" i="33"/>
  <c r="AJ113" i="33"/>
  <c r="AJ117" i="33"/>
  <c r="AJ107" i="33"/>
  <c r="AJ84" i="33"/>
  <c r="AJ82" i="33"/>
  <c r="AJ80" i="33"/>
  <c r="AJ78" i="33"/>
  <c r="AJ76" i="33"/>
  <c r="AJ74" i="33"/>
  <c r="AJ72" i="33"/>
  <c r="AJ70" i="33"/>
  <c r="AJ68" i="33"/>
  <c r="AJ85" i="33"/>
  <c r="AJ83" i="33"/>
  <c r="AJ81" i="33"/>
  <c r="AJ79" i="33"/>
  <c r="AJ77" i="33"/>
  <c r="AJ75" i="33"/>
  <c r="AJ73" i="33"/>
  <c r="AJ71" i="33"/>
  <c r="AJ69" i="33"/>
  <c r="AJ121" i="33"/>
  <c r="AJ109" i="33"/>
  <c r="AJ65" i="33"/>
  <c r="AJ67" i="33"/>
  <c r="AJ64" i="33"/>
  <c r="AN135" i="33"/>
  <c r="AN132" i="33"/>
  <c r="AN134" i="33"/>
  <c r="AN130" i="33"/>
  <c r="AN128" i="33"/>
  <c r="AN126" i="33"/>
  <c r="AN129" i="33"/>
  <c r="AN127" i="33"/>
  <c r="AN131" i="33"/>
  <c r="AN125" i="33"/>
  <c r="AN123" i="33"/>
  <c r="AN124" i="33"/>
  <c r="AN122" i="33"/>
  <c r="AN120" i="33"/>
  <c r="AN116" i="33"/>
  <c r="AN112" i="33"/>
  <c r="AN118" i="33"/>
  <c r="AN114" i="33"/>
  <c r="AN121" i="33"/>
  <c r="AN113" i="33"/>
  <c r="AN110" i="33"/>
  <c r="AN106" i="33"/>
  <c r="AN104" i="33"/>
  <c r="AN102" i="33"/>
  <c r="AN100" i="33"/>
  <c r="AN98" i="33"/>
  <c r="AN96" i="33"/>
  <c r="AN94" i="33"/>
  <c r="AN92" i="33"/>
  <c r="AN90" i="33"/>
  <c r="AN88" i="33"/>
  <c r="AN86" i="33"/>
  <c r="AN133" i="33"/>
  <c r="AN117" i="33"/>
  <c r="AN108" i="33"/>
  <c r="AN105" i="33"/>
  <c r="AN103" i="33"/>
  <c r="AN101" i="33"/>
  <c r="AN99" i="33"/>
  <c r="AN97" i="33"/>
  <c r="AN95" i="33"/>
  <c r="AN93" i="33"/>
  <c r="AN91" i="33"/>
  <c r="AN89" i="33"/>
  <c r="AN87" i="33"/>
  <c r="AN115" i="33"/>
  <c r="AN107" i="33"/>
  <c r="AN109" i="33"/>
  <c r="AN119" i="33"/>
  <c r="AN84" i="33"/>
  <c r="AN82" i="33"/>
  <c r="AN80" i="33"/>
  <c r="AN78" i="33"/>
  <c r="AN76" i="33"/>
  <c r="AN74" i="33"/>
  <c r="AN72" i="33"/>
  <c r="AN70" i="33"/>
  <c r="AN68" i="33"/>
  <c r="AN85" i="33"/>
  <c r="AN83" i="33"/>
  <c r="AN81" i="33"/>
  <c r="AN79" i="33"/>
  <c r="AN77" i="33"/>
  <c r="AN75" i="33"/>
  <c r="AN73" i="33"/>
  <c r="AN71" i="33"/>
  <c r="AN69" i="33"/>
  <c r="AN111" i="33"/>
  <c r="AN67" i="33"/>
  <c r="AN62" i="33"/>
  <c r="AN65" i="33"/>
  <c r="AN63" i="33"/>
  <c r="AZ134" i="33"/>
  <c r="AZ132" i="33"/>
  <c r="AZ135" i="33"/>
  <c r="AZ130" i="33"/>
  <c r="AZ128" i="33"/>
  <c r="AZ126" i="33"/>
  <c r="AZ133" i="33"/>
  <c r="AZ129" i="33"/>
  <c r="AZ127" i="33"/>
  <c r="AZ125" i="33"/>
  <c r="AZ123" i="33"/>
  <c r="AZ124" i="33"/>
  <c r="AZ122" i="33"/>
  <c r="AZ118" i="33"/>
  <c r="AZ114" i="33"/>
  <c r="AZ131" i="33"/>
  <c r="AZ120" i="33"/>
  <c r="AZ116" i="33"/>
  <c r="AZ112" i="33"/>
  <c r="AZ119" i="33"/>
  <c r="AZ108" i="33"/>
  <c r="AZ104" i="33"/>
  <c r="AZ102" i="33"/>
  <c r="AZ100" i="33"/>
  <c r="AZ98" i="33"/>
  <c r="AZ96" i="33"/>
  <c r="AZ94" i="33"/>
  <c r="AZ92" i="33"/>
  <c r="AZ90" i="33"/>
  <c r="AZ88" i="33"/>
  <c r="AZ86" i="33"/>
  <c r="AZ115" i="33"/>
  <c r="AZ110" i="33"/>
  <c r="AZ106" i="33"/>
  <c r="AZ105" i="33"/>
  <c r="AZ103" i="33"/>
  <c r="AZ101" i="33"/>
  <c r="AZ99" i="33"/>
  <c r="AZ97" i="33"/>
  <c r="AZ95" i="33"/>
  <c r="AZ93" i="33"/>
  <c r="AZ91" i="33"/>
  <c r="AZ89" i="33"/>
  <c r="AZ87" i="33"/>
  <c r="AZ117" i="33"/>
  <c r="AZ111" i="33"/>
  <c r="AZ121" i="33"/>
  <c r="AZ113" i="33"/>
  <c r="AZ109" i="33"/>
  <c r="AZ107" i="33"/>
  <c r="AZ84" i="33"/>
  <c r="AZ82" i="33"/>
  <c r="AZ80" i="33"/>
  <c r="AZ78" i="33"/>
  <c r="AZ76" i="33"/>
  <c r="AZ74" i="33"/>
  <c r="AZ72" i="33"/>
  <c r="AZ70" i="33"/>
  <c r="AZ68" i="33"/>
  <c r="AZ85" i="33"/>
  <c r="AZ83" i="33"/>
  <c r="AZ81" i="33"/>
  <c r="AZ79" i="33"/>
  <c r="AZ77" i="33"/>
  <c r="AZ75" i="33"/>
  <c r="AZ73" i="33"/>
  <c r="AZ71" i="33"/>
  <c r="AZ69" i="33"/>
  <c r="AZ65" i="33"/>
  <c r="AZ67" i="33"/>
  <c r="AZ64" i="33"/>
  <c r="BD135" i="33"/>
  <c r="BD132" i="33"/>
  <c r="BD134" i="33"/>
  <c r="BD130" i="33"/>
  <c r="BD128" i="33"/>
  <c r="BD126" i="33"/>
  <c r="BD129" i="33"/>
  <c r="BD127" i="33"/>
  <c r="BD131" i="33"/>
  <c r="BD125" i="33"/>
  <c r="BD123" i="33"/>
  <c r="BD124" i="33"/>
  <c r="BD122" i="33"/>
  <c r="BD133" i="33"/>
  <c r="BD120" i="33"/>
  <c r="BD116" i="33"/>
  <c r="BD112" i="33"/>
  <c r="BD118" i="33"/>
  <c r="BD114" i="33"/>
  <c r="BD121" i="33"/>
  <c r="BD113" i="33"/>
  <c r="BD110" i="33"/>
  <c r="BD106" i="33"/>
  <c r="BD104" i="33"/>
  <c r="BD102" i="33"/>
  <c r="BD100" i="33"/>
  <c r="BD98" i="33"/>
  <c r="BD96" i="33"/>
  <c r="BD94" i="33"/>
  <c r="BD92" i="33"/>
  <c r="BD90" i="33"/>
  <c r="BD88" i="33"/>
  <c r="BD86" i="33"/>
  <c r="BD117" i="33"/>
  <c r="BD108" i="33"/>
  <c r="BD105" i="33"/>
  <c r="BD103" i="33"/>
  <c r="BD101" i="33"/>
  <c r="BD99" i="33"/>
  <c r="BD97" i="33"/>
  <c r="BD95" i="33"/>
  <c r="BD93" i="33"/>
  <c r="BD91" i="33"/>
  <c r="BD89" i="33"/>
  <c r="BD87" i="33"/>
  <c r="BD119" i="33"/>
  <c r="BD107" i="33"/>
  <c r="BD111" i="33"/>
  <c r="BD84" i="33"/>
  <c r="BD82" i="33"/>
  <c r="BD80" i="33"/>
  <c r="BD78" i="33"/>
  <c r="BD76" i="33"/>
  <c r="BD74" i="33"/>
  <c r="BD72" i="33"/>
  <c r="BD70" i="33"/>
  <c r="BD68" i="33"/>
  <c r="BD109" i="33"/>
  <c r="BD85" i="33"/>
  <c r="BD83" i="33"/>
  <c r="BD81" i="33"/>
  <c r="BD79" i="33"/>
  <c r="BD77" i="33"/>
  <c r="BD75" i="33"/>
  <c r="BD73" i="33"/>
  <c r="BD71" i="33"/>
  <c r="BD69" i="33"/>
  <c r="BD115" i="33"/>
  <c r="BD67" i="33"/>
  <c r="BD62" i="33"/>
  <c r="BD65" i="33"/>
  <c r="BD63" i="33"/>
  <c r="BP134" i="33"/>
  <c r="BP132" i="33"/>
  <c r="BP130" i="33"/>
  <c r="BP128" i="33"/>
  <c r="BP126" i="33"/>
  <c r="BP135" i="33"/>
  <c r="BP133" i="33"/>
  <c r="BP129" i="33"/>
  <c r="BP127" i="33"/>
  <c r="BP125" i="33"/>
  <c r="BP123" i="33"/>
  <c r="BP124" i="33"/>
  <c r="BP122" i="33"/>
  <c r="BP118" i="33"/>
  <c r="BP114" i="33"/>
  <c r="BP120" i="33"/>
  <c r="BP116" i="33"/>
  <c r="BP112" i="33"/>
  <c r="BP119" i="33"/>
  <c r="BP108" i="33"/>
  <c r="BP104" i="33"/>
  <c r="BP102" i="33"/>
  <c r="BP100" i="33"/>
  <c r="BP98" i="33"/>
  <c r="BP96" i="33"/>
  <c r="BP94" i="33"/>
  <c r="BP92" i="33"/>
  <c r="BP90" i="33"/>
  <c r="BP88" i="33"/>
  <c r="BP86" i="33"/>
  <c r="BP131" i="33"/>
  <c r="BP115" i="33"/>
  <c r="BP110" i="33"/>
  <c r="BP106" i="33"/>
  <c r="BP105" i="33"/>
  <c r="BP103" i="33"/>
  <c r="BP101" i="33"/>
  <c r="BP99" i="33"/>
  <c r="BP97" i="33"/>
  <c r="BP95" i="33"/>
  <c r="BP93" i="33"/>
  <c r="BP91" i="33"/>
  <c r="BP89" i="33"/>
  <c r="BP87" i="33"/>
  <c r="BP111" i="33"/>
  <c r="BP113" i="33"/>
  <c r="BP121" i="33"/>
  <c r="BP107" i="33"/>
  <c r="BP117" i="33"/>
  <c r="BP84" i="33"/>
  <c r="BP82" i="33"/>
  <c r="BP80" i="33"/>
  <c r="BP78" i="33"/>
  <c r="BP76" i="33"/>
  <c r="BP74" i="33"/>
  <c r="BP72" i="33"/>
  <c r="BP70" i="33"/>
  <c r="BP68" i="33"/>
  <c r="BP85" i="33"/>
  <c r="BP83" i="33"/>
  <c r="BP81" i="33"/>
  <c r="BP79" i="33"/>
  <c r="BP77" i="33"/>
  <c r="BP75" i="33"/>
  <c r="BP73" i="33"/>
  <c r="BP71" i="33"/>
  <c r="BP69" i="33"/>
  <c r="BP109" i="33"/>
  <c r="BP65" i="33"/>
  <c r="BP67" i="33"/>
  <c r="BP64" i="33"/>
  <c r="CB134" i="33"/>
  <c r="CB135" i="33"/>
  <c r="CB132" i="33"/>
  <c r="CB128" i="33"/>
  <c r="CB126" i="33"/>
  <c r="CB130" i="33"/>
  <c r="CB129" i="33"/>
  <c r="CB127" i="33"/>
  <c r="CB125" i="33"/>
  <c r="CB133" i="33"/>
  <c r="CB123" i="33"/>
  <c r="CB131" i="33"/>
  <c r="CB124" i="33"/>
  <c r="CB122" i="33"/>
  <c r="CB120" i="33"/>
  <c r="CB116" i="33"/>
  <c r="CB112" i="33"/>
  <c r="CB118" i="33"/>
  <c r="CB114" i="33"/>
  <c r="CB117" i="33"/>
  <c r="CB110" i="33"/>
  <c r="CB106" i="33"/>
  <c r="CB104" i="33"/>
  <c r="CB102" i="33"/>
  <c r="CB100" i="33"/>
  <c r="CB98" i="33"/>
  <c r="CB96" i="33"/>
  <c r="CB94" i="33"/>
  <c r="CB92" i="33"/>
  <c r="CB90" i="33"/>
  <c r="CB88" i="33"/>
  <c r="CB86" i="33"/>
  <c r="CB121" i="33"/>
  <c r="CB113" i="33"/>
  <c r="CB108" i="33"/>
  <c r="CB105" i="33"/>
  <c r="CB103" i="33"/>
  <c r="CB101" i="33"/>
  <c r="CB99" i="33"/>
  <c r="CB97" i="33"/>
  <c r="CB95" i="33"/>
  <c r="CB93" i="33"/>
  <c r="CB91" i="33"/>
  <c r="CB89" i="33"/>
  <c r="CB87" i="33"/>
  <c r="CB115" i="33"/>
  <c r="CB109" i="33"/>
  <c r="CB119" i="33"/>
  <c r="CB111" i="33"/>
  <c r="CB107" i="33"/>
  <c r="CB84" i="33"/>
  <c r="CB82" i="33"/>
  <c r="CB80" i="33"/>
  <c r="CB78" i="33"/>
  <c r="CB76" i="33"/>
  <c r="CB74" i="33"/>
  <c r="CB72" i="33"/>
  <c r="CB70" i="33"/>
  <c r="CB68" i="33"/>
  <c r="CB85" i="33"/>
  <c r="CB83" i="33"/>
  <c r="CB81" i="33"/>
  <c r="CB79" i="33"/>
  <c r="CB77" i="33"/>
  <c r="CB75" i="33"/>
  <c r="CB73" i="33"/>
  <c r="CB71" i="33"/>
  <c r="CB69" i="33"/>
  <c r="CB67" i="33"/>
  <c r="CB63" i="33"/>
  <c r="CB65" i="33"/>
  <c r="CB62" i="33"/>
  <c r="CR134" i="33"/>
  <c r="CR135" i="33"/>
  <c r="CR132" i="33"/>
  <c r="CR128" i="33"/>
  <c r="CR126" i="33"/>
  <c r="CR130" i="33"/>
  <c r="CR129" i="33"/>
  <c r="CR127" i="33"/>
  <c r="CR125" i="33"/>
  <c r="CR123" i="33"/>
  <c r="CR133" i="33"/>
  <c r="CR131" i="33"/>
  <c r="CR124" i="33"/>
  <c r="CR122" i="33"/>
  <c r="CR120" i="33"/>
  <c r="CR116" i="33"/>
  <c r="CR112" i="33"/>
  <c r="CR118" i="33"/>
  <c r="CR114" i="33"/>
  <c r="CR117" i="33"/>
  <c r="CR110" i="33"/>
  <c r="CR106" i="33"/>
  <c r="CR104" i="33"/>
  <c r="CR102" i="33"/>
  <c r="CR100" i="33"/>
  <c r="CR98" i="33"/>
  <c r="CR96" i="33"/>
  <c r="CR94" i="33"/>
  <c r="CR92" i="33"/>
  <c r="CR90" i="33"/>
  <c r="CR88" i="33"/>
  <c r="CR86" i="33"/>
  <c r="CR121" i="33"/>
  <c r="CR113" i="33"/>
  <c r="CR108" i="33"/>
  <c r="CR103" i="33"/>
  <c r="CR101" i="33"/>
  <c r="CR99" i="33"/>
  <c r="CR97" i="33"/>
  <c r="CR95" i="33"/>
  <c r="CR93" i="33"/>
  <c r="CR91" i="33"/>
  <c r="CR89" i="33"/>
  <c r="CR87" i="33"/>
  <c r="CR109" i="33"/>
  <c r="CR111" i="33"/>
  <c r="CR119" i="33"/>
  <c r="CR115" i="33"/>
  <c r="CR84" i="33"/>
  <c r="CR82" i="33"/>
  <c r="CR80" i="33"/>
  <c r="CR78" i="33"/>
  <c r="CR76" i="33"/>
  <c r="CR74" i="33"/>
  <c r="CR72" i="33"/>
  <c r="CR70" i="33"/>
  <c r="CR68" i="33"/>
  <c r="CR85" i="33"/>
  <c r="CR83" i="33"/>
  <c r="CR81" i="33"/>
  <c r="CR79" i="33"/>
  <c r="CR77" i="33"/>
  <c r="CR75" i="33"/>
  <c r="CR73" i="33"/>
  <c r="CR71" i="33"/>
  <c r="CR69" i="33"/>
  <c r="CR67" i="33"/>
  <c r="CR107" i="33"/>
  <c r="CR105" i="33"/>
  <c r="CR63" i="33"/>
  <c r="CR65" i="33"/>
  <c r="CR62" i="33"/>
  <c r="DD132" i="33"/>
  <c r="DD135" i="33"/>
  <c r="DD133" i="33"/>
  <c r="DD130" i="33"/>
  <c r="DD128" i="33"/>
  <c r="DD126" i="33"/>
  <c r="DD129" i="33"/>
  <c r="DD127" i="33"/>
  <c r="DD125" i="33"/>
  <c r="DD123" i="33"/>
  <c r="DD134" i="33"/>
  <c r="DD124" i="33"/>
  <c r="DD122" i="33"/>
  <c r="DD131" i="33"/>
  <c r="DD118" i="33"/>
  <c r="DD114" i="33"/>
  <c r="DD120" i="33"/>
  <c r="DD116" i="33"/>
  <c r="DD112" i="33"/>
  <c r="DD115" i="33"/>
  <c r="DD108" i="33"/>
  <c r="DD104" i="33"/>
  <c r="DD102" i="33"/>
  <c r="DD100" i="33"/>
  <c r="DD98" i="33"/>
  <c r="DD96" i="33"/>
  <c r="DD94" i="33"/>
  <c r="DD92" i="33"/>
  <c r="DD90" i="33"/>
  <c r="DD88" i="33"/>
  <c r="DD86" i="33"/>
  <c r="DD119" i="33"/>
  <c r="DD110" i="33"/>
  <c r="DD106" i="33"/>
  <c r="DD103" i="33"/>
  <c r="DD101" i="33"/>
  <c r="DD99" i="33"/>
  <c r="DD97" i="33"/>
  <c r="DD95" i="33"/>
  <c r="DD93" i="33"/>
  <c r="DD91" i="33"/>
  <c r="DD89" i="33"/>
  <c r="DD87" i="33"/>
  <c r="DD113" i="33"/>
  <c r="DD107" i="33"/>
  <c r="DD117" i="33"/>
  <c r="DD109" i="33"/>
  <c r="DD105" i="33"/>
  <c r="DD121" i="33"/>
  <c r="DD111" i="33"/>
  <c r="DD84" i="33"/>
  <c r="DD82" i="33"/>
  <c r="DD80" i="33"/>
  <c r="DD78" i="33"/>
  <c r="DD76" i="33"/>
  <c r="DD74" i="33"/>
  <c r="DD72" i="33"/>
  <c r="DD70" i="33"/>
  <c r="DD68" i="33"/>
  <c r="DD85" i="33"/>
  <c r="DD83" i="33"/>
  <c r="DD81" i="33"/>
  <c r="DD79" i="33"/>
  <c r="DD77" i="33"/>
  <c r="DD75" i="33"/>
  <c r="DD73" i="33"/>
  <c r="DD71" i="33"/>
  <c r="DD69" i="33"/>
  <c r="DD67" i="33"/>
  <c r="DD65" i="33"/>
  <c r="DP134" i="33"/>
  <c r="DP132" i="33"/>
  <c r="DP128" i="33"/>
  <c r="DP126" i="33"/>
  <c r="DP135" i="33"/>
  <c r="DP130" i="33"/>
  <c r="DP129" i="33"/>
  <c r="DP127" i="33"/>
  <c r="DP125" i="33"/>
  <c r="DP131" i="33"/>
  <c r="DP123" i="33"/>
  <c r="DP124" i="33"/>
  <c r="DP122" i="33"/>
  <c r="DP133" i="33"/>
  <c r="DP120" i="33"/>
  <c r="DP116" i="33"/>
  <c r="DP112" i="33"/>
  <c r="DP118" i="33"/>
  <c r="DP114" i="33"/>
  <c r="DP121" i="33"/>
  <c r="DP113" i="33"/>
  <c r="DP110" i="33"/>
  <c r="DP106" i="33"/>
  <c r="DP104" i="33"/>
  <c r="DP102" i="33"/>
  <c r="DP100" i="33"/>
  <c r="DP98" i="33"/>
  <c r="DP96" i="33"/>
  <c r="DP94" i="33"/>
  <c r="DP92" i="33"/>
  <c r="DP90" i="33"/>
  <c r="DP88" i="33"/>
  <c r="DP86" i="33"/>
  <c r="DP117" i="33"/>
  <c r="DP108" i="33"/>
  <c r="DP103" i="33"/>
  <c r="DP101" i="33"/>
  <c r="DP99" i="33"/>
  <c r="DP97" i="33"/>
  <c r="DP95" i="33"/>
  <c r="DP93" i="33"/>
  <c r="DP91" i="33"/>
  <c r="DP89" i="33"/>
  <c r="DP87" i="33"/>
  <c r="DP85" i="33"/>
  <c r="DP119" i="33"/>
  <c r="DP105" i="33"/>
  <c r="DP107" i="33"/>
  <c r="DP111" i="33"/>
  <c r="DP84" i="33"/>
  <c r="DP82" i="33"/>
  <c r="DP80" i="33"/>
  <c r="DP78" i="33"/>
  <c r="DP76" i="33"/>
  <c r="DP74" i="33"/>
  <c r="DP72" i="33"/>
  <c r="DP70" i="33"/>
  <c r="DP68" i="33"/>
  <c r="DP109" i="33"/>
  <c r="DP83" i="33"/>
  <c r="DP81" i="33"/>
  <c r="DP79" i="33"/>
  <c r="DP77" i="33"/>
  <c r="DP75" i="33"/>
  <c r="DP73" i="33"/>
  <c r="DP71" i="33"/>
  <c r="DP69" i="33"/>
  <c r="DP67" i="33"/>
  <c r="DP115" i="33"/>
  <c r="DP62" i="33"/>
  <c r="DP65" i="33"/>
  <c r="DP63" i="33"/>
  <c r="EB135" i="33"/>
  <c r="EB132" i="33"/>
  <c r="EB134" i="33"/>
  <c r="EB130" i="33"/>
  <c r="EB128" i="33"/>
  <c r="EB126" i="33"/>
  <c r="EB133" i="33"/>
  <c r="EB129" i="33"/>
  <c r="EB127" i="33"/>
  <c r="EB125" i="33"/>
  <c r="EB123" i="33"/>
  <c r="EB124" i="33"/>
  <c r="EB122" i="33"/>
  <c r="EB118" i="33"/>
  <c r="EB114" i="33"/>
  <c r="EB120" i="33"/>
  <c r="EB116" i="33"/>
  <c r="EB112" i="33"/>
  <c r="EB131" i="33"/>
  <c r="EB119" i="33"/>
  <c r="EB108" i="33"/>
  <c r="EB104" i="33"/>
  <c r="EB102" i="33"/>
  <c r="EB100" i="33"/>
  <c r="EB98" i="33"/>
  <c r="EB96" i="33"/>
  <c r="EB94" i="33"/>
  <c r="EB92" i="33"/>
  <c r="EB90" i="33"/>
  <c r="EB88" i="33"/>
  <c r="EB86" i="33"/>
  <c r="EB115" i="33"/>
  <c r="EB110" i="33"/>
  <c r="EB106" i="33"/>
  <c r="EB103" i="33"/>
  <c r="EB101" i="33"/>
  <c r="EB99" i="33"/>
  <c r="EB97" i="33"/>
  <c r="EB95" i="33"/>
  <c r="EB93" i="33"/>
  <c r="EB91" i="33"/>
  <c r="EB89" i="33"/>
  <c r="EB87" i="33"/>
  <c r="EB85" i="33"/>
  <c r="EB111" i="33"/>
  <c r="EB113" i="33"/>
  <c r="EB105" i="33"/>
  <c r="EB121" i="33"/>
  <c r="EB107" i="33"/>
  <c r="EB84" i="33"/>
  <c r="EB82" i="33"/>
  <c r="EB80" i="33"/>
  <c r="EB78" i="33"/>
  <c r="EB76" i="33"/>
  <c r="EB74" i="33"/>
  <c r="EB72" i="33"/>
  <c r="EB70" i="33"/>
  <c r="EB68" i="33"/>
  <c r="EB117" i="33"/>
  <c r="EB83" i="33"/>
  <c r="EB81" i="33"/>
  <c r="EB79" i="33"/>
  <c r="EB77" i="33"/>
  <c r="EB75" i="33"/>
  <c r="EB73" i="33"/>
  <c r="EB71" i="33"/>
  <c r="EB69" i="33"/>
  <c r="EB67" i="33"/>
  <c r="EB65" i="33"/>
  <c r="EB61" i="33"/>
  <c r="EN134" i="33"/>
  <c r="EN135" i="33"/>
  <c r="EN132" i="33"/>
  <c r="EN128" i="33"/>
  <c r="EN126" i="33"/>
  <c r="EN130" i="33"/>
  <c r="EN129" i="33"/>
  <c r="EN127" i="33"/>
  <c r="EN125" i="33"/>
  <c r="EN133" i="33"/>
  <c r="EN123" i="33"/>
  <c r="EN131" i="33"/>
  <c r="EN124" i="33"/>
  <c r="EN122" i="33"/>
  <c r="EN120" i="33"/>
  <c r="EN116" i="33"/>
  <c r="EN112" i="33"/>
  <c r="EN118" i="33"/>
  <c r="EN114" i="33"/>
  <c r="EN117" i="33"/>
  <c r="EN110" i="33"/>
  <c r="EN106" i="33"/>
  <c r="EN104" i="33"/>
  <c r="EN102" i="33"/>
  <c r="EN100" i="33"/>
  <c r="EN98" i="33"/>
  <c r="EN96" i="33"/>
  <c r="EN94" i="33"/>
  <c r="EN92" i="33"/>
  <c r="EN90" i="33"/>
  <c r="EN88" i="33"/>
  <c r="EN86" i="33"/>
  <c r="EN121" i="33"/>
  <c r="EN113" i="33"/>
  <c r="EN108" i="33"/>
  <c r="EN103" i="33"/>
  <c r="EN101" i="33"/>
  <c r="EN99" i="33"/>
  <c r="EN97" i="33"/>
  <c r="EN95" i="33"/>
  <c r="EN93" i="33"/>
  <c r="EN91" i="33"/>
  <c r="EN89" i="33"/>
  <c r="EN87" i="33"/>
  <c r="EN85" i="33"/>
  <c r="EN115" i="33"/>
  <c r="EN109" i="33"/>
  <c r="EN119" i="33"/>
  <c r="EN111" i="33"/>
  <c r="EN107" i="33"/>
  <c r="EN105" i="33"/>
  <c r="EN84" i="33"/>
  <c r="EN82" i="33"/>
  <c r="EN80" i="33"/>
  <c r="EN78" i="33"/>
  <c r="EN76" i="33"/>
  <c r="EN74" i="33"/>
  <c r="EN72" i="33"/>
  <c r="EN70" i="33"/>
  <c r="EN68" i="33"/>
  <c r="EN83" i="33"/>
  <c r="EN81" i="33"/>
  <c r="EN79" i="33"/>
  <c r="EN77" i="33"/>
  <c r="EN75" i="33"/>
  <c r="EN73" i="33"/>
  <c r="EN71" i="33"/>
  <c r="EN69" i="33"/>
  <c r="EN67" i="33"/>
  <c r="EN63" i="33"/>
  <c r="EN65" i="33"/>
  <c r="EN62" i="33"/>
  <c r="EZ132" i="33"/>
  <c r="EZ135" i="33"/>
  <c r="EZ134" i="33"/>
  <c r="EZ133" i="33"/>
  <c r="EZ130" i="33"/>
  <c r="EZ128" i="33"/>
  <c r="EZ126" i="33"/>
  <c r="EZ129" i="33"/>
  <c r="EZ127" i="33"/>
  <c r="EZ125" i="33"/>
  <c r="EZ123" i="33"/>
  <c r="EZ124" i="33"/>
  <c r="EZ122" i="33"/>
  <c r="EZ131" i="33"/>
  <c r="EZ118" i="33"/>
  <c r="EZ114" i="33"/>
  <c r="EZ120" i="33"/>
  <c r="EZ116" i="33"/>
  <c r="EZ112" i="33"/>
  <c r="EZ115" i="33"/>
  <c r="EZ108" i="33"/>
  <c r="EZ104" i="33"/>
  <c r="EZ102" i="33"/>
  <c r="EZ100" i="33"/>
  <c r="EZ98" i="33"/>
  <c r="EZ96" i="33"/>
  <c r="EZ94" i="33"/>
  <c r="EZ92" i="33"/>
  <c r="EZ90" i="33"/>
  <c r="EZ88" i="33"/>
  <c r="EZ86" i="33"/>
  <c r="EZ119" i="33"/>
  <c r="EZ110" i="33"/>
  <c r="EZ106" i="33"/>
  <c r="EZ103" i="33"/>
  <c r="EZ101" i="33"/>
  <c r="EZ99" i="33"/>
  <c r="EZ97" i="33"/>
  <c r="EZ95" i="33"/>
  <c r="EZ93" i="33"/>
  <c r="EZ91" i="33"/>
  <c r="EZ89" i="33"/>
  <c r="EZ87" i="33"/>
  <c r="EZ85" i="33"/>
  <c r="EZ121" i="33"/>
  <c r="EZ107" i="33"/>
  <c r="EZ109" i="33"/>
  <c r="EZ113" i="33"/>
  <c r="EZ84" i="33"/>
  <c r="EZ82" i="33"/>
  <c r="EZ80" i="33"/>
  <c r="EZ78" i="33"/>
  <c r="EZ76" i="33"/>
  <c r="EZ74" i="33"/>
  <c r="EZ72" i="33"/>
  <c r="EZ70" i="33"/>
  <c r="EZ68" i="33"/>
  <c r="EZ111" i="33"/>
  <c r="EZ83" i="33"/>
  <c r="EZ81" i="33"/>
  <c r="EZ79" i="33"/>
  <c r="EZ77" i="33"/>
  <c r="EZ75" i="33"/>
  <c r="EZ73" i="33"/>
  <c r="EZ71" i="33"/>
  <c r="EZ69" i="33"/>
  <c r="EZ67" i="33"/>
  <c r="EZ105" i="33"/>
  <c r="EZ117" i="33"/>
  <c r="EZ65" i="33"/>
  <c r="EZ61" i="33"/>
  <c r="FL134" i="33"/>
  <c r="FL132" i="33"/>
  <c r="FL128" i="33"/>
  <c r="FL126" i="33"/>
  <c r="FL130" i="33"/>
  <c r="FL129" i="33"/>
  <c r="FL127" i="33"/>
  <c r="FL125" i="33"/>
  <c r="FL135" i="33"/>
  <c r="FL131" i="33"/>
  <c r="FL123" i="33"/>
  <c r="FL124" i="33"/>
  <c r="FL122" i="33"/>
  <c r="FL120" i="33"/>
  <c r="FL116" i="33"/>
  <c r="FL112" i="33"/>
  <c r="FL118" i="33"/>
  <c r="FL114" i="33"/>
  <c r="FL133" i="33"/>
  <c r="FL121" i="33"/>
  <c r="FL113" i="33"/>
  <c r="FL110" i="33"/>
  <c r="FL106" i="33"/>
  <c r="FL104" i="33"/>
  <c r="FL102" i="33"/>
  <c r="FL100" i="33"/>
  <c r="FL98" i="33"/>
  <c r="FL96" i="33"/>
  <c r="FL94" i="33"/>
  <c r="FL92" i="33"/>
  <c r="FL90" i="33"/>
  <c r="FL88" i="33"/>
  <c r="FL86" i="33"/>
  <c r="FL117" i="33"/>
  <c r="FL108" i="33"/>
  <c r="FL103" i="33"/>
  <c r="FL101" i="33"/>
  <c r="FL99" i="33"/>
  <c r="FL97" i="33"/>
  <c r="FL95" i="33"/>
  <c r="FL93" i="33"/>
  <c r="FL91" i="33"/>
  <c r="FL89" i="33"/>
  <c r="FL87" i="33"/>
  <c r="FL85" i="33"/>
  <c r="FL105" i="33"/>
  <c r="FL115" i="33"/>
  <c r="FL107" i="33"/>
  <c r="FL109" i="33"/>
  <c r="FL119" i="33"/>
  <c r="FL84" i="33"/>
  <c r="FL82" i="33"/>
  <c r="FL80" i="33"/>
  <c r="FL78" i="33"/>
  <c r="FL76" i="33"/>
  <c r="FL74" i="33"/>
  <c r="FL72" i="33"/>
  <c r="FL70" i="33"/>
  <c r="FL68" i="33"/>
  <c r="FL83" i="33"/>
  <c r="FL81" i="33"/>
  <c r="FL79" i="33"/>
  <c r="FL77" i="33"/>
  <c r="FL75" i="33"/>
  <c r="FL73" i="33"/>
  <c r="FL71" i="33"/>
  <c r="FL69" i="33"/>
  <c r="FL67" i="33"/>
  <c r="FL111" i="33"/>
  <c r="FL62" i="33"/>
  <c r="FL65" i="33"/>
  <c r="FL63" i="33"/>
  <c r="FX135" i="33"/>
  <c r="FX132" i="33"/>
  <c r="FX134" i="33"/>
  <c r="FX130" i="33"/>
  <c r="FX128" i="33"/>
  <c r="FX126" i="33"/>
  <c r="FX133" i="33"/>
  <c r="FX129" i="33"/>
  <c r="FX127" i="33"/>
  <c r="FX125" i="33"/>
  <c r="FX123" i="33"/>
  <c r="FX124" i="33"/>
  <c r="FX122" i="33"/>
  <c r="FX118" i="33"/>
  <c r="FX114" i="33"/>
  <c r="FX131" i="33"/>
  <c r="FX120" i="33"/>
  <c r="FX116" i="33"/>
  <c r="FX112" i="33"/>
  <c r="FX119" i="33"/>
  <c r="FX108" i="33"/>
  <c r="FX104" i="33"/>
  <c r="FX102" i="33"/>
  <c r="FX100" i="33"/>
  <c r="FX98" i="33"/>
  <c r="FX96" i="33"/>
  <c r="FX94" i="33"/>
  <c r="FX92" i="33"/>
  <c r="FX90" i="33"/>
  <c r="FX88" i="33"/>
  <c r="FX86" i="33"/>
  <c r="FX115" i="33"/>
  <c r="FX110" i="33"/>
  <c r="FX106" i="33"/>
  <c r="FX103" i="33"/>
  <c r="FX101" i="33"/>
  <c r="FX99" i="33"/>
  <c r="FX97" i="33"/>
  <c r="FX95" i="33"/>
  <c r="FX93" i="33"/>
  <c r="FX91" i="33"/>
  <c r="FX89" i="33"/>
  <c r="FX87" i="33"/>
  <c r="FX85" i="33"/>
  <c r="FX117" i="33"/>
  <c r="FX111" i="33"/>
  <c r="FX121" i="33"/>
  <c r="FX105" i="33"/>
  <c r="FX113" i="33"/>
  <c r="FX109" i="33"/>
  <c r="FX107" i="33"/>
  <c r="FX84" i="33"/>
  <c r="FX82" i="33"/>
  <c r="FX80" i="33"/>
  <c r="FX78" i="33"/>
  <c r="FX76" i="33"/>
  <c r="FX74" i="33"/>
  <c r="FX72" i="33"/>
  <c r="FX70" i="33"/>
  <c r="FX68" i="33"/>
  <c r="FX83" i="33"/>
  <c r="FX81" i="33"/>
  <c r="FX79" i="33"/>
  <c r="FX77" i="33"/>
  <c r="FX75" i="33"/>
  <c r="FX73" i="33"/>
  <c r="FX71" i="33"/>
  <c r="FX69" i="33"/>
  <c r="FX67" i="33"/>
  <c r="FX65" i="33"/>
  <c r="FX61" i="33"/>
  <c r="GN135" i="33"/>
  <c r="GN132" i="33"/>
  <c r="GN134" i="33"/>
  <c r="GN130" i="33"/>
  <c r="GN128" i="33"/>
  <c r="GN126" i="33"/>
  <c r="GN133" i="33"/>
  <c r="GN129" i="33"/>
  <c r="GN127" i="33"/>
  <c r="GN125" i="33"/>
  <c r="GN123" i="33"/>
  <c r="GN124" i="33"/>
  <c r="GN122" i="33"/>
  <c r="GN118" i="33"/>
  <c r="GN114" i="33"/>
  <c r="GN120" i="33"/>
  <c r="GN116" i="33"/>
  <c r="GN112" i="33"/>
  <c r="GN119" i="33"/>
  <c r="GN108" i="33"/>
  <c r="GN104" i="33"/>
  <c r="GN102" i="33"/>
  <c r="GN100" i="33"/>
  <c r="GN98" i="33"/>
  <c r="GN96" i="33"/>
  <c r="GN94" i="33"/>
  <c r="GN92" i="33"/>
  <c r="GN90" i="33"/>
  <c r="GN88" i="33"/>
  <c r="GN86" i="33"/>
  <c r="GN131" i="33"/>
  <c r="GN115" i="33"/>
  <c r="GN110" i="33"/>
  <c r="GN106" i="33"/>
  <c r="GN103" i="33"/>
  <c r="GN101" i="33"/>
  <c r="GN99" i="33"/>
  <c r="GN97" i="33"/>
  <c r="GN95" i="33"/>
  <c r="GN93" i="33"/>
  <c r="GN91" i="33"/>
  <c r="GN89" i="33"/>
  <c r="GN87" i="33"/>
  <c r="GN85" i="33"/>
  <c r="GN111" i="33"/>
  <c r="GN113" i="33"/>
  <c r="GN105" i="33"/>
  <c r="GN121" i="33"/>
  <c r="GN107" i="33"/>
  <c r="GN117" i="33"/>
  <c r="GN84" i="33"/>
  <c r="GN82" i="33"/>
  <c r="GN80" i="33"/>
  <c r="GN78" i="33"/>
  <c r="GN76" i="33"/>
  <c r="GN74" i="33"/>
  <c r="GN72" i="33"/>
  <c r="GN70" i="33"/>
  <c r="GN68" i="33"/>
  <c r="GN83" i="33"/>
  <c r="GN81" i="33"/>
  <c r="GN79" i="33"/>
  <c r="GN77" i="33"/>
  <c r="GN75" i="33"/>
  <c r="GN73" i="33"/>
  <c r="GN71" i="33"/>
  <c r="GN69" i="33"/>
  <c r="GN67" i="33"/>
  <c r="GN109" i="33"/>
  <c r="GN65" i="33"/>
  <c r="GN61" i="33"/>
  <c r="I135" i="33"/>
  <c r="I132" i="33"/>
  <c r="I134" i="33"/>
  <c r="I133" i="33"/>
  <c r="I131" i="33"/>
  <c r="I130" i="33"/>
  <c r="I126" i="33"/>
  <c r="I128" i="33"/>
  <c r="I123" i="33"/>
  <c r="I120" i="33"/>
  <c r="I118" i="33"/>
  <c r="I116" i="33"/>
  <c r="I114" i="33"/>
  <c r="I129" i="33"/>
  <c r="I125" i="33"/>
  <c r="I121" i="33"/>
  <c r="I119" i="33"/>
  <c r="I117" i="33"/>
  <c r="I115" i="33"/>
  <c r="I113" i="33"/>
  <c r="I124" i="33"/>
  <c r="I112" i="33"/>
  <c r="I110" i="33"/>
  <c r="I108" i="33"/>
  <c r="I106" i="33"/>
  <c r="I127" i="33"/>
  <c r="I111" i="33"/>
  <c r="I109" i="33"/>
  <c r="I107" i="33"/>
  <c r="I122" i="33"/>
  <c r="I104" i="33"/>
  <c r="I100" i="33"/>
  <c r="I96" i="33"/>
  <c r="I105" i="33"/>
  <c r="I101" i="33"/>
  <c r="I97" i="33"/>
  <c r="I103" i="33"/>
  <c r="I94" i="33"/>
  <c r="I90" i="33"/>
  <c r="I86" i="33"/>
  <c r="I99" i="33"/>
  <c r="I92" i="33"/>
  <c r="I88" i="33"/>
  <c r="I89" i="33"/>
  <c r="I84" i="33"/>
  <c r="I80" i="33"/>
  <c r="I76" i="33"/>
  <c r="I72" i="33"/>
  <c r="I68" i="33"/>
  <c r="I66" i="33"/>
  <c r="I64" i="33"/>
  <c r="I62" i="33"/>
  <c r="I98" i="33"/>
  <c r="I91" i="33"/>
  <c r="I85" i="33"/>
  <c r="I81" i="33"/>
  <c r="I77" i="33"/>
  <c r="I73" i="33"/>
  <c r="I69" i="33"/>
  <c r="I102" i="33"/>
  <c r="I93" i="33"/>
  <c r="I82" i="33"/>
  <c r="I78" i="33"/>
  <c r="I74" i="33"/>
  <c r="I70" i="33"/>
  <c r="I67" i="33"/>
  <c r="I65" i="33"/>
  <c r="I95" i="33"/>
  <c r="I71" i="33"/>
  <c r="I61" i="33"/>
  <c r="I59" i="33"/>
  <c r="I57" i="33"/>
  <c r="I55" i="33"/>
  <c r="I53" i="33"/>
  <c r="I51" i="33"/>
  <c r="I49" i="33"/>
  <c r="I47" i="33"/>
  <c r="I45" i="33"/>
  <c r="I43" i="33"/>
  <c r="I41" i="33"/>
  <c r="I39" i="33"/>
  <c r="I37" i="33"/>
  <c r="I35" i="33"/>
  <c r="I33" i="33"/>
  <c r="I31" i="33"/>
  <c r="I29" i="33"/>
  <c r="I27" i="33"/>
  <c r="I25" i="33"/>
  <c r="I23" i="33"/>
  <c r="I21" i="33"/>
  <c r="I19" i="33"/>
  <c r="I17" i="33"/>
  <c r="I79" i="33"/>
  <c r="I60" i="33"/>
  <c r="I58" i="33"/>
  <c r="I56" i="33"/>
  <c r="I54" i="33"/>
  <c r="I52" i="33"/>
  <c r="I50" i="33"/>
  <c r="I48" i="33"/>
  <c r="I46" i="33"/>
  <c r="I44" i="33"/>
  <c r="I42" i="33"/>
  <c r="I40" i="33"/>
  <c r="I38" i="33"/>
  <c r="M135" i="33"/>
  <c r="M132" i="33"/>
  <c r="M133" i="33"/>
  <c r="M134" i="33"/>
  <c r="M131" i="33"/>
  <c r="M128" i="33"/>
  <c r="M130" i="33"/>
  <c r="M126" i="33"/>
  <c r="M127" i="33"/>
  <c r="M125" i="33"/>
  <c r="M120" i="33"/>
  <c r="M118" i="33"/>
  <c r="M116" i="33"/>
  <c r="M114" i="33"/>
  <c r="M123" i="33"/>
  <c r="M121" i="33"/>
  <c r="M119" i="33"/>
  <c r="M117" i="33"/>
  <c r="M115" i="33"/>
  <c r="M113" i="33"/>
  <c r="M112" i="33"/>
  <c r="M110" i="33"/>
  <c r="M108" i="33"/>
  <c r="M106" i="33"/>
  <c r="M129" i="33"/>
  <c r="M122" i="33"/>
  <c r="M111" i="33"/>
  <c r="M109" i="33"/>
  <c r="M107" i="33"/>
  <c r="M102" i="33"/>
  <c r="M98" i="33"/>
  <c r="M103" i="33"/>
  <c r="M99" i="33"/>
  <c r="M105" i="33"/>
  <c r="M97" i="33"/>
  <c r="M92" i="33"/>
  <c r="M88" i="33"/>
  <c r="M101" i="33"/>
  <c r="M94" i="33"/>
  <c r="M90" i="33"/>
  <c r="M86" i="33"/>
  <c r="M124" i="33"/>
  <c r="M96" i="33"/>
  <c r="M91" i="33"/>
  <c r="M82" i="33"/>
  <c r="M78" i="33"/>
  <c r="M74" i="33"/>
  <c r="M70" i="33"/>
  <c r="M66" i="33"/>
  <c r="M64" i="33"/>
  <c r="M62" i="33"/>
  <c r="M100" i="33"/>
  <c r="M93" i="33"/>
  <c r="M83" i="33"/>
  <c r="M79" i="33"/>
  <c r="M75" i="33"/>
  <c r="M71" i="33"/>
  <c r="M104" i="33"/>
  <c r="M95" i="33"/>
  <c r="M87" i="33"/>
  <c r="M84" i="33"/>
  <c r="M80" i="33"/>
  <c r="M76" i="33"/>
  <c r="M72" i="33"/>
  <c r="M68" i="33"/>
  <c r="M67" i="33"/>
  <c r="M65" i="33"/>
  <c r="M73" i="33"/>
  <c r="M61" i="33"/>
  <c r="M59" i="33"/>
  <c r="M57" i="33"/>
  <c r="M55" i="33"/>
  <c r="M53" i="33"/>
  <c r="M51" i="33"/>
  <c r="M49" i="33"/>
  <c r="M47" i="33"/>
  <c r="M45" i="33"/>
  <c r="M43" i="33"/>
  <c r="M41" i="33"/>
  <c r="M39" i="33"/>
  <c r="M37" i="33"/>
  <c r="M35" i="33"/>
  <c r="M33" i="33"/>
  <c r="M31" i="33"/>
  <c r="M29" i="33"/>
  <c r="M27" i="33"/>
  <c r="M25" i="33"/>
  <c r="M23" i="33"/>
  <c r="M21" i="33"/>
  <c r="M19" i="33"/>
  <c r="M17" i="33"/>
  <c r="M81" i="33"/>
  <c r="M63" i="33"/>
  <c r="M60" i="33"/>
  <c r="M58" i="33"/>
  <c r="M56" i="33"/>
  <c r="M54" i="33"/>
  <c r="M52" i="33"/>
  <c r="M50" i="33"/>
  <c r="M48" i="33"/>
  <c r="M46" i="33"/>
  <c r="M44" i="33"/>
  <c r="M42" i="33"/>
  <c r="M40" i="33"/>
  <c r="M38" i="33"/>
  <c r="U135" i="33"/>
  <c r="U134" i="33"/>
  <c r="U132" i="33"/>
  <c r="U133" i="33"/>
  <c r="U131" i="33"/>
  <c r="U128" i="33"/>
  <c r="U130" i="33"/>
  <c r="U126" i="33"/>
  <c r="U125" i="33"/>
  <c r="U120" i="33"/>
  <c r="U118" i="33"/>
  <c r="U116" i="33"/>
  <c r="U114" i="33"/>
  <c r="U112" i="33"/>
  <c r="U127" i="33"/>
  <c r="U123" i="33"/>
  <c r="U121" i="33"/>
  <c r="U119" i="33"/>
  <c r="U117" i="33"/>
  <c r="U115" i="33"/>
  <c r="U113" i="33"/>
  <c r="U122" i="33"/>
  <c r="U110" i="33"/>
  <c r="U108" i="33"/>
  <c r="U106" i="33"/>
  <c r="U111" i="33"/>
  <c r="U109" i="33"/>
  <c r="U107" i="33"/>
  <c r="U129" i="33"/>
  <c r="U124" i="33"/>
  <c r="U102" i="33"/>
  <c r="U98" i="33"/>
  <c r="U103" i="33"/>
  <c r="U99" i="33"/>
  <c r="U101" i="33"/>
  <c r="U92" i="33"/>
  <c r="U88" i="33"/>
  <c r="U105" i="33"/>
  <c r="U97" i="33"/>
  <c r="U94" i="33"/>
  <c r="U90" i="33"/>
  <c r="U86" i="33"/>
  <c r="U100" i="33"/>
  <c r="U95" i="33"/>
  <c r="U87" i="33"/>
  <c r="U82" i="33"/>
  <c r="U78" i="33"/>
  <c r="U74" i="33"/>
  <c r="U70" i="33"/>
  <c r="U66" i="33"/>
  <c r="U64" i="33"/>
  <c r="U62" i="33"/>
  <c r="U104" i="33"/>
  <c r="U89" i="33"/>
  <c r="U83" i="33"/>
  <c r="U79" i="33"/>
  <c r="U75" i="33"/>
  <c r="U71" i="33"/>
  <c r="U91" i="33"/>
  <c r="U84" i="33"/>
  <c r="U80" i="33"/>
  <c r="U76" i="33"/>
  <c r="U72" i="33"/>
  <c r="U68" i="33"/>
  <c r="U67" i="33"/>
  <c r="U65" i="33"/>
  <c r="U77" i="33"/>
  <c r="U63" i="33"/>
  <c r="U61" i="33"/>
  <c r="U59" i="33"/>
  <c r="U57" i="33"/>
  <c r="U55" i="33"/>
  <c r="U53" i="33"/>
  <c r="U51" i="33"/>
  <c r="U49" i="33"/>
  <c r="U47" i="33"/>
  <c r="U45" i="33"/>
  <c r="U43" i="33"/>
  <c r="U41" i="33"/>
  <c r="U39" i="33"/>
  <c r="U37" i="33"/>
  <c r="U35" i="33"/>
  <c r="U33" i="33"/>
  <c r="U31" i="33"/>
  <c r="U29" i="33"/>
  <c r="U27" i="33"/>
  <c r="U25" i="33"/>
  <c r="U23" i="33"/>
  <c r="U21" i="33"/>
  <c r="U19" i="33"/>
  <c r="U17" i="33"/>
  <c r="U96" i="33"/>
  <c r="U85" i="33"/>
  <c r="U69" i="33"/>
  <c r="U60" i="33"/>
  <c r="U58" i="33"/>
  <c r="U56" i="33"/>
  <c r="U54" i="33"/>
  <c r="U52" i="33"/>
  <c r="U50" i="33"/>
  <c r="U48" i="33"/>
  <c r="U46" i="33"/>
  <c r="U44" i="33"/>
  <c r="U42" i="33"/>
  <c r="U40" i="33"/>
  <c r="U38" i="33"/>
  <c r="U36" i="33"/>
  <c r="Y135" i="33"/>
  <c r="Y132" i="33"/>
  <c r="Y134" i="33"/>
  <c r="Y133" i="33"/>
  <c r="Y131" i="33"/>
  <c r="Y130" i="33"/>
  <c r="Y126" i="33"/>
  <c r="Y128" i="33"/>
  <c r="Y123" i="33"/>
  <c r="Y120" i="33"/>
  <c r="Y118" i="33"/>
  <c r="Y116" i="33"/>
  <c r="Y114" i="33"/>
  <c r="Y112" i="33"/>
  <c r="Y129" i="33"/>
  <c r="Y125" i="33"/>
  <c r="Y121" i="33"/>
  <c r="Y119" i="33"/>
  <c r="Y117" i="33"/>
  <c r="Y115" i="33"/>
  <c r="Y113" i="33"/>
  <c r="Y127" i="33"/>
  <c r="Y124" i="33"/>
  <c r="Y110" i="33"/>
  <c r="Y108" i="33"/>
  <c r="Y106" i="33"/>
  <c r="Y111" i="33"/>
  <c r="Y109" i="33"/>
  <c r="Y107" i="33"/>
  <c r="Y122" i="33"/>
  <c r="Y104" i="33"/>
  <c r="Y100" i="33"/>
  <c r="Y96" i="33"/>
  <c r="Y105" i="33"/>
  <c r="Y101" i="33"/>
  <c r="Y97" i="33"/>
  <c r="Y103" i="33"/>
  <c r="Y94" i="33"/>
  <c r="Y90" i="33"/>
  <c r="Y86" i="33"/>
  <c r="Y99" i="33"/>
  <c r="Y92" i="33"/>
  <c r="Y88" i="33"/>
  <c r="Y102" i="33"/>
  <c r="Y89" i="33"/>
  <c r="Y84" i="33"/>
  <c r="Y80" i="33"/>
  <c r="Y76" i="33"/>
  <c r="Y72" i="33"/>
  <c r="Y68" i="33"/>
  <c r="Y66" i="33"/>
  <c r="Y64" i="33"/>
  <c r="Y62" i="33"/>
  <c r="Y91" i="33"/>
  <c r="Y85" i="33"/>
  <c r="Y81" i="33"/>
  <c r="Y77" i="33"/>
  <c r="Y73" i="33"/>
  <c r="Y69" i="33"/>
  <c r="Y93" i="33"/>
  <c r="Y82" i="33"/>
  <c r="Y78" i="33"/>
  <c r="Y74" i="33"/>
  <c r="Y70" i="33"/>
  <c r="Y67" i="33"/>
  <c r="Y65" i="33"/>
  <c r="Y79" i="33"/>
  <c r="Y61" i="33"/>
  <c r="Y59" i="33"/>
  <c r="Y57" i="33"/>
  <c r="Y55" i="33"/>
  <c r="Y53" i="33"/>
  <c r="Y51" i="33"/>
  <c r="Y49" i="33"/>
  <c r="Y47" i="33"/>
  <c r="Y45" i="33"/>
  <c r="Y43" i="33"/>
  <c r="Y41" i="33"/>
  <c r="Y39" i="33"/>
  <c r="Y37" i="33"/>
  <c r="Y35" i="33"/>
  <c r="Y33" i="33"/>
  <c r="Y31" i="33"/>
  <c r="Y29" i="33"/>
  <c r="Y27" i="33"/>
  <c r="Y25" i="33"/>
  <c r="Y23" i="33"/>
  <c r="Y21" i="33"/>
  <c r="Y19" i="33"/>
  <c r="Y17" i="33"/>
  <c r="Y87" i="33"/>
  <c r="Y71" i="33"/>
  <c r="Y60" i="33"/>
  <c r="Y58" i="33"/>
  <c r="Y56" i="33"/>
  <c r="Y54" i="33"/>
  <c r="Y52" i="33"/>
  <c r="Y50" i="33"/>
  <c r="Y48" i="33"/>
  <c r="Y46" i="33"/>
  <c r="Y44" i="33"/>
  <c r="Y42" i="33"/>
  <c r="Y40" i="33"/>
  <c r="Y38" i="33"/>
  <c r="Y36" i="33"/>
  <c r="AG135" i="33"/>
  <c r="AG132" i="33"/>
  <c r="AG133" i="33"/>
  <c r="AG131" i="33"/>
  <c r="AG130" i="33"/>
  <c r="AG126" i="33"/>
  <c r="AG128" i="33"/>
  <c r="AG129" i="33"/>
  <c r="AG123" i="33"/>
  <c r="AG120" i="33"/>
  <c r="AG118" i="33"/>
  <c r="AG116" i="33"/>
  <c r="AG114" i="33"/>
  <c r="AG112" i="33"/>
  <c r="AG125" i="33"/>
  <c r="AG121" i="33"/>
  <c r="AG119" i="33"/>
  <c r="AG117" i="33"/>
  <c r="AG115" i="33"/>
  <c r="AG113" i="33"/>
  <c r="AG110" i="33"/>
  <c r="AG108" i="33"/>
  <c r="AG106" i="33"/>
  <c r="AG124" i="33"/>
  <c r="AG111" i="33"/>
  <c r="AG109" i="33"/>
  <c r="AG107" i="33"/>
  <c r="AG122" i="33"/>
  <c r="AG127" i="33"/>
  <c r="AG104" i="33"/>
  <c r="AG100" i="33"/>
  <c r="AG96" i="33"/>
  <c r="AG134" i="33"/>
  <c r="AG105" i="33"/>
  <c r="AG101" i="33"/>
  <c r="AG97" i="33"/>
  <c r="AG99" i="33"/>
  <c r="AG94" i="33"/>
  <c r="AG90" i="33"/>
  <c r="AG86" i="33"/>
  <c r="AG103" i="33"/>
  <c r="AG92" i="33"/>
  <c r="AG88" i="33"/>
  <c r="AG93" i="33"/>
  <c r="AG84" i="33"/>
  <c r="AG80" i="33"/>
  <c r="AG76" i="33"/>
  <c r="AG72" i="33"/>
  <c r="AG68" i="33"/>
  <c r="AG66" i="33"/>
  <c r="AG64" i="33"/>
  <c r="AG62" i="33"/>
  <c r="AG95" i="33"/>
  <c r="AG87" i="33"/>
  <c r="AG85" i="33"/>
  <c r="AG81" i="33"/>
  <c r="AG77" i="33"/>
  <c r="AG73" i="33"/>
  <c r="AG69" i="33"/>
  <c r="AG98" i="33"/>
  <c r="AG89" i="33"/>
  <c r="AG82" i="33"/>
  <c r="AG78" i="33"/>
  <c r="AG74" i="33"/>
  <c r="AG70" i="33"/>
  <c r="AG67" i="33"/>
  <c r="AG65" i="33"/>
  <c r="AG83" i="33"/>
  <c r="AG61" i="33"/>
  <c r="AG59" i="33"/>
  <c r="AG57" i="33"/>
  <c r="AG55" i="33"/>
  <c r="AG53" i="33"/>
  <c r="AG51" i="33"/>
  <c r="AG49" i="33"/>
  <c r="AG47" i="33"/>
  <c r="AG45" i="33"/>
  <c r="AG43" i="33"/>
  <c r="AG41" i="33"/>
  <c r="AG39" i="33"/>
  <c r="AG37" i="33"/>
  <c r="AG35" i="33"/>
  <c r="AG33" i="33"/>
  <c r="AG31" i="33"/>
  <c r="AG29" i="33"/>
  <c r="AG27" i="33"/>
  <c r="AG25" i="33"/>
  <c r="AG23" i="33"/>
  <c r="AG21" i="33"/>
  <c r="AG19" i="33"/>
  <c r="AG17" i="33"/>
  <c r="AG91" i="33"/>
  <c r="AG75" i="33"/>
  <c r="AG60" i="33"/>
  <c r="AG58" i="33"/>
  <c r="AG56" i="33"/>
  <c r="AG54" i="33"/>
  <c r="AG52" i="33"/>
  <c r="AG50" i="33"/>
  <c r="AG48" i="33"/>
  <c r="AG46" i="33"/>
  <c r="AG44" i="33"/>
  <c r="AG42" i="33"/>
  <c r="AG40" i="33"/>
  <c r="AG38" i="33"/>
  <c r="AG36" i="33"/>
  <c r="AO135" i="33"/>
  <c r="AO132" i="33"/>
  <c r="AO134" i="33"/>
  <c r="AO133" i="33"/>
  <c r="AO131" i="33"/>
  <c r="AO130" i="33"/>
  <c r="AO126" i="33"/>
  <c r="AO128" i="33"/>
  <c r="AO123" i="33"/>
  <c r="AO120" i="33"/>
  <c r="AO118" i="33"/>
  <c r="AO116" i="33"/>
  <c r="AO114" i="33"/>
  <c r="AO112" i="33"/>
  <c r="AO129" i="33"/>
  <c r="AO125" i="33"/>
  <c r="AO121" i="33"/>
  <c r="AO119" i="33"/>
  <c r="AO117" i="33"/>
  <c r="AO115" i="33"/>
  <c r="AO113" i="33"/>
  <c r="AO124" i="33"/>
  <c r="AO110" i="33"/>
  <c r="AO108" i="33"/>
  <c r="AO106" i="33"/>
  <c r="AO127" i="33"/>
  <c r="AO111" i="33"/>
  <c r="AO109" i="33"/>
  <c r="AO107" i="33"/>
  <c r="AO104" i="33"/>
  <c r="AO100" i="33"/>
  <c r="AO96" i="33"/>
  <c r="AO105" i="33"/>
  <c r="AO101" i="33"/>
  <c r="AO97" i="33"/>
  <c r="AO103" i="33"/>
  <c r="AO94" i="33"/>
  <c r="AO90" i="33"/>
  <c r="AO86" i="33"/>
  <c r="AO99" i="33"/>
  <c r="AO92" i="33"/>
  <c r="AO88" i="33"/>
  <c r="AO89" i="33"/>
  <c r="AO84" i="33"/>
  <c r="AO80" i="33"/>
  <c r="AO76" i="33"/>
  <c r="AO72" i="33"/>
  <c r="AO68" i="33"/>
  <c r="AO66" i="33"/>
  <c r="AO64" i="33"/>
  <c r="AO62" i="33"/>
  <c r="AO98" i="33"/>
  <c r="AO91" i="33"/>
  <c r="AO85" i="33"/>
  <c r="AO81" i="33"/>
  <c r="AO77" i="33"/>
  <c r="AO73" i="33"/>
  <c r="AO69" i="33"/>
  <c r="AO102" i="33"/>
  <c r="AO93" i="33"/>
  <c r="AO82" i="33"/>
  <c r="AO78" i="33"/>
  <c r="AO74" i="33"/>
  <c r="AO70" i="33"/>
  <c r="AO67" i="33"/>
  <c r="AO65" i="33"/>
  <c r="AO71" i="33"/>
  <c r="AO61" i="33"/>
  <c r="AO59" i="33"/>
  <c r="AO57" i="33"/>
  <c r="AO55" i="33"/>
  <c r="AO53" i="33"/>
  <c r="AO51" i="33"/>
  <c r="AO49" i="33"/>
  <c r="AO47" i="33"/>
  <c r="AO45" i="33"/>
  <c r="AO43" i="33"/>
  <c r="AO41" i="33"/>
  <c r="AO39" i="33"/>
  <c r="AO37" i="33"/>
  <c r="AO35" i="33"/>
  <c r="AO33" i="33"/>
  <c r="AO31" i="33"/>
  <c r="AO29" i="33"/>
  <c r="AO27" i="33"/>
  <c r="AO25" i="33"/>
  <c r="AO23" i="33"/>
  <c r="AO21" i="33"/>
  <c r="AO19" i="33"/>
  <c r="AO17" i="33"/>
  <c r="AO95" i="33"/>
  <c r="AO79" i="33"/>
  <c r="AO60" i="33"/>
  <c r="AO58" i="33"/>
  <c r="AO56" i="33"/>
  <c r="AO54" i="33"/>
  <c r="AO52" i="33"/>
  <c r="AO50" i="33"/>
  <c r="AO48" i="33"/>
  <c r="AO46" i="33"/>
  <c r="AO44" i="33"/>
  <c r="AO42" i="33"/>
  <c r="AO40" i="33"/>
  <c r="AO38" i="33"/>
  <c r="AO36" i="33"/>
  <c r="AS135" i="33"/>
  <c r="AS132" i="33"/>
  <c r="AS133" i="33"/>
  <c r="AS134" i="33"/>
  <c r="AS131" i="33"/>
  <c r="AS128" i="33"/>
  <c r="AS130" i="33"/>
  <c r="AS126" i="33"/>
  <c r="AS127" i="33"/>
  <c r="AS125" i="33"/>
  <c r="AS120" i="33"/>
  <c r="AS118" i="33"/>
  <c r="AS116" i="33"/>
  <c r="AS114" i="33"/>
  <c r="AS112" i="33"/>
  <c r="AS123" i="33"/>
  <c r="AS121" i="33"/>
  <c r="AS119" i="33"/>
  <c r="AS117" i="33"/>
  <c r="AS115" i="33"/>
  <c r="AS113" i="33"/>
  <c r="AS110" i="33"/>
  <c r="AS108" i="33"/>
  <c r="AS106" i="33"/>
  <c r="AS129" i="33"/>
  <c r="AS122" i="33"/>
  <c r="AS111" i="33"/>
  <c r="AS109" i="33"/>
  <c r="AS107" i="33"/>
  <c r="AS124" i="33"/>
  <c r="AS102" i="33"/>
  <c r="AS98" i="33"/>
  <c r="AS103" i="33"/>
  <c r="AS99" i="33"/>
  <c r="AS105" i="33"/>
  <c r="AS97" i="33"/>
  <c r="AS92" i="33"/>
  <c r="AS88" i="33"/>
  <c r="AS101" i="33"/>
  <c r="AS94" i="33"/>
  <c r="AS90" i="33"/>
  <c r="AS86" i="33"/>
  <c r="AS96" i="33"/>
  <c r="AS91" i="33"/>
  <c r="AS82" i="33"/>
  <c r="AS78" i="33"/>
  <c r="AS74" i="33"/>
  <c r="AS70" i="33"/>
  <c r="AS66" i="33"/>
  <c r="AS64" i="33"/>
  <c r="AS62" i="33"/>
  <c r="AS100" i="33"/>
  <c r="AS93" i="33"/>
  <c r="AS83" i="33"/>
  <c r="AS79" i="33"/>
  <c r="AS75" i="33"/>
  <c r="AS71" i="33"/>
  <c r="AS104" i="33"/>
  <c r="AS95" i="33"/>
  <c r="AS87" i="33"/>
  <c r="AS84" i="33"/>
  <c r="AS80" i="33"/>
  <c r="AS76" i="33"/>
  <c r="AS72" i="33"/>
  <c r="AS68" i="33"/>
  <c r="AS67" i="33"/>
  <c r="AS65" i="33"/>
  <c r="AS73" i="33"/>
  <c r="AS61" i="33"/>
  <c r="AS59" i="33"/>
  <c r="AS57" i="33"/>
  <c r="AS55" i="33"/>
  <c r="AS53" i="33"/>
  <c r="AS51" i="33"/>
  <c r="AS49" i="33"/>
  <c r="AS47" i="33"/>
  <c r="AS45" i="33"/>
  <c r="AS43" i="33"/>
  <c r="AS41" i="33"/>
  <c r="AS39" i="33"/>
  <c r="AS37" i="33"/>
  <c r="AS35" i="33"/>
  <c r="AS33" i="33"/>
  <c r="AS31" i="33"/>
  <c r="AS29" i="33"/>
  <c r="AS27" i="33"/>
  <c r="AS25" i="33"/>
  <c r="AS23" i="33"/>
  <c r="AS21" i="33"/>
  <c r="AS19" i="33"/>
  <c r="AS17" i="33"/>
  <c r="AS81" i="33"/>
  <c r="AS63" i="33"/>
  <c r="AS60" i="33"/>
  <c r="AS58" i="33"/>
  <c r="AS56" i="33"/>
  <c r="AS54" i="33"/>
  <c r="AS52" i="33"/>
  <c r="AS50" i="33"/>
  <c r="AS48" i="33"/>
  <c r="AS46" i="33"/>
  <c r="AS44" i="33"/>
  <c r="AS42" i="33"/>
  <c r="AS40" i="33"/>
  <c r="AS38" i="33"/>
  <c r="AS36" i="33"/>
  <c r="BA135" i="33"/>
  <c r="BA134" i="33"/>
  <c r="BA132" i="33"/>
  <c r="BA133" i="33"/>
  <c r="BA131" i="33"/>
  <c r="BA128" i="33"/>
  <c r="BA130" i="33"/>
  <c r="BA126" i="33"/>
  <c r="BA125" i="33"/>
  <c r="BA120" i="33"/>
  <c r="BA118" i="33"/>
  <c r="BA116" i="33"/>
  <c r="BA114" i="33"/>
  <c r="BA112" i="33"/>
  <c r="BA127" i="33"/>
  <c r="BA123" i="33"/>
  <c r="BA121" i="33"/>
  <c r="BA119" i="33"/>
  <c r="BA117" i="33"/>
  <c r="BA115" i="33"/>
  <c r="BA113" i="33"/>
  <c r="BA122" i="33"/>
  <c r="BA110" i="33"/>
  <c r="BA108" i="33"/>
  <c r="BA106" i="33"/>
  <c r="BA111" i="33"/>
  <c r="BA109" i="33"/>
  <c r="BA107" i="33"/>
  <c r="BA124" i="33"/>
  <c r="BA129" i="33"/>
  <c r="BA102" i="33"/>
  <c r="BA98" i="33"/>
  <c r="BA103" i="33"/>
  <c r="BA99" i="33"/>
  <c r="BA101" i="33"/>
  <c r="BA92" i="33"/>
  <c r="BA88" i="33"/>
  <c r="BA105" i="33"/>
  <c r="BA97" i="33"/>
  <c r="BA94" i="33"/>
  <c r="BA90" i="33"/>
  <c r="BA86" i="33"/>
  <c r="BA100" i="33"/>
  <c r="BA95" i="33"/>
  <c r="BA87" i="33"/>
  <c r="BA82" i="33"/>
  <c r="BA78" i="33"/>
  <c r="BA74" i="33"/>
  <c r="BA70" i="33"/>
  <c r="BA66" i="33"/>
  <c r="BA64" i="33"/>
  <c r="BA62" i="33"/>
  <c r="BA104" i="33"/>
  <c r="BA89" i="33"/>
  <c r="BA83" i="33"/>
  <c r="BA79" i="33"/>
  <c r="BA75" i="33"/>
  <c r="BA71" i="33"/>
  <c r="BA91" i="33"/>
  <c r="BA84" i="33"/>
  <c r="BA80" i="33"/>
  <c r="BA76" i="33"/>
  <c r="BA72" i="33"/>
  <c r="BA68" i="33"/>
  <c r="BA67" i="33"/>
  <c r="BA65" i="33"/>
  <c r="BA77" i="33"/>
  <c r="BA63" i="33"/>
  <c r="BA61" i="33"/>
  <c r="BA59" i="33"/>
  <c r="BA57" i="33"/>
  <c r="BA55" i="33"/>
  <c r="BA53" i="33"/>
  <c r="BA51" i="33"/>
  <c r="BA49" i="33"/>
  <c r="BA47" i="33"/>
  <c r="BA45" i="33"/>
  <c r="BA43" i="33"/>
  <c r="BA41" i="33"/>
  <c r="BA39" i="33"/>
  <c r="BA37" i="33"/>
  <c r="BA35" i="33"/>
  <c r="BA33" i="33"/>
  <c r="BA31" i="33"/>
  <c r="BA29" i="33"/>
  <c r="BA27" i="33"/>
  <c r="BA25" i="33"/>
  <c r="BA23" i="33"/>
  <c r="BA21" i="33"/>
  <c r="BA19" i="33"/>
  <c r="BA17" i="33"/>
  <c r="BA85" i="33"/>
  <c r="BA69" i="33"/>
  <c r="BA60" i="33"/>
  <c r="BA58" i="33"/>
  <c r="BA56" i="33"/>
  <c r="BA54" i="33"/>
  <c r="BA52" i="33"/>
  <c r="BA50" i="33"/>
  <c r="BA48" i="33"/>
  <c r="BA46" i="33"/>
  <c r="BA44" i="33"/>
  <c r="BA42" i="33"/>
  <c r="BA40" i="33"/>
  <c r="BA38" i="33"/>
  <c r="BA36" i="33"/>
  <c r="BI135" i="33"/>
  <c r="BI132" i="33"/>
  <c r="BI134" i="33"/>
  <c r="BI133" i="33"/>
  <c r="BI130" i="33"/>
  <c r="BI131" i="33"/>
  <c r="BI128" i="33"/>
  <c r="BI126" i="33"/>
  <c r="BI127" i="33"/>
  <c r="BI125" i="33"/>
  <c r="BI120" i="33"/>
  <c r="BI118" i="33"/>
  <c r="BI116" i="33"/>
  <c r="BI114" i="33"/>
  <c r="BI112" i="33"/>
  <c r="BI123" i="33"/>
  <c r="BI121" i="33"/>
  <c r="BI119" i="33"/>
  <c r="BI117" i="33"/>
  <c r="BI115" i="33"/>
  <c r="BI113" i="33"/>
  <c r="BI129" i="33"/>
  <c r="BI110" i="33"/>
  <c r="BI108" i="33"/>
  <c r="BI106" i="33"/>
  <c r="BI122" i="33"/>
  <c r="BI111" i="33"/>
  <c r="BI109" i="33"/>
  <c r="BI107" i="33"/>
  <c r="BI124" i="33"/>
  <c r="BI102" i="33"/>
  <c r="BI98" i="33"/>
  <c r="BI103" i="33"/>
  <c r="BI99" i="33"/>
  <c r="BI105" i="33"/>
  <c r="BI97" i="33"/>
  <c r="BI92" i="33"/>
  <c r="BI88" i="33"/>
  <c r="BI101" i="33"/>
  <c r="BI94" i="33"/>
  <c r="BI90" i="33"/>
  <c r="BI86" i="33"/>
  <c r="BI104" i="33"/>
  <c r="BI91" i="33"/>
  <c r="BI82" i="33"/>
  <c r="BI78" i="33"/>
  <c r="BI74" i="33"/>
  <c r="BI70" i="33"/>
  <c r="BI66" i="33"/>
  <c r="BI64" i="33"/>
  <c r="BI62" i="33"/>
  <c r="BI93" i="33"/>
  <c r="BI83" i="33"/>
  <c r="BI79" i="33"/>
  <c r="BI75" i="33"/>
  <c r="BI71" i="33"/>
  <c r="BI96" i="33"/>
  <c r="BI95" i="33"/>
  <c r="BI87" i="33"/>
  <c r="BI84" i="33"/>
  <c r="BI80" i="33"/>
  <c r="BI76" i="33"/>
  <c r="BI72" i="33"/>
  <c r="BI68" i="33"/>
  <c r="BI67" i="33"/>
  <c r="BI65" i="33"/>
  <c r="BI81" i="33"/>
  <c r="BI61" i="33"/>
  <c r="BI59" i="33"/>
  <c r="BI57" i="33"/>
  <c r="BI55" i="33"/>
  <c r="BI53" i="33"/>
  <c r="BI51" i="33"/>
  <c r="BI49" i="33"/>
  <c r="BI47" i="33"/>
  <c r="BI45" i="33"/>
  <c r="BI43" i="33"/>
  <c r="BI41" i="33"/>
  <c r="BI39" i="33"/>
  <c r="BI37" i="33"/>
  <c r="BI35" i="33"/>
  <c r="BI33" i="33"/>
  <c r="BI31" i="33"/>
  <c r="BI29" i="33"/>
  <c r="BI27" i="33"/>
  <c r="BI25" i="33"/>
  <c r="BI23" i="33"/>
  <c r="BI21" i="33"/>
  <c r="BI19" i="33"/>
  <c r="BI17" i="33"/>
  <c r="BI89" i="33"/>
  <c r="BI73" i="33"/>
  <c r="BI63" i="33"/>
  <c r="BI60" i="33"/>
  <c r="BI58" i="33"/>
  <c r="BI56" i="33"/>
  <c r="BI54" i="33"/>
  <c r="BI52" i="33"/>
  <c r="BI50" i="33"/>
  <c r="BI48" i="33"/>
  <c r="BI46" i="33"/>
  <c r="BI44" i="33"/>
  <c r="BI42" i="33"/>
  <c r="BI40" i="33"/>
  <c r="BI38" i="33"/>
  <c r="BI36" i="33"/>
  <c r="BM135" i="33"/>
  <c r="BM132" i="33"/>
  <c r="BM130" i="33"/>
  <c r="BM133" i="33"/>
  <c r="BM131" i="33"/>
  <c r="BM126" i="33"/>
  <c r="BM134" i="33"/>
  <c r="BM128" i="33"/>
  <c r="BM129" i="33"/>
  <c r="BM123" i="33"/>
  <c r="BM120" i="33"/>
  <c r="BM118" i="33"/>
  <c r="BM116" i="33"/>
  <c r="BM114" i="33"/>
  <c r="BM112" i="33"/>
  <c r="BM125" i="33"/>
  <c r="BM121" i="33"/>
  <c r="BM119" i="33"/>
  <c r="BM117" i="33"/>
  <c r="BM115" i="33"/>
  <c r="BM113" i="33"/>
  <c r="BM110" i="33"/>
  <c r="BM108" i="33"/>
  <c r="BM106" i="33"/>
  <c r="BM124" i="33"/>
  <c r="BM111" i="33"/>
  <c r="BM109" i="33"/>
  <c r="BM107" i="33"/>
  <c r="BM122" i="33"/>
  <c r="BM104" i="33"/>
  <c r="BM100" i="33"/>
  <c r="BM96" i="33"/>
  <c r="BM105" i="33"/>
  <c r="BM101" i="33"/>
  <c r="BM97" i="33"/>
  <c r="BM127" i="33"/>
  <c r="BM99" i="33"/>
  <c r="BM94" i="33"/>
  <c r="BM90" i="33"/>
  <c r="BM86" i="33"/>
  <c r="BM103" i="33"/>
  <c r="BM92" i="33"/>
  <c r="BM88" i="33"/>
  <c r="BM93" i="33"/>
  <c r="BM84" i="33"/>
  <c r="BM80" i="33"/>
  <c r="BM76" i="33"/>
  <c r="BM72" i="33"/>
  <c r="BM68" i="33"/>
  <c r="BM66" i="33"/>
  <c r="BM64" i="33"/>
  <c r="BM62" i="33"/>
  <c r="BM95" i="33"/>
  <c r="BM87" i="33"/>
  <c r="BM85" i="33"/>
  <c r="BM81" i="33"/>
  <c r="BM77" i="33"/>
  <c r="BM73" i="33"/>
  <c r="BM69" i="33"/>
  <c r="BM98" i="33"/>
  <c r="BM89" i="33"/>
  <c r="BM82" i="33"/>
  <c r="BM78" i="33"/>
  <c r="BM74" i="33"/>
  <c r="BM70" i="33"/>
  <c r="BM67" i="33"/>
  <c r="BM65" i="33"/>
  <c r="BM91" i="33"/>
  <c r="BM83" i="33"/>
  <c r="BM61" i="33"/>
  <c r="BM59" i="33"/>
  <c r="BM57" i="33"/>
  <c r="BM55" i="33"/>
  <c r="BM53" i="33"/>
  <c r="BM51" i="33"/>
  <c r="BM49" i="33"/>
  <c r="BM47" i="33"/>
  <c r="BM45" i="33"/>
  <c r="BM43" i="33"/>
  <c r="BM41" i="33"/>
  <c r="BM39" i="33"/>
  <c r="BM37" i="33"/>
  <c r="BM35" i="33"/>
  <c r="BM33" i="33"/>
  <c r="BM31" i="33"/>
  <c r="BM29" i="33"/>
  <c r="BM27" i="33"/>
  <c r="BM25" i="33"/>
  <c r="BM23" i="33"/>
  <c r="BM21" i="33"/>
  <c r="BM19" i="33"/>
  <c r="BM17" i="33"/>
  <c r="BM102" i="33"/>
  <c r="BM75" i="33"/>
  <c r="BM60" i="33"/>
  <c r="BM58" i="33"/>
  <c r="BM56" i="33"/>
  <c r="BM54" i="33"/>
  <c r="BM52" i="33"/>
  <c r="BM50" i="33"/>
  <c r="BM48" i="33"/>
  <c r="BM46" i="33"/>
  <c r="BM44" i="33"/>
  <c r="BM42" i="33"/>
  <c r="BM40" i="33"/>
  <c r="BM38" i="33"/>
  <c r="BM36" i="33"/>
  <c r="BU135" i="33"/>
  <c r="BU132" i="33"/>
  <c r="BU134" i="33"/>
  <c r="BU130" i="33"/>
  <c r="BU133" i="33"/>
  <c r="BU131" i="33"/>
  <c r="BU126" i="33"/>
  <c r="BU128" i="33"/>
  <c r="BU125" i="33"/>
  <c r="BU123" i="33"/>
  <c r="BU120" i="33"/>
  <c r="BU118" i="33"/>
  <c r="BU116" i="33"/>
  <c r="BU114" i="33"/>
  <c r="BU112" i="33"/>
  <c r="BU129" i="33"/>
  <c r="BU121" i="33"/>
  <c r="BU119" i="33"/>
  <c r="BU117" i="33"/>
  <c r="BU115" i="33"/>
  <c r="BU113" i="33"/>
  <c r="BU124" i="33"/>
  <c r="BU110" i="33"/>
  <c r="BU108" i="33"/>
  <c r="BU106" i="33"/>
  <c r="BU127" i="33"/>
  <c r="BU111" i="33"/>
  <c r="BU109" i="33"/>
  <c r="BU107" i="33"/>
  <c r="BU122" i="33"/>
  <c r="BU104" i="33"/>
  <c r="BU100" i="33"/>
  <c r="BU96" i="33"/>
  <c r="BU105" i="33"/>
  <c r="BU101" i="33"/>
  <c r="BU97" i="33"/>
  <c r="BU103" i="33"/>
  <c r="BU94" i="33"/>
  <c r="BU90" i="33"/>
  <c r="BU86" i="33"/>
  <c r="BU99" i="33"/>
  <c r="BU92" i="33"/>
  <c r="BU88" i="33"/>
  <c r="BU89" i="33"/>
  <c r="BU84" i="33"/>
  <c r="BU80" i="33"/>
  <c r="BU76" i="33"/>
  <c r="BU72" i="33"/>
  <c r="BU68" i="33"/>
  <c r="BU66" i="33"/>
  <c r="BU64" i="33"/>
  <c r="BU62" i="33"/>
  <c r="BU98" i="33"/>
  <c r="BU91" i="33"/>
  <c r="BU85" i="33"/>
  <c r="BU81" i="33"/>
  <c r="BU77" i="33"/>
  <c r="BU73" i="33"/>
  <c r="BU69" i="33"/>
  <c r="BU102" i="33"/>
  <c r="BU93" i="33"/>
  <c r="BU82" i="33"/>
  <c r="BU78" i="33"/>
  <c r="BU74" i="33"/>
  <c r="BU70" i="33"/>
  <c r="BU65" i="33"/>
  <c r="BU95" i="33"/>
  <c r="BU71" i="33"/>
  <c r="BU67" i="33"/>
  <c r="BU61" i="33"/>
  <c r="BU59" i="33"/>
  <c r="BU57" i="33"/>
  <c r="BU55" i="33"/>
  <c r="BU53" i="33"/>
  <c r="BU51" i="33"/>
  <c r="BU49" i="33"/>
  <c r="BU47" i="33"/>
  <c r="BU45" i="33"/>
  <c r="BU43" i="33"/>
  <c r="BU41" i="33"/>
  <c r="BU39" i="33"/>
  <c r="BU37" i="33"/>
  <c r="BU35" i="33"/>
  <c r="BU33" i="33"/>
  <c r="BU31" i="33"/>
  <c r="BU29" i="33"/>
  <c r="BU27" i="33"/>
  <c r="BU25" i="33"/>
  <c r="BU23" i="33"/>
  <c r="BU21" i="33"/>
  <c r="BU19" i="33"/>
  <c r="BU17" i="33"/>
  <c r="BU79" i="33"/>
  <c r="BU60" i="33"/>
  <c r="BU58" i="33"/>
  <c r="BU56" i="33"/>
  <c r="BU54" i="33"/>
  <c r="BU52" i="33"/>
  <c r="BU50" i="33"/>
  <c r="BU48" i="33"/>
  <c r="BU46" i="33"/>
  <c r="BU44" i="33"/>
  <c r="BU42" i="33"/>
  <c r="BU40" i="33"/>
  <c r="BU38" i="33"/>
  <c r="BU36" i="33"/>
  <c r="CC135" i="33"/>
  <c r="CC132" i="33"/>
  <c r="CC130" i="33"/>
  <c r="CC133" i="33"/>
  <c r="CC131" i="33"/>
  <c r="CC134" i="33"/>
  <c r="CC126" i="33"/>
  <c r="CC128" i="33"/>
  <c r="CC129" i="33"/>
  <c r="CC123" i="33"/>
  <c r="CC120" i="33"/>
  <c r="CC118" i="33"/>
  <c r="CC116" i="33"/>
  <c r="CC114" i="33"/>
  <c r="CC112" i="33"/>
  <c r="CC125" i="33"/>
  <c r="CC121" i="33"/>
  <c r="CC119" i="33"/>
  <c r="CC117" i="33"/>
  <c r="CC115" i="33"/>
  <c r="CC113" i="33"/>
  <c r="CC110" i="33"/>
  <c r="CC108" i="33"/>
  <c r="CC106" i="33"/>
  <c r="CC124" i="33"/>
  <c r="CC111" i="33"/>
  <c r="CC109" i="33"/>
  <c r="CC107" i="33"/>
  <c r="CC122" i="33"/>
  <c r="CC127" i="33"/>
  <c r="CC104" i="33"/>
  <c r="CC100" i="33"/>
  <c r="CC96" i="33"/>
  <c r="CC105" i="33"/>
  <c r="CC101" i="33"/>
  <c r="CC97" i="33"/>
  <c r="CC99" i="33"/>
  <c r="CC94" i="33"/>
  <c r="CC90" i="33"/>
  <c r="CC86" i="33"/>
  <c r="CC103" i="33"/>
  <c r="CC92" i="33"/>
  <c r="CC88" i="33"/>
  <c r="CC98" i="33"/>
  <c r="CC93" i="33"/>
  <c r="CC84" i="33"/>
  <c r="CC80" i="33"/>
  <c r="CC76" i="33"/>
  <c r="CC72" i="33"/>
  <c r="CC68" i="33"/>
  <c r="CC66" i="33"/>
  <c r="CC64" i="33"/>
  <c r="CC62" i="33"/>
  <c r="CC102" i="33"/>
  <c r="CC95" i="33"/>
  <c r="CC87" i="33"/>
  <c r="CC85" i="33"/>
  <c r="CC81" i="33"/>
  <c r="CC77" i="33"/>
  <c r="CC73" i="33"/>
  <c r="CC69" i="33"/>
  <c r="CC89" i="33"/>
  <c r="CC82" i="33"/>
  <c r="CC78" i="33"/>
  <c r="CC74" i="33"/>
  <c r="CC70" i="33"/>
  <c r="CC65" i="33"/>
  <c r="CC75" i="33"/>
  <c r="CC61" i="33"/>
  <c r="CC59" i="33"/>
  <c r="CC57" i="33"/>
  <c r="CC55" i="33"/>
  <c r="CC53" i="33"/>
  <c r="CC51" i="33"/>
  <c r="CC49" i="33"/>
  <c r="CC47" i="33"/>
  <c r="CC45" i="33"/>
  <c r="CC43" i="33"/>
  <c r="CC41" i="33"/>
  <c r="CC39" i="33"/>
  <c r="CC37" i="33"/>
  <c r="CC35" i="33"/>
  <c r="CC33" i="33"/>
  <c r="CC31" i="33"/>
  <c r="CC29" i="33"/>
  <c r="CC27" i="33"/>
  <c r="CC25" i="33"/>
  <c r="CC23" i="33"/>
  <c r="CC21" i="33"/>
  <c r="CC19" i="33"/>
  <c r="CC17" i="33"/>
  <c r="CC83" i="33"/>
  <c r="CC67" i="33"/>
  <c r="CC60" i="33"/>
  <c r="CC58" i="33"/>
  <c r="CC56" i="33"/>
  <c r="CC54" i="33"/>
  <c r="CC52" i="33"/>
  <c r="CC50" i="33"/>
  <c r="CC48" i="33"/>
  <c r="CC46" i="33"/>
  <c r="CC44" i="33"/>
  <c r="CC42" i="33"/>
  <c r="CC40" i="33"/>
  <c r="CC38" i="33"/>
  <c r="CC36" i="33"/>
  <c r="CG135" i="33"/>
  <c r="CG134" i="33"/>
  <c r="CG132" i="33"/>
  <c r="CG133" i="33"/>
  <c r="CG130" i="33"/>
  <c r="CG131" i="33"/>
  <c r="CG128" i="33"/>
  <c r="CG126" i="33"/>
  <c r="CG120" i="33"/>
  <c r="CG118" i="33"/>
  <c r="CG116" i="33"/>
  <c r="CG114" i="33"/>
  <c r="CG112" i="33"/>
  <c r="CG127" i="33"/>
  <c r="CG123" i="33"/>
  <c r="CG121" i="33"/>
  <c r="CG119" i="33"/>
  <c r="CG117" i="33"/>
  <c r="CG115" i="33"/>
  <c r="CG113" i="33"/>
  <c r="CG125" i="33"/>
  <c r="CG122" i="33"/>
  <c r="CG110" i="33"/>
  <c r="CG108" i="33"/>
  <c r="CG106" i="33"/>
  <c r="CG111" i="33"/>
  <c r="CG109" i="33"/>
  <c r="CG107" i="33"/>
  <c r="CG129" i="33"/>
  <c r="CG124" i="33"/>
  <c r="CG102" i="33"/>
  <c r="CG98" i="33"/>
  <c r="CG103" i="33"/>
  <c r="CG99" i="33"/>
  <c r="CG101" i="33"/>
  <c r="CG92" i="33"/>
  <c r="CG88" i="33"/>
  <c r="CG105" i="33"/>
  <c r="CG97" i="33"/>
  <c r="CG94" i="33"/>
  <c r="CG90" i="33"/>
  <c r="CG86" i="33"/>
  <c r="CG100" i="33"/>
  <c r="CG95" i="33"/>
  <c r="CG87" i="33"/>
  <c r="CG82" i="33"/>
  <c r="CG78" i="33"/>
  <c r="CG74" i="33"/>
  <c r="CG70" i="33"/>
  <c r="CG66" i="33"/>
  <c r="CG64" i="33"/>
  <c r="CG62" i="33"/>
  <c r="CG104" i="33"/>
  <c r="CG89" i="33"/>
  <c r="CG83" i="33"/>
  <c r="CG79" i="33"/>
  <c r="CG75" i="33"/>
  <c r="CG71" i="33"/>
  <c r="CG67" i="33"/>
  <c r="CG91" i="33"/>
  <c r="CG84" i="33"/>
  <c r="CG80" i="33"/>
  <c r="CG76" i="33"/>
  <c r="CG72" i="33"/>
  <c r="CG68" i="33"/>
  <c r="CG65" i="33"/>
  <c r="CG96" i="33"/>
  <c r="CG77" i="33"/>
  <c r="CG63" i="33"/>
  <c r="CG61" i="33"/>
  <c r="CG59" i="33"/>
  <c r="CG57" i="33"/>
  <c r="CG55" i="33"/>
  <c r="CG53" i="33"/>
  <c r="CG51" i="33"/>
  <c r="CG49" i="33"/>
  <c r="CG47" i="33"/>
  <c r="CG45" i="33"/>
  <c r="CG43" i="33"/>
  <c r="CG41" i="33"/>
  <c r="CG39" i="33"/>
  <c r="CG37" i="33"/>
  <c r="CG35" i="33"/>
  <c r="CG33" i="33"/>
  <c r="CG31" i="33"/>
  <c r="CG29" i="33"/>
  <c r="CG27" i="33"/>
  <c r="CG25" i="33"/>
  <c r="CG23" i="33"/>
  <c r="CG21" i="33"/>
  <c r="CG19" i="33"/>
  <c r="CG17" i="33"/>
  <c r="CG85" i="33"/>
  <c r="CG69" i="33"/>
  <c r="CG60" i="33"/>
  <c r="CG58" i="33"/>
  <c r="CG56" i="33"/>
  <c r="CG54" i="33"/>
  <c r="CG52" i="33"/>
  <c r="CG50" i="33"/>
  <c r="CG48" i="33"/>
  <c r="CG46" i="33"/>
  <c r="CG44" i="33"/>
  <c r="CG42" i="33"/>
  <c r="CG40" i="33"/>
  <c r="CG38" i="33"/>
  <c r="CG36" i="33"/>
  <c r="CO135" i="33"/>
  <c r="CO132" i="33"/>
  <c r="CO134" i="33"/>
  <c r="CO133" i="33"/>
  <c r="CO130" i="33"/>
  <c r="CO131" i="33"/>
  <c r="CO128" i="33"/>
  <c r="CO126" i="33"/>
  <c r="CO127" i="33"/>
  <c r="CO120" i="33"/>
  <c r="CO118" i="33"/>
  <c r="CO116" i="33"/>
  <c r="CO114" i="33"/>
  <c r="CO112" i="33"/>
  <c r="CO123" i="33"/>
  <c r="CO121" i="33"/>
  <c r="CO119" i="33"/>
  <c r="CO117" i="33"/>
  <c r="CO115" i="33"/>
  <c r="CO113" i="33"/>
  <c r="CO129" i="33"/>
  <c r="CO110" i="33"/>
  <c r="CO108" i="33"/>
  <c r="CO106" i="33"/>
  <c r="CO122" i="33"/>
  <c r="CO111" i="33"/>
  <c r="CO109" i="33"/>
  <c r="CO107" i="33"/>
  <c r="CO102" i="33"/>
  <c r="CO98" i="33"/>
  <c r="CO125" i="33"/>
  <c r="CO103" i="33"/>
  <c r="CO99" i="33"/>
  <c r="CO105" i="33"/>
  <c r="CO97" i="33"/>
  <c r="CO92" i="33"/>
  <c r="CO88" i="33"/>
  <c r="CO124" i="33"/>
  <c r="CO101" i="33"/>
  <c r="CO94" i="33"/>
  <c r="CO90" i="33"/>
  <c r="CO86" i="33"/>
  <c r="CO104" i="33"/>
  <c r="CO91" i="33"/>
  <c r="CO82" i="33"/>
  <c r="CO78" i="33"/>
  <c r="CO74" i="33"/>
  <c r="CO70" i="33"/>
  <c r="CO66" i="33"/>
  <c r="CO64" i="33"/>
  <c r="CO62" i="33"/>
  <c r="CO93" i="33"/>
  <c r="CO83" i="33"/>
  <c r="CO79" i="33"/>
  <c r="CO75" i="33"/>
  <c r="CO71" i="33"/>
  <c r="CO67" i="33"/>
  <c r="CO96" i="33"/>
  <c r="CO95" i="33"/>
  <c r="CO87" i="33"/>
  <c r="CO84" i="33"/>
  <c r="CO80" i="33"/>
  <c r="CO76" i="33"/>
  <c r="CO72" i="33"/>
  <c r="CO68" i="33"/>
  <c r="CO65" i="33"/>
  <c r="CO89" i="33"/>
  <c r="CO81" i="33"/>
  <c r="CO61" i="33"/>
  <c r="CO59" i="33"/>
  <c r="CO57" i="33"/>
  <c r="CO55" i="33"/>
  <c r="CO53" i="33"/>
  <c r="CO51" i="33"/>
  <c r="CO49" i="33"/>
  <c r="CO47" i="33"/>
  <c r="CO45" i="33"/>
  <c r="CO43" i="33"/>
  <c r="CO41" i="33"/>
  <c r="CO39" i="33"/>
  <c r="CO37" i="33"/>
  <c r="CO35" i="33"/>
  <c r="CO33" i="33"/>
  <c r="CO31" i="33"/>
  <c r="CO29" i="33"/>
  <c r="CO27" i="33"/>
  <c r="CO25" i="33"/>
  <c r="CO23" i="33"/>
  <c r="CO21" i="33"/>
  <c r="CO19" i="33"/>
  <c r="CO17" i="33"/>
  <c r="CO100" i="33"/>
  <c r="CO73" i="33"/>
  <c r="CO63" i="33"/>
  <c r="CO60" i="33"/>
  <c r="CO58" i="33"/>
  <c r="CO56" i="33"/>
  <c r="CO54" i="33"/>
  <c r="CO52" i="33"/>
  <c r="CO50" i="33"/>
  <c r="CO48" i="33"/>
  <c r="CO46" i="33"/>
  <c r="CO44" i="33"/>
  <c r="CO42" i="33"/>
  <c r="CO40" i="33"/>
  <c r="CO38" i="33"/>
  <c r="CO36" i="33"/>
  <c r="CS135" i="33"/>
  <c r="CS132" i="33"/>
  <c r="CS130" i="33"/>
  <c r="CS133" i="33"/>
  <c r="CS131" i="33"/>
  <c r="CS126" i="33"/>
  <c r="CS128" i="33"/>
  <c r="CS134" i="33"/>
  <c r="CS129" i="33"/>
  <c r="CS123" i="33"/>
  <c r="CS120" i="33"/>
  <c r="CS118" i="33"/>
  <c r="CS116" i="33"/>
  <c r="CS114" i="33"/>
  <c r="CS112" i="33"/>
  <c r="CS125" i="33"/>
  <c r="CS121" i="33"/>
  <c r="CS119" i="33"/>
  <c r="CS117" i="33"/>
  <c r="CS115" i="33"/>
  <c r="CS113" i="33"/>
  <c r="CS110" i="33"/>
  <c r="CS108" i="33"/>
  <c r="CS106" i="33"/>
  <c r="CS124" i="33"/>
  <c r="CS111" i="33"/>
  <c r="CS109" i="33"/>
  <c r="CS107" i="33"/>
  <c r="CS105" i="33"/>
  <c r="CS122" i="33"/>
  <c r="CS127" i="33"/>
  <c r="CS104" i="33"/>
  <c r="CS100" i="33"/>
  <c r="CS96" i="33"/>
  <c r="CS101" i="33"/>
  <c r="CS97" i="33"/>
  <c r="CS99" i="33"/>
  <c r="CS94" i="33"/>
  <c r="CS90" i="33"/>
  <c r="CS86" i="33"/>
  <c r="CS103" i="33"/>
  <c r="CS92" i="33"/>
  <c r="CS88" i="33"/>
  <c r="CS93" i="33"/>
  <c r="CS84" i="33"/>
  <c r="CS80" i="33"/>
  <c r="CS76" i="33"/>
  <c r="CS72" i="33"/>
  <c r="CS68" i="33"/>
  <c r="CS66" i="33"/>
  <c r="CS64" i="33"/>
  <c r="CS62" i="33"/>
  <c r="CS95" i="33"/>
  <c r="CS87" i="33"/>
  <c r="CS85" i="33"/>
  <c r="CS81" i="33"/>
  <c r="CS77" i="33"/>
  <c r="CS73" i="33"/>
  <c r="CS69" i="33"/>
  <c r="CS98" i="33"/>
  <c r="CS89" i="33"/>
  <c r="CS82" i="33"/>
  <c r="CS78" i="33"/>
  <c r="CS74" i="33"/>
  <c r="CS70" i="33"/>
  <c r="CS65" i="33"/>
  <c r="CS83" i="33"/>
  <c r="CS67" i="33"/>
  <c r="CS61" i="33"/>
  <c r="CS59" i="33"/>
  <c r="CS57" i="33"/>
  <c r="CS55" i="33"/>
  <c r="CS53" i="33"/>
  <c r="CS51" i="33"/>
  <c r="CS49" i="33"/>
  <c r="CS47" i="33"/>
  <c r="CS45" i="33"/>
  <c r="CS43" i="33"/>
  <c r="CS41" i="33"/>
  <c r="CS39" i="33"/>
  <c r="CS37" i="33"/>
  <c r="CS35" i="33"/>
  <c r="CS33" i="33"/>
  <c r="CS31" i="33"/>
  <c r="CS29" i="33"/>
  <c r="CS27" i="33"/>
  <c r="CS25" i="33"/>
  <c r="CS23" i="33"/>
  <c r="CS21" i="33"/>
  <c r="CS19" i="33"/>
  <c r="CS17" i="33"/>
  <c r="CS15" i="33"/>
  <c r="CS91" i="33"/>
  <c r="CS75" i="33"/>
  <c r="CS60" i="33"/>
  <c r="CS58" i="33"/>
  <c r="CS56" i="33"/>
  <c r="CS54" i="33"/>
  <c r="CS52" i="33"/>
  <c r="CS50" i="33"/>
  <c r="CS48" i="33"/>
  <c r="CS46" i="33"/>
  <c r="CS44" i="33"/>
  <c r="CS42" i="33"/>
  <c r="CS40" i="33"/>
  <c r="CS38" i="33"/>
  <c r="CS36" i="33"/>
  <c r="DA135" i="33"/>
  <c r="DA132" i="33"/>
  <c r="DA134" i="33"/>
  <c r="DA130" i="33"/>
  <c r="DA133" i="33"/>
  <c r="DA131" i="33"/>
  <c r="DA126" i="33"/>
  <c r="DA128" i="33"/>
  <c r="DA125" i="33"/>
  <c r="DA123" i="33"/>
  <c r="DA120" i="33"/>
  <c r="DA118" i="33"/>
  <c r="DA116" i="33"/>
  <c r="DA114" i="33"/>
  <c r="DA112" i="33"/>
  <c r="DA129" i="33"/>
  <c r="DA121" i="33"/>
  <c r="DA119" i="33"/>
  <c r="DA117" i="33"/>
  <c r="DA115" i="33"/>
  <c r="DA113" i="33"/>
  <c r="DA124" i="33"/>
  <c r="DA110" i="33"/>
  <c r="DA108" i="33"/>
  <c r="DA106" i="33"/>
  <c r="DA127" i="33"/>
  <c r="DA111" i="33"/>
  <c r="DA109" i="33"/>
  <c r="DA107" i="33"/>
  <c r="DA105" i="33"/>
  <c r="DA122" i="33"/>
  <c r="DA104" i="33"/>
  <c r="DA100" i="33"/>
  <c r="DA96" i="33"/>
  <c r="DA101" i="33"/>
  <c r="DA97" i="33"/>
  <c r="DA103" i="33"/>
  <c r="DA94" i="33"/>
  <c r="DA90" i="33"/>
  <c r="DA86" i="33"/>
  <c r="DA99" i="33"/>
  <c r="DA92" i="33"/>
  <c r="DA88" i="33"/>
  <c r="DA89" i="33"/>
  <c r="DA84" i="33"/>
  <c r="DA80" i="33"/>
  <c r="DA76" i="33"/>
  <c r="DA72" i="33"/>
  <c r="DA68" i="33"/>
  <c r="DA66" i="33"/>
  <c r="DA64" i="33"/>
  <c r="DA62" i="33"/>
  <c r="DA98" i="33"/>
  <c r="DA91" i="33"/>
  <c r="DA85" i="33"/>
  <c r="DA81" i="33"/>
  <c r="DA77" i="33"/>
  <c r="DA73" i="33"/>
  <c r="DA69" i="33"/>
  <c r="DA102" i="33"/>
  <c r="DA93" i="33"/>
  <c r="DA82" i="33"/>
  <c r="DA78" i="33"/>
  <c r="DA74" i="33"/>
  <c r="DA70" i="33"/>
  <c r="DA65" i="33"/>
  <c r="DA71" i="33"/>
  <c r="DA61" i="33"/>
  <c r="DA59" i="33"/>
  <c r="DA57" i="33"/>
  <c r="DA55" i="33"/>
  <c r="DA53" i="33"/>
  <c r="DA51" i="33"/>
  <c r="DA49" i="33"/>
  <c r="DA47" i="33"/>
  <c r="DA45" i="33"/>
  <c r="DA43" i="33"/>
  <c r="DA41" i="33"/>
  <c r="DA39" i="33"/>
  <c r="DA37" i="33"/>
  <c r="DA35" i="33"/>
  <c r="DA33" i="33"/>
  <c r="DA31" i="33"/>
  <c r="DA29" i="33"/>
  <c r="DA27" i="33"/>
  <c r="DA25" i="33"/>
  <c r="DA23" i="33"/>
  <c r="DA21" i="33"/>
  <c r="DA19" i="33"/>
  <c r="DA17" i="33"/>
  <c r="DA15" i="33"/>
  <c r="DA95" i="33"/>
  <c r="DA79" i="33"/>
  <c r="DA60" i="33"/>
  <c r="DA58" i="33"/>
  <c r="DA56" i="33"/>
  <c r="DA54" i="33"/>
  <c r="DA52" i="33"/>
  <c r="DA50" i="33"/>
  <c r="DA48" i="33"/>
  <c r="DA46" i="33"/>
  <c r="DA44" i="33"/>
  <c r="DA42" i="33"/>
  <c r="DA40" i="33"/>
  <c r="DA38" i="33"/>
  <c r="DA36" i="33"/>
  <c r="DE135" i="33"/>
  <c r="DE132" i="33"/>
  <c r="DE133" i="33"/>
  <c r="DE130" i="33"/>
  <c r="DE134" i="33"/>
  <c r="DE131" i="33"/>
  <c r="DE128" i="33"/>
  <c r="DE126" i="33"/>
  <c r="DE127" i="33"/>
  <c r="DE120" i="33"/>
  <c r="DE118" i="33"/>
  <c r="DE116" i="33"/>
  <c r="DE114" i="33"/>
  <c r="DE112" i="33"/>
  <c r="DE123" i="33"/>
  <c r="DE121" i="33"/>
  <c r="DE119" i="33"/>
  <c r="DE117" i="33"/>
  <c r="DE115" i="33"/>
  <c r="DE113" i="33"/>
  <c r="DE110" i="33"/>
  <c r="DE108" i="33"/>
  <c r="DE106" i="33"/>
  <c r="DE129" i="33"/>
  <c r="DE122" i="33"/>
  <c r="DE111" i="33"/>
  <c r="DE109" i="33"/>
  <c r="DE107" i="33"/>
  <c r="DE105" i="33"/>
  <c r="DE125" i="33"/>
  <c r="DE124" i="33"/>
  <c r="DE102" i="33"/>
  <c r="DE98" i="33"/>
  <c r="DE103" i="33"/>
  <c r="DE99" i="33"/>
  <c r="DE97" i="33"/>
  <c r="DE92" i="33"/>
  <c r="DE88" i="33"/>
  <c r="DE101" i="33"/>
  <c r="DE94" i="33"/>
  <c r="DE90" i="33"/>
  <c r="DE86" i="33"/>
  <c r="DE96" i="33"/>
  <c r="DE91" i="33"/>
  <c r="DE82" i="33"/>
  <c r="DE78" i="33"/>
  <c r="DE74" i="33"/>
  <c r="DE70" i="33"/>
  <c r="DE66" i="33"/>
  <c r="DE64" i="33"/>
  <c r="DE62" i="33"/>
  <c r="DE100" i="33"/>
  <c r="DE93" i="33"/>
  <c r="DE83" i="33"/>
  <c r="DE79" i="33"/>
  <c r="DE75" i="33"/>
  <c r="DE71" i="33"/>
  <c r="DE67" i="33"/>
  <c r="DE104" i="33"/>
  <c r="DE95" i="33"/>
  <c r="DE87" i="33"/>
  <c r="DE84" i="33"/>
  <c r="DE80" i="33"/>
  <c r="DE76" i="33"/>
  <c r="DE72" i="33"/>
  <c r="DE68" i="33"/>
  <c r="DE65" i="33"/>
  <c r="DE73" i="33"/>
  <c r="DE61" i="33"/>
  <c r="DE59" i="33"/>
  <c r="DE57" i="33"/>
  <c r="DE55" i="33"/>
  <c r="DE53" i="33"/>
  <c r="DE51" i="33"/>
  <c r="DE49" i="33"/>
  <c r="DE47" i="33"/>
  <c r="DE45" i="33"/>
  <c r="DE43" i="33"/>
  <c r="DE41" i="33"/>
  <c r="DE39" i="33"/>
  <c r="DE37" i="33"/>
  <c r="DE35" i="33"/>
  <c r="DE33" i="33"/>
  <c r="DE31" i="33"/>
  <c r="DE29" i="33"/>
  <c r="DE27" i="33"/>
  <c r="DE25" i="33"/>
  <c r="DE23" i="33"/>
  <c r="DE21" i="33"/>
  <c r="DE19" i="33"/>
  <c r="DE17" i="33"/>
  <c r="DE15" i="33"/>
  <c r="DE81" i="33"/>
  <c r="DE63" i="33"/>
  <c r="DE60" i="33"/>
  <c r="DE58" i="33"/>
  <c r="DE56" i="33"/>
  <c r="DE54" i="33"/>
  <c r="DE52" i="33"/>
  <c r="DE50" i="33"/>
  <c r="DE48" i="33"/>
  <c r="DE46" i="33"/>
  <c r="DE44" i="33"/>
  <c r="DE42" i="33"/>
  <c r="DE40" i="33"/>
  <c r="DE38" i="33"/>
  <c r="DE36" i="33"/>
  <c r="DM135" i="33"/>
  <c r="DM134" i="33"/>
  <c r="DM132" i="33"/>
  <c r="DM133" i="33"/>
  <c r="DM130" i="33"/>
  <c r="DM131" i="33"/>
  <c r="DM128" i="33"/>
  <c r="DM126" i="33"/>
  <c r="DM120" i="33"/>
  <c r="DM118" i="33"/>
  <c r="DM116" i="33"/>
  <c r="DM114" i="33"/>
  <c r="DM112" i="33"/>
  <c r="DM127" i="33"/>
  <c r="DM123" i="33"/>
  <c r="DM121" i="33"/>
  <c r="DM119" i="33"/>
  <c r="DM117" i="33"/>
  <c r="DM115" i="33"/>
  <c r="DM113" i="33"/>
  <c r="DM125" i="33"/>
  <c r="DM122" i="33"/>
  <c r="DM110" i="33"/>
  <c r="DM108" i="33"/>
  <c r="DM106" i="33"/>
  <c r="DM111" i="33"/>
  <c r="DM109" i="33"/>
  <c r="DM107" i="33"/>
  <c r="DM105" i="33"/>
  <c r="DM124" i="33"/>
  <c r="DM129" i="33"/>
  <c r="DM102" i="33"/>
  <c r="DM98" i="33"/>
  <c r="DM103" i="33"/>
  <c r="DM99" i="33"/>
  <c r="DM95" i="33"/>
  <c r="DM101" i="33"/>
  <c r="DM92" i="33"/>
  <c r="DM88" i="33"/>
  <c r="DM97" i="33"/>
  <c r="DM94" i="33"/>
  <c r="DM90" i="33"/>
  <c r="DM86" i="33"/>
  <c r="DM100" i="33"/>
  <c r="DM87" i="33"/>
  <c r="DM82" i="33"/>
  <c r="DM78" i="33"/>
  <c r="DM74" i="33"/>
  <c r="DM70" i="33"/>
  <c r="DM66" i="33"/>
  <c r="DM64" i="33"/>
  <c r="DM62" i="33"/>
  <c r="DM104" i="33"/>
  <c r="DM89" i="33"/>
  <c r="DM83" i="33"/>
  <c r="DM79" i="33"/>
  <c r="DM75" i="33"/>
  <c r="DM71" i="33"/>
  <c r="DM67" i="33"/>
  <c r="DM91" i="33"/>
  <c r="DM84" i="33"/>
  <c r="DM80" i="33"/>
  <c r="DM76" i="33"/>
  <c r="DM72" i="33"/>
  <c r="DM68" i="33"/>
  <c r="DM65" i="33"/>
  <c r="DM77" i="33"/>
  <c r="DM63" i="33"/>
  <c r="DM59" i="33"/>
  <c r="DM57" i="33"/>
  <c r="DM55" i="33"/>
  <c r="DM53" i="33"/>
  <c r="DM51" i="33"/>
  <c r="DM49" i="33"/>
  <c r="DM47" i="33"/>
  <c r="DM45" i="33"/>
  <c r="DM43" i="33"/>
  <c r="DM41" i="33"/>
  <c r="DM39" i="33"/>
  <c r="DM37" i="33"/>
  <c r="DM35" i="33"/>
  <c r="DM33" i="33"/>
  <c r="DM31" i="33"/>
  <c r="DM29" i="33"/>
  <c r="DM27" i="33"/>
  <c r="DM25" i="33"/>
  <c r="DM23" i="33"/>
  <c r="DM21" i="33"/>
  <c r="DM19" i="33"/>
  <c r="DM17" i="33"/>
  <c r="DM15" i="33"/>
  <c r="DM85" i="33"/>
  <c r="DM69" i="33"/>
  <c r="DM60" i="33"/>
  <c r="DM58" i="33"/>
  <c r="DM56" i="33"/>
  <c r="DM54" i="33"/>
  <c r="DM52" i="33"/>
  <c r="DM50" i="33"/>
  <c r="DM48" i="33"/>
  <c r="DM46" i="33"/>
  <c r="DM44" i="33"/>
  <c r="DM42" i="33"/>
  <c r="DM40" i="33"/>
  <c r="DM38" i="33"/>
  <c r="DM36" i="33"/>
  <c r="DQ135" i="33"/>
  <c r="DQ134" i="33"/>
  <c r="DQ132" i="33"/>
  <c r="DQ130" i="33"/>
  <c r="DQ133" i="33"/>
  <c r="DQ131" i="33"/>
  <c r="DQ126" i="33"/>
  <c r="DQ128" i="33"/>
  <c r="DQ125" i="33"/>
  <c r="DQ123" i="33"/>
  <c r="DQ120" i="33"/>
  <c r="DQ118" i="33"/>
  <c r="DQ116" i="33"/>
  <c r="DQ114" i="33"/>
  <c r="DQ112" i="33"/>
  <c r="DQ129" i="33"/>
  <c r="DQ121" i="33"/>
  <c r="DQ119" i="33"/>
  <c r="DQ117" i="33"/>
  <c r="DQ115" i="33"/>
  <c r="DQ113" i="33"/>
  <c r="DQ127" i="33"/>
  <c r="DQ124" i="33"/>
  <c r="DQ110" i="33"/>
  <c r="DQ108" i="33"/>
  <c r="DQ106" i="33"/>
  <c r="DQ111" i="33"/>
  <c r="DQ109" i="33"/>
  <c r="DQ107" i="33"/>
  <c r="DQ105" i="33"/>
  <c r="DQ104" i="33"/>
  <c r="DQ100" i="33"/>
  <c r="DQ96" i="33"/>
  <c r="DQ101" i="33"/>
  <c r="DQ97" i="33"/>
  <c r="DQ122" i="33"/>
  <c r="DQ103" i="33"/>
  <c r="DQ95" i="33"/>
  <c r="DQ94" i="33"/>
  <c r="DQ90" i="33"/>
  <c r="DQ86" i="33"/>
  <c r="DQ99" i="33"/>
  <c r="DQ92" i="33"/>
  <c r="DQ88" i="33"/>
  <c r="DQ102" i="33"/>
  <c r="DQ89" i="33"/>
  <c r="DQ84" i="33"/>
  <c r="DQ80" i="33"/>
  <c r="DQ76" i="33"/>
  <c r="DQ72" i="33"/>
  <c r="DQ68" i="33"/>
  <c r="DQ66" i="33"/>
  <c r="DQ64" i="33"/>
  <c r="DQ62" i="33"/>
  <c r="DQ91" i="33"/>
  <c r="DQ81" i="33"/>
  <c r="DQ77" i="33"/>
  <c r="DQ73" i="33"/>
  <c r="DQ69" i="33"/>
  <c r="DQ93" i="33"/>
  <c r="DQ85" i="33"/>
  <c r="DQ82" i="33"/>
  <c r="DQ78" i="33"/>
  <c r="DQ74" i="33"/>
  <c r="DQ70" i="33"/>
  <c r="DQ65" i="33"/>
  <c r="DQ87" i="33"/>
  <c r="DQ79" i="33"/>
  <c r="DQ59" i="33"/>
  <c r="DQ57" i="33"/>
  <c r="DQ55" i="33"/>
  <c r="DQ53" i="33"/>
  <c r="DQ51" i="33"/>
  <c r="DQ49" i="33"/>
  <c r="DQ47" i="33"/>
  <c r="DQ45" i="33"/>
  <c r="DQ43" i="33"/>
  <c r="DQ41" i="33"/>
  <c r="DQ39" i="33"/>
  <c r="DQ37" i="33"/>
  <c r="DQ35" i="33"/>
  <c r="DQ33" i="33"/>
  <c r="DQ31" i="33"/>
  <c r="DQ29" i="33"/>
  <c r="DQ27" i="33"/>
  <c r="DQ25" i="33"/>
  <c r="DQ23" i="33"/>
  <c r="DQ21" i="33"/>
  <c r="DQ19" i="33"/>
  <c r="DQ17" i="33"/>
  <c r="DQ15" i="33"/>
  <c r="DQ98" i="33"/>
  <c r="DQ71" i="33"/>
  <c r="DQ61" i="33"/>
  <c r="DQ60" i="33"/>
  <c r="DQ58" i="33"/>
  <c r="DQ56" i="33"/>
  <c r="DQ54" i="33"/>
  <c r="DQ52" i="33"/>
  <c r="DQ50" i="33"/>
  <c r="DQ48" i="33"/>
  <c r="DQ46" i="33"/>
  <c r="DQ44" i="33"/>
  <c r="DQ42" i="33"/>
  <c r="DQ40" i="33"/>
  <c r="DQ38" i="33"/>
  <c r="DQ36" i="33"/>
  <c r="DY135" i="33"/>
  <c r="DY134" i="33"/>
  <c r="DY132" i="33"/>
  <c r="DY130" i="33"/>
  <c r="DY133" i="33"/>
  <c r="DY131" i="33"/>
  <c r="DY126" i="33"/>
  <c r="DY128" i="33"/>
  <c r="DY129" i="33"/>
  <c r="DY123" i="33"/>
  <c r="DY120" i="33"/>
  <c r="DY118" i="33"/>
  <c r="DY116" i="33"/>
  <c r="DY114" i="33"/>
  <c r="DY112" i="33"/>
  <c r="DY125" i="33"/>
  <c r="DY121" i="33"/>
  <c r="DY119" i="33"/>
  <c r="DY117" i="33"/>
  <c r="DY115" i="33"/>
  <c r="DY113" i="33"/>
  <c r="DY110" i="33"/>
  <c r="DY108" i="33"/>
  <c r="DY106" i="33"/>
  <c r="DY124" i="33"/>
  <c r="DY111" i="33"/>
  <c r="DY109" i="33"/>
  <c r="DY107" i="33"/>
  <c r="DY105" i="33"/>
  <c r="DY122" i="33"/>
  <c r="DY127" i="33"/>
  <c r="DY104" i="33"/>
  <c r="DY100" i="33"/>
  <c r="DY96" i="33"/>
  <c r="DY101" i="33"/>
  <c r="DY97" i="33"/>
  <c r="DY99" i="33"/>
  <c r="DY94" i="33"/>
  <c r="DY90" i="33"/>
  <c r="DY86" i="33"/>
  <c r="DY103" i="33"/>
  <c r="DY95" i="33"/>
  <c r="DY92" i="33"/>
  <c r="DY88" i="33"/>
  <c r="DY93" i="33"/>
  <c r="DY85" i="33"/>
  <c r="DY84" i="33"/>
  <c r="DY80" i="33"/>
  <c r="DY76" i="33"/>
  <c r="DY72" i="33"/>
  <c r="DY68" i="33"/>
  <c r="DY66" i="33"/>
  <c r="DY64" i="33"/>
  <c r="DY62" i="33"/>
  <c r="DY87" i="33"/>
  <c r="DY81" i="33"/>
  <c r="DY77" i="33"/>
  <c r="DY73" i="33"/>
  <c r="DY69" i="33"/>
  <c r="DY98" i="33"/>
  <c r="DY89" i="33"/>
  <c r="DY82" i="33"/>
  <c r="DY78" i="33"/>
  <c r="DY74" i="33"/>
  <c r="DY70" i="33"/>
  <c r="DY65" i="33"/>
  <c r="DY102" i="33"/>
  <c r="DY91" i="33"/>
  <c r="DY83" i="33"/>
  <c r="DY67" i="33"/>
  <c r="DY61" i="33"/>
  <c r="DY59" i="33"/>
  <c r="DY57" i="33"/>
  <c r="DY55" i="33"/>
  <c r="DY53" i="33"/>
  <c r="DY51" i="33"/>
  <c r="DY49" i="33"/>
  <c r="DY47" i="33"/>
  <c r="DY45" i="33"/>
  <c r="DY43" i="33"/>
  <c r="DY41" i="33"/>
  <c r="DY39" i="33"/>
  <c r="DY37" i="33"/>
  <c r="DY35" i="33"/>
  <c r="DY33" i="33"/>
  <c r="DY31" i="33"/>
  <c r="DY29" i="33"/>
  <c r="DY27" i="33"/>
  <c r="DY25" i="33"/>
  <c r="DY23" i="33"/>
  <c r="DY21" i="33"/>
  <c r="DY19" i="33"/>
  <c r="DY17" i="33"/>
  <c r="DY15" i="33"/>
  <c r="DY75" i="33"/>
  <c r="DY60" i="33"/>
  <c r="DY58" i="33"/>
  <c r="DY56" i="33"/>
  <c r="DY54" i="33"/>
  <c r="DY52" i="33"/>
  <c r="DY50" i="33"/>
  <c r="DY48" i="33"/>
  <c r="DY46" i="33"/>
  <c r="DY44" i="33"/>
  <c r="DY42" i="33"/>
  <c r="DY40" i="33"/>
  <c r="DY38" i="33"/>
  <c r="DY36" i="33"/>
  <c r="EG135" i="33"/>
  <c r="EG134" i="33"/>
  <c r="EG132" i="33"/>
  <c r="EG130" i="33"/>
  <c r="EG133" i="33"/>
  <c r="EG131" i="33"/>
  <c r="EG126" i="33"/>
  <c r="EG128" i="33"/>
  <c r="EG125" i="33"/>
  <c r="EG123" i="33"/>
  <c r="EG120" i="33"/>
  <c r="EG118" i="33"/>
  <c r="EG116" i="33"/>
  <c r="EG114" i="33"/>
  <c r="EG112" i="33"/>
  <c r="EG129" i="33"/>
  <c r="EG121" i="33"/>
  <c r="EG119" i="33"/>
  <c r="EG117" i="33"/>
  <c r="EG115" i="33"/>
  <c r="EG113" i="33"/>
  <c r="EG124" i="33"/>
  <c r="EG110" i="33"/>
  <c r="EG108" i="33"/>
  <c r="EG106" i="33"/>
  <c r="EG127" i="33"/>
  <c r="EG111" i="33"/>
  <c r="EG109" i="33"/>
  <c r="EG107" i="33"/>
  <c r="EG105" i="33"/>
  <c r="EG122" i="33"/>
  <c r="EG104" i="33"/>
  <c r="EG100" i="33"/>
  <c r="EG96" i="33"/>
  <c r="EG101" i="33"/>
  <c r="EG97" i="33"/>
  <c r="EG103" i="33"/>
  <c r="EG95" i="33"/>
  <c r="EG94" i="33"/>
  <c r="EG90" i="33"/>
  <c r="EG86" i="33"/>
  <c r="EG99" i="33"/>
  <c r="EG92" i="33"/>
  <c r="EG88" i="33"/>
  <c r="EG89" i="33"/>
  <c r="EG84" i="33"/>
  <c r="EG80" i="33"/>
  <c r="EG76" i="33"/>
  <c r="EG72" i="33"/>
  <c r="EG68" i="33"/>
  <c r="EG66" i="33"/>
  <c r="EG64" i="33"/>
  <c r="EG62" i="33"/>
  <c r="EG98" i="33"/>
  <c r="EG91" i="33"/>
  <c r="EG81" i="33"/>
  <c r="EG77" i="33"/>
  <c r="EG73" i="33"/>
  <c r="EG69" i="33"/>
  <c r="EG102" i="33"/>
  <c r="EG93" i="33"/>
  <c r="EG85" i="33"/>
  <c r="EG82" i="33"/>
  <c r="EG78" i="33"/>
  <c r="EG74" i="33"/>
  <c r="EG70" i="33"/>
  <c r="EG65" i="33"/>
  <c r="EG71" i="33"/>
  <c r="EG59" i="33"/>
  <c r="EG57" i="33"/>
  <c r="EG55" i="33"/>
  <c r="EG53" i="33"/>
  <c r="EG51" i="33"/>
  <c r="EG49" i="33"/>
  <c r="EG47" i="33"/>
  <c r="EG45" i="33"/>
  <c r="EG43" i="33"/>
  <c r="EG41" i="33"/>
  <c r="EG39" i="33"/>
  <c r="EG37" i="33"/>
  <c r="EG35" i="33"/>
  <c r="EG33" i="33"/>
  <c r="EG31" i="33"/>
  <c r="EG29" i="33"/>
  <c r="EG27" i="33"/>
  <c r="EG25" i="33"/>
  <c r="EG23" i="33"/>
  <c r="EG21" i="33"/>
  <c r="EG19" i="33"/>
  <c r="EG17" i="33"/>
  <c r="EG15" i="33"/>
  <c r="EG79" i="33"/>
  <c r="EG61" i="33"/>
  <c r="EG60" i="33"/>
  <c r="EG58" i="33"/>
  <c r="EG56" i="33"/>
  <c r="EG54" i="33"/>
  <c r="EG52" i="33"/>
  <c r="EG50" i="33"/>
  <c r="EG48" i="33"/>
  <c r="EG46" i="33"/>
  <c r="EG44" i="33"/>
  <c r="EG42" i="33"/>
  <c r="EG40" i="33"/>
  <c r="EG38" i="33"/>
  <c r="EG36" i="33"/>
  <c r="EO135" i="33"/>
  <c r="EO134" i="33"/>
  <c r="EO132" i="33"/>
  <c r="EO130" i="33"/>
  <c r="EO133" i="33"/>
  <c r="EO131" i="33"/>
  <c r="EO126" i="33"/>
  <c r="EO128" i="33"/>
  <c r="EO129" i="33"/>
  <c r="EO123" i="33"/>
  <c r="EO120" i="33"/>
  <c r="EO118" i="33"/>
  <c r="EO116" i="33"/>
  <c r="EO114" i="33"/>
  <c r="EO112" i="33"/>
  <c r="EO125" i="33"/>
  <c r="EO121" i="33"/>
  <c r="EO119" i="33"/>
  <c r="EO117" i="33"/>
  <c r="EO115" i="33"/>
  <c r="EO113" i="33"/>
  <c r="EO110" i="33"/>
  <c r="EO108" i="33"/>
  <c r="EO106" i="33"/>
  <c r="EO124" i="33"/>
  <c r="EO111" i="33"/>
  <c r="EO109" i="33"/>
  <c r="EO107" i="33"/>
  <c r="EO105" i="33"/>
  <c r="EO122" i="33"/>
  <c r="EO127" i="33"/>
  <c r="EO104" i="33"/>
  <c r="EO100" i="33"/>
  <c r="EO96" i="33"/>
  <c r="EO101" i="33"/>
  <c r="EO97" i="33"/>
  <c r="EO99" i="33"/>
  <c r="EO94" i="33"/>
  <c r="EO90" i="33"/>
  <c r="EO86" i="33"/>
  <c r="EO103" i="33"/>
  <c r="EO95" i="33"/>
  <c r="EO92" i="33"/>
  <c r="EO88" i="33"/>
  <c r="EO98" i="33"/>
  <c r="EO93" i="33"/>
  <c r="EO85" i="33"/>
  <c r="EO84" i="33"/>
  <c r="EO80" i="33"/>
  <c r="EO76" i="33"/>
  <c r="EO72" i="33"/>
  <c r="EO68" i="33"/>
  <c r="EO66" i="33"/>
  <c r="EO64" i="33"/>
  <c r="EO62" i="33"/>
  <c r="EO102" i="33"/>
  <c r="EO87" i="33"/>
  <c r="EO81" i="33"/>
  <c r="EO77" i="33"/>
  <c r="EO73" i="33"/>
  <c r="EO69" i="33"/>
  <c r="EO89" i="33"/>
  <c r="EO82" i="33"/>
  <c r="EO78" i="33"/>
  <c r="EO74" i="33"/>
  <c r="EO70" i="33"/>
  <c r="EO65" i="33"/>
  <c r="EO75" i="33"/>
  <c r="EO61" i="33"/>
  <c r="EO59" i="33"/>
  <c r="EO57" i="33"/>
  <c r="EO55" i="33"/>
  <c r="EO53" i="33"/>
  <c r="EO51" i="33"/>
  <c r="EO49" i="33"/>
  <c r="EO47" i="33"/>
  <c r="EO45" i="33"/>
  <c r="EO43" i="33"/>
  <c r="EO41" i="33"/>
  <c r="EO39" i="33"/>
  <c r="EO37" i="33"/>
  <c r="EO35" i="33"/>
  <c r="EO33" i="33"/>
  <c r="EO31" i="33"/>
  <c r="EO29" i="33"/>
  <c r="EO27" i="33"/>
  <c r="EO25" i="33"/>
  <c r="EO23" i="33"/>
  <c r="EO21" i="33"/>
  <c r="EO19" i="33"/>
  <c r="EO17" i="33"/>
  <c r="EO15" i="33"/>
  <c r="EO83" i="33"/>
  <c r="EO67" i="33"/>
  <c r="EO60" i="33"/>
  <c r="EO58" i="33"/>
  <c r="EO56" i="33"/>
  <c r="EO54" i="33"/>
  <c r="EO52" i="33"/>
  <c r="EO50" i="33"/>
  <c r="EO48" i="33"/>
  <c r="EO46" i="33"/>
  <c r="EO44" i="33"/>
  <c r="EO42" i="33"/>
  <c r="EO40" i="33"/>
  <c r="EO38" i="33"/>
  <c r="EO36" i="33"/>
  <c r="ES135" i="33"/>
  <c r="ES134" i="33"/>
  <c r="ES132" i="33"/>
  <c r="ES133" i="33"/>
  <c r="ES130" i="33"/>
  <c r="ES131" i="33"/>
  <c r="ES128" i="33"/>
  <c r="ES126" i="33"/>
  <c r="ES120" i="33"/>
  <c r="ES118" i="33"/>
  <c r="ES116" i="33"/>
  <c r="ES114" i="33"/>
  <c r="ES112" i="33"/>
  <c r="ES127" i="33"/>
  <c r="ES123" i="33"/>
  <c r="ES121" i="33"/>
  <c r="ES119" i="33"/>
  <c r="ES117" i="33"/>
  <c r="ES115" i="33"/>
  <c r="ES113" i="33"/>
  <c r="ES125" i="33"/>
  <c r="ES122" i="33"/>
  <c r="ES110" i="33"/>
  <c r="ES108" i="33"/>
  <c r="ES106" i="33"/>
  <c r="ES111" i="33"/>
  <c r="ES109" i="33"/>
  <c r="ES107" i="33"/>
  <c r="ES105" i="33"/>
  <c r="ES129" i="33"/>
  <c r="ES124" i="33"/>
  <c r="ES102" i="33"/>
  <c r="ES98" i="33"/>
  <c r="ES103" i="33"/>
  <c r="ES99" i="33"/>
  <c r="ES95" i="33"/>
  <c r="ES101" i="33"/>
  <c r="ES92" i="33"/>
  <c r="ES88" i="33"/>
  <c r="ES97" i="33"/>
  <c r="ES94" i="33"/>
  <c r="ES90" i="33"/>
  <c r="ES86" i="33"/>
  <c r="ES100" i="33"/>
  <c r="ES87" i="33"/>
  <c r="ES82" i="33"/>
  <c r="ES78" i="33"/>
  <c r="ES74" i="33"/>
  <c r="ES70" i="33"/>
  <c r="ES66" i="33"/>
  <c r="ES64" i="33"/>
  <c r="ES62" i="33"/>
  <c r="ES104" i="33"/>
  <c r="ES89" i="33"/>
  <c r="ES83" i="33"/>
  <c r="ES79" i="33"/>
  <c r="ES75" i="33"/>
  <c r="ES71" i="33"/>
  <c r="ES67" i="33"/>
  <c r="ES91" i="33"/>
  <c r="ES84" i="33"/>
  <c r="ES80" i="33"/>
  <c r="ES76" i="33"/>
  <c r="ES72" i="33"/>
  <c r="ES68" i="33"/>
  <c r="ES65" i="33"/>
  <c r="ES85" i="33"/>
  <c r="ES77" i="33"/>
  <c r="ES63" i="33"/>
  <c r="ES59" i="33"/>
  <c r="ES57" i="33"/>
  <c r="ES55" i="33"/>
  <c r="ES53" i="33"/>
  <c r="ES51" i="33"/>
  <c r="ES49" i="33"/>
  <c r="ES47" i="33"/>
  <c r="ES45" i="33"/>
  <c r="ES43" i="33"/>
  <c r="ES41" i="33"/>
  <c r="ES39" i="33"/>
  <c r="ES37" i="33"/>
  <c r="ES35" i="33"/>
  <c r="ES33" i="33"/>
  <c r="ES31" i="33"/>
  <c r="ES29" i="33"/>
  <c r="ES27" i="33"/>
  <c r="ES25" i="33"/>
  <c r="ES23" i="33"/>
  <c r="ES21" i="33"/>
  <c r="ES19" i="33"/>
  <c r="ES17" i="33"/>
  <c r="ES15" i="33"/>
  <c r="ES96" i="33"/>
  <c r="ES69" i="33"/>
  <c r="ES60" i="33"/>
  <c r="ES58" i="33"/>
  <c r="ES56" i="33"/>
  <c r="ES54" i="33"/>
  <c r="ES52" i="33"/>
  <c r="ES50" i="33"/>
  <c r="ES48" i="33"/>
  <c r="ES46" i="33"/>
  <c r="ES44" i="33"/>
  <c r="ES42" i="33"/>
  <c r="ES40" i="33"/>
  <c r="ES38" i="33"/>
  <c r="ES36" i="33"/>
  <c r="FA135" i="33"/>
  <c r="FA134" i="33"/>
  <c r="FA132" i="33"/>
  <c r="FA133" i="33"/>
  <c r="FA130" i="33"/>
  <c r="FA131" i="33"/>
  <c r="FA128" i="33"/>
  <c r="FA126" i="33"/>
  <c r="FA127" i="33"/>
  <c r="FA120" i="33"/>
  <c r="FA118" i="33"/>
  <c r="FA116" i="33"/>
  <c r="FA114" i="33"/>
  <c r="FA112" i="33"/>
  <c r="FA123" i="33"/>
  <c r="FA121" i="33"/>
  <c r="FA119" i="33"/>
  <c r="FA117" i="33"/>
  <c r="FA115" i="33"/>
  <c r="FA113" i="33"/>
  <c r="FA129" i="33"/>
  <c r="FA110" i="33"/>
  <c r="FA108" i="33"/>
  <c r="FA106" i="33"/>
  <c r="FA122" i="33"/>
  <c r="FA111" i="33"/>
  <c r="FA109" i="33"/>
  <c r="FA107" i="33"/>
  <c r="FA105" i="33"/>
  <c r="FA125" i="33"/>
  <c r="FA102" i="33"/>
  <c r="FA98" i="33"/>
  <c r="FA124" i="33"/>
  <c r="FA103" i="33"/>
  <c r="FA99" i="33"/>
  <c r="FA95" i="33"/>
  <c r="FA97" i="33"/>
  <c r="FA92" i="33"/>
  <c r="FA88" i="33"/>
  <c r="FA101" i="33"/>
  <c r="FA94" i="33"/>
  <c r="FA90" i="33"/>
  <c r="FA86" i="33"/>
  <c r="FA104" i="33"/>
  <c r="FA91" i="33"/>
  <c r="FA82" i="33"/>
  <c r="FA78" i="33"/>
  <c r="FA74" i="33"/>
  <c r="FA70" i="33"/>
  <c r="FA66" i="33"/>
  <c r="FA64" i="33"/>
  <c r="FA62" i="33"/>
  <c r="FA93" i="33"/>
  <c r="FA85" i="33"/>
  <c r="FA83" i="33"/>
  <c r="FA79" i="33"/>
  <c r="FA75" i="33"/>
  <c r="FA71" i="33"/>
  <c r="FA67" i="33"/>
  <c r="FA96" i="33"/>
  <c r="FA87" i="33"/>
  <c r="FA84" i="33"/>
  <c r="FA80" i="33"/>
  <c r="FA76" i="33"/>
  <c r="FA72" i="33"/>
  <c r="FA68" i="33"/>
  <c r="FA65" i="33"/>
  <c r="FA100" i="33"/>
  <c r="FA89" i="33"/>
  <c r="FA81" i="33"/>
  <c r="FA59" i="33"/>
  <c r="FA57" i="33"/>
  <c r="FA55" i="33"/>
  <c r="FA53" i="33"/>
  <c r="FA51" i="33"/>
  <c r="FA49" i="33"/>
  <c r="FA47" i="33"/>
  <c r="FA45" i="33"/>
  <c r="FA43" i="33"/>
  <c r="FA41" i="33"/>
  <c r="FA39" i="33"/>
  <c r="FA37" i="33"/>
  <c r="FA35" i="33"/>
  <c r="FA33" i="33"/>
  <c r="FA31" i="33"/>
  <c r="FA29" i="33"/>
  <c r="FA27" i="33"/>
  <c r="FA25" i="33"/>
  <c r="FA23" i="33"/>
  <c r="FA21" i="33"/>
  <c r="FA19" i="33"/>
  <c r="FA17" i="33"/>
  <c r="FA15" i="33"/>
  <c r="FA73" i="33"/>
  <c r="FA63" i="33"/>
  <c r="FA60" i="33"/>
  <c r="FA58" i="33"/>
  <c r="FA56" i="33"/>
  <c r="FA54" i="33"/>
  <c r="FA52" i="33"/>
  <c r="FA50" i="33"/>
  <c r="FA48" i="33"/>
  <c r="FA46" i="33"/>
  <c r="FA44" i="33"/>
  <c r="FA42" i="33"/>
  <c r="FA40" i="33"/>
  <c r="FA38" i="33"/>
  <c r="FA36" i="33"/>
  <c r="FE135" i="33"/>
  <c r="FE134" i="33"/>
  <c r="FE132" i="33"/>
  <c r="FE130" i="33"/>
  <c r="FE133" i="33"/>
  <c r="FE131" i="33"/>
  <c r="FE126" i="33"/>
  <c r="FE128" i="33"/>
  <c r="FE129" i="33"/>
  <c r="FE123" i="33"/>
  <c r="FE120" i="33"/>
  <c r="FE118" i="33"/>
  <c r="FE116" i="33"/>
  <c r="FE114" i="33"/>
  <c r="FE112" i="33"/>
  <c r="FE125" i="33"/>
  <c r="FE121" i="33"/>
  <c r="FE119" i="33"/>
  <c r="FE117" i="33"/>
  <c r="FE115" i="33"/>
  <c r="FE113" i="33"/>
  <c r="FE110" i="33"/>
  <c r="FE108" i="33"/>
  <c r="FE106" i="33"/>
  <c r="FE124" i="33"/>
  <c r="FE111" i="33"/>
  <c r="FE109" i="33"/>
  <c r="FE107" i="33"/>
  <c r="FE105" i="33"/>
  <c r="FE122" i="33"/>
  <c r="FE104" i="33"/>
  <c r="FE100" i="33"/>
  <c r="FE96" i="33"/>
  <c r="FE101" i="33"/>
  <c r="FE97" i="33"/>
  <c r="FE99" i="33"/>
  <c r="FE94" i="33"/>
  <c r="FE90" i="33"/>
  <c r="FE86" i="33"/>
  <c r="FE103" i="33"/>
  <c r="FE95" i="33"/>
  <c r="FE92" i="33"/>
  <c r="FE88" i="33"/>
  <c r="FE127" i="33"/>
  <c r="FE93" i="33"/>
  <c r="FE85" i="33"/>
  <c r="FE84" i="33"/>
  <c r="FE80" i="33"/>
  <c r="FE76" i="33"/>
  <c r="FE72" i="33"/>
  <c r="FE68" i="33"/>
  <c r="FE66" i="33"/>
  <c r="FE64" i="33"/>
  <c r="FE62" i="33"/>
  <c r="FE87" i="33"/>
  <c r="FE81" i="33"/>
  <c r="FE77" i="33"/>
  <c r="FE73" i="33"/>
  <c r="FE69" i="33"/>
  <c r="FE98" i="33"/>
  <c r="FE89" i="33"/>
  <c r="FE82" i="33"/>
  <c r="FE78" i="33"/>
  <c r="FE74" i="33"/>
  <c r="FE70" i="33"/>
  <c r="FE65" i="33"/>
  <c r="FE83" i="33"/>
  <c r="FE67" i="33"/>
  <c r="FE61" i="33"/>
  <c r="FE59" i="33"/>
  <c r="FE57" i="33"/>
  <c r="FE55" i="33"/>
  <c r="FE53" i="33"/>
  <c r="FE51" i="33"/>
  <c r="FE49" i="33"/>
  <c r="FE47" i="33"/>
  <c r="FE45" i="33"/>
  <c r="FE43" i="33"/>
  <c r="FE41" i="33"/>
  <c r="FE39" i="33"/>
  <c r="FE37" i="33"/>
  <c r="FE35" i="33"/>
  <c r="FE33" i="33"/>
  <c r="FE31" i="33"/>
  <c r="FE29" i="33"/>
  <c r="FE27" i="33"/>
  <c r="FE25" i="33"/>
  <c r="FE23" i="33"/>
  <c r="FE21" i="33"/>
  <c r="FE19" i="33"/>
  <c r="FE17" i="33"/>
  <c r="FE15" i="33"/>
  <c r="FE91" i="33"/>
  <c r="FE75" i="33"/>
  <c r="FE60" i="33"/>
  <c r="FE58" i="33"/>
  <c r="FE56" i="33"/>
  <c r="FE54" i="33"/>
  <c r="FE52" i="33"/>
  <c r="FE50" i="33"/>
  <c r="FE48" i="33"/>
  <c r="FE46" i="33"/>
  <c r="FE44" i="33"/>
  <c r="FE42" i="33"/>
  <c r="FE40" i="33"/>
  <c r="FE38" i="33"/>
  <c r="FE36" i="33"/>
  <c r="FM135" i="33"/>
  <c r="FM134" i="33"/>
  <c r="FM132" i="33"/>
  <c r="FM130" i="33"/>
  <c r="FM133" i="33"/>
  <c r="FM131" i="33"/>
  <c r="FM126" i="33"/>
  <c r="FM128" i="33"/>
  <c r="FM125" i="33"/>
  <c r="FM123" i="33"/>
  <c r="FM120" i="33"/>
  <c r="FM118" i="33"/>
  <c r="FM116" i="33"/>
  <c r="FM114" i="33"/>
  <c r="FM112" i="33"/>
  <c r="FM129" i="33"/>
  <c r="FM121" i="33"/>
  <c r="FM119" i="33"/>
  <c r="FM117" i="33"/>
  <c r="FM115" i="33"/>
  <c r="FM113" i="33"/>
  <c r="FM124" i="33"/>
  <c r="FM110" i="33"/>
  <c r="FM108" i="33"/>
  <c r="FM106" i="33"/>
  <c r="FM127" i="33"/>
  <c r="FM111" i="33"/>
  <c r="FM109" i="33"/>
  <c r="FM107" i="33"/>
  <c r="FM105" i="33"/>
  <c r="FM104" i="33"/>
  <c r="FM100" i="33"/>
  <c r="FM96" i="33"/>
  <c r="FM101" i="33"/>
  <c r="FM97" i="33"/>
  <c r="FM103" i="33"/>
  <c r="FM95" i="33"/>
  <c r="FM94" i="33"/>
  <c r="FM90" i="33"/>
  <c r="FM86" i="33"/>
  <c r="FM99" i="33"/>
  <c r="FM92" i="33"/>
  <c r="FM88" i="33"/>
  <c r="FM89" i="33"/>
  <c r="FM84" i="33"/>
  <c r="FM80" i="33"/>
  <c r="FM76" i="33"/>
  <c r="FM72" i="33"/>
  <c r="FM68" i="33"/>
  <c r="FM66" i="33"/>
  <c r="FM64" i="33"/>
  <c r="FM62" i="33"/>
  <c r="FM98" i="33"/>
  <c r="FM91" i="33"/>
  <c r="FM81" i="33"/>
  <c r="FM77" i="33"/>
  <c r="FM73" i="33"/>
  <c r="FM69" i="33"/>
  <c r="FM122" i="33"/>
  <c r="FM102" i="33"/>
  <c r="FM93" i="33"/>
  <c r="FM85" i="33"/>
  <c r="FM82" i="33"/>
  <c r="FM78" i="33"/>
  <c r="FM74" i="33"/>
  <c r="FM70" i="33"/>
  <c r="FM65" i="33"/>
  <c r="FM71" i="33"/>
  <c r="FM59" i="33"/>
  <c r="FM57" i="33"/>
  <c r="FM55" i="33"/>
  <c r="FM53" i="33"/>
  <c r="FM51" i="33"/>
  <c r="FM49" i="33"/>
  <c r="FM47" i="33"/>
  <c r="FM45" i="33"/>
  <c r="FM43" i="33"/>
  <c r="FM41" i="33"/>
  <c r="FM39" i="33"/>
  <c r="FM37" i="33"/>
  <c r="FM35" i="33"/>
  <c r="FM33" i="33"/>
  <c r="FM31" i="33"/>
  <c r="FM29" i="33"/>
  <c r="FM27" i="33"/>
  <c r="FM25" i="33"/>
  <c r="FM23" i="33"/>
  <c r="FM21" i="33"/>
  <c r="FM19" i="33"/>
  <c r="FM17" i="33"/>
  <c r="FM15" i="33"/>
  <c r="FM79" i="33"/>
  <c r="FM61" i="33"/>
  <c r="FM60" i="33"/>
  <c r="FM58" i="33"/>
  <c r="FM56" i="33"/>
  <c r="FM54" i="33"/>
  <c r="FM52" i="33"/>
  <c r="FM50" i="33"/>
  <c r="FM48" i="33"/>
  <c r="FM46" i="33"/>
  <c r="FM44" i="33"/>
  <c r="FM42" i="33"/>
  <c r="FM40" i="33"/>
  <c r="FM38" i="33"/>
  <c r="FM36" i="33"/>
  <c r="FQ135" i="33"/>
  <c r="FQ134" i="33"/>
  <c r="FQ132" i="33"/>
  <c r="FQ133" i="33"/>
  <c r="FQ130" i="33"/>
  <c r="FQ131" i="33"/>
  <c r="FQ128" i="33"/>
  <c r="FQ126" i="33"/>
  <c r="FQ127" i="33"/>
  <c r="FQ120" i="33"/>
  <c r="FQ118" i="33"/>
  <c r="FQ116" i="33"/>
  <c r="FQ114" i="33"/>
  <c r="FQ112" i="33"/>
  <c r="FQ123" i="33"/>
  <c r="FQ121" i="33"/>
  <c r="FQ119" i="33"/>
  <c r="FQ117" i="33"/>
  <c r="FQ115" i="33"/>
  <c r="FQ113" i="33"/>
  <c r="FQ110" i="33"/>
  <c r="FQ108" i="33"/>
  <c r="FQ106" i="33"/>
  <c r="FQ129" i="33"/>
  <c r="FQ122" i="33"/>
  <c r="FQ111" i="33"/>
  <c r="FQ109" i="33"/>
  <c r="FQ107" i="33"/>
  <c r="FQ105" i="33"/>
  <c r="FQ125" i="33"/>
  <c r="FQ124" i="33"/>
  <c r="FQ102" i="33"/>
  <c r="FQ98" i="33"/>
  <c r="FQ103" i="33"/>
  <c r="FQ99" i="33"/>
  <c r="FQ95" i="33"/>
  <c r="FQ97" i="33"/>
  <c r="FQ92" i="33"/>
  <c r="FQ88" i="33"/>
  <c r="FQ101" i="33"/>
  <c r="FQ94" i="33"/>
  <c r="FQ90" i="33"/>
  <c r="FQ86" i="33"/>
  <c r="FQ96" i="33"/>
  <c r="FQ91" i="33"/>
  <c r="FQ82" i="33"/>
  <c r="FQ78" i="33"/>
  <c r="FQ74" i="33"/>
  <c r="FQ70" i="33"/>
  <c r="FQ66" i="33"/>
  <c r="FQ64" i="33"/>
  <c r="FQ62" i="33"/>
  <c r="FQ100" i="33"/>
  <c r="FQ93" i="33"/>
  <c r="FQ85" i="33"/>
  <c r="FQ83" i="33"/>
  <c r="FQ79" i="33"/>
  <c r="FQ75" i="33"/>
  <c r="FQ71" i="33"/>
  <c r="FQ67" i="33"/>
  <c r="FQ104" i="33"/>
  <c r="FQ87" i="33"/>
  <c r="FQ84" i="33"/>
  <c r="FQ80" i="33"/>
  <c r="FQ76" i="33"/>
  <c r="FQ72" i="33"/>
  <c r="FQ68" i="33"/>
  <c r="FQ65" i="33"/>
  <c r="FQ73" i="33"/>
  <c r="FQ59" i="33"/>
  <c r="FQ57" i="33"/>
  <c r="FQ55" i="33"/>
  <c r="FQ53" i="33"/>
  <c r="FQ51" i="33"/>
  <c r="FQ49" i="33"/>
  <c r="FQ47" i="33"/>
  <c r="FQ45" i="33"/>
  <c r="FQ43" i="33"/>
  <c r="FQ41" i="33"/>
  <c r="FQ39" i="33"/>
  <c r="FQ37" i="33"/>
  <c r="FQ35" i="33"/>
  <c r="FQ33" i="33"/>
  <c r="FQ31" i="33"/>
  <c r="FQ29" i="33"/>
  <c r="FQ27" i="33"/>
  <c r="FQ25" i="33"/>
  <c r="FQ23" i="33"/>
  <c r="FQ21" i="33"/>
  <c r="FQ19" i="33"/>
  <c r="FQ17" i="33"/>
  <c r="FQ15" i="33"/>
  <c r="FQ81" i="33"/>
  <c r="FQ63" i="33"/>
  <c r="FQ60" i="33"/>
  <c r="FQ58" i="33"/>
  <c r="FQ56" i="33"/>
  <c r="FQ54" i="33"/>
  <c r="FQ52" i="33"/>
  <c r="FQ50" i="33"/>
  <c r="FQ48" i="33"/>
  <c r="FQ46" i="33"/>
  <c r="FQ44" i="33"/>
  <c r="FQ42" i="33"/>
  <c r="FQ40" i="33"/>
  <c r="FQ38" i="33"/>
  <c r="FQ36" i="33"/>
  <c r="FY135" i="33"/>
  <c r="FY134" i="33"/>
  <c r="FY132" i="33"/>
  <c r="FY133" i="33"/>
  <c r="FY130" i="33"/>
  <c r="FY131" i="33"/>
  <c r="FY128" i="33"/>
  <c r="FY126" i="33"/>
  <c r="FY120" i="33"/>
  <c r="FY118" i="33"/>
  <c r="FY116" i="33"/>
  <c r="FY114" i="33"/>
  <c r="FY112" i="33"/>
  <c r="FY127" i="33"/>
  <c r="FY123" i="33"/>
  <c r="FY121" i="33"/>
  <c r="FY119" i="33"/>
  <c r="FY117" i="33"/>
  <c r="FY115" i="33"/>
  <c r="FY113" i="33"/>
  <c r="FY125" i="33"/>
  <c r="FY122" i="33"/>
  <c r="FY110" i="33"/>
  <c r="FY108" i="33"/>
  <c r="FY106" i="33"/>
  <c r="FY111" i="33"/>
  <c r="FY109" i="33"/>
  <c r="FY107" i="33"/>
  <c r="FY105" i="33"/>
  <c r="FY124" i="33"/>
  <c r="FY129" i="33"/>
  <c r="FY102" i="33"/>
  <c r="FY98" i="33"/>
  <c r="FY103" i="33"/>
  <c r="FY99" i="33"/>
  <c r="FY95" i="33"/>
  <c r="FY101" i="33"/>
  <c r="FY92" i="33"/>
  <c r="FY88" i="33"/>
  <c r="FY97" i="33"/>
  <c r="FY94" i="33"/>
  <c r="FY90" i="33"/>
  <c r="FY86" i="33"/>
  <c r="FY100" i="33"/>
  <c r="FY87" i="33"/>
  <c r="FY82" i="33"/>
  <c r="FY78" i="33"/>
  <c r="FY74" i="33"/>
  <c r="FY70" i="33"/>
  <c r="FY66" i="33"/>
  <c r="FY64" i="33"/>
  <c r="FY62" i="33"/>
  <c r="FY104" i="33"/>
  <c r="FY89" i="33"/>
  <c r="FY83" i="33"/>
  <c r="FY79" i="33"/>
  <c r="FY75" i="33"/>
  <c r="FY71" i="33"/>
  <c r="FY67" i="33"/>
  <c r="FY91" i="33"/>
  <c r="FY84" i="33"/>
  <c r="FY80" i="33"/>
  <c r="FY76" i="33"/>
  <c r="FY72" i="33"/>
  <c r="FY68" i="33"/>
  <c r="FY65" i="33"/>
  <c r="FY77" i="33"/>
  <c r="FY63" i="33"/>
  <c r="FY59" i="33"/>
  <c r="FY57" i="33"/>
  <c r="FY55" i="33"/>
  <c r="FY53" i="33"/>
  <c r="FY51" i="33"/>
  <c r="FY49" i="33"/>
  <c r="FY47" i="33"/>
  <c r="FY45" i="33"/>
  <c r="FY43" i="33"/>
  <c r="FY41" i="33"/>
  <c r="FY39" i="33"/>
  <c r="FY37" i="33"/>
  <c r="FY35" i="33"/>
  <c r="FY33" i="33"/>
  <c r="FY31" i="33"/>
  <c r="FY29" i="33"/>
  <c r="FY27" i="33"/>
  <c r="FY25" i="33"/>
  <c r="FY23" i="33"/>
  <c r="FY21" i="33"/>
  <c r="FY19" i="33"/>
  <c r="FY17" i="33"/>
  <c r="FY15" i="33"/>
  <c r="FY85" i="33"/>
  <c r="FY69" i="33"/>
  <c r="FY60" i="33"/>
  <c r="FY58" i="33"/>
  <c r="FY56" i="33"/>
  <c r="FY54" i="33"/>
  <c r="FY52" i="33"/>
  <c r="FY50" i="33"/>
  <c r="FY48" i="33"/>
  <c r="FY46" i="33"/>
  <c r="FY44" i="33"/>
  <c r="FY42" i="33"/>
  <c r="FY40" i="33"/>
  <c r="FY38" i="33"/>
  <c r="FY36" i="33"/>
  <c r="GC135" i="33"/>
  <c r="GC134" i="33"/>
  <c r="GC132" i="33"/>
  <c r="GC130" i="33"/>
  <c r="GC133" i="33"/>
  <c r="GC131" i="33"/>
  <c r="GC126" i="33"/>
  <c r="GC128" i="33"/>
  <c r="GC125" i="33"/>
  <c r="GC123" i="33"/>
  <c r="GC120" i="33"/>
  <c r="GC118" i="33"/>
  <c r="GC116" i="33"/>
  <c r="GC114" i="33"/>
  <c r="GC112" i="33"/>
  <c r="GC129" i="33"/>
  <c r="GC121" i="33"/>
  <c r="GC119" i="33"/>
  <c r="GC117" i="33"/>
  <c r="GC115" i="33"/>
  <c r="GC113" i="33"/>
  <c r="GC127" i="33"/>
  <c r="GC124" i="33"/>
  <c r="GC110" i="33"/>
  <c r="GC108" i="33"/>
  <c r="GC106" i="33"/>
  <c r="GC111" i="33"/>
  <c r="GC109" i="33"/>
  <c r="GC107" i="33"/>
  <c r="GC105" i="33"/>
  <c r="GC104" i="33"/>
  <c r="GC100" i="33"/>
  <c r="GC96" i="33"/>
  <c r="GC122" i="33"/>
  <c r="GC101" i="33"/>
  <c r="GC97" i="33"/>
  <c r="GC103" i="33"/>
  <c r="GC95" i="33"/>
  <c r="GC94" i="33"/>
  <c r="GC90" i="33"/>
  <c r="GC86" i="33"/>
  <c r="GC99" i="33"/>
  <c r="GC92" i="33"/>
  <c r="GC88" i="33"/>
  <c r="GC102" i="33"/>
  <c r="GC89" i="33"/>
  <c r="GC84" i="33"/>
  <c r="GC80" i="33"/>
  <c r="GC76" i="33"/>
  <c r="GC72" i="33"/>
  <c r="GC68" i="33"/>
  <c r="GC66" i="33"/>
  <c r="GC64" i="33"/>
  <c r="GC62" i="33"/>
  <c r="GC91" i="33"/>
  <c r="GC81" i="33"/>
  <c r="GC77" i="33"/>
  <c r="GC73" i="33"/>
  <c r="GC69" i="33"/>
  <c r="GC93" i="33"/>
  <c r="GC85" i="33"/>
  <c r="GC82" i="33"/>
  <c r="GC78" i="33"/>
  <c r="GC74" i="33"/>
  <c r="GC70" i="33"/>
  <c r="GC65" i="33"/>
  <c r="GC98" i="33"/>
  <c r="GC87" i="33"/>
  <c r="GC79" i="33"/>
  <c r="GC59" i="33"/>
  <c r="GC57" i="33"/>
  <c r="GC55" i="33"/>
  <c r="GC53" i="33"/>
  <c r="GC51" i="33"/>
  <c r="GC49" i="33"/>
  <c r="GC47" i="33"/>
  <c r="GC45" i="33"/>
  <c r="GC43" i="33"/>
  <c r="GC41" i="33"/>
  <c r="GC39" i="33"/>
  <c r="GC37" i="33"/>
  <c r="GC35" i="33"/>
  <c r="GC33" i="33"/>
  <c r="GC31" i="33"/>
  <c r="GC29" i="33"/>
  <c r="GC27" i="33"/>
  <c r="GC25" i="33"/>
  <c r="GC23" i="33"/>
  <c r="GC21" i="33"/>
  <c r="GC19" i="33"/>
  <c r="GC17" i="33"/>
  <c r="GC15" i="33"/>
  <c r="GC71" i="33"/>
  <c r="GC61" i="33"/>
  <c r="GC60" i="33"/>
  <c r="GC58" i="33"/>
  <c r="GC56" i="33"/>
  <c r="GC54" i="33"/>
  <c r="GC52" i="33"/>
  <c r="GC50" i="33"/>
  <c r="GC48" i="33"/>
  <c r="GC46" i="33"/>
  <c r="GC44" i="33"/>
  <c r="GC42" i="33"/>
  <c r="GC40" i="33"/>
  <c r="GC38" i="33"/>
  <c r="GC36" i="33"/>
  <c r="GG135" i="33"/>
  <c r="GG134" i="33"/>
  <c r="GG132" i="33"/>
  <c r="GG133" i="33"/>
  <c r="GG130" i="33"/>
  <c r="GG131" i="33"/>
  <c r="GG128" i="33"/>
  <c r="GG126" i="33"/>
  <c r="GG127" i="33"/>
  <c r="GG120" i="33"/>
  <c r="GG118" i="33"/>
  <c r="GG116" i="33"/>
  <c r="GG114" i="33"/>
  <c r="GG112" i="33"/>
  <c r="GG123" i="33"/>
  <c r="GG121" i="33"/>
  <c r="GG119" i="33"/>
  <c r="GG117" i="33"/>
  <c r="GG115" i="33"/>
  <c r="GG113" i="33"/>
  <c r="GG129" i="33"/>
  <c r="GG110" i="33"/>
  <c r="GG108" i="33"/>
  <c r="GG106" i="33"/>
  <c r="GG122" i="33"/>
  <c r="GG111" i="33"/>
  <c r="GG109" i="33"/>
  <c r="GG107" i="33"/>
  <c r="GG105" i="33"/>
  <c r="GG124" i="33"/>
  <c r="GG125" i="33"/>
  <c r="GG102" i="33"/>
  <c r="GG98" i="33"/>
  <c r="GG103" i="33"/>
  <c r="GG99" i="33"/>
  <c r="GG95" i="33"/>
  <c r="GG97" i="33"/>
  <c r="GG92" i="33"/>
  <c r="GG88" i="33"/>
  <c r="GG101" i="33"/>
  <c r="GG94" i="33"/>
  <c r="GG90" i="33"/>
  <c r="GG86" i="33"/>
  <c r="GG104" i="33"/>
  <c r="GG91" i="33"/>
  <c r="GG82" i="33"/>
  <c r="GG78" i="33"/>
  <c r="GG74" i="33"/>
  <c r="GG70" i="33"/>
  <c r="GG66" i="33"/>
  <c r="GG64" i="33"/>
  <c r="GG62" i="33"/>
  <c r="GG93" i="33"/>
  <c r="GG85" i="33"/>
  <c r="GG83" i="33"/>
  <c r="GG79" i="33"/>
  <c r="GG75" i="33"/>
  <c r="GG71" i="33"/>
  <c r="GG67" i="33"/>
  <c r="GG96" i="33"/>
  <c r="GG87" i="33"/>
  <c r="GG84" i="33"/>
  <c r="GG80" i="33"/>
  <c r="GG76" i="33"/>
  <c r="GG72" i="33"/>
  <c r="GG68" i="33"/>
  <c r="GG65" i="33"/>
  <c r="GG81" i="33"/>
  <c r="GG59" i="33"/>
  <c r="GG57" i="33"/>
  <c r="GG55" i="33"/>
  <c r="GG53" i="33"/>
  <c r="GG51" i="33"/>
  <c r="GG49" i="33"/>
  <c r="GG47" i="33"/>
  <c r="GG45" i="33"/>
  <c r="GG43" i="33"/>
  <c r="GG41" i="33"/>
  <c r="GG39" i="33"/>
  <c r="GG37" i="33"/>
  <c r="GG35" i="33"/>
  <c r="GG33" i="33"/>
  <c r="GG31" i="33"/>
  <c r="GG29" i="33"/>
  <c r="GG27" i="33"/>
  <c r="GG25" i="33"/>
  <c r="GG23" i="33"/>
  <c r="GG21" i="33"/>
  <c r="GG19" i="33"/>
  <c r="GG17" i="33"/>
  <c r="GG15" i="33"/>
  <c r="GG89" i="33"/>
  <c r="GG73" i="33"/>
  <c r="GG63" i="33"/>
  <c r="GG60" i="33"/>
  <c r="GG58" i="33"/>
  <c r="GG56" i="33"/>
  <c r="GG54" i="33"/>
  <c r="GG52" i="33"/>
  <c r="GG50" i="33"/>
  <c r="GG48" i="33"/>
  <c r="GG46" i="33"/>
  <c r="GG44" i="33"/>
  <c r="GG42" i="33"/>
  <c r="GG40" i="33"/>
  <c r="GG38" i="33"/>
  <c r="GG36" i="33"/>
  <c r="GO135" i="33"/>
  <c r="GO134" i="33"/>
  <c r="GO132" i="33"/>
  <c r="GO133" i="33"/>
  <c r="GO130" i="33"/>
  <c r="GO131" i="33"/>
  <c r="GO128" i="33"/>
  <c r="GO126" i="33"/>
  <c r="GO120" i="33"/>
  <c r="GO118" i="33"/>
  <c r="GO116" i="33"/>
  <c r="GO114" i="33"/>
  <c r="GO112" i="33"/>
  <c r="GO127" i="33"/>
  <c r="GO123" i="33"/>
  <c r="GO121" i="33"/>
  <c r="GO119" i="33"/>
  <c r="GO117" i="33"/>
  <c r="GO115" i="33"/>
  <c r="GO113" i="33"/>
  <c r="GO122" i="33"/>
  <c r="GO110" i="33"/>
  <c r="GO108" i="33"/>
  <c r="GO106" i="33"/>
  <c r="GO125" i="33"/>
  <c r="GO111" i="33"/>
  <c r="GO109" i="33"/>
  <c r="GO107" i="33"/>
  <c r="GO105" i="33"/>
  <c r="GO124" i="33"/>
  <c r="GO129" i="33"/>
  <c r="GO102" i="33"/>
  <c r="GO98" i="33"/>
  <c r="GO103" i="33"/>
  <c r="GO99" i="33"/>
  <c r="GO95" i="33"/>
  <c r="GO101" i="33"/>
  <c r="GO92" i="33"/>
  <c r="GO88" i="33"/>
  <c r="GO97" i="33"/>
  <c r="GO94" i="33"/>
  <c r="GO90" i="33"/>
  <c r="GO86" i="33"/>
  <c r="GO87" i="33"/>
  <c r="GO82" i="33"/>
  <c r="GO78" i="33"/>
  <c r="GO74" i="33"/>
  <c r="GO70" i="33"/>
  <c r="GO66" i="33"/>
  <c r="GO64" i="33"/>
  <c r="GO62" i="33"/>
  <c r="GO96" i="33"/>
  <c r="GO89" i="33"/>
  <c r="GO83" i="33"/>
  <c r="GO79" i="33"/>
  <c r="GO75" i="33"/>
  <c r="GO71" i="33"/>
  <c r="GO67" i="33"/>
  <c r="GO100" i="33"/>
  <c r="GO91" i="33"/>
  <c r="GO84" i="33"/>
  <c r="GO80" i="33"/>
  <c r="GO76" i="33"/>
  <c r="GO72" i="33"/>
  <c r="GO68" i="33"/>
  <c r="GO65" i="33"/>
  <c r="GO69" i="33"/>
  <c r="GO63" i="33"/>
  <c r="GO59" i="33"/>
  <c r="GO57" i="33"/>
  <c r="GO55" i="33"/>
  <c r="GO53" i="33"/>
  <c r="GO51" i="33"/>
  <c r="GO49" i="33"/>
  <c r="GO47" i="33"/>
  <c r="GO45" i="33"/>
  <c r="GO43" i="33"/>
  <c r="GO41" i="33"/>
  <c r="GO39" i="33"/>
  <c r="GO37" i="33"/>
  <c r="GO35" i="33"/>
  <c r="GO33" i="33"/>
  <c r="GO31" i="33"/>
  <c r="GO29" i="33"/>
  <c r="GO27" i="33"/>
  <c r="GO25" i="33"/>
  <c r="GO23" i="33"/>
  <c r="GO21" i="33"/>
  <c r="GO19" i="33"/>
  <c r="GO17" i="33"/>
  <c r="GO15" i="33"/>
  <c r="GO93" i="33"/>
  <c r="GO77" i="33"/>
  <c r="GO60" i="33"/>
  <c r="GO58" i="33"/>
  <c r="GO56" i="33"/>
  <c r="GO54" i="33"/>
  <c r="GO52" i="33"/>
  <c r="GO50" i="33"/>
  <c r="GO48" i="33"/>
  <c r="GO46" i="33"/>
  <c r="GO44" i="33"/>
  <c r="GO42" i="33"/>
  <c r="GO40" i="33"/>
  <c r="GO38" i="33"/>
  <c r="GO36" i="33"/>
  <c r="GS135" i="33"/>
  <c r="GS134" i="33"/>
  <c r="GS132" i="33"/>
  <c r="GS131" i="33"/>
  <c r="GS130" i="33"/>
  <c r="GS133" i="33"/>
  <c r="GS126" i="33"/>
  <c r="GS128" i="33"/>
  <c r="GS125" i="33"/>
  <c r="GS123" i="33"/>
  <c r="GS120" i="33"/>
  <c r="GS118" i="33"/>
  <c r="GS116" i="33"/>
  <c r="GS114" i="33"/>
  <c r="GS112" i="33"/>
  <c r="GS129" i="33"/>
  <c r="GS121" i="33"/>
  <c r="GS119" i="33"/>
  <c r="GS117" i="33"/>
  <c r="GS115" i="33"/>
  <c r="GS113" i="33"/>
  <c r="GS124" i="33"/>
  <c r="GS110" i="33"/>
  <c r="GS108" i="33"/>
  <c r="GS106" i="33"/>
  <c r="GS127" i="33"/>
  <c r="GS111" i="33"/>
  <c r="GS109" i="33"/>
  <c r="GS107" i="33"/>
  <c r="GS105" i="33"/>
  <c r="GS122" i="33"/>
  <c r="GS104" i="33"/>
  <c r="GS100" i="33"/>
  <c r="GS96" i="33"/>
  <c r="GS101" i="33"/>
  <c r="GS97" i="33"/>
  <c r="GS103" i="33"/>
  <c r="GS95" i="33"/>
  <c r="GS94" i="33"/>
  <c r="GS90" i="33"/>
  <c r="GS86" i="33"/>
  <c r="GS99" i="33"/>
  <c r="GS92" i="33"/>
  <c r="GS88" i="33"/>
  <c r="GS89" i="33"/>
  <c r="GS84" i="33"/>
  <c r="GS80" i="33"/>
  <c r="GS76" i="33"/>
  <c r="GS72" i="33"/>
  <c r="GS68" i="33"/>
  <c r="GS66" i="33"/>
  <c r="GS64" i="33"/>
  <c r="GS62" i="33"/>
  <c r="GS98" i="33"/>
  <c r="GS91" i="33"/>
  <c r="GS81" i="33"/>
  <c r="GS77" i="33"/>
  <c r="GS73" i="33"/>
  <c r="GS69" i="33"/>
  <c r="GS102" i="33"/>
  <c r="GS93" i="33"/>
  <c r="GS85" i="33"/>
  <c r="GS82" i="33"/>
  <c r="GS78" i="33"/>
  <c r="GS74" i="33"/>
  <c r="GS70" i="33"/>
  <c r="GS65" i="33"/>
  <c r="GS71" i="33"/>
  <c r="GS59" i="33"/>
  <c r="GS57" i="33"/>
  <c r="GS55" i="33"/>
  <c r="GS53" i="33"/>
  <c r="GS51" i="33"/>
  <c r="GS49" i="33"/>
  <c r="GS47" i="33"/>
  <c r="GS45" i="33"/>
  <c r="GS43" i="33"/>
  <c r="GS41" i="33"/>
  <c r="GS39" i="33"/>
  <c r="GS37" i="33"/>
  <c r="GS35" i="33"/>
  <c r="GS33" i="33"/>
  <c r="GS31" i="33"/>
  <c r="GS29" i="33"/>
  <c r="GS27" i="33"/>
  <c r="GS25" i="33"/>
  <c r="GS23" i="33"/>
  <c r="GS21" i="33"/>
  <c r="GS19" i="33"/>
  <c r="GS17" i="33"/>
  <c r="GS15" i="33"/>
  <c r="GS79" i="33"/>
  <c r="GS61" i="33"/>
  <c r="GS60" i="33"/>
  <c r="GS58" i="33"/>
  <c r="GS56" i="33"/>
  <c r="GS54" i="33"/>
  <c r="GS52" i="33"/>
  <c r="GS50" i="33"/>
  <c r="GS48" i="33"/>
  <c r="GS46" i="33"/>
  <c r="GS44" i="33"/>
  <c r="GS42" i="33"/>
  <c r="GS40" i="33"/>
  <c r="GS38" i="33"/>
  <c r="GS36" i="33"/>
  <c r="GW135" i="33"/>
  <c r="GW134" i="33"/>
  <c r="GW132" i="33"/>
  <c r="GW133" i="33"/>
  <c r="GW130" i="33"/>
  <c r="GW131" i="33"/>
  <c r="GW128" i="33"/>
  <c r="GW126" i="33"/>
  <c r="GW127" i="33"/>
  <c r="GW120" i="33"/>
  <c r="GW118" i="33"/>
  <c r="GW116" i="33"/>
  <c r="GW114" i="33"/>
  <c r="GW112" i="33"/>
  <c r="GW123" i="33"/>
  <c r="GW121" i="33"/>
  <c r="GW119" i="33"/>
  <c r="GW117" i="33"/>
  <c r="GW115" i="33"/>
  <c r="GW113" i="33"/>
  <c r="GW110" i="33"/>
  <c r="GW108" i="33"/>
  <c r="GW106" i="33"/>
  <c r="GW129" i="33"/>
  <c r="GW122" i="33"/>
  <c r="GW111" i="33"/>
  <c r="GW109" i="33"/>
  <c r="GW107" i="33"/>
  <c r="GW105" i="33"/>
  <c r="GW125" i="33"/>
  <c r="GW124" i="33"/>
  <c r="GW102" i="33"/>
  <c r="GW98" i="33"/>
  <c r="GW103" i="33"/>
  <c r="GW99" i="33"/>
  <c r="GW95" i="33"/>
  <c r="GW97" i="33"/>
  <c r="GW92" i="33"/>
  <c r="GW88" i="33"/>
  <c r="GW101" i="33"/>
  <c r="GW94" i="33"/>
  <c r="GW90" i="33"/>
  <c r="GW86" i="33"/>
  <c r="GW96" i="33"/>
  <c r="GW91" i="33"/>
  <c r="GW82" i="33"/>
  <c r="GW78" i="33"/>
  <c r="GW74" i="33"/>
  <c r="GW70" i="33"/>
  <c r="GW66" i="33"/>
  <c r="GW64" i="33"/>
  <c r="GW62" i="33"/>
  <c r="GW100" i="33"/>
  <c r="GW93" i="33"/>
  <c r="GW85" i="33"/>
  <c r="GW83" i="33"/>
  <c r="GW79" i="33"/>
  <c r="GW75" i="33"/>
  <c r="GW71" i="33"/>
  <c r="GW67" i="33"/>
  <c r="GW104" i="33"/>
  <c r="GW87" i="33"/>
  <c r="GW84" i="33"/>
  <c r="GW80" i="33"/>
  <c r="GW76" i="33"/>
  <c r="GW72" i="33"/>
  <c r="GW68" i="33"/>
  <c r="GW65" i="33"/>
  <c r="GW73" i="33"/>
  <c r="GW59" i="33"/>
  <c r="GW57" i="33"/>
  <c r="GW55" i="33"/>
  <c r="GW53" i="33"/>
  <c r="GW51" i="33"/>
  <c r="GW49" i="33"/>
  <c r="GW47" i="33"/>
  <c r="GW45" i="33"/>
  <c r="GW43" i="33"/>
  <c r="GW41" i="33"/>
  <c r="GW39" i="33"/>
  <c r="GW37" i="33"/>
  <c r="GW35" i="33"/>
  <c r="GW33" i="33"/>
  <c r="GW31" i="33"/>
  <c r="GW29" i="33"/>
  <c r="GW27" i="33"/>
  <c r="GW25" i="33"/>
  <c r="GW23" i="33"/>
  <c r="GW21" i="33"/>
  <c r="GW19" i="33"/>
  <c r="GW17" i="33"/>
  <c r="GW15" i="33"/>
  <c r="GW81" i="33"/>
  <c r="GW63" i="33"/>
  <c r="GW60" i="33"/>
  <c r="GW58" i="33"/>
  <c r="GW56" i="33"/>
  <c r="GW54" i="33"/>
  <c r="GW52" i="33"/>
  <c r="GW50" i="33"/>
  <c r="GW48" i="33"/>
  <c r="GW46" i="33"/>
  <c r="GW44" i="33"/>
  <c r="GW42" i="33"/>
  <c r="GW40" i="33"/>
  <c r="GW38" i="33"/>
  <c r="GW36" i="33"/>
  <c r="I7" i="33"/>
  <c r="Q7" i="33"/>
  <c r="U7" i="33"/>
  <c r="AC7" i="33"/>
  <c r="AG7" i="33"/>
  <c r="AO7" i="33"/>
  <c r="AS7" i="33"/>
  <c r="BA7" i="33"/>
  <c r="BE7" i="33"/>
  <c r="BM7" i="33"/>
  <c r="BQ7" i="33"/>
  <c r="BY7" i="33"/>
  <c r="CC7" i="33"/>
  <c r="CK7" i="33"/>
  <c r="CO7" i="33"/>
  <c r="CS7" i="33"/>
  <c r="DA7" i="33"/>
  <c r="DE7" i="33"/>
  <c r="DM7" i="33"/>
  <c r="DQ7" i="33"/>
  <c r="DY7" i="33"/>
  <c r="EC7" i="33"/>
  <c r="EK7" i="33"/>
  <c r="EO7" i="33"/>
  <c r="EW7" i="33"/>
  <c r="FA7" i="33"/>
  <c r="FI7" i="33"/>
  <c r="FM7" i="33"/>
  <c r="FU7" i="33"/>
  <c r="FY7" i="33"/>
  <c r="GG7" i="33"/>
  <c r="GK7" i="33"/>
  <c r="GS7" i="33"/>
  <c r="GW7" i="33"/>
  <c r="M9" i="33"/>
  <c r="U9" i="33"/>
  <c r="AC9" i="33"/>
  <c r="AG9" i="33"/>
  <c r="AO9" i="33"/>
  <c r="AW9" i="33"/>
  <c r="BE9" i="33"/>
  <c r="BM9" i="33"/>
  <c r="BQ9" i="33"/>
  <c r="BY9" i="33"/>
  <c r="CC9" i="33"/>
  <c r="CK9" i="33"/>
  <c r="CO9" i="33"/>
  <c r="CW9" i="33"/>
  <c r="DE9" i="33"/>
  <c r="DI9" i="33"/>
  <c r="DQ9" i="33"/>
  <c r="DU9" i="33"/>
  <c r="EC9" i="33"/>
  <c r="EG9" i="33"/>
  <c r="EK9" i="33"/>
  <c r="ES9" i="33"/>
  <c r="EW9" i="33"/>
  <c r="FE9" i="33"/>
  <c r="FM9" i="33"/>
  <c r="FQ9" i="33"/>
  <c r="FY9" i="33"/>
  <c r="GC9" i="33"/>
  <c r="GK9" i="33"/>
  <c r="GO9" i="33"/>
  <c r="GW9" i="33"/>
  <c r="I11" i="33"/>
  <c r="M11" i="33"/>
  <c r="U11" i="33"/>
  <c r="Y11" i="33"/>
  <c r="AG11" i="33"/>
  <c r="AK11" i="33"/>
  <c r="AS11" i="33"/>
  <c r="AW11" i="33"/>
  <c r="BE11" i="33"/>
  <c r="BM11" i="33"/>
  <c r="BQ11" i="33"/>
  <c r="BY11" i="33"/>
  <c r="CC11" i="33"/>
  <c r="CK11" i="33"/>
  <c r="CO11" i="33"/>
  <c r="CW11" i="33"/>
  <c r="DA11" i="33"/>
  <c r="DI11" i="33"/>
  <c r="DM11" i="33"/>
  <c r="DU11" i="33"/>
  <c r="DY11" i="33"/>
  <c r="EG11" i="33"/>
  <c r="EK11" i="33"/>
  <c r="ES11" i="33"/>
  <c r="EW11" i="33"/>
  <c r="FE11" i="33"/>
  <c r="FI11" i="33"/>
  <c r="FQ11" i="33"/>
  <c r="FU11" i="33"/>
  <c r="GC11" i="33"/>
  <c r="GG11" i="33"/>
  <c r="GO11" i="33"/>
  <c r="GW11" i="33"/>
  <c r="HA11" i="33"/>
  <c r="M13" i="33"/>
  <c r="Q13" i="33"/>
  <c r="Y13" i="33"/>
  <c r="AC13" i="33"/>
  <c r="AK13" i="33"/>
  <c r="AS13" i="33"/>
  <c r="AW13" i="33"/>
  <c r="BA13" i="33"/>
  <c r="BI13" i="33"/>
  <c r="BM13" i="33"/>
  <c r="BU13" i="33"/>
  <c r="BY13" i="33"/>
  <c r="CG13" i="33"/>
  <c r="CK13" i="33"/>
  <c r="CO13" i="33"/>
  <c r="CW13" i="33"/>
  <c r="DE13" i="33"/>
  <c r="DI13" i="33"/>
  <c r="DQ13" i="33"/>
  <c r="DU13" i="33"/>
  <c r="EC13" i="33"/>
  <c r="EG13" i="33"/>
  <c r="EK13" i="33"/>
  <c r="ES13" i="33"/>
  <c r="EW13" i="33"/>
  <c r="FE13" i="33"/>
  <c r="FI13" i="33"/>
  <c r="FQ13" i="33"/>
  <c r="FY13" i="33"/>
  <c r="GC13" i="33"/>
  <c r="GK13" i="33"/>
  <c r="GO13" i="33"/>
  <c r="GW13" i="33"/>
  <c r="HA13" i="33"/>
  <c r="I15" i="33"/>
  <c r="Q15" i="33"/>
  <c r="U15" i="33"/>
  <c r="AC15" i="33"/>
  <c r="AG15" i="33"/>
  <c r="AO15" i="33"/>
  <c r="AS15" i="33"/>
  <c r="BA15" i="33"/>
  <c r="BE15" i="33"/>
  <c r="BM15" i="33"/>
  <c r="BQ15" i="33"/>
  <c r="BY15" i="33"/>
  <c r="CG15" i="33"/>
  <c r="CK15" i="33"/>
  <c r="EJ15" i="33"/>
  <c r="I16" i="33"/>
  <c r="T16" i="33"/>
  <c r="AJ16" i="33"/>
  <c r="AZ16" i="33"/>
  <c r="BP16" i="33"/>
  <c r="CF16" i="33"/>
  <c r="DA16" i="33"/>
  <c r="DL16" i="33"/>
  <c r="EB16" i="33"/>
  <c r="ER16" i="33"/>
  <c r="FH16" i="33"/>
  <c r="FM16" i="33"/>
  <c r="FX16" i="33"/>
  <c r="GC16" i="33"/>
  <c r="GN16" i="33"/>
  <c r="AF17" i="33"/>
  <c r="FD17" i="33"/>
  <c r="GZ17" i="33"/>
  <c r="H18" i="33"/>
  <c r="X18" i="33"/>
  <c r="AN18" i="33"/>
  <c r="BD18" i="33"/>
  <c r="BT18" i="33"/>
  <c r="CJ18" i="33"/>
  <c r="CO18" i="33"/>
  <c r="CZ18" i="33"/>
  <c r="DE18" i="33"/>
  <c r="DP18" i="33"/>
  <c r="DU18" i="33"/>
  <c r="EF18" i="33"/>
  <c r="EV18" i="33"/>
  <c r="FA18" i="33"/>
  <c r="FL18" i="33"/>
  <c r="GB18" i="33"/>
  <c r="GR18" i="33"/>
  <c r="T19" i="33"/>
  <c r="AJ19" i="33"/>
  <c r="AZ19" i="33"/>
  <c r="BP19" i="33"/>
  <c r="CF19" i="33"/>
  <c r="CV19" i="33"/>
  <c r="DL19" i="33"/>
  <c r="EB19" i="33"/>
  <c r="ER19" i="33"/>
  <c r="FH19" i="33"/>
  <c r="FX19" i="33"/>
  <c r="GN19" i="33"/>
  <c r="HD19" i="33"/>
  <c r="L20" i="33"/>
  <c r="Q20" i="33"/>
  <c r="AB20" i="33"/>
  <c r="AG20" i="33"/>
  <c r="AR20" i="33"/>
  <c r="BH20" i="33"/>
  <c r="BM20" i="33"/>
  <c r="BX20" i="33"/>
  <c r="CN20" i="33"/>
  <c r="CS20" i="33"/>
  <c r="DD20" i="33"/>
  <c r="DT20" i="33"/>
  <c r="EJ20" i="33"/>
  <c r="EZ20" i="33"/>
  <c r="FP20" i="33"/>
  <c r="GF20" i="33"/>
  <c r="GV20" i="33"/>
  <c r="H21" i="33"/>
  <c r="X21" i="33"/>
  <c r="AN21" i="33"/>
  <c r="BD21" i="33"/>
  <c r="CJ21" i="33"/>
  <c r="CZ21" i="33"/>
  <c r="P22" i="33"/>
  <c r="AF22" i="33"/>
  <c r="AV22" i="33"/>
  <c r="BL22" i="33"/>
  <c r="CB22" i="33"/>
  <c r="CR22" i="33"/>
  <c r="DH22" i="33"/>
  <c r="DX22" i="33"/>
  <c r="EN22" i="33"/>
  <c r="ES22" i="33"/>
  <c r="FD22" i="33"/>
  <c r="FT22" i="33"/>
  <c r="GJ22" i="33"/>
  <c r="GO22" i="33"/>
  <c r="GZ22" i="33"/>
  <c r="AB23" i="33"/>
  <c r="I24" i="33"/>
  <c r="T24" i="33"/>
  <c r="AJ24" i="33"/>
  <c r="AO24" i="33"/>
  <c r="AZ24" i="33"/>
  <c r="BE24" i="33"/>
  <c r="BP24" i="33"/>
  <c r="CF24" i="33"/>
  <c r="DA24" i="33"/>
  <c r="DL24" i="33"/>
  <c r="EB24" i="33"/>
  <c r="ER24" i="33"/>
  <c r="FM24" i="33"/>
  <c r="FX24" i="33"/>
  <c r="GN24" i="33"/>
  <c r="GS24" i="33"/>
  <c r="HD24" i="33"/>
  <c r="CR25" i="33"/>
  <c r="FD25" i="33"/>
  <c r="GJ25" i="33"/>
  <c r="GZ25" i="33"/>
  <c r="H26" i="33"/>
  <c r="X26" i="33"/>
  <c r="AN26" i="33"/>
  <c r="BD26" i="33"/>
  <c r="BT26" i="33"/>
  <c r="BY26" i="33"/>
  <c r="CJ26" i="33"/>
  <c r="CO26" i="33"/>
  <c r="CZ26" i="33"/>
  <c r="DP26" i="33"/>
  <c r="DU26" i="33"/>
  <c r="EF26" i="33"/>
  <c r="EV26" i="33"/>
  <c r="FL26" i="33"/>
  <c r="GB26" i="33"/>
  <c r="GR26" i="33"/>
  <c r="GW26" i="33"/>
  <c r="AJ27" i="33"/>
  <c r="GN27" i="33"/>
  <c r="HD27" i="33"/>
  <c r="L28" i="33"/>
  <c r="AB28" i="33"/>
  <c r="AR28" i="33"/>
  <c r="BH28" i="33"/>
  <c r="BX28" i="33"/>
  <c r="CC28" i="33"/>
  <c r="CN28" i="33"/>
  <c r="DD28" i="33"/>
  <c r="DT28" i="33"/>
  <c r="EJ28" i="33"/>
  <c r="EZ28" i="33"/>
  <c r="FP28" i="33"/>
  <c r="FU28" i="33"/>
  <c r="GF28" i="33"/>
  <c r="GK28" i="33"/>
  <c r="GV28" i="33"/>
  <c r="HA28" i="33"/>
  <c r="AN29" i="33"/>
  <c r="CJ29" i="33"/>
  <c r="CZ29" i="33"/>
  <c r="DP29" i="33"/>
  <c r="EF29" i="33"/>
  <c r="EV29" i="33"/>
  <c r="FL29" i="33"/>
  <c r="GB29" i="33"/>
  <c r="GR29" i="33"/>
  <c r="P30" i="33"/>
  <c r="AF30" i="33"/>
  <c r="AV30" i="33"/>
  <c r="BL30" i="33"/>
  <c r="CB30" i="33"/>
  <c r="CR30" i="33"/>
  <c r="DH30" i="33"/>
  <c r="DX30" i="33"/>
  <c r="ES30" i="33"/>
  <c r="FT30" i="33"/>
  <c r="FY30" i="33"/>
  <c r="GJ30" i="33"/>
  <c r="GO30" i="33"/>
  <c r="AB31" i="33"/>
  <c r="J135" i="33"/>
  <c r="J134" i="33"/>
  <c r="J133" i="33"/>
  <c r="J132" i="33"/>
  <c r="J129" i="33"/>
  <c r="J127" i="33"/>
  <c r="J131" i="33"/>
  <c r="J130" i="33"/>
  <c r="J128" i="33"/>
  <c r="J126" i="33"/>
  <c r="J124" i="33"/>
  <c r="J122" i="33"/>
  <c r="J125" i="33"/>
  <c r="J123" i="33"/>
  <c r="J121" i="33"/>
  <c r="J117" i="33"/>
  <c r="J113" i="33"/>
  <c r="J119" i="33"/>
  <c r="J115" i="33"/>
  <c r="J114" i="33"/>
  <c r="J111" i="33"/>
  <c r="J107" i="33"/>
  <c r="J105" i="33"/>
  <c r="J103" i="33"/>
  <c r="J101" i="33"/>
  <c r="J99" i="33"/>
  <c r="J97" i="33"/>
  <c r="J95" i="33"/>
  <c r="J93" i="33"/>
  <c r="J91" i="33"/>
  <c r="J89" i="33"/>
  <c r="J87" i="33"/>
  <c r="J118" i="33"/>
  <c r="J109" i="33"/>
  <c r="J104" i="33"/>
  <c r="J102" i="33"/>
  <c r="J100" i="33"/>
  <c r="J98" i="33"/>
  <c r="J96" i="33"/>
  <c r="J94" i="33"/>
  <c r="J92" i="33"/>
  <c r="J90" i="33"/>
  <c r="J88" i="33"/>
  <c r="J86" i="33"/>
  <c r="J120" i="33"/>
  <c r="J106" i="33"/>
  <c r="J108" i="33"/>
  <c r="J116" i="33"/>
  <c r="J112" i="33"/>
  <c r="J110" i="33"/>
  <c r="J85" i="33"/>
  <c r="J83" i="33"/>
  <c r="J81" i="33"/>
  <c r="J79" i="33"/>
  <c r="J77" i="33"/>
  <c r="J75" i="33"/>
  <c r="J73" i="33"/>
  <c r="J71" i="33"/>
  <c r="J69" i="33"/>
  <c r="J84" i="33"/>
  <c r="J82" i="33"/>
  <c r="J80" i="33"/>
  <c r="J78" i="33"/>
  <c r="J76" i="33"/>
  <c r="J74" i="33"/>
  <c r="J72" i="33"/>
  <c r="J70" i="33"/>
  <c r="J68" i="33"/>
  <c r="J63" i="33"/>
  <c r="J66" i="33"/>
  <c r="J64" i="33"/>
  <c r="N134" i="33"/>
  <c r="N133" i="33"/>
  <c r="N135" i="33"/>
  <c r="N131" i="33"/>
  <c r="N129" i="33"/>
  <c r="N127" i="33"/>
  <c r="N130" i="33"/>
  <c r="N128" i="33"/>
  <c r="N126" i="33"/>
  <c r="N124" i="33"/>
  <c r="N122" i="33"/>
  <c r="N132" i="33"/>
  <c r="N125" i="33"/>
  <c r="N123" i="33"/>
  <c r="N119" i="33"/>
  <c r="N115" i="33"/>
  <c r="N121" i="33"/>
  <c r="N117" i="33"/>
  <c r="N113" i="33"/>
  <c r="N116" i="33"/>
  <c r="N109" i="33"/>
  <c r="N105" i="33"/>
  <c r="N103" i="33"/>
  <c r="N101" i="33"/>
  <c r="N99" i="33"/>
  <c r="N97" i="33"/>
  <c r="N95" i="33"/>
  <c r="N93" i="33"/>
  <c r="N91" i="33"/>
  <c r="N89" i="33"/>
  <c r="N87" i="33"/>
  <c r="N120" i="33"/>
  <c r="N111" i="33"/>
  <c r="N107" i="33"/>
  <c r="N104" i="33"/>
  <c r="N102" i="33"/>
  <c r="N100" i="33"/>
  <c r="N98" i="33"/>
  <c r="N96" i="33"/>
  <c r="N94" i="33"/>
  <c r="N92" i="33"/>
  <c r="N90" i="33"/>
  <c r="N88" i="33"/>
  <c r="N86" i="33"/>
  <c r="N108" i="33"/>
  <c r="N110" i="33"/>
  <c r="N114" i="33"/>
  <c r="N85" i="33"/>
  <c r="N83" i="33"/>
  <c r="N81" i="33"/>
  <c r="N79" i="33"/>
  <c r="N77" i="33"/>
  <c r="N75" i="33"/>
  <c r="N73" i="33"/>
  <c r="N71" i="33"/>
  <c r="N69" i="33"/>
  <c r="N112" i="33"/>
  <c r="N84" i="33"/>
  <c r="N82" i="33"/>
  <c r="N80" i="33"/>
  <c r="N78" i="33"/>
  <c r="N76" i="33"/>
  <c r="N74" i="33"/>
  <c r="N72" i="33"/>
  <c r="N70" i="33"/>
  <c r="N68" i="33"/>
  <c r="N118" i="33"/>
  <c r="N106" i="33"/>
  <c r="N66" i="33"/>
  <c r="N62" i="33"/>
  <c r="R135" i="33"/>
  <c r="R133" i="33"/>
  <c r="R134" i="33"/>
  <c r="R129" i="33"/>
  <c r="R127" i="33"/>
  <c r="R132" i="33"/>
  <c r="R131" i="33"/>
  <c r="R130" i="33"/>
  <c r="R128" i="33"/>
  <c r="R126" i="33"/>
  <c r="R124" i="33"/>
  <c r="R122" i="33"/>
  <c r="R125" i="33"/>
  <c r="R123" i="33"/>
  <c r="R121" i="33"/>
  <c r="R117" i="33"/>
  <c r="R113" i="33"/>
  <c r="R119" i="33"/>
  <c r="R115" i="33"/>
  <c r="R118" i="33"/>
  <c r="R111" i="33"/>
  <c r="R107" i="33"/>
  <c r="R105" i="33"/>
  <c r="R103" i="33"/>
  <c r="R101" i="33"/>
  <c r="R99" i="33"/>
  <c r="R97" i="33"/>
  <c r="R95" i="33"/>
  <c r="R93" i="33"/>
  <c r="R91" i="33"/>
  <c r="R89" i="33"/>
  <c r="R87" i="33"/>
  <c r="R114" i="33"/>
  <c r="R109" i="33"/>
  <c r="R104" i="33"/>
  <c r="R102" i="33"/>
  <c r="R100" i="33"/>
  <c r="R98" i="33"/>
  <c r="R96" i="33"/>
  <c r="R94" i="33"/>
  <c r="R92" i="33"/>
  <c r="R90" i="33"/>
  <c r="R88" i="33"/>
  <c r="R86" i="33"/>
  <c r="R110" i="33"/>
  <c r="R112" i="33"/>
  <c r="R120" i="33"/>
  <c r="R106" i="33"/>
  <c r="R116" i="33"/>
  <c r="R85" i="33"/>
  <c r="R83" i="33"/>
  <c r="R81" i="33"/>
  <c r="R79" i="33"/>
  <c r="R77" i="33"/>
  <c r="R75" i="33"/>
  <c r="R73" i="33"/>
  <c r="R71" i="33"/>
  <c r="R69" i="33"/>
  <c r="R84" i="33"/>
  <c r="R82" i="33"/>
  <c r="R80" i="33"/>
  <c r="R78" i="33"/>
  <c r="R76" i="33"/>
  <c r="R74" i="33"/>
  <c r="R72" i="33"/>
  <c r="R70" i="33"/>
  <c r="R68" i="33"/>
  <c r="R108" i="33"/>
  <c r="R64" i="33"/>
  <c r="R66" i="33"/>
  <c r="R63" i="33"/>
  <c r="V133" i="33"/>
  <c r="V135" i="33"/>
  <c r="V131" i="33"/>
  <c r="V129" i="33"/>
  <c r="V127" i="33"/>
  <c r="V130" i="33"/>
  <c r="V128" i="33"/>
  <c r="V126" i="33"/>
  <c r="V124" i="33"/>
  <c r="V122" i="33"/>
  <c r="V134" i="33"/>
  <c r="V125" i="33"/>
  <c r="V123" i="33"/>
  <c r="V132" i="33"/>
  <c r="V119" i="33"/>
  <c r="V115" i="33"/>
  <c r="V121" i="33"/>
  <c r="V117" i="33"/>
  <c r="V113" i="33"/>
  <c r="V120" i="33"/>
  <c r="V112" i="33"/>
  <c r="V109" i="33"/>
  <c r="V105" i="33"/>
  <c r="V103" i="33"/>
  <c r="V101" i="33"/>
  <c r="V99" i="33"/>
  <c r="V97" i="33"/>
  <c r="V95" i="33"/>
  <c r="V93" i="33"/>
  <c r="V91" i="33"/>
  <c r="V89" i="33"/>
  <c r="V87" i="33"/>
  <c r="V116" i="33"/>
  <c r="V111" i="33"/>
  <c r="V107" i="33"/>
  <c r="V104" i="33"/>
  <c r="V102" i="33"/>
  <c r="V100" i="33"/>
  <c r="V98" i="33"/>
  <c r="V96" i="33"/>
  <c r="V94" i="33"/>
  <c r="V92" i="33"/>
  <c r="V90" i="33"/>
  <c r="V88" i="33"/>
  <c r="V86" i="33"/>
  <c r="V114" i="33"/>
  <c r="V106" i="33"/>
  <c r="V118" i="33"/>
  <c r="V108" i="33"/>
  <c r="V85" i="33"/>
  <c r="V83" i="33"/>
  <c r="V81" i="33"/>
  <c r="V79" i="33"/>
  <c r="V77" i="33"/>
  <c r="V75" i="33"/>
  <c r="V73" i="33"/>
  <c r="V71" i="33"/>
  <c r="V69" i="33"/>
  <c r="V84" i="33"/>
  <c r="V82" i="33"/>
  <c r="V80" i="33"/>
  <c r="V78" i="33"/>
  <c r="V76" i="33"/>
  <c r="V74" i="33"/>
  <c r="V72" i="33"/>
  <c r="V70" i="33"/>
  <c r="V68" i="33"/>
  <c r="V110" i="33"/>
  <c r="V66" i="33"/>
  <c r="V62" i="33"/>
  <c r="Z135" i="33"/>
  <c r="Z134" i="33"/>
  <c r="Z133" i="33"/>
  <c r="Z132" i="33"/>
  <c r="Z129" i="33"/>
  <c r="Z127" i="33"/>
  <c r="Z131" i="33"/>
  <c r="Z130" i="33"/>
  <c r="Z128" i="33"/>
  <c r="Z126" i="33"/>
  <c r="Z124" i="33"/>
  <c r="Z122" i="33"/>
  <c r="Z125" i="33"/>
  <c r="Z123" i="33"/>
  <c r="Z121" i="33"/>
  <c r="Z117" i="33"/>
  <c r="Z113" i="33"/>
  <c r="Z119" i="33"/>
  <c r="Z115" i="33"/>
  <c r="Z114" i="33"/>
  <c r="Z111" i="33"/>
  <c r="Z107" i="33"/>
  <c r="Z105" i="33"/>
  <c r="Z103" i="33"/>
  <c r="Z101" i="33"/>
  <c r="Z99" i="33"/>
  <c r="Z97" i="33"/>
  <c r="Z95" i="33"/>
  <c r="Z93" i="33"/>
  <c r="Z91" i="33"/>
  <c r="Z89" i="33"/>
  <c r="Z87" i="33"/>
  <c r="Z118" i="33"/>
  <c r="Z109" i="33"/>
  <c r="Z104" i="33"/>
  <c r="Z102" i="33"/>
  <c r="Z100" i="33"/>
  <c r="Z98" i="33"/>
  <c r="Z96" i="33"/>
  <c r="Z94" i="33"/>
  <c r="Z92" i="33"/>
  <c r="Z90" i="33"/>
  <c r="Z88" i="33"/>
  <c r="Z86" i="33"/>
  <c r="Z112" i="33"/>
  <c r="Z106" i="33"/>
  <c r="Z116" i="33"/>
  <c r="Z108" i="33"/>
  <c r="Z110" i="33"/>
  <c r="Z85" i="33"/>
  <c r="Z83" i="33"/>
  <c r="Z81" i="33"/>
  <c r="Z79" i="33"/>
  <c r="Z77" i="33"/>
  <c r="Z75" i="33"/>
  <c r="Z73" i="33"/>
  <c r="Z71" i="33"/>
  <c r="Z69" i="33"/>
  <c r="Z120" i="33"/>
  <c r="Z84" i="33"/>
  <c r="Z82" i="33"/>
  <c r="Z80" i="33"/>
  <c r="Z78" i="33"/>
  <c r="Z76" i="33"/>
  <c r="Z74" i="33"/>
  <c r="Z72" i="33"/>
  <c r="Z70" i="33"/>
  <c r="Z68" i="33"/>
  <c r="Z63" i="33"/>
  <c r="Z66" i="33"/>
  <c r="Z64" i="33"/>
  <c r="AD134" i="33"/>
  <c r="AD133" i="33"/>
  <c r="AD135" i="33"/>
  <c r="AD131" i="33"/>
  <c r="AD129" i="33"/>
  <c r="AD127" i="33"/>
  <c r="AD130" i="33"/>
  <c r="AD128" i="33"/>
  <c r="AD126" i="33"/>
  <c r="AD132" i="33"/>
  <c r="AD124" i="33"/>
  <c r="AD122" i="33"/>
  <c r="AD125" i="33"/>
  <c r="AD123" i="33"/>
  <c r="AD119" i="33"/>
  <c r="AD115" i="33"/>
  <c r="AD121" i="33"/>
  <c r="AD117" i="33"/>
  <c r="AD113" i="33"/>
  <c r="AD116" i="33"/>
  <c r="AD109" i="33"/>
  <c r="AD105" i="33"/>
  <c r="AD103" i="33"/>
  <c r="AD101" i="33"/>
  <c r="AD99" i="33"/>
  <c r="AD97" i="33"/>
  <c r="AD95" i="33"/>
  <c r="AD93" i="33"/>
  <c r="AD91" i="33"/>
  <c r="AD89" i="33"/>
  <c r="AD87" i="33"/>
  <c r="AD120" i="33"/>
  <c r="AD112" i="33"/>
  <c r="AD111" i="33"/>
  <c r="AD107" i="33"/>
  <c r="AD104" i="33"/>
  <c r="AD102" i="33"/>
  <c r="AD100" i="33"/>
  <c r="AD98" i="33"/>
  <c r="AD96" i="33"/>
  <c r="AD94" i="33"/>
  <c r="AD92" i="33"/>
  <c r="AD90" i="33"/>
  <c r="AD88" i="33"/>
  <c r="AD86" i="33"/>
  <c r="AD114" i="33"/>
  <c r="AD108" i="33"/>
  <c r="AD118" i="33"/>
  <c r="AD110" i="33"/>
  <c r="AD106" i="33"/>
  <c r="AD85" i="33"/>
  <c r="AD83" i="33"/>
  <c r="AD81" i="33"/>
  <c r="AD79" i="33"/>
  <c r="AD77" i="33"/>
  <c r="AD75" i="33"/>
  <c r="AD73" i="33"/>
  <c r="AD71" i="33"/>
  <c r="AD69" i="33"/>
  <c r="AD84" i="33"/>
  <c r="AD82" i="33"/>
  <c r="AD80" i="33"/>
  <c r="AD78" i="33"/>
  <c r="AD76" i="33"/>
  <c r="AD74" i="33"/>
  <c r="AD72" i="33"/>
  <c r="AD70" i="33"/>
  <c r="AD68" i="33"/>
  <c r="AD66" i="33"/>
  <c r="AD62" i="33"/>
  <c r="AH135" i="33"/>
  <c r="AH133" i="33"/>
  <c r="AH134" i="33"/>
  <c r="AH129" i="33"/>
  <c r="AH127" i="33"/>
  <c r="AH132" i="33"/>
  <c r="AH131" i="33"/>
  <c r="AH130" i="33"/>
  <c r="AH128" i="33"/>
  <c r="AH126" i="33"/>
  <c r="AH124" i="33"/>
  <c r="AH122" i="33"/>
  <c r="AH125" i="33"/>
  <c r="AH123" i="33"/>
  <c r="AH121" i="33"/>
  <c r="AH117" i="33"/>
  <c r="AH113" i="33"/>
  <c r="AH119" i="33"/>
  <c r="AH115" i="33"/>
  <c r="AH118" i="33"/>
  <c r="AH111" i="33"/>
  <c r="AH107" i="33"/>
  <c r="AH105" i="33"/>
  <c r="AH103" i="33"/>
  <c r="AH101" i="33"/>
  <c r="AH99" i="33"/>
  <c r="AH97" i="33"/>
  <c r="AH95" i="33"/>
  <c r="AH93" i="33"/>
  <c r="AH91" i="33"/>
  <c r="AH89" i="33"/>
  <c r="AH87" i="33"/>
  <c r="AH114" i="33"/>
  <c r="AH109" i="33"/>
  <c r="AH104" i="33"/>
  <c r="AH102" i="33"/>
  <c r="AH100" i="33"/>
  <c r="AH98" i="33"/>
  <c r="AH96" i="33"/>
  <c r="AH94" i="33"/>
  <c r="AH92" i="33"/>
  <c r="AH90" i="33"/>
  <c r="AH88" i="33"/>
  <c r="AH86" i="33"/>
  <c r="AH116" i="33"/>
  <c r="AH110" i="33"/>
  <c r="AH120" i="33"/>
  <c r="AH108" i="33"/>
  <c r="AH85" i="33"/>
  <c r="AH83" i="33"/>
  <c r="AH81" i="33"/>
  <c r="AH79" i="33"/>
  <c r="AH77" i="33"/>
  <c r="AH75" i="33"/>
  <c r="AH73" i="33"/>
  <c r="AH71" i="33"/>
  <c r="AH69" i="33"/>
  <c r="AH106" i="33"/>
  <c r="AH84" i="33"/>
  <c r="AH82" i="33"/>
  <c r="AH80" i="33"/>
  <c r="AH78" i="33"/>
  <c r="AH76" i="33"/>
  <c r="AH74" i="33"/>
  <c r="AH72" i="33"/>
  <c r="AH70" i="33"/>
  <c r="AH68" i="33"/>
  <c r="AH64" i="33"/>
  <c r="AH66" i="33"/>
  <c r="AH63" i="33"/>
  <c r="AL133" i="33"/>
  <c r="AL135" i="33"/>
  <c r="AL134" i="33"/>
  <c r="AL131" i="33"/>
  <c r="AL129" i="33"/>
  <c r="AL127" i="33"/>
  <c r="AL130" i="33"/>
  <c r="AL128" i="33"/>
  <c r="AL126" i="33"/>
  <c r="AL124" i="33"/>
  <c r="AL122" i="33"/>
  <c r="AL125" i="33"/>
  <c r="AL123" i="33"/>
  <c r="AL132" i="33"/>
  <c r="AL119" i="33"/>
  <c r="AL115" i="33"/>
  <c r="AL121" i="33"/>
  <c r="AL117" i="33"/>
  <c r="AL113" i="33"/>
  <c r="AL120" i="33"/>
  <c r="AL112" i="33"/>
  <c r="AL109" i="33"/>
  <c r="AL105" i="33"/>
  <c r="AL103" i="33"/>
  <c r="AL101" i="33"/>
  <c r="AL99" i="33"/>
  <c r="AL97" i="33"/>
  <c r="AL95" i="33"/>
  <c r="AL93" i="33"/>
  <c r="AL91" i="33"/>
  <c r="AL89" i="33"/>
  <c r="AL87" i="33"/>
  <c r="AL116" i="33"/>
  <c r="AL111" i="33"/>
  <c r="AL107" i="33"/>
  <c r="AL104" i="33"/>
  <c r="AL102" i="33"/>
  <c r="AL100" i="33"/>
  <c r="AL98" i="33"/>
  <c r="AL96" i="33"/>
  <c r="AL94" i="33"/>
  <c r="AL92" i="33"/>
  <c r="AL90" i="33"/>
  <c r="AL88" i="33"/>
  <c r="AL86" i="33"/>
  <c r="AL118" i="33"/>
  <c r="AL106" i="33"/>
  <c r="AL114" i="33"/>
  <c r="AL110" i="33"/>
  <c r="AL108" i="33"/>
  <c r="AL85" i="33"/>
  <c r="AL83" i="33"/>
  <c r="AL81" i="33"/>
  <c r="AL79" i="33"/>
  <c r="AL77" i="33"/>
  <c r="AL75" i="33"/>
  <c r="AL73" i="33"/>
  <c r="AL71" i="33"/>
  <c r="AL69" i="33"/>
  <c r="AL84" i="33"/>
  <c r="AL82" i="33"/>
  <c r="AL80" i="33"/>
  <c r="AL78" i="33"/>
  <c r="AL76" i="33"/>
  <c r="AL74" i="33"/>
  <c r="AL72" i="33"/>
  <c r="AL70" i="33"/>
  <c r="AL68" i="33"/>
  <c r="AL66" i="33"/>
  <c r="AL62" i="33"/>
  <c r="AP135" i="33"/>
  <c r="AP134" i="33"/>
  <c r="AP133" i="33"/>
  <c r="AP132" i="33"/>
  <c r="AP129" i="33"/>
  <c r="AP127" i="33"/>
  <c r="AP131" i="33"/>
  <c r="AP130" i="33"/>
  <c r="AP128" i="33"/>
  <c r="AP126" i="33"/>
  <c r="AP124" i="33"/>
  <c r="AP122" i="33"/>
  <c r="AP125" i="33"/>
  <c r="AP123" i="33"/>
  <c r="AP121" i="33"/>
  <c r="AP117" i="33"/>
  <c r="AP113" i="33"/>
  <c r="AP119" i="33"/>
  <c r="AP115" i="33"/>
  <c r="AP114" i="33"/>
  <c r="AP111" i="33"/>
  <c r="AP107" i="33"/>
  <c r="AP105" i="33"/>
  <c r="AP103" i="33"/>
  <c r="AP101" i="33"/>
  <c r="AP99" i="33"/>
  <c r="AP97" i="33"/>
  <c r="AP95" i="33"/>
  <c r="AP93" i="33"/>
  <c r="AP91" i="33"/>
  <c r="AP89" i="33"/>
  <c r="AP87" i="33"/>
  <c r="AP118" i="33"/>
  <c r="AP109" i="33"/>
  <c r="AP104" i="33"/>
  <c r="AP102" i="33"/>
  <c r="AP100" i="33"/>
  <c r="AP98" i="33"/>
  <c r="AP96" i="33"/>
  <c r="AP94" i="33"/>
  <c r="AP92" i="33"/>
  <c r="AP90" i="33"/>
  <c r="AP88" i="33"/>
  <c r="AP86" i="33"/>
  <c r="AP120" i="33"/>
  <c r="AP106" i="33"/>
  <c r="AP108" i="33"/>
  <c r="AP112" i="33"/>
  <c r="AP85" i="33"/>
  <c r="AP83" i="33"/>
  <c r="AP81" i="33"/>
  <c r="AP79" i="33"/>
  <c r="AP77" i="33"/>
  <c r="AP75" i="33"/>
  <c r="AP73" i="33"/>
  <c r="AP71" i="33"/>
  <c r="AP69" i="33"/>
  <c r="AP110" i="33"/>
  <c r="AP84" i="33"/>
  <c r="AP82" i="33"/>
  <c r="AP80" i="33"/>
  <c r="AP78" i="33"/>
  <c r="AP76" i="33"/>
  <c r="AP74" i="33"/>
  <c r="AP72" i="33"/>
  <c r="AP70" i="33"/>
  <c r="AP68" i="33"/>
  <c r="AP116" i="33"/>
  <c r="AP63" i="33"/>
  <c r="AP66" i="33"/>
  <c r="AP64" i="33"/>
  <c r="AT134" i="33"/>
  <c r="AT133" i="33"/>
  <c r="AT135" i="33"/>
  <c r="AT131" i="33"/>
  <c r="AT129" i="33"/>
  <c r="AT127" i="33"/>
  <c r="AT130" i="33"/>
  <c r="AT128" i="33"/>
  <c r="AT126" i="33"/>
  <c r="AT124" i="33"/>
  <c r="AT122" i="33"/>
  <c r="AT132" i="33"/>
  <c r="AT125" i="33"/>
  <c r="AT123" i="33"/>
  <c r="AT119" i="33"/>
  <c r="AT115" i="33"/>
  <c r="AT121" i="33"/>
  <c r="AT117" i="33"/>
  <c r="AT113" i="33"/>
  <c r="AT116" i="33"/>
  <c r="AT109" i="33"/>
  <c r="AT105" i="33"/>
  <c r="AT103" i="33"/>
  <c r="AT101" i="33"/>
  <c r="AT99" i="33"/>
  <c r="AT97" i="33"/>
  <c r="AT95" i="33"/>
  <c r="AT93" i="33"/>
  <c r="AT91" i="33"/>
  <c r="AT89" i="33"/>
  <c r="AT87" i="33"/>
  <c r="AT120" i="33"/>
  <c r="AT112" i="33"/>
  <c r="AT111" i="33"/>
  <c r="AT107" i="33"/>
  <c r="AT104" i="33"/>
  <c r="AT102" i="33"/>
  <c r="AT100" i="33"/>
  <c r="AT98" i="33"/>
  <c r="AT96" i="33"/>
  <c r="AT94" i="33"/>
  <c r="AT92" i="33"/>
  <c r="AT90" i="33"/>
  <c r="AT88" i="33"/>
  <c r="AT86" i="33"/>
  <c r="AT108" i="33"/>
  <c r="AT110" i="33"/>
  <c r="AT118" i="33"/>
  <c r="AT114" i="33"/>
  <c r="AT85" i="33"/>
  <c r="AT83" i="33"/>
  <c r="AT81" i="33"/>
  <c r="AT79" i="33"/>
  <c r="AT77" i="33"/>
  <c r="AT75" i="33"/>
  <c r="AT73" i="33"/>
  <c r="AT71" i="33"/>
  <c r="AT69" i="33"/>
  <c r="AT84" i="33"/>
  <c r="AT82" i="33"/>
  <c r="AT80" i="33"/>
  <c r="AT78" i="33"/>
  <c r="AT76" i="33"/>
  <c r="AT74" i="33"/>
  <c r="AT72" i="33"/>
  <c r="AT70" i="33"/>
  <c r="AT68" i="33"/>
  <c r="AT106" i="33"/>
  <c r="AT66" i="33"/>
  <c r="AT62" i="33"/>
  <c r="AX135" i="33"/>
  <c r="AX133" i="33"/>
  <c r="AX134" i="33"/>
  <c r="AX129" i="33"/>
  <c r="AX127" i="33"/>
  <c r="AX132" i="33"/>
  <c r="AX131" i="33"/>
  <c r="AX130" i="33"/>
  <c r="AX128" i="33"/>
  <c r="AX126" i="33"/>
  <c r="AX124" i="33"/>
  <c r="AX122" i="33"/>
  <c r="AX125" i="33"/>
  <c r="AX123" i="33"/>
  <c r="AX121" i="33"/>
  <c r="AX117" i="33"/>
  <c r="AX113" i="33"/>
  <c r="AX119" i="33"/>
  <c r="AX115" i="33"/>
  <c r="AX118" i="33"/>
  <c r="AX111" i="33"/>
  <c r="AX107" i="33"/>
  <c r="AX105" i="33"/>
  <c r="AX103" i="33"/>
  <c r="AX101" i="33"/>
  <c r="AX99" i="33"/>
  <c r="AX97" i="33"/>
  <c r="AX95" i="33"/>
  <c r="AX93" i="33"/>
  <c r="AX91" i="33"/>
  <c r="AX89" i="33"/>
  <c r="AX87" i="33"/>
  <c r="AX114" i="33"/>
  <c r="AX109" i="33"/>
  <c r="AX104" i="33"/>
  <c r="AX102" i="33"/>
  <c r="AX100" i="33"/>
  <c r="AX98" i="33"/>
  <c r="AX96" i="33"/>
  <c r="AX94" i="33"/>
  <c r="AX92" i="33"/>
  <c r="AX90" i="33"/>
  <c r="AX88" i="33"/>
  <c r="AX86" i="33"/>
  <c r="AX110" i="33"/>
  <c r="AX112" i="33"/>
  <c r="AX116" i="33"/>
  <c r="AX106" i="33"/>
  <c r="AX85" i="33"/>
  <c r="AX83" i="33"/>
  <c r="AX81" i="33"/>
  <c r="AX79" i="33"/>
  <c r="AX77" i="33"/>
  <c r="AX75" i="33"/>
  <c r="AX73" i="33"/>
  <c r="AX71" i="33"/>
  <c r="AX69" i="33"/>
  <c r="AX84" i="33"/>
  <c r="AX82" i="33"/>
  <c r="AX80" i="33"/>
  <c r="AX78" i="33"/>
  <c r="AX76" i="33"/>
  <c r="AX74" i="33"/>
  <c r="AX72" i="33"/>
  <c r="AX70" i="33"/>
  <c r="AX68" i="33"/>
  <c r="AX108" i="33"/>
  <c r="AX120" i="33"/>
  <c r="AX64" i="33"/>
  <c r="AX66" i="33"/>
  <c r="AX63" i="33"/>
  <c r="BB133" i="33"/>
  <c r="BB135" i="33"/>
  <c r="BB131" i="33"/>
  <c r="BB129" i="33"/>
  <c r="BB127" i="33"/>
  <c r="BB130" i="33"/>
  <c r="BB128" i="33"/>
  <c r="BB126" i="33"/>
  <c r="BB124" i="33"/>
  <c r="BB122" i="33"/>
  <c r="BB125" i="33"/>
  <c r="BB123" i="33"/>
  <c r="BB134" i="33"/>
  <c r="BB119" i="33"/>
  <c r="BB115" i="33"/>
  <c r="BB121" i="33"/>
  <c r="BB117" i="33"/>
  <c r="BB113" i="33"/>
  <c r="BB120" i="33"/>
  <c r="BB112" i="33"/>
  <c r="BB109" i="33"/>
  <c r="BB105" i="33"/>
  <c r="BB103" i="33"/>
  <c r="BB101" i="33"/>
  <c r="BB99" i="33"/>
  <c r="BB97" i="33"/>
  <c r="BB95" i="33"/>
  <c r="BB93" i="33"/>
  <c r="BB91" i="33"/>
  <c r="BB89" i="33"/>
  <c r="BB87" i="33"/>
  <c r="BB116" i="33"/>
  <c r="BB111" i="33"/>
  <c r="BB107" i="33"/>
  <c r="BB104" i="33"/>
  <c r="BB102" i="33"/>
  <c r="BB100" i="33"/>
  <c r="BB98" i="33"/>
  <c r="BB96" i="33"/>
  <c r="BB94" i="33"/>
  <c r="BB92" i="33"/>
  <c r="BB90" i="33"/>
  <c r="BB88" i="33"/>
  <c r="BB86" i="33"/>
  <c r="BB132" i="33"/>
  <c r="BB114" i="33"/>
  <c r="BB106" i="33"/>
  <c r="BB108" i="33"/>
  <c r="BB85" i="33"/>
  <c r="BB83" i="33"/>
  <c r="BB81" i="33"/>
  <c r="BB79" i="33"/>
  <c r="BB77" i="33"/>
  <c r="BB75" i="33"/>
  <c r="BB73" i="33"/>
  <c r="BB71" i="33"/>
  <c r="BB69" i="33"/>
  <c r="BB118" i="33"/>
  <c r="BB84" i="33"/>
  <c r="BB82" i="33"/>
  <c r="BB80" i="33"/>
  <c r="BB78" i="33"/>
  <c r="BB76" i="33"/>
  <c r="BB74" i="33"/>
  <c r="BB72" i="33"/>
  <c r="BB70" i="33"/>
  <c r="BB68" i="33"/>
  <c r="BB66" i="33"/>
  <c r="BB110" i="33"/>
  <c r="BB62" i="33"/>
  <c r="BF135" i="33"/>
  <c r="BF134" i="33"/>
  <c r="BF133" i="33"/>
  <c r="BF132" i="33"/>
  <c r="BF129" i="33"/>
  <c r="BF127" i="33"/>
  <c r="BF131" i="33"/>
  <c r="BF130" i="33"/>
  <c r="BF128" i="33"/>
  <c r="BF126" i="33"/>
  <c r="BF124" i="33"/>
  <c r="BF122" i="33"/>
  <c r="BF125" i="33"/>
  <c r="BF123" i="33"/>
  <c r="BF121" i="33"/>
  <c r="BF117" i="33"/>
  <c r="BF113" i="33"/>
  <c r="BF119" i="33"/>
  <c r="BF115" i="33"/>
  <c r="BF114" i="33"/>
  <c r="BF111" i="33"/>
  <c r="BF107" i="33"/>
  <c r="BF105" i="33"/>
  <c r="BF103" i="33"/>
  <c r="BF101" i="33"/>
  <c r="BF99" i="33"/>
  <c r="BF97" i="33"/>
  <c r="BF95" i="33"/>
  <c r="BF93" i="33"/>
  <c r="BF91" i="33"/>
  <c r="BF89" i="33"/>
  <c r="BF87" i="33"/>
  <c r="BF118" i="33"/>
  <c r="BF109" i="33"/>
  <c r="BF104" i="33"/>
  <c r="BF102" i="33"/>
  <c r="BF100" i="33"/>
  <c r="BF98" i="33"/>
  <c r="BF96" i="33"/>
  <c r="BF94" i="33"/>
  <c r="BF92" i="33"/>
  <c r="BF90" i="33"/>
  <c r="BF88" i="33"/>
  <c r="BF86" i="33"/>
  <c r="BF112" i="33"/>
  <c r="BF106" i="33"/>
  <c r="BF116" i="33"/>
  <c r="BF108" i="33"/>
  <c r="BF120" i="33"/>
  <c r="BF110" i="33"/>
  <c r="BF85" i="33"/>
  <c r="BF83" i="33"/>
  <c r="BF81" i="33"/>
  <c r="BF79" i="33"/>
  <c r="BF77" i="33"/>
  <c r="BF75" i="33"/>
  <c r="BF73" i="33"/>
  <c r="BF71" i="33"/>
  <c r="BF69" i="33"/>
  <c r="BF84" i="33"/>
  <c r="BF82" i="33"/>
  <c r="BF80" i="33"/>
  <c r="BF78" i="33"/>
  <c r="BF76" i="33"/>
  <c r="BF74" i="33"/>
  <c r="BF72" i="33"/>
  <c r="BF70" i="33"/>
  <c r="BF68" i="33"/>
  <c r="BF63" i="33"/>
  <c r="BF66" i="33"/>
  <c r="BF64" i="33"/>
  <c r="BJ134" i="33"/>
  <c r="BJ133" i="33"/>
  <c r="BJ135" i="33"/>
  <c r="BJ131" i="33"/>
  <c r="BJ129" i="33"/>
  <c r="BJ127" i="33"/>
  <c r="BJ128" i="33"/>
  <c r="BJ126" i="33"/>
  <c r="BJ132" i="33"/>
  <c r="BJ124" i="33"/>
  <c r="BJ122" i="33"/>
  <c r="BJ130" i="33"/>
  <c r="BJ125" i="33"/>
  <c r="BJ123" i="33"/>
  <c r="BJ119" i="33"/>
  <c r="BJ115" i="33"/>
  <c r="BJ121" i="33"/>
  <c r="BJ117" i="33"/>
  <c r="BJ113" i="33"/>
  <c r="BJ116" i="33"/>
  <c r="BJ109" i="33"/>
  <c r="BJ105" i="33"/>
  <c r="BJ103" i="33"/>
  <c r="BJ101" i="33"/>
  <c r="BJ99" i="33"/>
  <c r="BJ97" i="33"/>
  <c r="BJ95" i="33"/>
  <c r="BJ93" i="33"/>
  <c r="BJ91" i="33"/>
  <c r="BJ89" i="33"/>
  <c r="BJ87" i="33"/>
  <c r="BJ120" i="33"/>
  <c r="BJ112" i="33"/>
  <c r="BJ111" i="33"/>
  <c r="BJ107" i="33"/>
  <c r="BJ104" i="33"/>
  <c r="BJ102" i="33"/>
  <c r="BJ100" i="33"/>
  <c r="BJ98" i="33"/>
  <c r="BJ96" i="33"/>
  <c r="BJ94" i="33"/>
  <c r="BJ92" i="33"/>
  <c r="BJ90" i="33"/>
  <c r="BJ88" i="33"/>
  <c r="BJ86" i="33"/>
  <c r="BJ114" i="33"/>
  <c r="BJ108" i="33"/>
  <c r="BJ118" i="33"/>
  <c r="BJ110" i="33"/>
  <c r="BJ106" i="33"/>
  <c r="BJ85" i="33"/>
  <c r="BJ83" i="33"/>
  <c r="BJ81" i="33"/>
  <c r="BJ79" i="33"/>
  <c r="BJ77" i="33"/>
  <c r="BJ75" i="33"/>
  <c r="BJ73" i="33"/>
  <c r="BJ71" i="33"/>
  <c r="BJ69" i="33"/>
  <c r="BJ84" i="33"/>
  <c r="BJ82" i="33"/>
  <c r="BJ80" i="33"/>
  <c r="BJ78" i="33"/>
  <c r="BJ76" i="33"/>
  <c r="BJ74" i="33"/>
  <c r="BJ72" i="33"/>
  <c r="BJ70" i="33"/>
  <c r="BJ68" i="33"/>
  <c r="BJ66" i="33"/>
  <c r="BJ62" i="33"/>
  <c r="BN135" i="33"/>
  <c r="BN133" i="33"/>
  <c r="BN134" i="33"/>
  <c r="BN129" i="33"/>
  <c r="BN127" i="33"/>
  <c r="BN125" i="33"/>
  <c r="BN132" i="33"/>
  <c r="BN131" i="33"/>
  <c r="BN128" i="33"/>
  <c r="BN126" i="33"/>
  <c r="BN124" i="33"/>
  <c r="BN122" i="33"/>
  <c r="BN123" i="33"/>
  <c r="BN121" i="33"/>
  <c r="BN117" i="33"/>
  <c r="BN113" i="33"/>
  <c r="BN130" i="33"/>
  <c r="BN119" i="33"/>
  <c r="BN115" i="33"/>
  <c r="BN118" i="33"/>
  <c r="BN111" i="33"/>
  <c r="BN107" i="33"/>
  <c r="BN105" i="33"/>
  <c r="BN103" i="33"/>
  <c r="BN101" i="33"/>
  <c r="BN99" i="33"/>
  <c r="BN97" i="33"/>
  <c r="BN95" i="33"/>
  <c r="BN93" i="33"/>
  <c r="BN91" i="33"/>
  <c r="BN89" i="33"/>
  <c r="BN87" i="33"/>
  <c r="BN114" i="33"/>
  <c r="BN109" i="33"/>
  <c r="BN104" i="33"/>
  <c r="BN102" i="33"/>
  <c r="BN100" i="33"/>
  <c r="BN98" i="33"/>
  <c r="BN96" i="33"/>
  <c r="BN94" i="33"/>
  <c r="BN92" i="33"/>
  <c r="BN90" i="33"/>
  <c r="BN88" i="33"/>
  <c r="BN86" i="33"/>
  <c r="BN116" i="33"/>
  <c r="BN110" i="33"/>
  <c r="BN120" i="33"/>
  <c r="BN112" i="33"/>
  <c r="BN108" i="33"/>
  <c r="BN106" i="33"/>
  <c r="BN85" i="33"/>
  <c r="BN83" i="33"/>
  <c r="BN81" i="33"/>
  <c r="BN79" i="33"/>
  <c r="BN77" i="33"/>
  <c r="BN75" i="33"/>
  <c r="BN73" i="33"/>
  <c r="BN71" i="33"/>
  <c r="BN69" i="33"/>
  <c r="BN84" i="33"/>
  <c r="BN82" i="33"/>
  <c r="BN80" i="33"/>
  <c r="BN78" i="33"/>
  <c r="BN76" i="33"/>
  <c r="BN74" i="33"/>
  <c r="BN72" i="33"/>
  <c r="BN70" i="33"/>
  <c r="BN68" i="33"/>
  <c r="BN64" i="33"/>
  <c r="BN66" i="33"/>
  <c r="BN63" i="33"/>
  <c r="BR133" i="33"/>
  <c r="BR135" i="33"/>
  <c r="BR131" i="33"/>
  <c r="BR129" i="33"/>
  <c r="BR127" i="33"/>
  <c r="BR125" i="33"/>
  <c r="BR134" i="33"/>
  <c r="BR128" i="33"/>
  <c r="BR126" i="33"/>
  <c r="BR130" i="33"/>
  <c r="BR124" i="33"/>
  <c r="BR122" i="33"/>
  <c r="BR123" i="33"/>
  <c r="BR132" i="33"/>
  <c r="BR119" i="33"/>
  <c r="BR115" i="33"/>
  <c r="BR121" i="33"/>
  <c r="BR117" i="33"/>
  <c r="BR113" i="33"/>
  <c r="BR120" i="33"/>
  <c r="BR112" i="33"/>
  <c r="BR109" i="33"/>
  <c r="BR105" i="33"/>
  <c r="BR103" i="33"/>
  <c r="BR101" i="33"/>
  <c r="BR99" i="33"/>
  <c r="BR97" i="33"/>
  <c r="BR95" i="33"/>
  <c r="BR93" i="33"/>
  <c r="BR91" i="33"/>
  <c r="BR89" i="33"/>
  <c r="BR87" i="33"/>
  <c r="BR116" i="33"/>
  <c r="BR111" i="33"/>
  <c r="BR107" i="33"/>
  <c r="BR104" i="33"/>
  <c r="BR102" i="33"/>
  <c r="BR100" i="33"/>
  <c r="BR98" i="33"/>
  <c r="BR96" i="33"/>
  <c r="BR94" i="33"/>
  <c r="BR92" i="33"/>
  <c r="BR90" i="33"/>
  <c r="BR88" i="33"/>
  <c r="BR86" i="33"/>
  <c r="BR118" i="33"/>
  <c r="BR106" i="33"/>
  <c r="BR110" i="33"/>
  <c r="BR85" i="33"/>
  <c r="BR83" i="33"/>
  <c r="BR81" i="33"/>
  <c r="BR79" i="33"/>
  <c r="BR77" i="33"/>
  <c r="BR75" i="33"/>
  <c r="BR73" i="33"/>
  <c r="BR71" i="33"/>
  <c r="BR69" i="33"/>
  <c r="BR108" i="33"/>
  <c r="BR84" i="33"/>
  <c r="BR82" i="33"/>
  <c r="BR80" i="33"/>
  <c r="BR78" i="33"/>
  <c r="BR76" i="33"/>
  <c r="BR74" i="33"/>
  <c r="BR72" i="33"/>
  <c r="BR70" i="33"/>
  <c r="BR68" i="33"/>
  <c r="BR114" i="33"/>
  <c r="BR66" i="33"/>
  <c r="BR62" i="33"/>
  <c r="BV135" i="33"/>
  <c r="BV134" i="33"/>
  <c r="BV133" i="33"/>
  <c r="BV132" i="33"/>
  <c r="BV129" i="33"/>
  <c r="BV127" i="33"/>
  <c r="BV125" i="33"/>
  <c r="BV131" i="33"/>
  <c r="BV128" i="33"/>
  <c r="BV126" i="33"/>
  <c r="BV124" i="33"/>
  <c r="BV122" i="33"/>
  <c r="BV123" i="33"/>
  <c r="BV130" i="33"/>
  <c r="BV121" i="33"/>
  <c r="BV117" i="33"/>
  <c r="BV113" i="33"/>
  <c r="BV119" i="33"/>
  <c r="BV115" i="33"/>
  <c r="BV114" i="33"/>
  <c r="BV111" i="33"/>
  <c r="BV107" i="33"/>
  <c r="BV105" i="33"/>
  <c r="BV103" i="33"/>
  <c r="BV101" i="33"/>
  <c r="BV99" i="33"/>
  <c r="BV97" i="33"/>
  <c r="BV95" i="33"/>
  <c r="BV93" i="33"/>
  <c r="BV91" i="33"/>
  <c r="BV89" i="33"/>
  <c r="BV87" i="33"/>
  <c r="BV118" i="33"/>
  <c r="BV109" i="33"/>
  <c r="BV104" i="33"/>
  <c r="BV102" i="33"/>
  <c r="BV100" i="33"/>
  <c r="BV98" i="33"/>
  <c r="BV96" i="33"/>
  <c r="BV94" i="33"/>
  <c r="BV92" i="33"/>
  <c r="BV90" i="33"/>
  <c r="BV88" i="33"/>
  <c r="BV86" i="33"/>
  <c r="BV120" i="33"/>
  <c r="BV106" i="33"/>
  <c r="BV108" i="33"/>
  <c r="BV116" i="33"/>
  <c r="BV112" i="33"/>
  <c r="BV110" i="33"/>
  <c r="BV85" i="33"/>
  <c r="BV83" i="33"/>
  <c r="BV81" i="33"/>
  <c r="BV79" i="33"/>
  <c r="BV77" i="33"/>
  <c r="BV75" i="33"/>
  <c r="BV73" i="33"/>
  <c r="BV71" i="33"/>
  <c r="BV69" i="33"/>
  <c r="BV67" i="33"/>
  <c r="BV84" i="33"/>
  <c r="BV82" i="33"/>
  <c r="BV80" i="33"/>
  <c r="BV78" i="33"/>
  <c r="BV76" i="33"/>
  <c r="BV74" i="33"/>
  <c r="BV72" i="33"/>
  <c r="BV70" i="33"/>
  <c r="BV68" i="33"/>
  <c r="BV63" i="33"/>
  <c r="BV66" i="33"/>
  <c r="BV64" i="33"/>
  <c r="BZ134" i="33"/>
  <c r="BZ133" i="33"/>
  <c r="BZ135" i="33"/>
  <c r="BZ131" i="33"/>
  <c r="BZ129" i="33"/>
  <c r="BZ127" i="33"/>
  <c r="BZ125" i="33"/>
  <c r="BZ128" i="33"/>
  <c r="BZ126" i="33"/>
  <c r="BZ124" i="33"/>
  <c r="BZ122" i="33"/>
  <c r="BZ132" i="33"/>
  <c r="BZ130" i="33"/>
  <c r="BZ123" i="33"/>
  <c r="BZ119" i="33"/>
  <c r="BZ115" i="33"/>
  <c r="BZ121" i="33"/>
  <c r="BZ117" i="33"/>
  <c r="BZ113" i="33"/>
  <c r="BZ116" i="33"/>
  <c r="BZ109" i="33"/>
  <c r="BZ105" i="33"/>
  <c r="BZ103" i="33"/>
  <c r="BZ101" i="33"/>
  <c r="BZ99" i="33"/>
  <c r="BZ97" i="33"/>
  <c r="BZ95" i="33"/>
  <c r="BZ93" i="33"/>
  <c r="BZ91" i="33"/>
  <c r="BZ89" i="33"/>
  <c r="BZ87" i="33"/>
  <c r="BZ120" i="33"/>
  <c r="BZ112" i="33"/>
  <c r="BZ111" i="33"/>
  <c r="BZ107" i="33"/>
  <c r="BZ104" i="33"/>
  <c r="BZ102" i="33"/>
  <c r="BZ100" i="33"/>
  <c r="BZ98" i="33"/>
  <c r="BZ96" i="33"/>
  <c r="BZ94" i="33"/>
  <c r="BZ92" i="33"/>
  <c r="BZ90" i="33"/>
  <c r="BZ88" i="33"/>
  <c r="BZ86" i="33"/>
  <c r="BZ108" i="33"/>
  <c r="BZ110" i="33"/>
  <c r="BZ114" i="33"/>
  <c r="BZ85" i="33"/>
  <c r="BZ83" i="33"/>
  <c r="BZ81" i="33"/>
  <c r="BZ79" i="33"/>
  <c r="BZ77" i="33"/>
  <c r="BZ75" i="33"/>
  <c r="BZ73" i="33"/>
  <c r="BZ71" i="33"/>
  <c r="BZ69" i="33"/>
  <c r="BZ67" i="33"/>
  <c r="BZ84" i="33"/>
  <c r="BZ82" i="33"/>
  <c r="BZ80" i="33"/>
  <c r="BZ78" i="33"/>
  <c r="BZ76" i="33"/>
  <c r="BZ74" i="33"/>
  <c r="BZ72" i="33"/>
  <c r="BZ70" i="33"/>
  <c r="BZ68" i="33"/>
  <c r="BZ106" i="33"/>
  <c r="BZ66" i="33"/>
  <c r="BZ62" i="33"/>
  <c r="BZ118" i="33"/>
  <c r="CD135" i="33"/>
  <c r="CD133" i="33"/>
  <c r="CD134" i="33"/>
  <c r="CD129" i="33"/>
  <c r="CD127" i="33"/>
  <c r="CD125" i="33"/>
  <c r="CD132" i="33"/>
  <c r="CD131" i="33"/>
  <c r="CD128" i="33"/>
  <c r="CD126" i="33"/>
  <c r="CD124" i="33"/>
  <c r="CD122" i="33"/>
  <c r="CD123" i="33"/>
  <c r="CD121" i="33"/>
  <c r="CD117" i="33"/>
  <c r="CD113" i="33"/>
  <c r="CD119" i="33"/>
  <c r="CD115" i="33"/>
  <c r="CD130" i="33"/>
  <c r="CD118" i="33"/>
  <c r="CD111" i="33"/>
  <c r="CD107" i="33"/>
  <c r="CD105" i="33"/>
  <c r="CD103" i="33"/>
  <c r="CD101" i="33"/>
  <c r="CD99" i="33"/>
  <c r="CD97" i="33"/>
  <c r="CD95" i="33"/>
  <c r="CD93" i="33"/>
  <c r="CD91" i="33"/>
  <c r="CD89" i="33"/>
  <c r="CD87" i="33"/>
  <c r="CD114" i="33"/>
  <c r="CD109" i="33"/>
  <c r="CD104" i="33"/>
  <c r="CD102" i="33"/>
  <c r="CD100" i="33"/>
  <c r="CD98" i="33"/>
  <c r="CD96" i="33"/>
  <c r="CD94" i="33"/>
  <c r="CD92" i="33"/>
  <c r="CD90" i="33"/>
  <c r="CD88" i="33"/>
  <c r="CD86" i="33"/>
  <c r="CD110" i="33"/>
  <c r="CD112" i="33"/>
  <c r="CD120" i="33"/>
  <c r="CD106" i="33"/>
  <c r="CD85" i="33"/>
  <c r="CD83" i="33"/>
  <c r="CD81" i="33"/>
  <c r="CD79" i="33"/>
  <c r="CD77" i="33"/>
  <c r="CD75" i="33"/>
  <c r="CD73" i="33"/>
  <c r="CD71" i="33"/>
  <c r="CD69" i="33"/>
  <c r="CD67" i="33"/>
  <c r="CD116" i="33"/>
  <c r="CD84" i="33"/>
  <c r="CD82" i="33"/>
  <c r="CD80" i="33"/>
  <c r="CD78" i="33"/>
  <c r="CD76" i="33"/>
  <c r="CD74" i="33"/>
  <c r="CD72" i="33"/>
  <c r="CD70" i="33"/>
  <c r="CD68" i="33"/>
  <c r="CD64" i="33"/>
  <c r="CD66" i="33"/>
  <c r="CD63" i="33"/>
  <c r="CH135" i="33"/>
  <c r="CH133" i="33"/>
  <c r="CH131" i="33"/>
  <c r="CH129" i="33"/>
  <c r="CH127" i="33"/>
  <c r="CH125" i="33"/>
  <c r="CH128" i="33"/>
  <c r="CH126" i="33"/>
  <c r="CH134" i="33"/>
  <c r="CH130" i="33"/>
  <c r="CH124" i="33"/>
  <c r="CH122" i="33"/>
  <c r="CH123" i="33"/>
  <c r="CH119" i="33"/>
  <c r="CH115" i="33"/>
  <c r="CH132" i="33"/>
  <c r="CH121" i="33"/>
  <c r="CH117" i="33"/>
  <c r="CH113" i="33"/>
  <c r="CH120" i="33"/>
  <c r="CH112" i="33"/>
  <c r="CH109" i="33"/>
  <c r="CH105" i="33"/>
  <c r="CH103" i="33"/>
  <c r="CH101" i="33"/>
  <c r="CH99" i="33"/>
  <c r="CH97" i="33"/>
  <c r="CH95" i="33"/>
  <c r="CH93" i="33"/>
  <c r="CH91" i="33"/>
  <c r="CH89" i="33"/>
  <c r="CH87" i="33"/>
  <c r="CH116" i="33"/>
  <c r="CH111" i="33"/>
  <c r="CH107" i="33"/>
  <c r="CH104" i="33"/>
  <c r="CH102" i="33"/>
  <c r="CH100" i="33"/>
  <c r="CH98" i="33"/>
  <c r="CH96" i="33"/>
  <c r="CH94" i="33"/>
  <c r="CH92" i="33"/>
  <c r="CH90" i="33"/>
  <c r="CH88" i="33"/>
  <c r="CH86" i="33"/>
  <c r="CH114" i="33"/>
  <c r="CH106" i="33"/>
  <c r="CH118" i="33"/>
  <c r="CH108" i="33"/>
  <c r="CH85" i="33"/>
  <c r="CH83" i="33"/>
  <c r="CH81" i="33"/>
  <c r="CH79" i="33"/>
  <c r="CH77" i="33"/>
  <c r="CH75" i="33"/>
  <c r="CH73" i="33"/>
  <c r="CH71" i="33"/>
  <c r="CH69" i="33"/>
  <c r="CH67" i="33"/>
  <c r="CH84" i="33"/>
  <c r="CH82" i="33"/>
  <c r="CH80" i="33"/>
  <c r="CH78" i="33"/>
  <c r="CH76" i="33"/>
  <c r="CH74" i="33"/>
  <c r="CH72" i="33"/>
  <c r="CH70" i="33"/>
  <c r="CH68" i="33"/>
  <c r="CH110" i="33"/>
  <c r="CH66" i="33"/>
  <c r="CH64" i="33"/>
  <c r="CH62" i="33"/>
  <c r="CL135" i="33"/>
  <c r="CL134" i="33"/>
  <c r="CL133" i="33"/>
  <c r="CL132" i="33"/>
  <c r="CL129" i="33"/>
  <c r="CL127" i="33"/>
  <c r="CL125" i="33"/>
  <c r="CL131" i="33"/>
  <c r="CL128" i="33"/>
  <c r="CL126" i="33"/>
  <c r="CL124" i="33"/>
  <c r="CL122" i="33"/>
  <c r="CL123" i="33"/>
  <c r="CL130" i="33"/>
  <c r="CL121" i="33"/>
  <c r="CL117" i="33"/>
  <c r="CL113" i="33"/>
  <c r="CL119" i="33"/>
  <c r="CL115" i="33"/>
  <c r="CL114" i="33"/>
  <c r="CL111" i="33"/>
  <c r="CL107" i="33"/>
  <c r="CL105" i="33"/>
  <c r="CL103" i="33"/>
  <c r="CL101" i="33"/>
  <c r="CL99" i="33"/>
  <c r="CL97" i="33"/>
  <c r="CL95" i="33"/>
  <c r="CL93" i="33"/>
  <c r="CL91" i="33"/>
  <c r="CL89" i="33"/>
  <c r="CL87" i="33"/>
  <c r="CL118" i="33"/>
  <c r="CL109" i="33"/>
  <c r="CL104" i="33"/>
  <c r="CL102" i="33"/>
  <c r="CL100" i="33"/>
  <c r="CL98" i="33"/>
  <c r="CL96" i="33"/>
  <c r="CL94" i="33"/>
  <c r="CL92" i="33"/>
  <c r="CL90" i="33"/>
  <c r="CL88" i="33"/>
  <c r="CL86" i="33"/>
  <c r="CL112" i="33"/>
  <c r="CL106" i="33"/>
  <c r="CL116" i="33"/>
  <c r="CL108" i="33"/>
  <c r="CL110" i="33"/>
  <c r="CL120" i="33"/>
  <c r="CL85" i="33"/>
  <c r="CL83" i="33"/>
  <c r="CL81" i="33"/>
  <c r="CL79" i="33"/>
  <c r="CL77" i="33"/>
  <c r="CL75" i="33"/>
  <c r="CL73" i="33"/>
  <c r="CL71" i="33"/>
  <c r="CL69" i="33"/>
  <c r="CL67" i="33"/>
  <c r="CL84" i="33"/>
  <c r="CL82" i="33"/>
  <c r="CL80" i="33"/>
  <c r="CL78" i="33"/>
  <c r="CL76" i="33"/>
  <c r="CL74" i="33"/>
  <c r="CL72" i="33"/>
  <c r="CL70" i="33"/>
  <c r="CL68" i="33"/>
  <c r="CL64" i="33"/>
  <c r="CL63" i="33"/>
  <c r="CL66" i="33"/>
  <c r="CP135" i="33"/>
  <c r="CP134" i="33"/>
  <c r="CP133" i="33"/>
  <c r="CP131" i="33"/>
  <c r="CP129" i="33"/>
  <c r="CP127" i="33"/>
  <c r="CP125" i="33"/>
  <c r="CP128" i="33"/>
  <c r="CP126" i="33"/>
  <c r="CP132" i="33"/>
  <c r="CP124" i="33"/>
  <c r="CP122" i="33"/>
  <c r="CP130" i="33"/>
  <c r="CP123" i="33"/>
  <c r="CP119" i="33"/>
  <c r="CP115" i="33"/>
  <c r="CP121" i="33"/>
  <c r="CP117" i="33"/>
  <c r="CP113" i="33"/>
  <c r="CP116" i="33"/>
  <c r="CP109" i="33"/>
  <c r="CP105" i="33"/>
  <c r="CP103" i="33"/>
  <c r="CP101" i="33"/>
  <c r="CP99" i="33"/>
  <c r="CP97" i="33"/>
  <c r="CP95" i="33"/>
  <c r="CP93" i="33"/>
  <c r="CP91" i="33"/>
  <c r="CP89" i="33"/>
  <c r="CP87" i="33"/>
  <c r="CP120" i="33"/>
  <c r="CP112" i="33"/>
  <c r="CP111" i="33"/>
  <c r="CP107" i="33"/>
  <c r="CP104" i="33"/>
  <c r="CP102" i="33"/>
  <c r="CP100" i="33"/>
  <c r="CP98" i="33"/>
  <c r="CP96" i="33"/>
  <c r="CP94" i="33"/>
  <c r="CP92" i="33"/>
  <c r="CP90" i="33"/>
  <c r="CP88" i="33"/>
  <c r="CP86" i="33"/>
  <c r="CP114" i="33"/>
  <c r="CP108" i="33"/>
  <c r="CP118" i="33"/>
  <c r="CP110" i="33"/>
  <c r="CP106" i="33"/>
  <c r="CP85" i="33"/>
  <c r="CP83" i="33"/>
  <c r="CP81" i="33"/>
  <c r="CP79" i="33"/>
  <c r="CP77" i="33"/>
  <c r="CP75" i="33"/>
  <c r="CP73" i="33"/>
  <c r="CP71" i="33"/>
  <c r="CP69" i="33"/>
  <c r="CP67" i="33"/>
  <c r="CP84" i="33"/>
  <c r="CP82" i="33"/>
  <c r="CP80" i="33"/>
  <c r="CP78" i="33"/>
  <c r="CP76" i="33"/>
  <c r="CP74" i="33"/>
  <c r="CP72" i="33"/>
  <c r="CP70" i="33"/>
  <c r="CP68" i="33"/>
  <c r="CP66" i="33"/>
  <c r="CP62" i="33"/>
  <c r="CP64" i="33"/>
  <c r="CT135" i="33"/>
  <c r="CT133" i="33"/>
  <c r="CT134" i="33"/>
  <c r="CT129" i="33"/>
  <c r="CT127" i="33"/>
  <c r="CT125" i="33"/>
  <c r="CT132" i="33"/>
  <c r="CT131" i="33"/>
  <c r="CT128" i="33"/>
  <c r="CT126" i="33"/>
  <c r="CT124" i="33"/>
  <c r="CT122" i="33"/>
  <c r="CT123" i="33"/>
  <c r="CT130" i="33"/>
  <c r="CT121" i="33"/>
  <c r="CT117" i="33"/>
  <c r="CT113" i="33"/>
  <c r="CT119" i="33"/>
  <c r="CT115" i="33"/>
  <c r="CT118" i="33"/>
  <c r="CT111" i="33"/>
  <c r="CT107" i="33"/>
  <c r="CT103" i="33"/>
  <c r="CT101" i="33"/>
  <c r="CT99" i="33"/>
  <c r="CT97" i="33"/>
  <c r="CT95" i="33"/>
  <c r="CT93" i="33"/>
  <c r="CT91" i="33"/>
  <c r="CT89" i="33"/>
  <c r="CT87" i="33"/>
  <c r="CT114" i="33"/>
  <c r="CT109" i="33"/>
  <c r="CT105" i="33"/>
  <c r="CT104" i="33"/>
  <c r="CT102" i="33"/>
  <c r="CT100" i="33"/>
  <c r="CT98" i="33"/>
  <c r="CT96" i="33"/>
  <c r="CT94" i="33"/>
  <c r="CT92" i="33"/>
  <c r="CT90" i="33"/>
  <c r="CT88" i="33"/>
  <c r="CT86" i="33"/>
  <c r="CT116" i="33"/>
  <c r="CT110" i="33"/>
  <c r="CT120" i="33"/>
  <c r="CT108" i="33"/>
  <c r="CT85" i="33"/>
  <c r="CT83" i="33"/>
  <c r="CT81" i="33"/>
  <c r="CT79" i="33"/>
  <c r="CT77" i="33"/>
  <c r="CT75" i="33"/>
  <c r="CT73" i="33"/>
  <c r="CT71" i="33"/>
  <c r="CT69" i="33"/>
  <c r="CT67" i="33"/>
  <c r="CT106" i="33"/>
  <c r="CT84" i="33"/>
  <c r="CT82" i="33"/>
  <c r="CT80" i="33"/>
  <c r="CT78" i="33"/>
  <c r="CT76" i="33"/>
  <c r="CT74" i="33"/>
  <c r="CT72" i="33"/>
  <c r="CT70" i="33"/>
  <c r="CT68" i="33"/>
  <c r="CT112" i="33"/>
  <c r="CT64" i="33"/>
  <c r="CT66" i="33"/>
  <c r="CT63" i="33"/>
  <c r="CX135" i="33"/>
  <c r="CX133" i="33"/>
  <c r="CX134" i="33"/>
  <c r="CX131" i="33"/>
  <c r="CX129" i="33"/>
  <c r="CX127" i="33"/>
  <c r="CX125" i="33"/>
  <c r="CX128" i="33"/>
  <c r="CX126" i="33"/>
  <c r="CX130" i="33"/>
  <c r="CX124" i="33"/>
  <c r="CX122" i="33"/>
  <c r="CX123" i="33"/>
  <c r="CX132" i="33"/>
  <c r="CX119" i="33"/>
  <c r="CX115" i="33"/>
  <c r="CX121" i="33"/>
  <c r="CX117" i="33"/>
  <c r="CX113" i="33"/>
  <c r="CX120" i="33"/>
  <c r="CX112" i="33"/>
  <c r="CX109" i="33"/>
  <c r="CX105" i="33"/>
  <c r="CX103" i="33"/>
  <c r="CX101" i="33"/>
  <c r="CX99" i="33"/>
  <c r="CX97" i="33"/>
  <c r="CX95" i="33"/>
  <c r="CX93" i="33"/>
  <c r="CX91" i="33"/>
  <c r="CX89" i="33"/>
  <c r="CX87" i="33"/>
  <c r="CX116" i="33"/>
  <c r="CX111" i="33"/>
  <c r="CX107" i="33"/>
  <c r="CX104" i="33"/>
  <c r="CX102" i="33"/>
  <c r="CX100" i="33"/>
  <c r="CX98" i="33"/>
  <c r="CX96" i="33"/>
  <c r="CX94" i="33"/>
  <c r="CX92" i="33"/>
  <c r="CX90" i="33"/>
  <c r="CX88" i="33"/>
  <c r="CX86" i="33"/>
  <c r="CX118" i="33"/>
  <c r="CX106" i="33"/>
  <c r="CX114" i="33"/>
  <c r="CX110" i="33"/>
  <c r="CX108" i="33"/>
  <c r="CX85" i="33"/>
  <c r="CX83" i="33"/>
  <c r="CX81" i="33"/>
  <c r="CX79" i="33"/>
  <c r="CX77" i="33"/>
  <c r="CX75" i="33"/>
  <c r="CX73" i="33"/>
  <c r="CX71" i="33"/>
  <c r="CX69" i="33"/>
  <c r="CX67" i="33"/>
  <c r="CX84" i="33"/>
  <c r="CX82" i="33"/>
  <c r="CX80" i="33"/>
  <c r="CX78" i="33"/>
  <c r="CX76" i="33"/>
  <c r="CX74" i="33"/>
  <c r="CX72" i="33"/>
  <c r="CX70" i="33"/>
  <c r="CX68" i="33"/>
  <c r="CX66" i="33"/>
  <c r="CX64" i="33"/>
  <c r="CX62" i="33"/>
  <c r="DB135" i="33"/>
  <c r="DB134" i="33"/>
  <c r="DB133" i="33"/>
  <c r="DB132" i="33"/>
  <c r="DB129" i="33"/>
  <c r="DB127" i="33"/>
  <c r="DB125" i="33"/>
  <c r="DB131" i="33"/>
  <c r="DB128" i="33"/>
  <c r="DB126" i="33"/>
  <c r="DB124" i="33"/>
  <c r="DB122" i="33"/>
  <c r="DB123" i="33"/>
  <c r="DB130" i="33"/>
  <c r="DB121" i="33"/>
  <c r="DB117" i="33"/>
  <c r="DB113" i="33"/>
  <c r="DB119" i="33"/>
  <c r="DB115" i="33"/>
  <c r="DB114" i="33"/>
  <c r="DB111" i="33"/>
  <c r="DB107" i="33"/>
  <c r="DB103" i="33"/>
  <c r="DB101" i="33"/>
  <c r="DB99" i="33"/>
  <c r="DB97" i="33"/>
  <c r="DB95" i="33"/>
  <c r="DB93" i="33"/>
  <c r="DB91" i="33"/>
  <c r="DB89" i="33"/>
  <c r="DB87" i="33"/>
  <c r="DB118" i="33"/>
  <c r="DB109" i="33"/>
  <c r="DB105" i="33"/>
  <c r="DB104" i="33"/>
  <c r="DB102" i="33"/>
  <c r="DB100" i="33"/>
  <c r="DB98" i="33"/>
  <c r="DB96" i="33"/>
  <c r="DB94" i="33"/>
  <c r="DB92" i="33"/>
  <c r="DB90" i="33"/>
  <c r="DB88" i="33"/>
  <c r="DB86" i="33"/>
  <c r="DB120" i="33"/>
  <c r="DB106" i="33"/>
  <c r="DB108" i="33"/>
  <c r="DB112" i="33"/>
  <c r="DB85" i="33"/>
  <c r="DB83" i="33"/>
  <c r="DB81" i="33"/>
  <c r="DB79" i="33"/>
  <c r="DB77" i="33"/>
  <c r="DB75" i="33"/>
  <c r="DB73" i="33"/>
  <c r="DB71" i="33"/>
  <c r="DB69" i="33"/>
  <c r="DB67" i="33"/>
  <c r="DB110" i="33"/>
  <c r="DB84" i="33"/>
  <c r="DB82" i="33"/>
  <c r="DB80" i="33"/>
  <c r="DB78" i="33"/>
  <c r="DB76" i="33"/>
  <c r="DB74" i="33"/>
  <c r="DB72" i="33"/>
  <c r="DB70" i="33"/>
  <c r="DB68" i="33"/>
  <c r="DB116" i="33"/>
  <c r="DB64" i="33"/>
  <c r="DB63" i="33"/>
  <c r="DB66" i="33"/>
  <c r="DF135" i="33"/>
  <c r="DF134" i="33"/>
  <c r="DF133" i="33"/>
  <c r="DF131" i="33"/>
  <c r="DF129" i="33"/>
  <c r="DF127" i="33"/>
  <c r="DF125" i="33"/>
  <c r="DF128" i="33"/>
  <c r="DF126" i="33"/>
  <c r="DF124" i="33"/>
  <c r="DF122" i="33"/>
  <c r="DF132" i="33"/>
  <c r="DF130" i="33"/>
  <c r="DF123" i="33"/>
  <c r="DF119" i="33"/>
  <c r="DF115" i="33"/>
  <c r="DF121" i="33"/>
  <c r="DF117" i="33"/>
  <c r="DF113" i="33"/>
  <c r="DF116" i="33"/>
  <c r="DF109" i="33"/>
  <c r="DF105" i="33"/>
  <c r="DF103" i="33"/>
  <c r="DF101" i="33"/>
  <c r="DF99" i="33"/>
  <c r="DF97" i="33"/>
  <c r="DF95" i="33"/>
  <c r="DF93" i="33"/>
  <c r="DF91" i="33"/>
  <c r="DF89" i="33"/>
  <c r="DF87" i="33"/>
  <c r="DF120" i="33"/>
  <c r="DF112" i="33"/>
  <c r="DF111" i="33"/>
  <c r="DF107" i="33"/>
  <c r="DF104" i="33"/>
  <c r="DF102" i="33"/>
  <c r="DF100" i="33"/>
  <c r="DF98" i="33"/>
  <c r="DF96" i="33"/>
  <c r="DF94" i="33"/>
  <c r="DF92" i="33"/>
  <c r="DF90" i="33"/>
  <c r="DF88" i="33"/>
  <c r="DF86" i="33"/>
  <c r="DF108" i="33"/>
  <c r="DF110" i="33"/>
  <c r="DF118" i="33"/>
  <c r="DF85" i="33"/>
  <c r="DF83" i="33"/>
  <c r="DF81" i="33"/>
  <c r="DF79" i="33"/>
  <c r="DF77" i="33"/>
  <c r="DF75" i="33"/>
  <c r="DF73" i="33"/>
  <c r="DF71" i="33"/>
  <c r="DF69" i="33"/>
  <c r="DF67" i="33"/>
  <c r="DF114" i="33"/>
  <c r="DF84" i="33"/>
  <c r="DF82" i="33"/>
  <c r="DF80" i="33"/>
  <c r="DF78" i="33"/>
  <c r="DF76" i="33"/>
  <c r="DF74" i="33"/>
  <c r="DF72" i="33"/>
  <c r="DF70" i="33"/>
  <c r="DF68" i="33"/>
  <c r="DF106" i="33"/>
  <c r="DF66" i="33"/>
  <c r="DF62" i="33"/>
  <c r="DF64" i="33"/>
  <c r="DJ135" i="33"/>
  <c r="DJ133" i="33"/>
  <c r="DJ129" i="33"/>
  <c r="DJ127" i="33"/>
  <c r="DJ125" i="33"/>
  <c r="DJ134" i="33"/>
  <c r="DJ132" i="33"/>
  <c r="DJ131" i="33"/>
  <c r="DJ128" i="33"/>
  <c r="DJ126" i="33"/>
  <c r="DJ124" i="33"/>
  <c r="DJ122" i="33"/>
  <c r="DJ123" i="33"/>
  <c r="DJ121" i="33"/>
  <c r="DJ117" i="33"/>
  <c r="DJ113" i="33"/>
  <c r="DJ119" i="33"/>
  <c r="DJ115" i="33"/>
  <c r="DJ118" i="33"/>
  <c r="DJ111" i="33"/>
  <c r="DJ107" i="33"/>
  <c r="DJ103" i="33"/>
  <c r="DJ101" i="33"/>
  <c r="DJ99" i="33"/>
  <c r="DJ97" i="33"/>
  <c r="DJ95" i="33"/>
  <c r="DJ93" i="33"/>
  <c r="DJ91" i="33"/>
  <c r="DJ89" i="33"/>
  <c r="DJ87" i="33"/>
  <c r="DJ114" i="33"/>
  <c r="DJ109" i="33"/>
  <c r="DJ105" i="33"/>
  <c r="DJ104" i="33"/>
  <c r="DJ102" i="33"/>
  <c r="DJ100" i="33"/>
  <c r="DJ98" i="33"/>
  <c r="DJ96" i="33"/>
  <c r="DJ94" i="33"/>
  <c r="DJ92" i="33"/>
  <c r="DJ90" i="33"/>
  <c r="DJ88" i="33"/>
  <c r="DJ86" i="33"/>
  <c r="DJ110" i="33"/>
  <c r="DJ112" i="33"/>
  <c r="DJ130" i="33"/>
  <c r="DJ116" i="33"/>
  <c r="DJ106" i="33"/>
  <c r="DJ85" i="33"/>
  <c r="DJ83" i="33"/>
  <c r="DJ81" i="33"/>
  <c r="DJ79" i="33"/>
  <c r="DJ77" i="33"/>
  <c r="DJ75" i="33"/>
  <c r="DJ73" i="33"/>
  <c r="DJ71" i="33"/>
  <c r="DJ69" i="33"/>
  <c r="DJ67" i="33"/>
  <c r="DJ84" i="33"/>
  <c r="DJ82" i="33"/>
  <c r="DJ80" i="33"/>
  <c r="DJ78" i="33"/>
  <c r="DJ76" i="33"/>
  <c r="DJ74" i="33"/>
  <c r="DJ72" i="33"/>
  <c r="DJ70" i="33"/>
  <c r="DJ68" i="33"/>
  <c r="DJ120" i="33"/>
  <c r="DJ108" i="33"/>
  <c r="DJ64" i="33"/>
  <c r="DJ66" i="33"/>
  <c r="DJ63" i="33"/>
  <c r="DN135" i="33"/>
  <c r="DN134" i="33"/>
  <c r="DN133" i="33"/>
  <c r="DN131" i="33"/>
  <c r="DN129" i="33"/>
  <c r="DN127" i="33"/>
  <c r="DN125" i="33"/>
  <c r="DN128" i="33"/>
  <c r="DN126" i="33"/>
  <c r="DN130" i="33"/>
  <c r="DN124" i="33"/>
  <c r="DN122" i="33"/>
  <c r="DN123" i="33"/>
  <c r="DN119" i="33"/>
  <c r="DN115" i="33"/>
  <c r="DN121" i="33"/>
  <c r="DN117" i="33"/>
  <c r="DN113" i="33"/>
  <c r="DN132" i="33"/>
  <c r="DN120" i="33"/>
  <c r="DN112" i="33"/>
  <c r="DN109" i="33"/>
  <c r="DN105" i="33"/>
  <c r="DN103" i="33"/>
  <c r="DN101" i="33"/>
  <c r="DN99" i="33"/>
  <c r="DN97" i="33"/>
  <c r="DN95" i="33"/>
  <c r="DN93" i="33"/>
  <c r="DN91" i="33"/>
  <c r="DN89" i="33"/>
  <c r="DN87" i="33"/>
  <c r="DN85" i="33"/>
  <c r="DN116" i="33"/>
  <c r="DN111" i="33"/>
  <c r="DN107" i="33"/>
  <c r="DN104" i="33"/>
  <c r="DN102" i="33"/>
  <c r="DN100" i="33"/>
  <c r="DN98" i="33"/>
  <c r="DN96" i="33"/>
  <c r="DN94" i="33"/>
  <c r="DN92" i="33"/>
  <c r="DN90" i="33"/>
  <c r="DN88" i="33"/>
  <c r="DN86" i="33"/>
  <c r="DN114" i="33"/>
  <c r="DN106" i="33"/>
  <c r="DN108" i="33"/>
  <c r="DN118" i="33"/>
  <c r="DN83" i="33"/>
  <c r="DN81" i="33"/>
  <c r="DN79" i="33"/>
  <c r="DN77" i="33"/>
  <c r="DN75" i="33"/>
  <c r="DN73" i="33"/>
  <c r="DN71" i="33"/>
  <c r="DN69" i="33"/>
  <c r="DN67" i="33"/>
  <c r="DN84" i="33"/>
  <c r="DN82" i="33"/>
  <c r="DN80" i="33"/>
  <c r="DN78" i="33"/>
  <c r="DN76" i="33"/>
  <c r="DN74" i="33"/>
  <c r="DN72" i="33"/>
  <c r="DN70" i="33"/>
  <c r="DN68" i="33"/>
  <c r="DN110" i="33"/>
  <c r="DN66" i="33"/>
  <c r="DN61" i="33"/>
  <c r="DN64" i="33"/>
  <c r="DN62" i="33"/>
  <c r="DR135" i="33"/>
  <c r="DR133" i="33"/>
  <c r="DR132" i="33"/>
  <c r="DR129" i="33"/>
  <c r="DR127" i="33"/>
  <c r="DR125" i="33"/>
  <c r="DR131" i="33"/>
  <c r="DR128" i="33"/>
  <c r="DR126" i="33"/>
  <c r="DR124" i="33"/>
  <c r="DR122" i="33"/>
  <c r="DR123" i="33"/>
  <c r="DR130" i="33"/>
  <c r="DR121" i="33"/>
  <c r="DR117" i="33"/>
  <c r="DR113" i="33"/>
  <c r="DR119" i="33"/>
  <c r="DR115" i="33"/>
  <c r="DR114" i="33"/>
  <c r="DR111" i="33"/>
  <c r="DR107" i="33"/>
  <c r="DR103" i="33"/>
  <c r="DR101" i="33"/>
  <c r="DR99" i="33"/>
  <c r="DR97" i="33"/>
  <c r="DR95" i="33"/>
  <c r="DR93" i="33"/>
  <c r="DR91" i="33"/>
  <c r="DR89" i="33"/>
  <c r="DR87" i="33"/>
  <c r="DR85" i="33"/>
  <c r="DR134" i="33"/>
  <c r="DR118" i="33"/>
  <c r="DR109" i="33"/>
  <c r="DR105" i="33"/>
  <c r="DR104" i="33"/>
  <c r="DR102" i="33"/>
  <c r="DR100" i="33"/>
  <c r="DR98" i="33"/>
  <c r="DR96" i="33"/>
  <c r="DR94" i="33"/>
  <c r="DR92" i="33"/>
  <c r="DR90" i="33"/>
  <c r="DR88" i="33"/>
  <c r="DR86" i="33"/>
  <c r="DR112" i="33"/>
  <c r="DR106" i="33"/>
  <c r="DR116" i="33"/>
  <c r="DR108" i="33"/>
  <c r="DR120" i="33"/>
  <c r="DR110" i="33"/>
  <c r="DR83" i="33"/>
  <c r="DR81" i="33"/>
  <c r="DR79" i="33"/>
  <c r="DR77" i="33"/>
  <c r="DR75" i="33"/>
  <c r="DR73" i="33"/>
  <c r="DR71" i="33"/>
  <c r="DR69" i="33"/>
  <c r="DR67" i="33"/>
  <c r="DR84" i="33"/>
  <c r="DR82" i="33"/>
  <c r="DR80" i="33"/>
  <c r="DR78" i="33"/>
  <c r="DR76" i="33"/>
  <c r="DR74" i="33"/>
  <c r="DR72" i="33"/>
  <c r="DR70" i="33"/>
  <c r="DR68" i="33"/>
  <c r="DR64" i="33"/>
  <c r="DR63" i="33"/>
  <c r="DR66" i="33"/>
  <c r="DV135" i="33"/>
  <c r="DV134" i="33"/>
  <c r="DV133" i="33"/>
  <c r="DV131" i="33"/>
  <c r="DV129" i="33"/>
  <c r="DV127" i="33"/>
  <c r="DV125" i="33"/>
  <c r="DV128" i="33"/>
  <c r="DV126" i="33"/>
  <c r="DV132" i="33"/>
  <c r="DV124" i="33"/>
  <c r="DV122" i="33"/>
  <c r="DV130" i="33"/>
  <c r="DV123" i="33"/>
  <c r="DV119" i="33"/>
  <c r="DV115" i="33"/>
  <c r="DV121" i="33"/>
  <c r="DV117" i="33"/>
  <c r="DV113" i="33"/>
  <c r="DV116" i="33"/>
  <c r="DV109" i="33"/>
  <c r="DV105" i="33"/>
  <c r="DV103" i="33"/>
  <c r="DV101" i="33"/>
  <c r="DV99" i="33"/>
  <c r="DV97" i="33"/>
  <c r="DV95" i="33"/>
  <c r="DV93" i="33"/>
  <c r="DV91" i="33"/>
  <c r="DV89" i="33"/>
  <c r="DV87" i="33"/>
  <c r="DV85" i="33"/>
  <c r="DV120" i="33"/>
  <c r="DV112" i="33"/>
  <c r="DV111" i="33"/>
  <c r="DV107" i="33"/>
  <c r="DV104" i="33"/>
  <c r="DV102" i="33"/>
  <c r="DV100" i="33"/>
  <c r="DV98" i="33"/>
  <c r="DV96" i="33"/>
  <c r="DV94" i="33"/>
  <c r="DV92" i="33"/>
  <c r="DV90" i="33"/>
  <c r="DV88" i="33"/>
  <c r="DV86" i="33"/>
  <c r="DV114" i="33"/>
  <c r="DV108" i="33"/>
  <c r="DV118" i="33"/>
  <c r="DV110" i="33"/>
  <c r="DV106" i="33"/>
  <c r="DV83" i="33"/>
  <c r="DV81" i="33"/>
  <c r="DV79" i="33"/>
  <c r="DV77" i="33"/>
  <c r="DV75" i="33"/>
  <c r="DV73" i="33"/>
  <c r="DV71" i="33"/>
  <c r="DV69" i="33"/>
  <c r="DV67" i="33"/>
  <c r="DV84" i="33"/>
  <c r="DV82" i="33"/>
  <c r="DV80" i="33"/>
  <c r="DV78" i="33"/>
  <c r="DV76" i="33"/>
  <c r="DV74" i="33"/>
  <c r="DV72" i="33"/>
  <c r="DV70" i="33"/>
  <c r="DV68" i="33"/>
  <c r="DV66" i="33"/>
  <c r="DV62" i="33"/>
  <c r="DV64" i="33"/>
  <c r="DV61" i="33"/>
  <c r="DZ135" i="33"/>
  <c r="DZ133" i="33"/>
  <c r="DZ134" i="33"/>
  <c r="DZ129" i="33"/>
  <c r="DZ127" i="33"/>
  <c r="DZ125" i="33"/>
  <c r="DZ132" i="33"/>
  <c r="DZ131" i="33"/>
  <c r="DZ128" i="33"/>
  <c r="DZ126" i="33"/>
  <c r="DZ124" i="33"/>
  <c r="DZ122" i="33"/>
  <c r="DZ123" i="33"/>
  <c r="DZ121" i="33"/>
  <c r="DZ117" i="33"/>
  <c r="DZ113" i="33"/>
  <c r="DZ130" i="33"/>
  <c r="DZ119" i="33"/>
  <c r="DZ115" i="33"/>
  <c r="DZ118" i="33"/>
  <c r="DZ111" i="33"/>
  <c r="DZ107" i="33"/>
  <c r="DZ103" i="33"/>
  <c r="DZ101" i="33"/>
  <c r="DZ99" i="33"/>
  <c r="DZ97" i="33"/>
  <c r="DZ95" i="33"/>
  <c r="DZ93" i="33"/>
  <c r="DZ91" i="33"/>
  <c r="DZ89" i="33"/>
  <c r="DZ87" i="33"/>
  <c r="DZ85" i="33"/>
  <c r="DZ114" i="33"/>
  <c r="DZ109" i="33"/>
  <c r="DZ105" i="33"/>
  <c r="DZ104" i="33"/>
  <c r="DZ102" i="33"/>
  <c r="DZ100" i="33"/>
  <c r="DZ98" i="33"/>
  <c r="DZ96" i="33"/>
  <c r="DZ94" i="33"/>
  <c r="DZ92" i="33"/>
  <c r="DZ90" i="33"/>
  <c r="DZ88" i="33"/>
  <c r="DZ86" i="33"/>
  <c r="DZ116" i="33"/>
  <c r="DZ110" i="33"/>
  <c r="DZ120" i="33"/>
  <c r="DZ112" i="33"/>
  <c r="DZ108" i="33"/>
  <c r="DZ106" i="33"/>
  <c r="DZ83" i="33"/>
  <c r="DZ81" i="33"/>
  <c r="DZ79" i="33"/>
  <c r="DZ77" i="33"/>
  <c r="DZ75" i="33"/>
  <c r="DZ73" i="33"/>
  <c r="DZ71" i="33"/>
  <c r="DZ69" i="33"/>
  <c r="DZ67" i="33"/>
  <c r="DZ84" i="33"/>
  <c r="DZ82" i="33"/>
  <c r="DZ80" i="33"/>
  <c r="DZ78" i="33"/>
  <c r="DZ76" i="33"/>
  <c r="DZ74" i="33"/>
  <c r="DZ72" i="33"/>
  <c r="DZ70" i="33"/>
  <c r="DZ68" i="33"/>
  <c r="DZ64" i="33"/>
  <c r="DZ66" i="33"/>
  <c r="DZ63" i="33"/>
  <c r="ED135" i="33"/>
  <c r="ED134" i="33"/>
  <c r="ED133" i="33"/>
  <c r="ED131" i="33"/>
  <c r="ED129" i="33"/>
  <c r="ED127" i="33"/>
  <c r="ED125" i="33"/>
  <c r="ED128" i="33"/>
  <c r="ED126" i="33"/>
  <c r="ED130" i="33"/>
  <c r="ED124" i="33"/>
  <c r="ED122" i="33"/>
  <c r="ED123" i="33"/>
  <c r="ED132" i="33"/>
  <c r="ED119" i="33"/>
  <c r="ED115" i="33"/>
  <c r="ED121" i="33"/>
  <c r="ED117" i="33"/>
  <c r="ED113" i="33"/>
  <c r="ED120" i="33"/>
  <c r="ED112" i="33"/>
  <c r="ED109" i="33"/>
  <c r="ED105" i="33"/>
  <c r="ED103" i="33"/>
  <c r="ED101" i="33"/>
  <c r="ED99" i="33"/>
  <c r="ED97" i="33"/>
  <c r="ED95" i="33"/>
  <c r="ED93" i="33"/>
  <c r="ED91" i="33"/>
  <c r="ED89" i="33"/>
  <c r="ED87" i="33"/>
  <c r="ED85" i="33"/>
  <c r="ED116" i="33"/>
  <c r="ED111" i="33"/>
  <c r="ED107" i="33"/>
  <c r="ED104" i="33"/>
  <c r="ED102" i="33"/>
  <c r="ED100" i="33"/>
  <c r="ED98" i="33"/>
  <c r="ED96" i="33"/>
  <c r="ED94" i="33"/>
  <c r="ED92" i="33"/>
  <c r="ED90" i="33"/>
  <c r="ED88" i="33"/>
  <c r="ED86" i="33"/>
  <c r="ED118" i="33"/>
  <c r="ED106" i="33"/>
  <c r="ED110" i="33"/>
  <c r="ED83" i="33"/>
  <c r="ED81" i="33"/>
  <c r="ED79" i="33"/>
  <c r="ED77" i="33"/>
  <c r="ED75" i="33"/>
  <c r="ED73" i="33"/>
  <c r="ED71" i="33"/>
  <c r="ED69" i="33"/>
  <c r="ED67" i="33"/>
  <c r="ED108" i="33"/>
  <c r="ED84" i="33"/>
  <c r="ED82" i="33"/>
  <c r="ED80" i="33"/>
  <c r="ED78" i="33"/>
  <c r="ED76" i="33"/>
  <c r="ED74" i="33"/>
  <c r="ED72" i="33"/>
  <c r="ED70" i="33"/>
  <c r="ED68" i="33"/>
  <c r="ED66" i="33"/>
  <c r="ED61" i="33"/>
  <c r="ED64" i="33"/>
  <c r="ED62" i="33"/>
  <c r="EH135" i="33"/>
  <c r="EH133" i="33"/>
  <c r="EH132" i="33"/>
  <c r="EH129" i="33"/>
  <c r="EH127" i="33"/>
  <c r="EH125" i="33"/>
  <c r="EH131" i="33"/>
  <c r="EH128" i="33"/>
  <c r="EH126" i="33"/>
  <c r="EH134" i="33"/>
  <c r="EH124" i="33"/>
  <c r="EH122" i="33"/>
  <c r="EH123" i="33"/>
  <c r="EH130" i="33"/>
  <c r="EH121" i="33"/>
  <c r="EH117" i="33"/>
  <c r="EH113" i="33"/>
  <c r="EH119" i="33"/>
  <c r="EH115" i="33"/>
  <c r="EH114" i="33"/>
  <c r="EH111" i="33"/>
  <c r="EH107" i="33"/>
  <c r="EH103" i="33"/>
  <c r="EH101" i="33"/>
  <c r="EH99" i="33"/>
  <c r="EH97" i="33"/>
  <c r="EH95" i="33"/>
  <c r="EH93" i="33"/>
  <c r="EH91" i="33"/>
  <c r="EH89" i="33"/>
  <c r="EH87" i="33"/>
  <c r="EH85" i="33"/>
  <c r="EH118" i="33"/>
  <c r="EH109" i="33"/>
  <c r="EH105" i="33"/>
  <c r="EH104" i="33"/>
  <c r="EH102" i="33"/>
  <c r="EH100" i="33"/>
  <c r="EH98" i="33"/>
  <c r="EH96" i="33"/>
  <c r="EH94" i="33"/>
  <c r="EH92" i="33"/>
  <c r="EH90" i="33"/>
  <c r="EH88" i="33"/>
  <c r="EH86" i="33"/>
  <c r="EH120" i="33"/>
  <c r="EH106" i="33"/>
  <c r="EH108" i="33"/>
  <c r="EH116" i="33"/>
  <c r="EH110" i="33"/>
  <c r="EH83" i="33"/>
  <c r="EH81" i="33"/>
  <c r="EH79" i="33"/>
  <c r="EH77" i="33"/>
  <c r="EH75" i="33"/>
  <c r="EH73" i="33"/>
  <c r="EH71" i="33"/>
  <c r="EH69" i="33"/>
  <c r="EH67" i="33"/>
  <c r="EH112" i="33"/>
  <c r="EH84" i="33"/>
  <c r="EH82" i="33"/>
  <c r="EH80" i="33"/>
  <c r="EH78" i="33"/>
  <c r="EH76" i="33"/>
  <c r="EH74" i="33"/>
  <c r="EH72" i="33"/>
  <c r="EH70" i="33"/>
  <c r="EH68" i="33"/>
  <c r="EH64" i="33"/>
  <c r="EH63" i="33"/>
  <c r="EH66" i="33"/>
  <c r="EL135" i="33"/>
  <c r="EL134" i="33"/>
  <c r="EL133" i="33"/>
  <c r="EL131" i="33"/>
  <c r="EL129" i="33"/>
  <c r="EL127" i="33"/>
  <c r="EL125" i="33"/>
  <c r="EL128" i="33"/>
  <c r="EL126" i="33"/>
  <c r="EL124" i="33"/>
  <c r="EL122" i="33"/>
  <c r="EL132" i="33"/>
  <c r="EL130" i="33"/>
  <c r="EL123" i="33"/>
  <c r="EL119" i="33"/>
  <c r="EL115" i="33"/>
  <c r="EL121" i="33"/>
  <c r="EL117" i="33"/>
  <c r="EL113" i="33"/>
  <c r="EL116" i="33"/>
  <c r="EL109" i="33"/>
  <c r="EL105" i="33"/>
  <c r="EL103" i="33"/>
  <c r="EL101" i="33"/>
  <c r="EL99" i="33"/>
  <c r="EL97" i="33"/>
  <c r="EL95" i="33"/>
  <c r="EL93" i="33"/>
  <c r="EL91" i="33"/>
  <c r="EL89" i="33"/>
  <c r="EL87" i="33"/>
  <c r="EL85" i="33"/>
  <c r="EL120" i="33"/>
  <c r="EL112" i="33"/>
  <c r="EL111" i="33"/>
  <c r="EL107" i="33"/>
  <c r="EL104" i="33"/>
  <c r="EL102" i="33"/>
  <c r="EL100" i="33"/>
  <c r="EL98" i="33"/>
  <c r="EL96" i="33"/>
  <c r="EL94" i="33"/>
  <c r="EL92" i="33"/>
  <c r="EL90" i="33"/>
  <c r="EL88" i="33"/>
  <c r="EL86" i="33"/>
  <c r="EL108" i="33"/>
  <c r="EL110" i="33"/>
  <c r="EL114" i="33"/>
  <c r="EL83" i="33"/>
  <c r="EL81" i="33"/>
  <c r="EL79" i="33"/>
  <c r="EL77" i="33"/>
  <c r="EL75" i="33"/>
  <c r="EL73" i="33"/>
  <c r="EL71" i="33"/>
  <c r="EL69" i="33"/>
  <c r="EL67" i="33"/>
  <c r="EL84" i="33"/>
  <c r="EL82" i="33"/>
  <c r="EL80" i="33"/>
  <c r="EL78" i="33"/>
  <c r="EL76" i="33"/>
  <c r="EL74" i="33"/>
  <c r="EL72" i="33"/>
  <c r="EL70" i="33"/>
  <c r="EL68" i="33"/>
  <c r="EL118" i="33"/>
  <c r="EL106" i="33"/>
  <c r="EL66" i="33"/>
  <c r="EL62" i="33"/>
  <c r="EL64" i="33"/>
  <c r="EL61" i="33"/>
  <c r="EP135" i="33"/>
  <c r="EP133" i="33"/>
  <c r="EP129" i="33"/>
  <c r="EP127" i="33"/>
  <c r="EP125" i="33"/>
  <c r="EP134" i="33"/>
  <c r="EP132" i="33"/>
  <c r="EP131" i="33"/>
  <c r="EP128" i="33"/>
  <c r="EP126" i="33"/>
  <c r="EP124" i="33"/>
  <c r="EP122" i="33"/>
  <c r="EP123" i="33"/>
  <c r="EP121" i="33"/>
  <c r="EP117" i="33"/>
  <c r="EP113" i="33"/>
  <c r="EP119" i="33"/>
  <c r="EP115" i="33"/>
  <c r="EP118" i="33"/>
  <c r="EP111" i="33"/>
  <c r="EP107" i="33"/>
  <c r="EP103" i="33"/>
  <c r="EP101" i="33"/>
  <c r="EP99" i="33"/>
  <c r="EP97" i="33"/>
  <c r="EP95" i="33"/>
  <c r="EP93" i="33"/>
  <c r="EP91" i="33"/>
  <c r="EP89" i="33"/>
  <c r="EP87" i="33"/>
  <c r="EP85" i="33"/>
  <c r="EP130" i="33"/>
  <c r="EP114" i="33"/>
  <c r="EP109" i="33"/>
  <c r="EP105" i="33"/>
  <c r="EP104" i="33"/>
  <c r="EP102" i="33"/>
  <c r="EP100" i="33"/>
  <c r="EP98" i="33"/>
  <c r="EP96" i="33"/>
  <c r="EP94" i="33"/>
  <c r="EP92" i="33"/>
  <c r="EP90" i="33"/>
  <c r="EP88" i="33"/>
  <c r="EP86" i="33"/>
  <c r="EP110" i="33"/>
  <c r="EP112" i="33"/>
  <c r="EP120" i="33"/>
  <c r="EP106" i="33"/>
  <c r="EP116" i="33"/>
  <c r="EP83" i="33"/>
  <c r="EP81" i="33"/>
  <c r="EP79" i="33"/>
  <c r="EP77" i="33"/>
  <c r="EP75" i="33"/>
  <c r="EP73" i="33"/>
  <c r="EP71" i="33"/>
  <c r="EP69" i="33"/>
  <c r="EP67" i="33"/>
  <c r="EP84" i="33"/>
  <c r="EP82" i="33"/>
  <c r="EP80" i="33"/>
  <c r="EP78" i="33"/>
  <c r="EP76" i="33"/>
  <c r="EP74" i="33"/>
  <c r="EP72" i="33"/>
  <c r="EP70" i="33"/>
  <c r="EP68" i="33"/>
  <c r="EP108" i="33"/>
  <c r="EP64" i="33"/>
  <c r="EP66" i="33"/>
  <c r="EP63" i="33"/>
  <c r="ET135" i="33"/>
  <c r="ET134" i="33"/>
  <c r="ET133" i="33"/>
  <c r="ET131" i="33"/>
  <c r="ET129" i="33"/>
  <c r="ET127" i="33"/>
  <c r="ET125" i="33"/>
  <c r="ET128" i="33"/>
  <c r="ET126" i="33"/>
  <c r="ET130" i="33"/>
  <c r="ET124" i="33"/>
  <c r="ET122" i="33"/>
  <c r="ET123" i="33"/>
  <c r="ET132" i="33"/>
  <c r="ET119" i="33"/>
  <c r="ET115" i="33"/>
  <c r="ET121" i="33"/>
  <c r="ET117" i="33"/>
  <c r="ET113" i="33"/>
  <c r="ET120" i="33"/>
  <c r="ET112" i="33"/>
  <c r="ET109" i="33"/>
  <c r="ET105" i="33"/>
  <c r="ET103" i="33"/>
  <c r="ET101" i="33"/>
  <c r="ET99" i="33"/>
  <c r="ET97" i="33"/>
  <c r="ET95" i="33"/>
  <c r="ET93" i="33"/>
  <c r="ET91" i="33"/>
  <c r="ET89" i="33"/>
  <c r="ET87" i="33"/>
  <c r="ET85" i="33"/>
  <c r="ET116" i="33"/>
  <c r="ET111" i="33"/>
  <c r="ET107" i="33"/>
  <c r="ET104" i="33"/>
  <c r="ET102" i="33"/>
  <c r="ET100" i="33"/>
  <c r="ET98" i="33"/>
  <c r="ET96" i="33"/>
  <c r="ET94" i="33"/>
  <c r="ET92" i="33"/>
  <c r="ET90" i="33"/>
  <c r="ET88" i="33"/>
  <c r="ET86" i="33"/>
  <c r="ET114" i="33"/>
  <c r="ET106" i="33"/>
  <c r="ET118" i="33"/>
  <c r="ET108" i="33"/>
  <c r="ET83" i="33"/>
  <c r="ET81" i="33"/>
  <c r="ET79" i="33"/>
  <c r="ET77" i="33"/>
  <c r="ET75" i="33"/>
  <c r="ET73" i="33"/>
  <c r="ET71" i="33"/>
  <c r="ET69" i="33"/>
  <c r="ET67" i="33"/>
  <c r="ET84" i="33"/>
  <c r="ET82" i="33"/>
  <c r="ET80" i="33"/>
  <c r="ET78" i="33"/>
  <c r="ET76" i="33"/>
  <c r="ET74" i="33"/>
  <c r="ET72" i="33"/>
  <c r="ET70" i="33"/>
  <c r="ET68" i="33"/>
  <c r="ET110" i="33"/>
  <c r="ET66" i="33"/>
  <c r="ET61" i="33"/>
  <c r="ET64" i="33"/>
  <c r="ET62" i="33"/>
  <c r="EX135" i="33"/>
  <c r="EX133" i="33"/>
  <c r="EX132" i="33"/>
  <c r="EX129" i="33"/>
  <c r="EX127" i="33"/>
  <c r="EX125" i="33"/>
  <c r="EX131" i="33"/>
  <c r="EX128" i="33"/>
  <c r="EX126" i="33"/>
  <c r="EX124" i="33"/>
  <c r="EX122" i="33"/>
  <c r="EX123" i="33"/>
  <c r="EX134" i="33"/>
  <c r="EX130" i="33"/>
  <c r="EX121" i="33"/>
  <c r="EX117" i="33"/>
  <c r="EX113" i="33"/>
  <c r="EX119" i="33"/>
  <c r="EX115" i="33"/>
  <c r="EX114" i="33"/>
  <c r="EX111" i="33"/>
  <c r="EX107" i="33"/>
  <c r="EX103" i="33"/>
  <c r="EX101" i="33"/>
  <c r="EX99" i="33"/>
  <c r="EX97" i="33"/>
  <c r="EX95" i="33"/>
  <c r="EX93" i="33"/>
  <c r="EX91" i="33"/>
  <c r="EX89" i="33"/>
  <c r="EX87" i="33"/>
  <c r="EX85" i="33"/>
  <c r="EX118" i="33"/>
  <c r="EX109" i="33"/>
  <c r="EX105" i="33"/>
  <c r="EX104" i="33"/>
  <c r="EX102" i="33"/>
  <c r="EX100" i="33"/>
  <c r="EX98" i="33"/>
  <c r="EX96" i="33"/>
  <c r="EX94" i="33"/>
  <c r="EX92" i="33"/>
  <c r="EX90" i="33"/>
  <c r="EX88" i="33"/>
  <c r="EX86" i="33"/>
  <c r="EX112" i="33"/>
  <c r="EX106" i="33"/>
  <c r="EX116" i="33"/>
  <c r="EX108" i="33"/>
  <c r="EX110" i="33"/>
  <c r="EX83" i="33"/>
  <c r="EX81" i="33"/>
  <c r="EX79" i="33"/>
  <c r="EX77" i="33"/>
  <c r="EX75" i="33"/>
  <c r="EX73" i="33"/>
  <c r="EX71" i="33"/>
  <c r="EX69" i="33"/>
  <c r="EX67" i="33"/>
  <c r="EX120" i="33"/>
  <c r="EX84" i="33"/>
  <c r="EX82" i="33"/>
  <c r="EX80" i="33"/>
  <c r="EX78" i="33"/>
  <c r="EX76" i="33"/>
  <c r="EX74" i="33"/>
  <c r="EX72" i="33"/>
  <c r="EX70" i="33"/>
  <c r="EX68" i="33"/>
  <c r="EX64" i="33"/>
  <c r="EX63" i="33"/>
  <c r="EX66" i="33"/>
  <c r="FB135" i="33"/>
  <c r="FB134" i="33"/>
  <c r="FB133" i="33"/>
  <c r="FB131" i="33"/>
  <c r="FB129" i="33"/>
  <c r="FB127" i="33"/>
  <c r="FB125" i="33"/>
  <c r="FB128" i="33"/>
  <c r="FB126" i="33"/>
  <c r="FB132" i="33"/>
  <c r="FB124" i="33"/>
  <c r="FB122" i="33"/>
  <c r="FB130" i="33"/>
  <c r="FB123" i="33"/>
  <c r="FB119" i="33"/>
  <c r="FB115" i="33"/>
  <c r="FB121" i="33"/>
  <c r="FB117" i="33"/>
  <c r="FB113" i="33"/>
  <c r="FB116" i="33"/>
  <c r="FB109" i="33"/>
  <c r="FB105" i="33"/>
  <c r="FB103" i="33"/>
  <c r="FB101" i="33"/>
  <c r="FB99" i="33"/>
  <c r="FB97" i="33"/>
  <c r="FB95" i="33"/>
  <c r="FB93" i="33"/>
  <c r="FB91" i="33"/>
  <c r="FB89" i="33"/>
  <c r="FB87" i="33"/>
  <c r="FB85" i="33"/>
  <c r="FB120" i="33"/>
  <c r="FB112" i="33"/>
  <c r="FB111" i="33"/>
  <c r="FB107" i="33"/>
  <c r="FB104" i="33"/>
  <c r="FB102" i="33"/>
  <c r="FB100" i="33"/>
  <c r="FB98" i="33"/>
  <c r="FB96" i="33"/>
  <c r="FB94" i="33"/>
  <c r="FB92" i="33"/>
  <c r="FB90" i="33"/>
  <c r="FB88" i="33"/>
  <c r="FB86" i="33"/>
  <c r="FB114" i="33"/>
  <c r="FB108" i="33"/>
  <c r="FB118" i="33"/>
  <c r="FB110" i="33"/>
  <c r="FB106" i="33"/>
  <c r="FB83" i="33"/>
  <c r="FB81" i="33"/>
  <c r="FB79" i="33"/>
  <c r="FB77" i="33"/>
  <c r="FB75" i="33"/>
  <c r="FB73" i="33"/>
  <c r="FB71" i="33"/>
  <c r="FB69" i="33"/>
  <c r="FB67" i="33"/>
  <c r="FB84" i="33"/>
  <c r="FB82" i="33"/>
  <c r="FB80" i="33"/>
  <c r="FB78" i="33"/>
  <c r="FB76" i="33"/>
  <c r="FB74" i="33"/>
  <c r="FB72" i="33"/>
  <c r="FB70" i="33"/>
  <c r="FB68" i="33"/>
  <c r="FB66" i="33"/>
  <c r="FB62" i="33"/>
  <c r="FB64" i="33"/>
  <c r="FB61" i="33"/>
  <c r="FF135" i="33"/>
  <c r="FF133" i="33"/>
  <c r="FF134" i="33"/>
  <c r="FF129" i="33"/>
  <c r="FF127" i="33"/>
  <c r="FF125" i="33"/>
  <c r="FF132" i="33"/>
  <c r="FF131" i="33"/>
  <c r="FF128" i="33"/>
  <c r="FF126" i="33"/>
  <c r="FF124" i="33"/>
  <c r="FF122" i="33"/>
  <c r="FF123" i="33"/>
  <c r="FF130" i="33"/>
  <c r="FF121" i="33"/>
  <c r="FF117" i="33"/>
  <c r="FF113" i="33"/>
  <c r="FF119" i="33"/>
  <c r="FF115" i="33"/>
  <c r="FF118" i="33"/>
  <c r="FF111" i="33"/>
  <c r="FF107" i="33"/>
  <c r="FF103" i="33"/>
  <c r="FF101" i="33"/>
  <c r="FF99" i="33"/>
  <c r="FF97" i="33"/>
  <c r="FF95" i="33"/>
  <c r="FF93" i="33"/>
  <c r="FF91" i="33"/>
  <c r="FF89" i="33"/>
  <c r="FF87" i="33"/>
  <c r="FF85" i="33"/>
  <c r="FF114" i="33"/>
  <c r="FF109" i="33"/>
  <c r="FF105" i="33"/>
  <c r="FF104" i="33"/>
  <c r="FF102" i="33"/>
  <c r="FF100" i="33"/>
  <c r="FF98" i="33"/>
  <c r="FF96" i="33"/>
  <c r="FF94" i="33"/>
  <c r="FF92" i="33"/>
  <c r="FF90" i="33"/>
  <c r="FF88" i="33"/>
  <c r="FF86" i="33"/>
  <c r="FF116" i="33"/>
  <c r="FF110" i="33"/>
  <c r="FF120" i="33"/>
  <c r="FF108" i="33"/>
  <c r="FF83" i="33"/>
  <c r="FF81" i="33"/>
  <c r="FF79" i="33"/>
  <c r="FF77" i="33"/>
  <c r="FF75" i="33"/>
  <c r="FF73" i="33"/>
  <c r="FF71" i="33"/>
  <c r="FF69" i="33"/>
  <c r="FF67" i="33"/>
  <c r="FF106" i="33"/>
  <c r="FF84" i="33"/>
  <c r="FF82" i="33"/>
  <c r="FF80" i="33"/>
  <c r="FF78" i="33"/>
  <c r="FF76" i="33"/>
  <c r="FF74" i="33"/>
  <c r="FF72" i="33"/>
  <c r="FF70" i="33"/>
  <c r="FF68" i="33"/>
  <c r="FF112" i="33"/>
  <c r="FF64" i="33"/>
  <c r="FF66" i="33"/>
  <c r="FF63" i="33"/>
  <c r="FJ135" i="33"/>
  <c r="FJ134" i="33"/>
  <c r="FJ133" i="33"/>
  <c r="FJ131" i="33"/>
  <c r="FJ129" i="33"/>
  <c r="FJ127" i="33"/>
  <c r="FJ125" i="33"/>
  <c r="FJ128" i="33"/>
  <c r="FJ126" i="33"/>
  <c r="FJ130" i="33"/>
  <c r="FJ124" i="33"/>
  <c r="FJ122" i="33"/>
  <c r="FJ123" i="33"/>
  <c r="FJ132" i="33"/>
  <c r="FJ119" i="33"/>
  <c r="FJ115" i="33"/>
  <c r="FJ121" i="33"/>
  <c r="FJ117" i="33"/>
  <c r="FJ113" i="33"/>
  <c r="FJ120" i="33"/>
  <c r="FJ112" i="33"/>
  <c r="FJ109" i="33"/>
  <c r="FJ105" i="33"/>
  <c r="FJ103" i="33"/>
  <c r="FJ101" i="33"/>
  <c r="FJ99" i="33"/>
  <c r="FJ97" i="33"/>
  <c r="FJ95" i="33"/>
  <c r="FJ93" i="33"/>
  <c r="FJ91" i="33"/>
  <c r="FJ89" i="33"/>
  <c r="FJ87" i="33"/>
  <c r="FJ85" i="33"/>
  <c r="FJ116" i="33"/>
  <c r="FJ111" i="33"/>
  <c r="FJ107" i="33"/>
  <c r="FJ104" i="33"/>
  <c r="FJ102" i="33"/>
  <c r="FJ100" i="33"/>
  <c r="FJ98" i="33"/>
  <c r="FJ96" i="33"/>
  <c r="FJ94" i="33"/>
  <c r="FJ92" i="33"/>
  <c r="FJ90" i="33"/>
  <c r="FJ88" i="33"/>
  <c r="FJ86" i="33"/>
  <c r="FJ118" i="33"/>
  <c r="FJ106" i="33"/>
  <c r="FJ114" i="33"/>
  <c r="FJ110" i="33"/>
  <c r="FJ108" i="33"/>
  <c r="FJ83" i="33"/>
  <c r="FJ81" i="33"/>
  <c r="FJ79" i="33"/>
  <c r="FJ77" i="33"/>
  <c r="FJ75" i="33"/>
  <c r="FJ73" i="33"/>
  <c r="FJ71" i="33"/>
  <c r="FJ69" i="33"/>
  <c r="FJ67" i="33"/>
  <c r="FJ84" i="33"/>
  <c r="FJ82" i="33"/>
  <c r="FJ80" i="33"/>
  <c r="FJ78" i="33"/>
  <c r="FJ76" i="33"/>
  <c r="FJ74" i="33"/>
  <c r="FJ72" i="33"/>
  <c r="FJ70" i="33"/>
  <c r="FJ68" i="33"/>
  <c r="FJ66" i="33"/>
  <c r="FJ61" i="33"/>
  <c r="FJ64" i="33"/>
  <c r="FJ62" i="33"/>
  <c r="FN135" i="33"/>
  <c r="FN133" i="33"/>
  <c r="FN132" i="33"/>
  <c r="FN129" i="33"/>
  <c r="FN127" i="33"/>
  <c r="FN125" i="33"/>
  <c r="FN131" i="33"/>
  <c r="FN128" i="33"/>
  <c r="FN126" i="33"/>
  <c r="FN124" i="33"/>
  <c r="FN122" i="33"/>
  <c r="FN134" i="33"/>
  <c r="FN123" i="33"/>
  <c r="FN130" i="33"/>
  <c r="FN121" i="33"/>
  <c r="FN117" i="33"/>
  <c r="FN113" i="33"/>
  <c r="FN119" i="33"/>
  <c r="FN115" i="33"/>
  <c r="FN114" i="33"/>
  <c r="FN111" i="33"/>
  <c r="FN107" i="33"/>
  <c r="FN103" i="33"/>
  <c r="FN101" i="33"/>
  <c r="FN99" i="33"/>
  <c r="FN97" i="33"/>
  <c r="FN95" i="33"/>
  <c r="FN93" i="33"/>
  <c r="FN91" i="33"/>
  <c r="FN89" i="33"/>
  <c r="FN87" i="33"/>
  <c r="FN85" i="33"/>
  <c r="FN118" i="33"/>
  <c r="FN109" i="33"/>
  <c r="FN105" i="33"/>
  <c r="FN104" i="33"/>
  <c r="FN102" i="33"/>
  <c r="FN100" i="33"/>
  <c r="FN98" i="33"/>
  <c r="FN96" i="33"/>
  <c r="FN94" i="33"/>
  <c r="FN92" i="33"/>
  <c r="FN90" i="33"/>
  <c r="FN88" i="33"/>
  <c r="FN86" i="33"/>
  <c r="FN120" i="33"/>
  <c r="FN106" i="33"/>
  <c r="FN108" i="33"/>
  <c r="FN112" i="33"/>
  <c r="FN83" i="33"/>
  <c r="FN81" i="33"/>
  <c r="FN79" i="33"/>
  <c r="FN77" i="33"/>
  <c r="FN75" i="33"/>
  <c r="FN73" i="33"/>
  <c r="FN71" i="33"/>
  <c r="FN69" i="33"/>
  <c r="FN67" i="33"/>
  <c r="FN110" i="33"/>
  <c r="FN84" i="33"/>
  <c r="FN82" i="33"/>
  <c r="FN80" i="33"/>
  <c r="FN78" i="33"/>
  <c r="FN76" i="33"/>
  <c r="FN74" i="33"/>
  <c r="FN72" i="33"/>
  <c r="FN70" i="33"/>
  <c r="FN68" i="33"/>
  <c r="FN116" i="33"/>
  <c r="FN64" i="33"/>
  <c r="FN63" i="33"/>
  <c r="FN66" i="33"/>
  <c r="FR135" i="33"/>
  <c r="FR134" i="33"/>
  <c r="FR133" i="33"/>
  <c r="FR131" i="33"/>
  <c r="FR129" i="33"/>
  <c r="FR127" i="33"/>
  <c r="FR125" i="33"/>
  <c r="FR128" i="33"/>
  <c r="FR126" i="33"/>
  <c r="FR124" i="33"/>
  <c r="FR122" i="33"/>
  <c r="FR132" i="33"/>
  <c r="FR130" i="33"/>
  <c r="FR123" i="33"/>
  <c r="FR119" i="33"/>
  <c r="FR115" i="33"/>
  <c r="FR121" i="33"/>
  <c r="FR117" i="33"/>
  <c r="FR113" i="33"/>
  <c r="FR116" i="33"/>
  <c r="FR109" i="33"/>
  <c r="FR105" i="33"/>
  <c r="FR103" i="33"/>
  <c r="FR101" i="33"/>
  <c r="FR99" i="33"/>
  <c r="FR97" i="33"/>
  <c r="FR95" i="33"/>
  <c r="FR93" i="33"/>
  <c r="FR91" i="33"/>
  <c r="FR89" i="33"/>
  <c r="FR87" i="33"/>
  <c r="FR85" i="33"/>
  <c r="FR120" i="33"/>
  <c r="FR112" i="33"/>
  <c r="FR111" i="33"/>
  <c r="FR107" i="33"/>
  <c r="FR104" i="33"/>
  <c r="FR102" i="33"/>
  <c r="FR100" i="33"/>
  <c r="FR98" i="33"/>
  <c r="FR96" i="33"/>
  <c r="FR94" i="33"/>
  <c r="FR92" i="33"/>
  <c r="FR90" i="33"/>
  <c r="FR88" i="33"/>
  <c r="FR86" i="33"/>
  <c r="FR108" i="33"/>
  <c r="FR110" i="33"/>
  <c r="FR118" i="33"/>
  <c r="FR114" i="33"/>
  <c r="FR83" i="33"/>
  <c r="FR81" i="33"/>
  <c r="FR79" i="33"/>
  <c r="FR77" i="33"/>
  <c r="FR75" i="33"/>
  <c r="FR73" i="33"/>
  <c r="FR71" i="33"/>
  <c r="FR69" i="33"/>
  <c r="FR67" i="33"/>
  <c r="FR84" i="33"/>
  <c r="FR82" i="33"/>
  <c r="FR80" i="33"/>
  <c r="FR78" i="33"/>
  <c r="FR76" i="33"/>
  <c r="FR74" i="33"/>
  <c r="FR72" i="33"/>
  <c r="FR70" i="33"/>
  <c r="FR68" i="33"/>
  <c r="FR106" i="33"/>
  <c r="FR66" i="33"/>
  <c r="FR62" i="33"/>
  <c r="FR64" i="33"/>
  <c r="FR61" i="33"/>
  <c r="FV135" i="33"/>
  <c r="FV133" i="33"/>
  <c r="FV129" i="33"/>
  <c r="FV127" i="33"/>
  <c r="FV125" i="33"/>
  <c r="FV134" i="33"/>
  <c r="FV132" i="33"/>
  <c r="FV131" i="33"/>
  <c r="FV128" i="33"/>
  <c r="FV126" i="33"/>
  <c r="FV124" i="33"/>
  <c r="FV122" i="33"/>
  <c r="FV123" i="33"/>
  <c r="FV121" i="33"/>
  <c r="FV117" i="33"/>
  <c r="FV113" i="33"/>
  <c r="FV119" i="33"/>
  <c r="FV115" i="33"/>
  <c r="FV118" i="33"/>
  <c r="FV111" i="33"/>
  <c r="FV107" i="33"/>
  <c r="FV103" i="33"/>
  <c r="FV101" i="33"/>
  <c r="FV99" i="33"/>
  <c r="FV97" i="33"/>
  <c r="FV95" i="33"/>
  <c r="FV93" i="33"/>
  <c r="FV91" i="33"/>
  <c r="FV89" i="33"/>
  <c r="FV87" i="33"/>
  <c r="FV85" i="33"/>
  <c r="FV114" i="33"/>
  <c r="FV109" i="33"/>
  <c r="FV105" i="33"/>
  <c r="FV104" i="33"/>
  <c r="FV102" i="33"/>
  <c r="FV100" i="33"/>
  <c r="FV98" i="33"/>
  <c r="FV96" i="33"/>
  <c r="FV94" i="33"/>
  <c r="FV92" i="33"/>
  <c r="FV90" i="33"/>
  <c r="FV88" i="33"/>
  <c r="FV86" i="33"/>
  <c r="FV110" i="33"/>
  <c r="FV130" i="33"/>
  <c r="FV112" i="33"/>
  <c r="FV116" i="33"/>
  <c r="FV106" i="33"/>
  <c r="FV83" i="33"/>
  <c r="FV81" i="33"/>
  <c r="FV79" i="33"/>
  <c r="FV77" i="33"/>
  <c r="FV75" i="33"/>
  <c r="FV73" i="33"/>
  <c r="FV71" i="33"/>
  <c r="FV69" i="33"/>
  <c r="FV67" i="33"/>
  <c r="FV84" i="33"/>
  <c r="FV82" i="33"/>
  <c r="FV80" i="33"/>
  <c r="FV78" i="33"/>
  <c r="FV76" i="33"/>
  <c r="FV74" i="33"/>
  <c r="FV72" i="33"/>
  <c r="FV70" i="33"/>
  <c r="FV68" i="33"/>
  <c r="FV108" i="33"/>
  <c r="FV120" i="33"/>
  <c r="FV64" i="33"/>
  <c r="FV66" i="33"/>
  <c r="FV63" i="33"/>
  <c r="FZ135" i="33"/>
  <c r="FZ134" i="33"/>
  <c r="FZ133" i="33"/>
  <c r="FZ131" i="33"/>
  <c r="FZ129" i="33"/>
  <c r="FZ127" i="33"/>
  <c r="FZ125" i="33"/>
  <c r="FZ128" i="33"/>
  <c r="FZ126" i="33"/>
  <c r="FZ130" i="33"/>
  <c r="FZ124" i="33"/>
  <c r="FZ122" i="33"/>
  <c r="FZ123" i="33"/>
  <c r="FZ119" i="33"/>
  <c r="FZ115" i="33"/>
  <c r="FZ121" i="33"/>
  <c r="FZ117" i="33"/>
  <c r="FZ113" i="33"/>
  <c r="FZ120" i="33"/>
  <c r="FZ112" i="33"/>
  <c r="FZ109" i="33"/>
  <c r="FZ105" i="33"/>
  <c r="FZ103" i="33"/>
  <c r="FZ101" i="33"/>
  <c r="FZ99" i="33"/>
  <c r="FZ97" i="33"/>
  <c r="FZ95" i="33"/>
  <c r="FZ93" i="33"/>
  <c r="FZ91" i="33"/>
  <c r="FZ89" i="33"/>
  <c r="FZ87" i="33"/>
  <c r="FZ85" i="33"/>
  <c r="FZ116" i="33"/>
  <c r="FZ111" i="33"/>
  <c r="FZ107" i="33"/>
  <c r="FZ104" i="33"/>
  <c r="FZ102" i="33"/>
  <c r="FZ100" i="33"/>
  <c r="FZ98" i="33"/>
  <c r="FZ96" i="33"/>
  <c r="FZ94" i="33"/>
  <c r="FZ92" i="33"/>
  <c r="FZ90" i="33"/>
  <c r="FZ88" i="33"/>
  <c r="FZ86" i="33"/>
  <c r="FZ132" i="33"/>
  <c r="FZ114" i="33"/>
  <c r="FZ106" i="33"/>
  <c r="FZ108" i="33"/>
  <c r="FZ83" i="33"/>
  <c r="FZ81" i="33"/>
  <c r="FZ79" i="33"/>
  <c r="FZ77" i="33"/>
  <c r="FZ75" i="33"/>
  <c r="FZ73" i="33"/>
  <c r="FZ71" i="33"/>
  <c r="FZ69" i="33"/>
  <c r="FZ67" i="33"/>
  <c r="FZ118" i="33"/>
  <c r="FZ84" i="33"/>
  <c r="FZ82" i="33"/>
  <c r="FZ80" i="33"/>
  <c r="FZ78" i="33"/>
  <c r="FZ76" i="33"/>
  <c r="FZ74" i="33"/>
  <c r="FZ72" i="33"/>
  <c r="FZ70" i="33"/>
  <c r="FZ68" i="33"/>
  <c r="FZ66" i="33"/>
  <c r="FZ61" i="33"/>
  <c r="FZ64" i="33"/>
  <c r="FZ62" i="33"/>
  <c r="GD135" i="33"/>
  <c r="GD133" i="33"/>
  <c r="GD132" i="33"/>
  <c r="GD129" i="33"/>
  <c r="GD127" i="33"/>
  <c r="GD125" i="33"/>
  <c r="GD131" i="33"/>
  <c r="GD128" i="33"/>
  <c r="GD126" i="33"/>
  <c r="GD124" i="33"/>
  <c r="GD122" i="33"/>
  <c r="GD123" i="33"/>
  <c r="GD130" i="33"/>
  <c r="GD134" i="33"/>
  <c r="GD121" i="33"/>
  <c r="GD117" i="33"/>
  <c r="GD113" i="33"/>
  <c r="GD119" i="33"/>
  <c r="GD115" i="33"/>
  <c r="GD114" i="33"/>
  <c r="GD111" i="33"/>
  <c r="GD107" i="33"/>
  <c r="GD103" i="33"/>
  <c r="GD101" i="33"/>
  <c r="GD99" i="33"/>
  <c r="GD97" i="33"/>
  <c r="GD95" i="33"/>
  <c r="GD93" i="33"/>
  <c r="GD91" i="33"/>
  <c r="GD89" i="33"/>
  <c r="GD87" i="33"/>
  <c r="GD85" i="33"/>
  <c r="GD118" i="33"/>
  <c r="GD109" i="33"/>
  <c r="GD105" i="33"/>
  <c r="GD104" i="33"/>
  <c r="GD102" i="33"/>
  <c r="GD100" i="33"/>
  <c r="GD98" i="33"/>
  <c r="GD96" i="33"/>
  <c r="GD94" i="33"/>
  <c r="GD92" i="33"/>
  <c r="GD90" i="33"/>
  <c r="GD88" i="33"/>
  <c r="GD86" i="33"/>
  <c r="GD112" i="33"/>
  <c r="GD106" i="33"/>
  <c r="GD116" i="33"/>
  <c r="GD108" i="33"/>
  <c r="GD120" i="33"/>
  <c r="GD110" i="33"/>
  <c r="GD83" i="33"/>
  <c r="GD81" i="33"/>
  <c r="GD79" i="33"/>
  <c r="GD77" i="33"/>
  <c r="GD75" i="33"/>
  <c r="GD73" i="33"/>
  <c r="GD71" i="33"/>
  <c r="GD69" i="33"/>
  <c r="GD67" i="33"/>
  <c r="GD84" i="33"/>
  <c r="GD82" i="33"/>
  <c r="GD80" i="33"/>
  <c r="GD78" i="33"/>
  <c r="GD76" i="33"/>
  <c r="GD74" i="33"/>
  <c r="GD72" i="33"/>
  <c r="GD70" i="33"/>
  <c r="GD68" i="33"/>
  <c r="GD64" i="33"/>
  <c r="GD63" i="33"/>
  <c r="GD66" i="33"/>
  <c r="GH135" i="33"/>
  <c r="GH134" i="33"/>
  <c r="GH133" i="33"/>
  <c r="GH131" i="33"/>
  <c r="GH129" i="33"/>
  <c r="GH127" i="33"/>
  <c r="GH125" i="33"/>
  <c r="GH128" i="33"/>
  <c r="GH126" i="33"/>
  <c r="GH132" i="33"/>
  <c r="GH124" i="33"/>
  <c r="GH122" i="33"/>
  <c r="GH130" i="33"/>
  <c r="GH123" i="33"/>
  <c r="GH119" i="33"/>
  <c r="GH115" i="33"/>
  <c r="GH121" i="33"/>
  <c r="GH117" i="33"/>
  <c r="GH113" i="33"/>
  <c r="GH116" i="33"/>
  <c r="GH109" i="33"/>
  <c r="GH105" i="33"/>
  <c r="GH103" i="33"/>
  <c r="GH101" i="33"/>
  <c r="GH99" i="33"/>
  <c r="GH97" i="33"/>
  <c r="GH95" i="33"/>
  <c r="GH93" i="33"/>
  <c r="GH91" i="33"/>
  <c r="GH89" i="33"/>
  <c r="GH87" i="33"/>
  <c r="GH85" i="33"/>
  <c r="GH120" i="33"/>
  <c r="GH112" i="33"/>
  <c r="GH111" i="33"/>
  <c r="GH107" i="33"/>
  <c r="GH104" i="33"/>
  <c r="GH102" i="33"/>
  <c r="GH100" i="33"/>
  <c r="GH98" i="33"/>
  <c r="GH96" i="33"/>
  <c r="GH94" i="33"/>
  <c r="GH92" i="33"/>
  <c r="GH90" i="33"/>
  <c r="GH88" i="33"/>
  <c r="GH86" i="33"/>
  <c r="GH114" i="33"/>
  <c r="GH108" i="33"/>
  <c r="GH118" i="33"/>
  <c r="GH110" i="33"/>
  <c r="GH106" i="33"/>
  <c r="GH83" i="33"/>
  <c r="GH81" i="33"/>
  <c r="GH79" i="33"/>
  <c r="GH77" i="33"/>
  <c r="GH75" i="33"/>
  <c r="GH73" i="33"/>
  <c r="GH71" i="33"/>
  <c r="GH69" i="33"/>
  <c r="GH67" i="33"/>
  <c r="GH84" i="33"/>
  <c r="GH82" i="33"/>
  <c r="GH80" i="33"/>
  <c r="GH78" i="33"/>
  <c r="GH76" i="33"/>
  <c r="GH74" i="33"/>
  <c r="GH72" i="33"/>
  <c r="GH70" i="33"/>
  <c r="GH68" i="33"/>
  <c r="GH66" i="33"/>
  <c r="GH62" i="33"/>
  <c r="GH64" i="33"/>
  <c r="GH61" i="33"/>
  <c r="GL135" i="33"/>
  <c r="GL133" i="33"/>
  <c r="GL134" i="33"/>
  <c r="GL129" i="33"/>
  <c r="GL127" i="33"/>
  <c r="GL125" i="33"/>
  <c r="GL132" i="33"/>
  <c r="GL131" i="33"/>
  <c r="GL128" i="33"/>
  <c r="GL126" i="33"/>
  <c r="GL124" i="33"/>
  <c r="GL122" i="33"/>
  <c r="GL123" i="33"/>
  <c r="GL121" i="33"/>
  <c r="GL117" i="33"/>
  <c r="GL113" i="33"/>
  <c r="GL130" i="33"/>
  <c r="GL119" i="33"/>
  <c r="GL115" i="33"/>
  <c r="GL118" i="33"/>
  <c r="GL111" i="33"/>
  <c r="GL107" i="33"/>
  <c r="GL103" i="33"/>
  <c r="GL101" i="33"/>
  <c r="GL99" i="33"/>
  <c r="GL97" i="33"/>
  <c r="GL95" i="33"/>
  <c r="GL93" i="33"/>
  <c r="GL91" i="33"/>
  <c r="GL89" i="33"/>
  <c r="GL87" i="33"/>
  <c r="GL85" i="33"/>
  <c r="GL114" i="33"/>
  <c r="GL109" i="33"/>
  <c r="GL105" i="33"/>
  <c r="GL104" i="33"/>
  <c r="GL102" i="33"/>
  <c r="GL100" i="33"/>
  <c r="GL98" i="33"/>
  <c r="GL96" i="33"/>
  <c r="GL94" i="33"/>
  <c r="GL92" i="33"/>
  <c r="GL90" i="33"/>
  <c r="GL88" i="33"/>
  <c r="GL86" i="33"/>
  <c r="GL116" i="33"/>
  <c r="GL110" i="33"/>
  <c r="GL120" i="33"/>
  <c r="GL112" i="33"/>
  <c r="GL108" i="33"/>
  <c r="GL106" i="33"/>
  <c r="GL83" i="33"/>
  <c r="GL81" i="33"/>
  <c r="GL79" i="33"/>
  <c r="GL77" i="33"/>
  <c r="GL75" i="33"/>
  <c r="GL73" i="33"/>
  <c r="GL71" i="33"/>
  <c r="GL69" i="33"/>
  <c r="GL67" i="33"/>
  <c r="GL84" i="33"/>
  <c r="GL82" i="33"/>
  <c r="GL80" i="33"/>
  <c r="GL78" i="33"/>
  <c r="GL76" i="33"/>
  <c r="GL74" i="33"/>
  <c r="GL72" i="33"/>
  <c r="GL70" i="33"/>
  <c r="GL68" i="33"/>
  <c r="GL64" i="33"/>
  <c r="GL66" i="33"/>
  <c r="GL63" i="33"/>
  <c r="GP135" i="33"/>
  <c r="GP134" i="33"/>
  <c r="GP133" i="33"/>
  <c r="GP131" i="33"/>
  <c r="GP129" i="33"/>
  <c r="GP127" i="33"/>
  <c r="GP125" i="33"/>
  <c r="GP128" i="33"/>
  <c r="GP126" i="33"/>
  <c r="GP130" i="33"/>
  <c r="GP124" i="33"/>
  <c r="GP122" i="33"/>
  <c r="GP123" i="33"/>
  <c r="GP132" i="33"/>
  <c r="GP119" i="33"/>
  <c r="GP115" i="33"/>
  <c r="GP121" i="33"/>
  <c r="GP117" i="33"/>
  <c r="GP113" i="33"/>
  <c r="GP120" i="33"/>
  <c r="GP112" i="33"/>
  <c r="GP109" i="33"/>
  <c r="GP105" i="33"/>
  <c r="GP103" i="33"/>
  <c r="GP101" i="33"/>
  <c r="GP99" i="33"/>
  <c r="GP97" i="33"/>
  <c r="GP95" i="33"/>
  <c r="GP93" i="33"/>
  <c r="GP91" i="33"/>
  <c r="GP89" i="33"/>
  <c r="GP87" i="33"/>
  <c r="GP85" i="33"/>
  <c r="GP116" i="33"/>
  <c r="GP111" i="33"/>
  <c r="GP107" i="33"/>
  <c r="GP104" i="33"/>
  <c r="GP102" i="33"/>
  <c r="GP100" i="33"/>
  <c r="GP98" i="33"/>
  <c r="GP96" i="33"/>
  <c r="GP94" i="33"/>
  <c r="GP92" i="33"/>
  <c r="GP90" i="33"/>
  <c r="GP88" i="33"/>
  <c r="GP86" i="33"/>
  <c r="GP118" i="33"/>
  <c r="GP106" i="33"/>
  <c r="GP110" i="33"/>
  <c r="GP83" i="33"/>
  <c r="GP81" i="33"/>
  <c r="GP79" i="33"/>
  <c r="GP77" i="33"/>
  <c r="GP75" i="33"/>
  <c r="GP73" i="33"/>
  <c r="GP71" i="33"/>
  <c r="GP69" i="33"/>
  <c r="GP67" i="33"/>
  <c r="GP108" i="33"/>
  <c r="GP84" i="33"/>
  <c r="GP82" i="33"/>
  <c r="GP80" i="33"/>
  <c r="GP78" i="33"/>
  <c r="GP76" i="33"/>
  <c r="GP74" i="33"/>
  <c r="GP72" i="33"/>
  <c r="GP70" i="33"/>
  <c r="GP68" i="33"/>
  <c r="GP114" i="33"/>
  <c r="GP66" i="33"/>
  <c r="GP61" i="33"/>
  <c r="GP64" i="33"/>
  <c r="GP62" i="33"/>
  <c r="GT135" i="33"/>
  <c r="GT133" i="33"/>
  <c r="GT131" i="33"/>
  <c r="GT132" i="33"/>
  <c r="GT129" i="33"/>
  <c r="GT127" i="33"/>
  <c r="GT125" i="33"/>
  <c r="GT128" i="33"/>
  <c r="GT126" i="33"/>
  <c r="GT134" i="33"/>
  <c r="GT124" i="33"/>
  <c r="GT122" i="33"/>
  <c r="GT123" i="33"/>
  <c r="GT130" i="33"/>
  <c r="GT121" i="33"/>
  <c r="GT117" i="33"/>
  <c r="GT113" i="33"/>
  <c r="GT119" i="33"/>
  <c r="GT115" i="33"/>
  <c r="GT114" i="33"/>
  <c r="GT111" i="33"/>
  <c r="GT107" i="33"/>
  <c r="GT103" i="33"/>
  <c r="GT101" i="33"/>
  <c r="GT99" i="33"/>
  <c r="GT97" i="33"/>
  <c r="GT95" i="33"/>
  <c r="GT93" i="33"/>
  <c r="GT91" i="33"/>
  <c r="GT89" i="33"/>
  <c r="GT87" i="33"/>
  <c r="GT85" i="33"/>
  <c r="GT118" i="33"/>
  <c r="GT109" i="33"/>
  <c r="GT105" i="33"/>
  <c r="GT104" i="33"/>
  <c r="GT102" i="33"/>
  <c r="GT100" i="33"/>
  <c r="GT98" i="33"/>
  <c r="GT96" i="33"/>
  <c r="GT94" i="33"/>
  <c r="GT92" i="33"/>
  <c r="GT90" i="33"/>
  <c r="GT88" i="33"/>
  <c r="GT86" i="33"/>
  <c r="GT120" i="33"/>
  <c r="GT106" i="33"/>
  <c r="GT108" i="33"/>
  <c r="GT116" i="33"/>
  <c r="GT112" i="33"/>
  <c r="GT110" i="33"/>
  <c r="GT83" i="33"/>
  <c r="GT81" i="33"/>
  <c r="GT79" i="33"/>
  <c r="GT77" i="33"/>
  <c r="GT75" i="33"/>
  <c r="GT73" i="33"/>
  <c r="GT71" i="33"/>
  <c r="GT69" i="33"/>
  <c r="GT67" i="33"/>
  <c r="GT84" i="33"/>
  <c r="GT82" i="33"/>
  <c r="GT80" i="33"/>
  <c r="GT78" i="33"/>
  <c r="GT76" i="33"/>
  <c r="GT74" i="33"/>
  <c r="GT72" i="33"/>
  <c r="GT70" i="33"/>
  <c r="GT68" i="33"/>
  <c r="GT64" i="33"/>
  <c r="GT63" i="33"/>
  <c r="GT66" i="33"/>
  <c r="GX135" i="33"/>
  <c r="GX134" i="33"/>
  <c r="GX133" i="33"/>
  <c r="GX131" i="33"/>
  <c r="GX129" i="33"/>
  <c r="GX127" i="33"/>
  <c r="GX125" i="33"/>
  <c r="GX128" i="33"/>
  <c r="GX126" i="33"/>
  <c r="GX124" i="33"/>
  <c r="GX122" i="33"/>
  <c r="GX132" i="33"/>
  <c r="GX130" i="33"/>
  <c r="GX123" i="33"/>
  <c r="GX119" i="33"/>
  <c r="GX115" i="33"/>
  <c r="GX121" i="33"/>
  <c r="GX117" i="33"/>
  <c r="GX113" i="33"/>
  <c r="GX116" i="33"/>
  <c r="GX109" i="33"/>
  <c r="GX105" i="33"/>
  <c r="GX103" i="33"/>
  <c r="GX101" i="33"/>
  <c r="GX99" i="33"/>
  <c r="GX97" i="33"/>
  <c r="GX95" i="33"/>
  <c r="GX93" i="33"/>
  <c r="GX91" i="33"/>
  <c r="GX89" i="33"/>
  <c r="GX87" i="33"/>
  <c r="GX85" i="33"/>
  <c r="GX120" i="33"/>
  <c r="GX112" i="33"/>
  <c r="GX111" i="33"/>
  <c r="GX107" i="33"/>
  <c r="GX104" i="33"/>
  <c r="GX102" i="33"/>
  <c r="GX100" i="33"/>
  <c r="GX98" i="33"/>
  <c r="GX96" i="33"/>
  <c r="GX94" i="33"/>
  <c r="GX92" i="33"/>
  <c r="GX90" i="33"/>
  <c r="GX88" i="33"/>
  <c r="GX86" i="33"/>
  <c r="GX108" i="33"/>
  <c r="GX110" i="33"/>
  <c r="GX114" i="33"/>
  <c r="GX83" i="33"/>
  <c r="GX81" i="33"/>
  <c r="GX79" i="33"/>
  <c r="GX77" i="33"/>
  <c r="GX75" i="33"/>
  <c r="GX73" i="33"/>
  <c r="GX71" i="33"/>
  <c r="GX69" i="33"/>
  <c r="GX67" i="33"/>
  <c r="GX84" i="33"/>
  <c r="GX82" i="33"/>
  <c r="GX80" i="33"/>
  <c r="GX78" i="33"/>
  <c r="GX76" i="33"/>
  <c r="GX74" i="33"/>
  <c r="GX72" i="33"/>
  <c r="GX70" i="33"/>
  <c r="GX68" i="33"/>
  <c r="GX106" i="33"/>
  <c r="GX118" i="33"/>
  <c r="GX66" i="33"/>
  <c r="GX62" i="33"/>
  <c r="GX64" i="33"/>
  <c r="GX61" i="33"/>
  <c r="HB135" i="33"/>
  <c r="HB133" i="33"/>
  <c r="HB131" i="33"/>
  <c r="HB129" i="33"/>
  <c r="HB127" i="33"/>
  <c r="HB125" i="33"/>
  <c r="HB134" i="33"/>
  <c r="HB132" i="33"/>
  <c r="HB128" i="33"/>
  <c r="HB126" i="33"/>
  <c r="HB124" i="33"/>
  <c r="HB122" i="33"/>
  <c r="HB123" i="33"/>
  <c r="HB121" i="33"/>
  <c r="HB117" i="33"/>
  <c r="HB113" i="33"/>
  <c r="HB119" i="33"/>
  <c r="HB115" i="33"/>
  <c r="HB130" i="33"/>
  <c r="HB118" i="33"/>
  <c r="HB111" i="33"/>
  <c r="HB107" i="33"/>
  <c r="HB103" i="33"/>
  <c r="HB101" i="33"/>
  <c r="HB99" i="33"/>
  <c r="HB97" i="33"/>
  <c r="HB95" i="33"/>
  <c r="HB93" i="33"/>
  <c r="HB91" i="33"/>
  <c r="HB89" i="33"/>
  <c r="HB87" i="33"/>
  <c r="HB85" i="33"/>
  <c r="HB114" i="33"/>
  <c r="HB109" i="33"/>
  <c r="HB105" i="33"/>
  <c r="HB104" i="33"/>
  <c r="HB102" i="33"/>
  <c r="HB100" i="33"/>
  <c r="HB98" i="33"/>
  <c r="HB96" i="33"/>
  <c r="HB94" i="33"/>
  <c r="HB92" i="33"/>
  <c r="HB90" i="33"/>
  <c r="HB88" i="33"/>
  <c r="HB86" i="33"/>
  <c r="HB110" i="33"/>
  <c r="HB112" i="33"/>
  <c r="HB120" i="33"/>
  <c r="HB106" i="33"/>
  <c r="HB83" i="33"/>
  <c r="HB81" i="33"/>
  <c r="HB79" i="33"/>
  <c r="HB77" i="33"/>
  <c r="HB75" i="33"/>
  <c r="HB73" i="33"/>
  <c r="HB71" i="33"/>
  <c r="HB69" i="33"/>
  <c r="HB67" i="33"/>
  <c r="HB116" i="33"/>
  <c r="HB84" i="33"/>
  <c r="HB82" i="33"/>
  <c r="HB80" i="33"/>
  <c r="HB78" i="33"/>
  <c r="HB76" i="33"/>
  <c r="HB74" i="33"/>
  <c r="HB72" i="33"/>
  <c r="HB70" i="33"/>
  <c r="HB68" i="33"/>
  <c r="HB108" i="33"/>
  <c r="HB64" i="33"/>
  <c r="HB66" i="33"/>
  <c r="HB63" i="33"/>
  <c r="H6" i="33"/>
  <c r="H137" i="33" s="1"/>
  <c r="L6" i="33"/>
  <c r="L137" i="33" s="1"/>
  <c r="P6" i="33"/>
  <c r="P137" i="33" s="1"/>
  <c r="T6" i="33"/>
  <c r="T137" i="33" s="1"/>
  <c r="X6" i="33"/>
  <c r="X137" i="33" s="1"/>
  <c r="AB6" i="33"/>
  <c r="AB137" i="33" s="1"/>
  <c r="AF6" i="33"/>
  <c r="AF137" i="33" s="1"/>
  <c r="AJ6" i="33"/>
  <c r="AJ137" i="33" s="1"/>
  <c r="AN6" i="33"/>
  <c r="AN137" i="33" s="1"/>
  <c r="AR6" i="33"/>
  <c r="AR137" i="33" s="1"/>
  <c r="AV6" i="33"/>
  <c r="AV137" i="33" s="1"/>
  <c r="AZ6" i="33"/>
  <c r="AZ137" i="33" s="1"/>
  <c r="BD6" i="33"/>
  <c r="BD137" i="33" s="1"/>
  <c r="BH6" i="33"/>
  <c r="BH137" i="33" s="1"/>
  <c r="BL6" i="33"/>
  <c r="BL137" i="33" s="1"/>
  <c r="BP6" i="33"/>
  <c r="BP137" i="33" s="1"/>
  <c r="BT6" i="33"/>
  <c r="BT137" i="33" s="1"/>
  <c r="BX6" i="33"/>
  <c r="BX137" i="33" s="1"/>
  <c r="CB6" i="33"/>
  <c r="CB137" i="33" s="1"/>
  <c r="CF6" i="33"/>
  <c r="CF137" i="33" s="1"/>
  <c r="CJ6" i="33"/>
  <c r="CJ137" i="33" s="1"/>
  <c r="CN6" i="33"/>
  <c r="CN137" i="33" s="1"/>
  <c r="CR6" i="33"/>
  <c r="CR137" i="33" s="1"/>
  <c r="CV6" i="33"/>
  <c r="CV137" i="33" s="1"/>
  <c r="CZ6" i="33"/>
  <c r="CZ137" i="33" s="1"/>
  <c r="DD6" i="33"/>
  <c r="DD137" i="33" s="1"/>
  <c r="DH6" i="33"/>
  <c r="DH137" i="33" s="1"/>
  <c r="DL6" i="33"/>
  <c r="DL137" i="33" s="1"/>
  <c r="DP6" i="33"/>
  <c r="DP137" i="33" s="1"/>
  <c r="DT6" i="33"/>
  <c r="DT137" i="33" s="1"/>
  <c r="DX6" i="33"/>
  <c r="DX137" i="33" s="1"/>
  <c r="EB6" i="33"/>
  <c r="EB137" i="33" s="1"/>
  <c r="EF6" i="33"/>
  <c r="EF137" i="33" s="1"/>
  <c r="EJ6" i="33"/>
  <c r="EJ137" i="33" s="1"/>
  <c r="EN6" i="33"/>
  <c r="EN137" i="33" s="1"/>
  <c r="ER6" i="33"/>
  <c r="ER137" i="33" s="1"/>
  <c r="EV6" i="33"/>
  <c r="EV137" i="33" s="1"/>
  <c r="EZ6" i="33"/>
  <c r="EZ137" i="33" s="1"/>
  <c r="FD6" i="33"/>
  <c r="FD137" i="33" s="1"/>
  <c r="FH6" i="33"/>
  <c r="FH137" i="33" s="1"/>
  <c r="FL6" i="33"/>
  <c r="FL137" i="33" s="1"/>
  <c r="FP6" i="33"/>
  <c r="FP137" i="33" s="1"/>
  <c r="FT6" i="33"/>
  <c r="FT137" i="33" s="1"/>
  <c r="FX6" i="33"/>
  <c r="FX137" i="33" s="1"/>
  <c r="GB6" i="33"/>
  <c r="GB137" i="33" s="1"/>
  <c r="GF6" i="33"/>
  <c r="GF137" i="33" s="1"/>
  <c r="GJ6" i="33"/>
  <c r="GJ137" i="33" s="1"/>
  <c r="GN6" i="33"/>
  <c r="GN137" i="33" s="1"/>
  <c r="GR6" i="33"/>
  <c r="GR137" i="33" s="1"/>
  <c r="GV6" i="33"/>
  <c r="GV137" i="33" s="1"/>
  <c r="GZ6" i="33"/>
  <c r="GZ137" i="33" s="1"/>
  <c r="HD6" i="33"/>
  <c r="HD137" i="33" s="1"/>
  <c r="J7" i="33"/>
  <c r="N7" i="33"/>
  <c r="R7" i="33"/>
  <c r="V7" i="33"/>
  <c r="Z7" i="33"/>
  <c r="AD7" i="33"/>
  <c r="AH7" i="33"/>
  <c r="AL7" i="33"/>
  <c r="AP7" i="33"/>
  <c r="AT7" i="33"/>
  <c r="AX7" i="33"/>
  <c r="BB7" i="33"/>
  <c r="BF7" i="33"/>
  <c r="BJ7" i="33"/>
  <c r="BN7" i="33"/>
  <c r="BR7" i="33"/>
  <c r="BV7" i="33"/>
  <c r="BZ7" i="33"/>
  <c r="CD7" i="33"/>
  <c r="CH7" i="33"/>
  <c r="CL7" i="33"/>
  <c r="CP7" i="33"/>
  <c r="CT7" i="33"/>
  <c r="CX7" i="33"/>
  <c r="DB7" i="33"/>
  <c r="DF7" i="33"/>
  <c r="DJ7" i="33"/>
  <c r="DN7" i="33"/>
  <c r="DR7" i="33"/>
  <c r="DV7" i="33"/>
  <c r="DZ7" i="33"/>
  <c r="ED7" i="33"/>
  <c r="EH7" i="33"/>
  <c r="EL7" i="33"/>
  <c r="EP7" i="33"/>
  <c r="ET7" i="33"/>
  <c r="EX7" i="33"/>
  <c r="FB7" i="33"/>
  <c r="FF7" i="33"/>
  <c r="FJ7" i="33"/>
  <c r="FN7" i="33"/>
  <c r="FR7" i="33"/>
  <c r="FV7" i="33"/>
  <c r="FZ7" i="33"/>
  <c r="GD7" i="33"/>
  <c r="GH7" i="33"/>
  <c r="GL7" i="33"/>
  <c r="GP7" i="33"/>
  <c r="GT7" i="33"/>
  <c r="GX7" i="33"/>
  <c r="HB7" i="33"/>
  <c r="H8" i="33"/>
  <c r="L8" i="33"/>
  <c r="P8" i="33"/>
  <c r="T8" i="33"/>
  <c r="X8" i="33"/>
  <c r="AB8" i="33"/>
  <c r="AF8" i="33"/>
  <c r="AJ8" i="33"/>
  <c r="AN8" i="33"/>
  <c r="AR8" i="33"/>
  <c r="AV8" i="33"/>
  <c r="AZ8" i="33"/>
  <c r="BD8" i="33"/>
  <c r="BH8" i="33"/>
  <c r="BL8" i="33"/>
  <c r="BP8" i="33"/>
  <c r="BT8" i="33"/>
  <c r="BX8" i="33"/>
  <c r="CB8" i="33"/>
  <c r="CF8" i="33"/>
  <c r="CJ8" i="33"/>
  <c r="CN8" i="33"/>
  <c r="CR8" i="33"/>
  <c r="CV8" i="33"/>
  <c r="CZ8" i="33"/>
  <c r="DD8" i="33"/>
  <c r="DH8" i="33"/>
  <c r="DL8" i="33"/>
  <c r="DP8" i="33"/>
  <c r="DT8" i="33"/>
  <c r="DX8" i="33"/>
  <c r="EB8" i="33"/>
  <c r="EF8" i="33"/>
  <c r="EJ8" i="33"/>
  <c r="EN8" i="33"/>
  <c r="ER8" i="33"/>
  <c r="EV8" i="33"/>
  <c r="EZ8" i="33"/>
  <c r="FD8" i="33"/>
  <c r="FH8" i="33"/>
  <c r="FL8" i="33"/>
  <c r="FP8" i="33"/>
  <c r="FT8" i="33"/>
  <c r="FX8" i="33"/>
  <c r="GB8" i="33"/>
  <c r="GF8" i="33"/>
  <c r="GJ8" i="33"/>
  <c r="GN8" i="33"/>
  <c r="GR8" i="33"/>
  <c r="GV8" i="33"/>
  <c r="GZ8" i="33"/>
  <c r="HD8" i="33"/>
  <c r="J9" i="33"/>
  <c r="N9" i="33"/>
  <c r="R9" i="33"/>
  <c r="V9" i="33"/>
  <c r="Z9" i="33"/>
  <c r="AD9" i="33"/>
  <c r="AH9" i="33"/>
  <c r="AL9" i="33"/>
  <c r="AP9" i="33"/>
  <c r="AT9" i="33"/>
  <c r="AX9" i="33"/>
  <c r="BB9" i="33"/>
  <c r="BF9" i="33"/>
  <c r="BJ9" i="33"/>
  <c r="BN9" i="33"/>
  <c r="BR9" i="33"/>
  <c r="BV9" i="33"/>
  <c r="BZ9" i="33"/>
  <c r="CD9" i="33"/>
  <c r="CH9" i="33"/>
  <c r="CL9" i="33"/>
  <c r="CP9" i="33"/>
  <c r="CT9" i="33"/>
  <c r="CX9" i="33"/>
  <c r="DB9" i="33"/>
  <c r="DF9" i="33"/>
  <c r="DJ9" i="33"/>
  <c r="DN9" i="33"/>
  <c r="DR9" i="33"/>
  <c r="DV9" i="33"/>
  <c r="DZ9" i="33"/>
  <c r="ED9" i="33"/>
  <c r="EH9" i="33"/>
  <c r="EL9" i="33"/>
  <c r="EP9" i="33"/>
  <c r="ET9" i="33"/>
  <c r="EX9" i="33"/>
  <c r="FB9" i="33"/>
  <c r="FF9" i="33"/>
  <c r="FJ9" i="33"/>
  <c r="FN9" i="33"/>
  <c r="FR9" i="33"/>
  <c r="FV9" i="33"/>
  <c r="FZ9" i="33"/>
  <c r="GD9" i="33"/>
  <c r="GH9" i="33"/>
  <c r="GL9" i="33"/>
  <c r="GP9" i="33"/>
  <c r="GT9" i="33"/>
  <c r="GX9" i="33"/>
  <c r="HB9" i="33"/>
  <c r="H10" i="33"/>
  <c r="L10" i="33"/>
  <c r="P10" i="33"/>
  <c r="T10" i="33"/>
  <c r="X10" i="33"/>
  <c r="AB10" i="33"/>
  <c r="AF10" i="33"/>
  <c r="AJ10" i="33"/>
  <c r="AN10" i="33"/>
  <c r="AR10" i="33"/>
  <c r="AV10" i="33"/>
  <c r="AZ10" i="33"/>
  <c r="BD10" i="33"/>
  <c r="BH10" i="33"/>
  <c r="BL10" i="33"/>
  <c r="BP10" i="33"/>
  <c r="BT10" i="33"/>
  <c r="BX10" i="33"/>
  <c r="CB10" i="33"/>
  <c r="CF10" i="33"/>
  <c r="CJ10" i="33"/>
  <c r="CN10" i="33"/>
  <c r="CR10" i="33"/>
  <c r="CV10" i="33"/>
  <c r="CZ10" i="33"/>
  <c r="DD10" i="33"/>
  <c r="DH10" i="33"/>
  <c r="DL10" i="33"/>
  <c r="DP10" i="33"/>
  <c r="DT10" i="33"/>
  <c r="DX10" i="33"/>
  <c r="EB10" i="33"/>
  <c r="EF10" i="33"/>
  <c r="EJ10" i="33"/>
  <c r="EN10" i="33"/>
  <c r="ER10" i="33"/>
  <c r="EV10" i="33"/>
  <c r="EZ10" i="33"/>
  <c r="FD10" i="33"/>
  <c r="FH10" i="33"/>
  <c r="FL10" i="33"/>
  <c r="FP10" i="33"/>
  <c r="FT10" i="33"/>
  <c r="FX10" i="33"/>
  <c r="GB10" i="33"/>
  <c r="GF10" i="33"/>
  <c r="GJ10" i="33"/>
  <c r="GN10" i="33"/>
  <c r="GR10" i="33"/>
  <c r="GV10" i="33"/>
  <c r="GZ10" i="33"/>
  <c r="HD10" i="33"/>
  <c r="J11" i="33"/>
  <c r="N11" i="33"/>
  <c r="R11" i="33"/>
  <c r="V11" i="33"/>
  <c r="Z11" i="33"/>
  <c r="AD11" i="33"/>
  <c r="AH11" i="33"/>
  <c r="AL11" i="33"/>
  <c r="AP11" i="33"/>
  <c r="AT11" i="33"/>
  <c r="AX11" i="33"/>
  <c r="BB11" i="33"/>
  <c r="BF11" i="33"/>
  <c r="BJ11" i="33"/>
  <c r="BN11" i="33"/>
  <c r="BR11" i="33"/>
  <c r="BV11" i="33"/>
  <c r="BZ11" i="33"/>
  <c r="CD11" i="33"/>
  <c r="CH11" i="33"/>
  <c r="CL11" i="33"/>
  <c r="CP11" i="33"/>
  <c r="CT11" i="33"/>
  <c r="CX11" i="33"/>
  <c r="DB11" i="33"/>
  <c r="DF11" i="33"/>
  <c r="DJ11" i="33"/>
  <c r="DN11" i="33"/>
  <c r="DR11" i="33"/>
  <c r="DV11" i="33"/>
  <c r="DZ11" i="33"/>
  <c r="ED11" i="33"/>
  <c r="EH11" i="33"/>
  <c r="EL11" i="33"/>
  <c r="EP11" i="33"/>
  <c r="ET11" i="33"/>
  <c r="EX11" i="33"/>
  <c r="FB11" i="33"/>
  <c r="FF11" i="33"/>
  <c r="FJ11" i="33"/>
  <c r="FN11" i="33"/>
  <c r="FR11" i="33"/>
  <c r="FV11" i="33"/>
  <c r="FZ11" i="33"/>
  <c r="GD11" i="33"/>
  <c r="GH11" i="33"/>
  <c r="GL11" i="33"/>
  <c r="GP11" i="33"/>
  <c r="GT11" i="33"/>
  <c r="GX11" i="33"/>
  <c r="HB11" i="33"/>
  <c r="H12" i="33"/>
  <c r="L12" i="33"/>
  <c r="P12" i="33"/>
  <c r="T12" i="33"/>
  <c r="X12" i="33"/>
  <c r="AB12" i="33"/>
  <c r="AF12" i="33"/>
  <c r="AJ12" i="33"/>
  <c r="AN12" i="33"/>
  <c r="AR12" i="33"/>
  <c r="AV12" i="33"/>
  <c r="AZ12" i="33"/>
  <c r="BD12" i="33"/>
  <c r="BH12" i="33"/>
  <c r="BL12" i="33"/>
  <c r="BP12" i="33"/>
  <c r="BT12" i="33"/>
  <c r="BX12" i="33"/>
  <c r="CB12" i="33"/>
  <c r="CF12" i="33"/>
  <c r="CJ12" i="33"/>
  <c r="CN12" i="33"/>
  <c r="CR12" i="33"/>
  <c r="CV12" i="33"/>
  <c r="CZ12" i="33"/>
  <c r="DD12" i="33"/>
  <c r="DH12" i="33"/>
  <c r="DL12" i="33"/>
  <c r="DP12" i="33"/>
  <c r="DT12" i="33"/>
  <c r="DX12" i="33"/>
  <c r="EB12" i="33"/>
  <c r="EF12" i="33"/>
  <c r="EJ12" i="33"/>
  <c r="EN12" i="33"/>
  <c r="ER12" i="33"/>
  <c r="EV12" i="33"/>
  <c r="EZ12" i="33"/>
  <c r="FD12" i="33"/>
  <c r="FH12" i="33"/>
  <c r="FL12" i="33"/>
  <c r="FP12" i="33"/>
  <c r="FT12" i="33"/>
  <c r="FX12" i="33"/>
  <c r="GB12" i="33"/>
  <c r="GF12" i="33"/>
  <c r="GJ12" i="33"/>
  <c r="GN12" i="33"/>
  <c r="GR12" i="33"/>
  <c r="GV12" i="33"/>
  <c r="GZ12" i="33"/>
  <c r="HD12" i="33"/>
  <c r="J13" i="33"/>
  <c r="N13" i="33"/>
  <c r="R13" i="33"/>
  <c r="V13" i="33"/>
  <c r="Z13" i="33"/>
  <c r="AD13" i="33"/>
  <c r="AH13" i="33"/>
  <c r="AL13" i="33"/>
  <c r="AP13" i="33"/>
  <c r="AT13" i="33"/>
  <c r="AX13" i="33"/>
  <c r="BB13" i="33"/>
  <c r="BF13" i="33"/>
  <c r="BJ13" i="33"/>
  <c r="BN13" i="33"/>
  <c r="BR13" i="33"/>
  <c r="BV13" i="33"/>
  <c r="BZ13" i="33"/>
  <c r="CD13" i="33"/>
  <c r="CH13" i="33"/>
  <c r="CL13" i="33"/>
  <c r="CP13" i="33"/>
  <c r="CT13" i="33"/>
  <c r="CX13" i="33"/>
  <c r="DB13" i="33"/>
  <c r="DF13" i="33"/>
  <c r="DJ13" i="33"/>
  <c r="DN13" i="33"/>
  <c r="DR13" i="33"/>
  <c r="DV13" i="33"/>
  <c r="DZ13" i="33"/>
  <c r="ED13" i="33"/>
  <c r="EH13" i="33"/>
  <c r="EL13" i="33"/>
  <c r="EP13" i="33"/>
  <c r="ET13" i="33"/>
  <c r="EX13" i="33"/>
  <c r="FB13" i="33"/>
  <c r="FF13" i="33"/>
  <c r="FJ13" i="33"/>
  <c r="FN13" i="33"/>
  <c r="FR13" i="33"/>
  <c r="FV13" i="33"/>
  <c r="FZ13" i="33"/>
  <c r="GD13" i="33"/>
  <c r="GH13" i="33"/>
  <c r="GL13" i="33"/>
  <c r="GP13" i="33"/>
  <c r="GT13" i="33"/>
  <c r="GX13" i="33"/>
  <c r="HB13" i="33"/>
  <c r="H14" i="33"/>
  <c r="L14" i="33"/>
  <c r="P14" i="33"/>
  <c r="T14" i="33"/>
  <c r="X14" i="33"/>
  <c r="AB14" i="33"/>
  <c r="AF14" i="33"/>
  <c r="AJ14" i="33"/>
  <c r="AN14" i="33"/>
  <c r="AR14" i="33"/>
  <c r="AV14" i="33"/>
  <c r="AZ14" i="33"/>
  <c r="BD14" i="33"/>
  <c r="BH14" i="33"/>
  <c r="BL14" i="33"/>
  <c r="BP14" i="33"/>
  <c r="BT14" i="33"/>
  <c r="BX14" i="33"/>
  <c r="CB14" i="33"/>
  <c r="CF14" i="33"/>
  <c r="CJ14" i="33"/>
  <c r="CN14" i="33"/>
  <c r="CR14" i="33"/>
  <c r="CV14" i="33"/>
  <c r="CZ14" i="33"/>
  <c r="DD14" i="33"/>
  <c r="DH14" i="33"/>
  <c r="DL14" i="33"/>
  <c r="DP14" i="33"/>
  <c r="DT14" i="33"/>
  <c r="DX14" i="33"/>
  <c r="EB14" i="33"/>
  <c r="EF14" i="33"/>
  <c r="EJ14" i="33"/>
  <c r="EN14" i="33"/>
  <c r="ER14" i="33"/>
  <c r="EV14" i="33"/>
  <c r="EZ14" i="33"/>
  <c r="FD14" i="33"/>
  <c r="FH14" i="33"/>
  <c r="FL14" i="33"/>
  <c r="FP14" i="33"/>
  <c r="FT14" i="33"/>
  <c r="FX14" i="33"/>
  <c r="GB14" i="33"/>
  <c r="GF14" i="33"/>
  <c r="GJ14" i="33"/>
  <c r="GN14" i="33"/>
  <c r="GR14" i="33"/>
  <c r="GV14" i="33"/>
  <c r="GZ14" i="33"/>
  <c r="HD14" i="33"/>
  <c r="J15" i="33"/>
  <c r="N15" i="33"/>
  <c r="R15" i="33"/>
  <c r="V15" i="33"/>
  <c r="Z15" i="33"/>
  <c r="AD15" i="33"/>
  <c r="AH15" i="33"/>
  <c r="AL15" i="33"/>
  <c r="AP15" i="33"/>
  <c r="AT15" i="33"/>
  <c r="AX15" i="33"/>
  <c r="BB15" i="33"/>
  <c r="BF15" i="33"/>
  <c r="BJ15" i="33"/>
  <c r="BN15" i="33"/>
  <c r="BR15" i="33"/>
  <c r="BV15" i="33"/>
  <c r="BZ15" i="33"/>
  <c r="CD15" i="33"/>
  <c r="CH15" i="33"/>
  <c r="CL15" i="33"/>
  <c r="CP15" i="33"/>
  <c r="CZ15" i="33"/>
  <c r="DF15" i="33"/>
  <c r="DP15" i="33"/>
  <c r="DV15" i="33"/>
  <c r="EF15" i="33"/>
  <c r="EL15" i="33"/>
  <c r="EV15" i="33"/>
  <c r="FB15" i="33"/>
  <c r="FL15" i="33"/>
  <c r="FR15" i="33"/>
  <c r="GB15" i="33"/>
  <c r="GH15" i="33"/>
  <c r="GR15" i="33"/>
  <c r="GX15" i="33"/>
  <c r="J16" i="33"/>
  <c r="P16" i="33"/>
  <c r="U16" i="33"/>
  <c r="Z16" i="33"/>
  <c r="AF16" i="33"/>
  <c r="AK16" i="33"/>
  <c r="AP16" i="33"/>
  <c r="AV16" i="33"/>
  <c r="BA16" i="33"/>
  <c r="BF16" i="33"/>
  <c r="BL16" i="33"/>
  <c r="BQ16" i="33"/>
  <c r="BV16" i="33"/>
  <c r="CB16" i="33"/>
  <c r="CG16" i="33"/>
  <c r="CL16" i="33"/>
  <c r="CR16" i="33"/>
  <c r="CW16" i="33"/>
  <c r="DB16" i="33"/>
  <c r="DH16" i="33"/>
  <c r="DM16" i="33"/>
  <c r="DR16" i="33"/>
  <c r="DX16" i="33"/>
  <c r="EC16" i="33"/>
  <c r="EH16" i="33"/>
  <c r="EN16" i="33"/>
  <c r="ES16" i="33"/>
  <c r="EX16" i="33"/>
  <c r="FD16" i="33"/>
  <c r="FI16" i="33"/>
  <c r="FN16" i="33"/>
  <c r="FT16" i="33"/>
  <c r="FY16" i="33"/>
  <c r="GD16" i="33"/>
  <c r="GJ16" i="33"/>
  <c r="GO16" i="33"/>
  <c r="GT16" i="33"/>
  <c r="GZ16" i="33"/>
  <c r="L17" i="33"/>
  <c r="R17" i="33"/>
  <c r="AB17" i="33"/>
  <c r="AH17" i="33"/>
  <c r="AR17" i="33"/>
  <c r="AX17" i="33"/>
  <c r="BH17" i="33"/>
  <c r="BN17" i="33"/>
  <c r="BX17" i="33"/>
  <c r="CD17" i="33"/>
  <c r="CN17" i="33"/>
  <c r="CT17" i="33"/>
  <c r="DD17" i="33"/>
  <c r="DJ17" i="33"/>
  <c r="DT17" i="33"/>
  <c r="DZ17" i="33"/>
  <c r="EJ17" i="33"/>
  <c r="EP17" i="33"/>
  <c r="EZ17" i="33"/>
  <c r="FF17" i="33"/>
  <c r="FP17" i="33"/>
  <c r="FV17" i="33"/>
  <c r="GF17" i="33"/>
  <c r="GL17" i="33"/>
  <c r="GV17" i="33"/>
  <c r="HB17" i="33"/>
  <c r="I18" i="33"/>
  <c r="N18" i="33"/>
  <c r="T18" i="33"/>
  <c r="Y18" i="33"/>
  <c r="AD18" i="33"/>
  <c r="AJ18" i="33"/>
  <c r="AO18" i="33"/>
  <c r="AT18" i="33"/>
  <c r="AZ18" i="33"/>
  <c r="BE18" i="33"/>
  <c r="BJ18" i="33"/>
  <c r="BP18" i="33"/>
  <c r="BU18" i="33"/>
  <c r="BZ18" i="33"/>
  <c r="CF18" i="33"/>
  <c r="CK18" i="33"/>
  <c r="CP18" i="33"/>
  <c r="CV18" i="33"/>
  <c r="DA18" i="33"/>
  <c r="DF18" i="33"/>
  <c r="DL18" i="33"/>
  <c r="DQ18" i="33"/>
  <c r="DV18" i="33"/>
  <c r="EB18" i="33"/>
  <c r="EG18" i="33"/>
  <c r="EL18" i="33"/>
  <c r="ER18" i="33"/>
  <c r="EW18" i="33"/>
  <c r="FB18" i="33"/>
  <c r="FH18" i="33"/>
  <c r="FM18" i="33"/>
  <c r="FR18" i="33"/>
  <c r="FX18" i="33"/>
  <c r="GC18" i="33"/>
  <c r="GH18" i="33"/>
  <c r="GN18" i="33"/>
  <c r="GS18" i="33"/>
  <c r="GX18" i="33"/>
  <c r="HD18" i="33"/>
  <c r="P19" i="33"/>
  <c r="V19" i="33"/>
  <c r="AF19" i="33"/>
  <c r="AL19" i="33"/>
  <c r="AV19" i="33"/>
  <c r="BB19" i="33"/>
  <c r="BL19" i="33"/>
  <c r="BR19" i="33"/>
  <c r="CB19" i="33"/>
  <c r="CH19" i="33"/>
  <c r="CR19" i="33"/>
  <c r="CX19" i="33"/>
  <c r="DH19" i="33"/>
  <c r="DN19" i="33"/>
  <c r="DX19" i="33"/>
  <c r="ED19" i="33"/>
  <c r="EN19" i="33"/>
  <c r="ET19" i="33"/>
  <c r="FD19" i="33"/>
  <c r="FJ19" i="33"/>
  <c r="FT19" i="33"/>
  <c r="FZ19" i="33"/>
  <c r="GJ19" i="33"/>
  <c r="GP19" i="33"/>
  <c r="GZ19" i="33"/>
  <c r="H20" i="33"/>
  <c r="M20" i="33"/>
  <c r="R20" i="33"/>
  <c r="X20" i="33"/>
  <c r="AC20" i="33"/>
  <c r="AH20" i="33"/>
  <c r="AN20" i="33"/>
  <c r="AS20" i="33"/>
  <c r="AX20" i="33"/>
  <c r="BD20" i="33"/>
  <c r="BI20" i="33"/>
  <c r="BN20" i="33"/>
  <c r="BT20" i="33"/>
  <c r="BY20" i="33"/>
  <c r="CD20" i="33"/>
  <c r="CJ20" i="33"/>
  <c r="CO20" i="33"/>
  <c r="CT20" i="33"/>
  <c r="CZ20" i="33"/>
  <c r="DE20" i="33"/>
  <c r="DJ20" i="33"/>
  <c r="DP20" i="33"/>
  <c r="DU20" i="33"/>
  <c r="DZ20" i="33"/>
  <c r="EF20" i="33"/>
  <c r="EK20" i="33"/>
  <c r="EP20" i="33"/>
  <c r="EV20" i="33"/>
  <c r="FA20" i="33"/>
  <c r="FF20" i="33"/>
  <c r="FL20" i="33"/>
  <c r="FQ20" i="33"/>
  <c r="FV20" i="33"/>
  <c r="GB20" i="33"/>
  <c r="GG20" i="33"/>
  <c r="GL20" i="33"/>
  <c r="GR20" i="33"/>
  <c r="GW20" i="33"/>
  <c r="HB20" i="33"/>
  <c r="J21" i="33"/>
  <c r="T21" i="33"/>
  <c r="Z21" i="33"/>
  <c r="AJ21" i="33"/>
  <c r="AP21" i="33"/>
  <c r="AZ21" i="33"/>
  <c r="BF21" i="33"/>
  <c r="BP21" i="33"/>
  <c r="BV21" i="33"/>
  <c r="CF21" i="33"/>
  <c r="CL21" i="33"/>
  <c r="CV21" i="33"/>
  <c r="DB21" i="33"/>
  <c r="DL21" i="33"/>
  <c r="DR21" i="33"/>
  <c r="EB21" i="33"/>
  <c r="EH21" i="33"/>
  <c r="ER21" i="33"/>
  <c r="EX21" i="33"/>
  <c r="FH21" i="33"/>
  <c r="FN21" i="33"/>
  <c r="FX21" i="33"/>
  <c r="GD21" i="33"/>
  <c r="GN21" i="33"/>
  <c r="GT21" i="33"/>
  <c r="HD21" i="33"/>
  <c r="L22" i="33"/>
  <c r="Q22" i="33"/>
  <c r="V22" i="33"/>
  <c r="AB22" i="33"/>
  <c r="AG22" i="33"/>
  <c r="AL22" i="33"/>
  <c r="AR22" i="33"/>
  <c r="AW22" i="33"/>
  <c r="BB22" i="33"/>
  <c r="BH22" i="33"/>
  <c r="BM22" i="33"/>
  <c r="BR22" i="33"/>
  <c r="BX22" i="33"/>
  <c r="CC22" i="33"/>
  <c r="CH22" i="33"/>
  <c r="CN22" i="33"/>
  <c r="CS22" i="33"/>
  <c r="CX22" i="33"/>
  <c r="DD22" i="33"/>
  <c r="DI22" i="33"/>
  <c r="DN22" i="33"/>
  <c r="DT22" i="33"/>
  <c r="DY22" i="33"/>
  <c r="ED22" i="33"/>
  <c r="EJ22" i="33"/>
  <c r="EO22" i="33"/>
  <c r="ET22" i="33"/>
  <c r="EZ22" i="33"/>
  <c r="FE22" i="33"/>
  <c r="FJ22" i="33"/>
  <c r="FP22" i="33"/>
  <c r="FU22" i="33"/>
  <c r="FZ22" i="33"/>
  <c r="GF22" i="33"/>
  <c r="GK22" i="33"/>
  <c r="GP22" i="33"/>
  <c r="GV22" i="33"/>
  <c r="HA22" i="33"/>
  <c r="H23" i="33"/>
  <c r="N23" i="33"/>
  <c r="X23" i="33"/>
  <c r="AD23" i="33"/>
  <c r="AN23" i="33"/>
  <c r="AT23" i="33"/>
  <c r="BD23" i="33"/>
  <c r="BJ23" i="33"/>
  <c r="BT23" i="33"/>
  <c r="BZ23" i="33"/>
  <c r="CJ23" i="33"/>
  <c r="CP23" i="33"/>
  <c r="CZ23" i="33"/>
  <c r="DF23" i="33"/>
  <c r="DP23" i="33"/>
  <c r="DV23" i="33"/>
  <c r="EF23" i="33"/>
  <c r="EL23" i="33"/>
  <c r="EV23" i="33"/>
  <c r="FB23" i="33"/>
  <c r="FL23" i="33"/>
  <c r="FR23" i="33"/>
  <c r="GB23" i="33"/>
  <c r="GH23" i="33"/>
  <c r="GR23" i="33"/>
  <c r="GX23" i="33"/>
  <c r="J24" i="33"/>
  <c r="P24" i="33"/>
  <c r="U24" i="33"/>
  <c r="Z24" i="33"/>
  <c r="AF24" i="33"/>
  <c r="AK24" i="33"/>
  <c r="AP24" i="33"/>
  <c r="AV24" i="33"/>
  <c r="BA24" i="33"/>
  <c r="BF24" i="33"/>
  <c r="BL24" i="33"/>
  <c r="BQ24" i="33"/>
  <c r="BV24" i="33"/>
  <c r="CB24" i="33"/>
  <c r="CG24" i="33"/>
  <c r="CL24" i="33"/>
  <c r="CR24" i="33"/>
  <c r="CW24" i="33"/>
  <c r="DB24" i="33"/>
  <c r="DH24" i="33"/>
  <c r="DM24" i="33"/>
  <c r="DR24" i="33"/>
  <c r="DX24" i="33"/>
  <c r="EC24" i="33"/>
  <c r="EH24" i="33"/>
  <c r="EN24" i="33"/>
  <c r="ES24" i="33"/>
  <c r="EX24" i="33"/>
  <c r="FD24" i="33"/>
  <c r="FI24" i="33"/>
  <c r="FN24" i="33"/>
  <c r="FT24" i="33"/>
  <c r="FY24" i="33"/>
  <c r="GD24" i="33"/>
  <c r="GJ24" i="33"/>
  <c r="GO24" i="33"/>
  <c r="GT24" i="33"/>
  <c r="GZ24" i="33"/>
  <c r="L25" i="33"/>
  <c r="R25" i="33"/>
  <c r="AB25" i="33"/>
  <c r="AH25" i="33"/>
  <c r="AR25" i="33"/>
  <c r="AX25" i="33"/>
  <c r="BH25" i="33"/>
  <c r="BN25" i="33"/>
  <c r="BX25" i="33"/>
  <c r="CD25" i="33"/>
  <c r="CN25" i="33"/>
  <c r="CT25" i="33"/>
  <c r="DD25" i="33"/>
  <c r="DJ25" i="33"/>
  <c r="DT25" i="33"/>
  <c r="DZ25" i="33"/>
  <c r="EJ25" i="33"/>
  <c r="EP25" i="33"/>
  <c r="EZ25" i="33"/>
  <c r="FF25" i="33"/>
  <c r="FP25" i="33"/>
  <c r="FV25" i="33"/>
  <c r="GF25" i="33"/>
  <c r="GL25" i="33"/>
  <c r="GV25" i="33"/>
  <c r="HB25" i="33"/>
  <c r="I26" i="33"/>
  <c r="N26" i="33"/>
  <c r="T26" i="33"/>
  <c r="Y26" i="33"/>
  <c r="AD26" i="33"/>
  <c r="AJ26" i="33"/>
  <c r="AO26" i="33"/>
  <c r="AT26" i="33"/>
  <c r="AZ26" i="33"/>
  <c r="BE26" i="33"/>
  <c r="BJ26" i="33"/>
  <c r="BP26" i="33"/>
  <c r="BU26" i="33"/>
  <c r="BZ26" i="33"/>
  <c r="CF26" i="33"/>
  <c r="CK26" i="33"/>
  <c r="CP26" i="33"/>
  <c r="CV26" i="33"/>
  <c r="DA26" i="33"/>
  <c r="DF26" i="33"/>
  <c r="DL26" i="33"/>
  <c r="DQ26" i="33"/>
  <c r="DV26" i="33"/>
  <c r="EB26" i="33"/>
  <c r="EG26" i="33"/>
  <c r="EL26" i="33"/>
  <c r="ER26" i="33"/>
  <c r="EW26" i="33"/>
  <c r="FB26" i="33"/>
  <c r="FH26" i="33"/>
  <c r="FM26" i="33"/>
  <c r="FR26" i="33"/>
  <c r="FX26" i="33"/>
  <c r="GC26" i="33"/>
  <c r="GH26" i="33"/>
  <c r="GN26" i="33"/>
  <c r="GS26" i="33"/>
  <c r="GX26" i="33"/>
  <c r="HD26" i="33"/>
  <c r="P27" i="33"/>
  <c r="V27" i="33"/>
  <c r="AF27" i="33"/>
  <c r="AL27" i="33"/>
  <c r="AV27" i="33"/>
  <c r="BB27" i="33"/>
  <c r="BL27" i="33"/>
  <c r="BR27" i="33"/>
  <c r="CB27" i="33"/>
  <c r="CH27" i="33"/>
  <c r="CR27" i="33"/>
  <c r="CX27" i="33"/>
  <c r="DH27" i="33"/>
  <c r="DN27" i="33"/>
  <c r="DX27" i="33"/>
  <c r="ED27" i="33"/>
  <c r="EN27" i="33"/>
  <c r="ET27" i="33"/>
  <c r="FD27" i="33"/>
  <c r="FJ27" i="33"/>
  <c r="FT27" i="33"/>
  <c r="FZ27" i="33"/>
  <c r="GJ27" i="33"/>
  <c r="GP27" i="33"/>
  <c r="GZ27" i="33"/>
  <c r="H28" i="33"/>
  <c r="M28" i="33"/>
  <c r="R28" i="33"/>
  <c r="X28" i="33"/>
  <c r="AC28" i="33"/>
  <c r="AH28" i="33"/>
  <c r="AN28" i="33"/>
  <c r="AS28" i="33"/>
  <c r="AX28" i="33"/>
  <c r="BD28" i="33"/>
  <c r="BI28" i="33"/>
  <c r="BN28" i="33"/>
  <c r="BT28" i="33"/>
  <c r="BY28" i="33"/>
  <c r="CD28" i="33"/>
  <c r="CJ28" i="33"/>
  <c r="CO28" i="33"/>
  <c r="CT28" i="33"/>
  <c r="CZ28" i="33"/>
  <c r="DE28" i="33"/>
  <c r="DJ28" i="33"/>
  <c r="DP28" i="33"/>
  <c r="DU28" i="33"/>
  <c r="DZ28" i="33"/>
  <c r="EF28" i="33"/>
  <c r="EK28" i="33"/>
  <c r="EP28" i="33"/>
  <c r="EV28" i="33"/>
  <c r="FA28" i="33"/>
  <c r="FF28" i="33"/>
  <c r="FL28" i="33"/>
  <c r="FQ28" i="33"/>
  <c r="FV28" i="33"/>
  <c r="GB28" i="33"/>
  <c r="GG28" i="33"/>
  <c r="GL28" i="33"/>
  <c r="GR28" i="33"/>
  <c r="GW28" i="33"/>
  <c r="HB28" i="33"/>
  <c r="J29" i="33"/>
  <c r="T29" i="33"/>
  <c r="Z29" i="33"/>
  <c r="AJ29" i="33"/>
  <c r="AP29" i="33"/>
  <c r="AZ29" i="33"/>
  <c r="BF29" i="33"/>
  <c r="BP29" i="33"/>
  <c r="BV29" i="33"/>
  <c r="CF29" i="33"/>
  <c r="CL29" i="33"/>
  <c r="CV29" i="33"/>
  <c r="DB29" i="33"/>
  <c r="DL29" i="33"/>
  <c r="DR29" i="33"/>
  <c r="EB29" i="33"/>
  <c r="EH29" i="33"/>
  <c r="ER29" i="33"/>
  <c r="EX29" i="33"/>
  <c r="FH29" i="33"/>
  <c r="FN29" i="33"/>
  <c r="FX29" i="33"/>
  <c r="GD29" i="33"/>
  <c r="GN29" i="33"/>
  <c r="GT29" i="33"/>
  <c r="HD29" i="33"/>
  <c r="L30" i="33"/>
  <c r="Q30" i="33"/>
  <c r="V30" i="33"/>
  <c r="AB30" i="33"/>
  <c r="AG30" i="33"/>
  <c r="AL30" i="33"/>
  <c r="AR30" i="33"/>
  <c r="AW30" i="33"/>
  <c r="BB30" i="33"/>
  <c r="BH30" i="33"/>
  <c r="BM30" i="33"/>
  <c r="BR30" i="33"/>
  <c r="BX30" i="33"/>
  <c r="CC30" i="33"/>
  <c r="CH30" i="33"/>
  <c r="CN30" i="33"/>
  <c r="CS30" i="33"/>
  <c r="CX30" i="33"/>
  <c r="DD30" i="33"/>
  <c r="DI30" i="33"/>
  <c r="DN30" i="33"/>
  <c r="DT30" i="33"/>
  <c r="DY30" i="33"/>
  <c r="ED30" i="33"/>
  <c r="EJ30" i="33"/>
  <c r="EO30" i="33"/>
  <c r="ET30" i="33"/>
  <c r="EZ30" i="33"/>
  <c r="FE30" i="33"/>
  <c r="FJ30" i="33"/>
  <c r="FP30" i="33"/>
  <c r="FU30" i="33"/>
  <c r="FZ30" i="33"/>
  <c r="GF30" i="33"/>
  <c r="GK30" i="33"/>
  <c r="GP30" i="33"/>
  <c r="GV30" i="33"/>
  <c r="HA30" i="33"/>
  <c r="H31" i="33"/>
  <c r="N31" i="33"/>
  <c r="X31" i="33"/>
  <c r="AD31" i="33"/>
  <c r="AN31" i="33"/>
  <c r="AT31" i="33"/>
  <c r="BD31" i="33"/>
  <c r="BJ31" i="33"/>
  <c r="BT31" i="33"/>
  <c r="BZ31" i="33"/>
  <c r="CJ31" i="33"/>
  <c r="CP31" i="33"/>
  <c r="CZ31" i="33"/>
  <c r="DF31" i="33"/>
  <c r="DP31" i="33"/>
  <c r="DV31" i="33"/>
  <c r="EF31" i="33"/>
  <c r="EL31" i="33"/>
  <c r="EV31" i="33"/>
  <c r="FB31" i="33"/>
  <c r="FL31" i="33"/>
  <c r="FR31" i="33"/>
  <c r="GB31" i="33"/>
  <c r="GH31" i="33"/>
  <c r="GR31" i="33"/>
  <c r="GX31" i="33"/>
  <c r="J32" i="33"/>
  <c r="P32" i="33"/>
  <c r="U32" i="33"/>
  <c r="Z32" i="33"/>
  <c r="AF32" i="33"/>
  <c r="AK32" i="33"/>
  <c r="AP32" i="33"/>
  <c r="AV32" i="33"/>
  <c r="BA32" i="33"/>
  <c r="BF32" i="33"/>
  <c r="BL32" i="33"/>
  <c r="BQ32" i="33"/>
  <c r="BV32" i="33"/>
  <c r="CB32" i="33"/>
  <c r="CG32" i="33"/>
  <c r="CL32" i="33"/>
  <c r="CR32" i="33"/>
  <c r="CW32" i="33"/>
  <c r="DB32" i="33"/>
  <c r="DH32" i="33"/>
  <c r="DM32" i="33"/>
  <c r="DR32" i="33"/>
  <c r="DX32" i="33"/>
  <c r="EC32" i="33"/>
  <c r="EH32" i="33"/>
  <c r="EN32" i="33"/>
  <c r="ES32" i="33"/>
  <c r="EX32" i="33"/>
  <c r="FD32" i="33"/>
  <c r="FI32" i="33"/>
  <c r="FN32" i="33"/>
  <c r="FT32" i="33"/>
  <c r="FY32" i="33"/>
  <c r="GD32" i="33"/>
  <c r="GJ32" i="33"/>
  <c r="GO32" i="33"/>
  <c r="GT32" i="33"/>
  <c r="GZ32" i="33"/>
  <c r="L33" i="33"/>
  <c r="R33" i="33"/>
  <c r="AB33" i="33"/>
  <c r="AH33" i="33"/>
  <c r="AR33" i="33"/>
  <c r="AX33" i="33"/>
  <c r="BH33" i="33"/>
  <c r="BN33" i="33"/>
  <c r="BX33" i="33"/>
  <c r="CD33" i="33"/>
  <c r="CN33" i="33"/>
  <c r="CT33" i="33"/>
  <c r="DD33" i="33"/>
  <c r="DJ33" i="33"/>
  <c r="DT33" i="33"/>
  <c r="DZ33" i="33"/>
  <c r="EJ33" i="33"/>
  <c r="EP33" i="33"/>
  <c r="EZ33" i="33"/>
  <c r="FF33" i="33"/>
  <c r="FP33" i="33"/>
  <c r="FV33" i="33"/>
  <c r="GF33" i="33"/>
  <c r="GL33" i="33"/>
  <c r="GV33" i="33"/>
  <c r="HB33" i="33"/>
  <c r="I34" i="33"/>
  <c r="N34" i="33"/>
  <c r="T34" i="33"/>
  <c r="Y34" i="33"/>
  <c r="AD34" i="33"/>
  <c r="AJ34" i="33"/>
  <c r="AO34" i="33"/>
  <c r="AT34" i="33"/>
  <c r="AZ34" i="33"/>
  <c r="BE34" i="33"/>
  <c r="BJ34" i="33"/>
  <c r="BP34" i="33"/>
  <c r="BU34" i="33"/>
  <c r="BZ34" i="33"/>
  <c r="CF34" i="33"/>
  <c r="CK34" i="33"/>
  <c r="CP34" i="33"/>
  <c r="CV34" i="33"/>
  <c r="DA34" i="33"/>
  <c r="DF34" i="33"/>
  <c r="DL34" i="33"/>
  <c r="DQ34" i="33"/>
  <c r="DV34" i="33"/>
  <c r="EB34" i="33"/>
  <c r="EG34" i="33"/>
  <c r="EL34" i="33"/>
  <c r="ER34" i="33"/>
  <c r="EW34" i="33"/>
  <c r="FB34" i="33"/>
  <c r="FH34" i="33"/>
  <c r="FM34" i="33"/>
  <c r="FR34" i="33"/>
  <c r="FX34" i="33"/>
  <c r="GC34" i="33"/>
  <c r="GH34" i="33"/>
  <c r="GN34" i="33"/>
  <c r="GS34" i="33"/>
  <c r="GX34" i="33"/>
  <c r="HD34" i="33"/>
  <c r="P35" i="33"/>
  <c r="V35" i="33"/>
  <c r="AF35" i="33"/>
  <c r="AL35" i="33"/>
  <c r="AV35" i="33"/>
  <c r="BB35" i="33"/>
  <c r="BL35" i="33"/>
  <c r="BR35" i="33"/>
  <c r="CB35" i="33"/>
  <c r="CH35" i="33"/>
  <c r="CR35" i="33"/>
  <c r="CX35" i="33"/>
  <c r="DH35" i="33"/>
  <c r="DN35" i="33"/>
  <c r="DX35" i="33"/>
  <c r="ED35" i="33"/>
  <c r="EN35" i="33"/>
  <c r="ET35" i="33"/>
  <c r="FD35" i="33"/>
  <c r="FJ35" i="33"/>
  <c r="FT35" i="33"/>
  <c r="FZ35" i="33"/>
  <c r="GJ35" i="33"/>
  <c r="GP35" i="33"/>
  <c r="GZ35" i="33"/>
  <c r="H36" i="33"/>
  <c r="M36" i="33"/>
  <c r="T36" i="33"/>
  <c r="AB36" i="33"/>
  <c r="AJ36" i="33"/>
  <c r="AR36" i="33"/>
  <c r="AZ36" i="33"/>
  <c r="BH36" i="33"/>
  <c r="BP36" i="33"/>
  <c r="BX36" i="33"/>
  <c r="CF36" i="33"/>
  <c r="CN36" i="33"/>
  <c r="CV36" i="33"/>
  <c r="DD36" i="33"/>
  <c r="DL36" i="33"/>
  <c r="DT36" i="33"/>
  <c r="EB36" i="33"/>
  <c r="EJ36" i="33"/>
  <c r="ER36" i="33"/>
  <c r="EZ36" i="33"/>
  <c r="FH36" i="33"/>
  <c r="FP36" i="33"/>
  <c r="FX36" i="33"/>
  <c r="GF36" i="33"/>
  <c r="GN36" i="33"/>
  <c r="GV36" i="33"/>
  <c r="HD36" i="33"/>
  <c r="N37" i="33"/>
  <c r="V37" i="33"/>
  <c r="AD37" i="33"/>
  <c r="AL37" i="33"/>
  <c r="AT37" i="33"/>
  <c r="BB37" i="33"/>
  <c r="BJ37" i="33"/>
  <c r="BR37" i="33"/>
  <c r="BZ37" i="33"/>
  <c r="CH37" i="33"/>
  <c r="CP37" i="33"/>
  <c r="CX37" i="33"/>
  <c r="DF37" i="33"/>
  <c r="DN37" i="33"/>
  <c r="DV37" i="33"/>
  <c r="ED37" i="33"/>
  <c r="EL37" i="33"/>
  <c r="ET37" i="33"/>
  <c r="FB37" i="33"/>
  <c r="FJ37" i="33"/>
  <c r="FR37" i="33"/>
  <c r="FZ37" i="33"/>
  <c r="GH37" i="33"/>
  <c r="GP37" i="33"/>
  <c r="GX37" i="33"/>
  <c r="H38" i="33"/>
  <c r="P38" i="33"/>
  <c r="X38" i="33"/>
  <c r="AF38" i="33"/>
  <c r="AN38" i="33"/>
  <c r="AV38" i="33"/>
  <c r="BD38" i="33"/>
  <c r="BL38" i="33"/>
  <c r="BT38" i="33"/>
  <c r="CB38" i="33"/>
  <c r="CJ38" i="33"/>
  <c r="CR38" i="33"/>
  <c r="CZ38" i="33"/>
  <c r="DH38" i="33"/>
  <c r="DP38" i="33"/>
  <c r="DX38" i="33"/>
  <c r="EF38" i="33"/>
  <c r="EN38" i="33"/>
  <c r="EV38" i="33"/>
  <c r="FD38" i="33"/>
  <c r="FL38" i="33"/>
  <c r="FT38" i="33"/>
  <c r="GB38" i="33"/>
  <c r="GJ38" i="33"/>
  <c r="GR38" i="33"/>
  <c r="GZ38" i="33"/>
  <c r="J39" i="33"/>
  <c r="R39" i="33"/>
  <c r="Z39" i="33"/>
  <c r="AH39" i="33"/>
  <c r="AP39" i="33"/>
  <c r="AX39" i="33"/>
  <c r="BF39" i="33"/>
  <c r="BN39" i="33"/>
  <c r="BV39" i="33"/>
  <c r="CD39" i="33"/>
  <c r="CL39" i="33"/>
  <c r="CT39" i="33"/>
  <c r="DB39" i="33"/>
  <c r="DJ39" i="33"/>
  <c r="DR39" i="33"/>
  <c r="DZ39" i="33"/>
  <c r="EH39" i="33"/>
  <c r="EP39" i="33"/>
  <c r="EX39" i="33"/>
  <c r="FF39" i="33"/>
  <c r="FN39" i="33"/>
  <c r="FV39" i="33"/>
  <c r="GD39" i="33"/>
  <c r="GL39" i="33"/>
  <c r="GT39" i="33"/>
  <c r="HB39" i="33"/>
  <c r="L40" i="33"/>
  <c r="T40" i="33"/>
  <c r="AB40" i="33"/>
  <c r="AJ40" i="33"/>
  <c r="AR40" i="33"/>
  <c r="AZ40" i="33"/>
  <c r="BH40" i="33"/>
  <c r="BP40" i="33"/>
  <c r="BX40" i="33"/>
  <c r="CF40" i="33"/>
  <c r="CN40" i="33"/>
  <c r="CV40" i="33"/>
  <c r="DD40" i="33"/>
  <c r="DL40" i="33"/>
  <c r="DT40" i="33"/>
  <c r="EB40" i="33"/>
  <c r="EJ40" i="33"/>
  <c r="ER40" i="33"/>
  <c r="EZ40" i="33"/>
  <c r="FH40" i="33"/>
  <c r="FP40" i="33"/>
  <c r="FX40" i="33"/>
  <c r="GF40" i="33"/>
  <c r="GN40" i="33"/>
  <c r="GV40" i="33"/>
  <c r="HD40" i="33"/>
  <c r="N41" i="33"/>
  <c r="V41" i="33"/>
  <c r="AD41" i="33"/>
  <c r="AL41" i="33"/>
  <c r="AT41" i="33"/>
  <c r="BB41" i="33"/>
  <c r="BJ41" i="33"/>
  <c r="BR41" i="33"/>
  <c r="BZ41" i="33"/>
  <c r="CH41" i="33"/>
  <c r="CP41" i="33"/>
  <c r="CX41" i="33"/>
  <c r="DF41" i="33"/>
  <c r="DN41" i="33"/>
  <c r="DV41" i="33"/>
  <c r="ED41" i="33"/>
  <c r="EL41" i="33"/>
  <c r="ET41" i="33"/>
  <c r="FB41" i="33"/>
  <c r="FJ41" i="33"/>
  <c r="FR41" i="33"/>
  <c r="FZ41" i="33"/>
  <c r="GH41" i="33"/>
  <c r="GP41" i="33"/>
  <c r="GX41" i="33"/>
  <c r="H42" i="33"/>
  <c r="P42" i="33"/>
  <c r="X42" i="33"/>
  <c r="AF42" i="33"/>
  <c r="AN42" i="33"/>
  <c r="AV42" i="33"/>
  <c r="BD42" i="33"/>
  <c r="BL42" i="33"/>
  <c r="BT42" i="33"/>
  <c r="CB42" i="33"/>
  <c r="CJ42" i="33"/>
  <c r="CR42" i="33"/>
  <c r="CZ42" i="33"/>
  <c r="DH42" i="33"/>
  <c r="DP42" i="33"/>
  <c r="DX42" i="33"/>
  <c r="EF42" i="33"/>
  <c r="EN42" i="33"/>
  <c r="EV42" i="33"/>
  <c r="FD42" i="33"/>
  <c r="FL42" i="33"/>
  <c r="FT42" i="33"/>
  <c r="GB42" i="33"/>
  <c r="GJ42" i="33"/>
  <c r="GR42" i="33"/>
  <c r="GZ42" i="33"/>
  <c r="J43" i="33"/>
  <c r="R43" i="33"/>
  <c r="Z43" i="33"/>
  <c r="AH43" i="33"/>
  <c r="AP43" i="33"/>
  <c r="AX43" i="33"/>
  <c r="BF43" i="33"/>
  <c r="BN43" i="33"/>
  <c r="BV43" i="33"/>
  <c r="CD43" i="33"/>
  <c r="CL43" i="33"/>
  <c r="CT43" i="33"/>
  <c r="DB43" i="33"/>
  <c r="DJ43" i="33"/>
  <c r="DR43" i="33"/>
  <c r="DZ43" i="33"/>
  <c r="EH43" i="33"/>
  <c r="EP43" i="33"/>
  <c r="EX43" i="33"/>
  <c r="FF43" i="33"/>
  <c r="FN43" i="33"/>
  <c r="FV43" i="33"/>
  <c r="GD43" i="33"/>
  <c r="GL43" i="33"/>
  <c r="GT43" i="33"/>
  <c r="HB43" i="33"/>
  <c r="L44" i="33"/>
  <c r="T44" i="33"/>
  <c r="AB44" i="33"/>
  <c r="AJ44" i="33"/>
  <c r="AR44" i="33"/>
  <c r="AZ44" i="33"/>
  <c r="BH44" i="33"/>
  <c r="BP44" i="33"/>
  <c r="BX44" i="33"/>
  <c r="CF44" i="33"/>
  <c r="CN44" i="33"/>
  <c r="CV44" i="33"/>
  <c r="DD44" i="33"/>
  <c r="DL44" i="33"/>
  <c r="DT44" i="33"/>
  <c r="EB44" i="33"/>
  <c r="EJ44" i="33"/>
  <c r="ER44" i="33"/>
  <c r="EZ44" i="33"/>
  <c r="FH44" i="33"/>
  <c r="FP44" i="33"/>
  <c r="FX44" i="33"/>
  <c r="GF44" i="33"/>
  <c r="GN44" i="33"/>
  <c r="GV44" i="33"/>
  <c r="HD44" i="33"/>
  <c r="N45" i="33"/>
  <c r="V45" i="33"/>
  <c r="AD45" i="33"/>
  <c r="AL45" i="33"/>
  <c r="AT45" i="33"/>
  <c r="BB45" i="33"/>
  <c r="BJ45" i="33"/>
  <c r="BR45" i="33"/>
  <c r="BZ45" i="33"/>
  <c r="CH45" i="33"/>
  <c r="CP45" i="33"/>
  <c r="CX45" i="33"/>
  <c r="DF45" i="33"/>
  <c r="DN45" i="33"/>
  <c r="DV45" i="33"/>
  <c r="ED45" i="33"/>
  <c r="EL45" i="33"/>
  <c r="ET45" i="33"/>
  <c r="FB45" i="33"/>
  <c r="FJ45" i="33"/>
  <c r="FR45" i="33"/>
  <c r="FZ45" i="33"/>
  <c r="GH45" i="33"/>
  <c r="GP45" i="33"/>
  <c r="GX45" i="33"/>
  <c r="H46" i="33"/>
  <c r="P46" i="33"/>
  <c r="X46" i="33"/>
  <c r="AF46" i="33"/>
  <c r="AN46" i="33"/>
  <c r="AV46" i="33"/>
  <c r="BD46" i="33"/>
  <c r="BL46" i="33"/>
  <c r="BT46" i="33"/>
  <c r="CB46" i="33"/>
  <c r="CJ46" i="33"/>
  <c r="CR46" i="33"/>
  <c r="CZ46" i="33"/>
  <c r="DH46" i="33"/>
  <c r="DP46" i="33"/>
  <c r="DX46" i="33"/>
  <c r="EF46" i="33"/>
  <c r="EN46" i="33"/>
  <c r="EV46" i="33"/>
  <c r="FD46" i="33"/>
  <c r="FL46" i="33"/>
  <c r="FT46" i="33"/>
  <c r="GB46" i="33"/>
  <c r="GJ46" i="33"/>
  <c r="GR46" i="33"/>
  <c r="GZ46" i="33"/>
  <c r="J47" i="33"/>
  <c r="R47" i="33"/>
  <c r="Z47" i="33"/>
  <c r="AH47" i="33"/>
  <c r="AP47" i="33"/>
  <c r="AX47" i="33"/>
  <c r="BF47" i="33"/>
  <c r="BN47" i="33"/>
  <c r="BV47" i="33"/>
  <c r="CD47" i="33"/>
  <c r="CL47" i="33"/>
  <c r="CT47" i="33"/>
  <c r="DB47" i="33"/>
  <c r="DJ47" i="33"/>
  <c r="DR47" i="33"/>
  <c r="DZ47" i="33"/>
  <c r="EH47" i="33"/>
  <c r="EP47" i="33"/>
  <c r="EX47" i="33"/>
  <c r="FF47" i="33"/>
  <c r="FN47" i="33"/>
  <c r="FV47" i="33"/>
  <c r="GD47" i="33"/>
  <c r="GL47" i="33"/>
  <c r="GT47" i="33"/>
  <c r="HB47" i="33"/>
  <c r="L48" i="33"/>
  <c r="T48" i="33"/>
  <c r="AB48" i="33"/>
  <c r="AJ48" i="33"/>
  <c r="AR48" i="33"/>
  <c r="AZ48" i="33"/>
  <c r="BH48" i="33"/>
  <c r="BP48" i="33"/>
  <c r="BX48" i="33"/>
  <c r="CF48" i="33"/>
  <c r="CN48" i="33"/>
  <c r="CV48" i="33"/>
  <c r="DD48" i="33"/>
  <c r="DL48" i="33"/>
  <c r="DT48" i="33"/>
  <c r="EB48" i="33"/>
  <c r="EJ48" i="33"/>
  <c r="ER48" i="33"/>
  <c r="EZ48" i="33"/>
  <c r="FH48" i="33"/>
  <c r="FP48" i="33"/>
  <c r="FX48" i="33"/>
  <c r="GF48" i="33"/>
  <c r="GN48" i="33"/>
  <c r="GV48" i="33"/>
  <c r="HD48" i="33"/>
  <c r="N49" i="33"/>
  <c r="V49" i="33"/>
  <c r="AD49" i="33"/>
  <c r="AL49" i="33"/>
  <c r="AT49" i="33"/>
  <c r="BB49" i="33"/>
  <c r="BJ49" i="33"/>
  <c r="BR49" i="33"/>
  <c r="BZ49" i="33"/>
  <c r="CH49" i="33"/>
  <c r="CP49" i="33"/>
  <c r="CX49" i="33"/>
  <c r="DF49" i="33"/>
  <c r="DN49" i="33"/>
  <c r="DV49" i="33"/>
  <c r="ED49" i="33"/>
  <c r="EL49" i="33"/>
  <c r="ET49" i="33"/>
  <c r="FB49" i="33"/>
  <c r="FJ49" i="33"/>
  <c r="FR49" i="33"/>
  <c r="FZ49" i="33"/>
  <c r="GH49" i="33"/>
  <c r="GP49" i="33"/>
  <c r="GX49" i="33"/>
  <c r="H50" i="33"/>
  <c r="P50" i="33"/>
  <c r="X50" i="33"/>
  <c r="AF50" i="33"/>
  <c r="AN50" i="33"/>
  <c r="AV50" i="33"/>
  <c r="BD50" i="33"/>
  <c r="BL50" i="33"/>
  <c r="BT50" i="33"/>
  <c r="CB50" i="33"/>
  <c r="CJ50" i="33"/>
  <c r="CR50" i="33"/>
  <c r="CZ50" i="33"/>
  <c r="DH50" i="33"/>
  <c r="DP50" i="33"/>
  <c r="DX50" i="33"/>
  <c r="EF50" i="33"/>
  <c r="EN50" i="33"/>
  <c r="EV50" i="33"/>
  <c r="FD50" i="33"/>
  <c r="FL50" i="33"/>
  <c r="FT50" i="33"/>
  <c r="GB50" i="33"/>
  <c r="GJ50" i="33"/>
  <c r="GR50" i="33"/>
  <c r="GZ50" i="33"/>
  <c r="J51" i="33"/>
  <c r="R51" i="33"/>
  <c r="Z51" i="33"/>
  <c r="AH51" i="33"/>
  <c r="AP51" i="33"/>
  <c r="AX51" i="33"/>
  <c r="BF51" i="33"/>
  <c r="BN51" i="33"/>
  <c r="BV51" i="33"/>
  <c r="CD51" i="33"/>
  <c r="CL51" i="33"/>
  <c r="CT51" i="33"/>
  <c r="DB51" i="33"/>
  <c r="DJ51" i="33"/>
  <c r="DR51" i="33"/>
  <c r="DZ51" i="33"/>
  <c r="EH51" i="33"/>
  <c r="EP51" i="33"/>
  <c r="EX51" i="33"/>
  <c r="FF51" i="33"/>
  <c r="FN51" i="33"/>
  <c r="FV51" i="33"/>
  <c r="GD51" i="33"/>
  <c r="GL51" i="33"/>
  <c r="GT51" i="33"/>
  <c r="HB51" i="33"/>
  <c r="L52" i="33"/>
  <c r="T52" i="33"/>
  <c r="AB52" i="33"/>
  <c r="AJ52" i="33"/>
  <c r="AR52" i="33"/>
  <c r="AZ52" i="33"/>
  <c r="BH52" i="33"/>
  <c r="BP52" i="33"/>
  <c r="BX52" i="33"/>
  <c r="CF52" i="33"/>
  <c r="CN52" i="33"/>
  <c r="CV52" i="33"/>
  <c r="DD52" i="33"/>
  <c r="DL52" i="33"/>
  <c r="DT52" i="33"/>
  <c r="EB52" i="33"/>
  <c r="EJ52" i="33"/>
  <c r="ER52" i="33"/>
  <c r="EZ52" i="33"/>
  <c r="FH52" i="33"/>
  <c r="FP52" i="33"/>
  <c r="FX52" i="33"/>
  <c r="GF52" i="33"/>
  <c r="GN52" i="33"/>
  <c r="GV52" i="33"/>
  <c r="HD52" i="33"/>
  <c r="N53" i="33"/>
  <c r="V53" i="33"/>
  <c r="AD53" i="33"/>
  <c r="AL53" i="33"/>
  <c r="AT53" i="33"/>
  <c r="BB53" i="33"/>
  <c r="BJ53" i="33"/>
  <c r="BR53" i="33"/>
  <c r="BZ53" i="33"/>
  <c r="CH53" i="33"/>
  <c r="CP53" i="33"/>
  <c r="CX53" i="33"/>
  <c r="DF53" i="33"/>
  <c r="DN53" i="33"/>
  <c r="DV53" i="33"/>
  <c r="ED53" i="33"/>
  <c r="EL53" i="33"/>
  <c r="ET53" i="33"/>
  <c r="FB53" i="33"/>
  <c r="FJ53" i="33"/>
  <c r="FR53" i="33"/>
  <c r="FZ53" i="33"/>
  <c r="GH53" i="33"/>
  <c r="GP53" i="33"/>
  <c r="GX53" i="33"/>
  <c r="H54" i="33"/>
  <c r="P54" i="33"/>
  <c r="X54" i="33"/>
  <c r="AF54" i="33"/>
  <c r="AN54" i="33"/>
  <c r="AV54" i="33"/>
  <c r="BD54" i="33"/>
  <c r="BL54" i="33"/>
  <c r="BT54" i="33"/>
  <c r="CB54" i="33"/>
  <c r="CJ54" i="33"/>
  <c r="CR54" i="33"/>
  <c r="CZ54" i="33"/>
  <c r="DH54" i="33"/>
  <c r="DP54" i="33"/>
  <c r="DX54" i="33"/>
  <c r="EF54" i="33"/>
  <c r="EN54" i="33"/>
  <c r="EV54" i="33"/>
  <c r="FD54" i="33"/>
  <c r="FL54" i="33"/>
  <c r="FT54" i="33"/>
  <c r="GB54" i="33"/>
  <c r="GJ54" i="33"/>
  <c r="GR54" i="33"/>
  <c r="GZ54" i="33"/>
  <c r="J55" i="33"/>
  <c r="R55" i="33"/>
  <c r="Z55" i="33"/>
  <c r="AH55" i="33"/>
  <c r="AP55" i="33"/>
  <c r="AX55" i="33"/>
  <c r="BF55" i="33"/>
  <c r="BN55" i="33"/>
  <c r="BV55" i="33"/>
  <c r="CD55" i="33"/>
  <c r="CL55" i="33"/>
  <c r="CT55" i="33"/>
  <c r="DB55" i="33"/>
  <c r="DJ55" i="33"/>
  <c r="DR55" i="33"/>
  <c r="DZ55" i="33"/>
  <c r="EH55" i="33"/>
  <c r="EP55" i="33"/>
  <c r="EX55" i="33"/>
  <c r="FF55" i="33"/>
  <c r="FN55" i="33"/>
  <c r="FV55" i="33"/>
  <c r="GD55" i="33"/>
  <c r="GL55" i="33"/>
  <c r="GT55" i="33"/>
  <c r="HB55" i="33"/>
  <c r="L56" i="33"/>
  <c r="T56" i="33"/>
  <c r="AB56" i="33"/>
  <c r="AJ56" i="33"/>
  <c r="AR56" i="33"/>
  <c r="AZ56" i="33"/>
  <c r="BH56" i="33"/>
  <c r="BP56" i="33"/>
  <c r="BX56" i="33"/>
  <c r="CF56" i="33"/>
  <c r="CN56" i="33"/>
  <c r="CV56" i="33"/>
  <c r="DD56" i="33"/>
  <c r="DL56" i="33"/>
  <c r="DT56" i="33"/>
  <c r="EB56" i="33"/>
  <c r="EJ56" i="33"/>
  <c r="ER56" i="33"/>
  <c r="EZ56" i="33"/>
  <c r="FH56" i="33"/>
  <c r="FP56" i="33"/>
  <c r="FX56" i="33"/>
  <c r="GF56" i="33"/>
  <c r="GN56" i="33"/>
  <c r="GV56" i="33"/>
  <c r="HD56" i="33"/>
  <c r="N57" i="33"/>
  <c r="V57" i="33"/>
  <c r="AD57" i="33"/>
  <c r="AL57" i="33"/>
  <c r="AT57" i="33"/>
  <c r="BB57" i="33"/>
  <c r="BJ57" i="33"/>
  <c r="BR57" i="33"/>
  <c r="BZ57" i="33"/>
  <c r="CH57" i="33"/>
  <c r="CP57" i="33"/>
  <c r="CX57" i="33"/>
  <c r="DF57" i="33"/>
  <c r="DN57" i="33"/>
  <c r="DV57" i="33"/>
  <c r="ED57" i="33"/>
  <c r="EL57" i="33"/>
  <c r="ET57" i="33"/>
  <c r="FB57" i="33"/>
  <c r="FJ57" i="33"/>
  <c r="FR57" i="33"/>
  <c r="FZ57" i="33"/>
  <c r="GH57" i="33"/>
  <c r="GP57" i="33"/>
  <c r="GX57" i="33"/>
  <c r="H58" i="33"/>
  <c r="P58" i="33"/>
  <c r="X58" i="33"/>
  <c r="AF58" i="33"/>
  <c r="AN58" i="33"/>
  <c r="AV58" i="33"/>
  <c r="BD58" i="33"/>
  <c r="BL58" i="33"/>
  <c r="BT58" i="33"/>
  <c r="CB58" i="33"/>
  <c r="CJ58" i="33"/>
  <c r="CR58" i="33"/>
  <c r="CZ58" i="33"/>
  <c r="DH58" i="33"/>
  <c r="DP58" i="33"/>
  <c r="DX58" i="33"/>
  <c r="EF58" i="33"/>
  <c r="EN58" i="33"/>
  <c r="EV58" i="33"/>
  <c r="FD58" i="33"/>
  <c r="FL58" i="33"/>
  <c r="FT58" i="33"/>
  <c r="GB58" i="33"/>
  <c r="GJ58" i="33"/>
  <c r="GR58" i="33"/>
  <c r="GZ58" i="33"/>
  <c r="J59" i="33"/>
  <c r="R59" i="33"/>
  <c r="Z59" i="33"/>
  <c r="AH59" i="33"/>
  <c r="AP59" i="33"/>
  <c r="AX59" i="33"/>
  <c r="BF59" i="33"/>
  <c r="BN59" i="33"/>
  <c r="BV59" i="33"/>
  <c r="CD59" i="33"/>
  <c r="CL59" i="33"/>
  <c r="CT59" i="33"/>
  <c r="DB59" i="33"/>
  <c r="DJ59" i="33"/>
  <c r="DR59" i="33"/>
  <c r="DZ59" i="33"/>
  <c r="EH59" i="33"/>
  <c r="EP59" i="33"/>
  <c r="EX59" i="33"/>
  <c r="FF59" i="33"/>
  <c r="FN59" i="33"/>
  <c r="FV59" i="33"/>
  <c r="GD59" i="33"/>
  <c r="GL59" i="33"/>
  <c r="GT59" i="33"/>
  <c r="HB59" i="33"/>
  <c r="L60" i="33"/>
  <c r="T60" i="33"/>
  <c r="AB60" i="33"/>
  <c r="AJ60" i="33"/>
  <c r="AR60" i="33"/>
  <c r="AZ60" i="33"/>
  <c r="BH60" i="33"/>
  <c r="BP60" i="33"/>
  <c r="BX60" i="33"/>
  <c r="CF60" i="33"/>
  <c r="CN60" i="33"/>
  <c r="CV60" i="33"/>
  <c r="DD60" i="33"/>
  <c r="DL60" i="33"/>
  <c r="DT60" i="33"/>
  <c r="EB60" i="33"/>
  <c r="EJ60" i="33"/>
  <c r="ER60" i="33"/>
  <c r="EZ60" i="33"/>
  <c r="FH60" i="33"/>
  <c r="FP60" i="33"/>
  <c r="FX60" i="33"/>
  <c r="GF60" i="33"/>
  <c r="GN60" i="33"/>
  <c r="GV60" i="33"/>
  <c r="HD60" i="33"/>
  <c r="N61" i="33"/>
  <c r="V61" i="33"/>
  <c r="AD61" i="33"/>
  <c r="AL61" i="33"/>
  <c r="AT61" i="33"/>
  <c r="BB61" i="33"/>
  <c r="BJ61" i="33"/>
  <c r="BR61" i="33"/>
  <c r="BZ61" i="33"/>
  <c r="CH61" i="33"/>
  <c r="CP61" i="33"/>
  <c r="CX61" i="33"/>
  <c r="DF61" i="33"/>
  <c r="DP61" i="33"/>
  <c r="DZ61" i="33"/>
  <c r="EK61" i="33"/>
  <c r="EV61" i="33"/>
  <c r="FF61" i="33"/>
  <c r="FQ61" i="33"/>
  <c r="GB61" i="33"/>
  <c r="GL61" i="33"/>
  <c r="GW61" i="33"/>
  <c r="J62" i="33"/>
  <c r="T62" i="33"/>
  <c r="AP62" i="33"/>
  <c r="AZ62" i="33"/>
  <c r="BV62" i="33"/>
  <c r="CF62" i="33"/>
  <c r="DB62" i="33"/>
  <c r="DL62" i="33"/>
  <c r="EH62" i="33"/>
  <c r="ER62" i="33"/>
  <c r="FN62" i="33"/>
  <c r="FX62" i="33"/>
  <c r="GT62" i="33"/>
  <c r="HD62" i="33"/>
  <c r="Q63" i="33"/>
  <c r="AB63" i="33"/>
  <c r="AL63" i="33"/>
  <c r="AW63" i="33"/>
  <c r="BH63" i="33"/>
  <c r="BR63" i="33"/>
  <c r="CC63" i="33"/>
  <c r="CN63" i="33"/>
  <c r="CX63" i="33"/>
  <c r="DI63" i="33"/>
  <c r="DT63" i="33"/>
  <c r="ED63" i="33"/>
  <c r="EO63" i="33"/>
  <c r="EZ63" i="33"/>
  <c r="FJ63" i="33"/>
  <c r="FU63" i="33"/>
  <c r="GF63" i="33"/>
  <c r="GP63" i="33"/>
  <c r="HA63" i="33"/>
  <c r="N64" i="33"/>
  <c r="X64" i="33"/>
  <c r="AT64" i="33"/>
  <c r="BD64" i="33"/>
  <c r="BZ64" i="33"/>
  <c r="CN64" i="33"/>
  <c r="DD64" i="33"/>
  <c r="DT64" i="33"/>
  <c r="EJ64" i="33"/>
  <c r="EZ64" i="33"/>
  <c r="FP64" i="33"/>
  <c r="GF64" i="33"/>
  <c r="GV64" i="33"/>
  <c r="N65" i="33"/>
  <c r="AD65" i="33"/>
  <c r="AT65" i="33"/>
  <c r="BJ65" i="33"/>
  <c r="BZ65" i="33"/>
  <c r="CP65" i="33"/>
  <c r="DF65" i="33"/>
  <c r="DV65" i="33"/>
  <c r="EL65" i="33"/>
  <c r="FB65" i="33"/>
  <c r="FR65" i="33"/>
  <c r="GH65" i="33"/>
  <c r="GX65" i="33"/>
  <c r="P66" i="33"/>
  <c r="AF66" i="33"/>
  <c r="AV66" i="33"/>
  <c r="BL66" i="33"/>
  <c r="CB66" i="33"/>
  <c r="CR66" i="33"/>
  <c r="DH66" i="33"/>
  <c r="DX66" i="33"/>
  <c r="EN66" i="33"/>
  <c r="FD66" i="33"/>
  <c r="FT66" i="33"/>
  <c r="GJ66" i="33"/>
  <c r="GZ66" i="33"/>
  <c r="R67" i="33"/>
  <c r="AH67" i="33"/>
  <c r="AX67" i="33"/>
  <c r="BN67" i="33"/>
  <c r="DA67" i="33"/>
  <c r="FM67" i="33"/>
  <c r="M69" i="33"/>
  <c r="BY69" i="33"/>
  <c r="EK69" i="33"/>
  <c r="GW69" i="33"/>
  <c r="AW71" i="33"/>
  <c r="DI71" i="33"/>
  <c r="FU71" i="33"/>
  <c r="U73" i="33"/>
  <c r="CG73" i="33"/>
  <c r="ES73" i="33"/>
  <c r="BE75" i="33"/>
  <c r="DQ75" i="33"/>
  <c r="GC75" i="33"/>
  <c r="AC77" i="33"/>
  <c r="CO77" i="33"/>
  <c r="FA77" i="33"/>
  <c r="BM79" i="33"/>
  <c r="DY79" i="33"/>
  <c r="GK79" i="33"/>
  <c r="AK81" i="33"/>
  <c r="CW81" i="33"/>
  <c r="FI81" i="33"/>
  <c r="I83" i="33"/>
  <c r="BU83" i="33"/>
  <c r="EG83" i="33"/>
  <c r="GS83" i="33"/>
  <c r="AS85" i="33"/>
  <c r="DE85" i="33"/>
  <c r="BU87" i="33"/>
  <c r="GS87" i="33"/>
  <c r="AS89" i="33"/>
  <c r="FQ89" i="33"/>
  <c r="Q91" i="33"/>
  <c r="EO91" i="33"/>
  <c r="DM93" i="33"/>
  <c r="CK95" i="33"/>
  <c r="DM96" i="33"/>
  <c r="BI100" i="33"/>
  <c r="FE102" i="33"/>
  <c r="EB109" i="33"/>
  <c r="AB117" i="33"/>
  <c r="W7" i="17"/>
  <c r="W8" i="17"/>
  <c r="W9" i="17"/>
  <c r="W10" i="17"/>
  <c r="W11" i="17"/>
  <c r="W12" i="17"/>
  <c r="W13" i="17"/>
  <c r="W14" i="17"/>
  <c r="W15" i="17"/>
  <c r="W16" i="17"/>
  <c r="W17" i="17"/>
  <c r="W18" i="17"/>
  <c r="W19" i="17"/>
  <c r="W20" i="17"/>
  <c r="W21" i="17"/>
  <c r="W22" i="17"/>
  <c r="W23" i="17"/>
  <c r="W24" i="17"/>
  <c r="W25" i="17"/>
  <c r="W26" i="17"/>
  <c r="W27" i="17"/>
  <c r="W28" i="17"/>
  <c r="W29" i="17"/>
  <c r="W30" i="17"/>
  <c r="W31" i="17"/>
  <c r="W32" i="17"/>
  <c r="W33" i="17"/>
  <c r="W34" i="17"/>
  <c r="W35" i="17"/>
  <c r="W36" i="17"/>
  <c r="W37" i="17"/>
  <c r="W38" i="17"/>
  <c r="W39" i="17"/>
  <c r="W40" i="17"/>
  <c r="W41" i="17"/>
  <c r="W42" i="17"/>
  <c r="W43" i="17"/>
  <c r="W44" i="17"/>
  <c r="W45" i="17"/>
  <c r="W46" i="17"/>
  <c r="W47" i="17"/>
  <c r="W48" i="17"/>
  <c r="W49" i="17"/>
  <c r="W50" i="17"/>
  <c r="W51" i="17"/>
  <c r="W52" i="17"/>
  <c r="W53" i="17"/>
  <c r="W54" i="17"/>
  <c r="W55" i="17"/>
  <c r="W56" i="17"/>
  <c r="W57" i="17"/>
  <c r="W58" i="17"/>
  <c r="W59" i="17"/>
  <c r="W60" i="17"/>
  <c r="W61" i="17"/>
  <c r="W62" i="17"/>
  <c r="W63" i="17"/>
  <c r="W64" i="17"/>
  <c r="W65" i="17"/>
  <c r="W66" i="17"/>
  <c r="W67" i="17"/>
  <c r="W68" i="17"/>
  <c r="W69" i="17"/>
  <c r="W70" i="17"/>
  <c r="W71" i="17"/>
  <c r="W72" i="17"/>
  <c r="W73" i="17"/>
  <c r="W74" i="17"/>
  <c r="W75" i="17"/>
  <c r="W76" i="17"/>
  <c r="W77" i="17"/>
  <c r="W78" i="17"/>
  <c r="W79" i="17"/>
  <c r="W80" i="17"/>
  <c r="W81" i="17"/>
  <c r="W82" i="17"/>
  <c r="W83" i="17"/>
  <c r="W84" i="17"/>
  <c r="W85" i="17"/>
  <c r="W86" i="17"/>
  <c r="W87" i="17"/>
  <c r="W88" i="17"/>
  <c r="W89" i="17"/>
  <c r="W90" i="17"/>
  <c r="W91" i="17"/>
  <c r="W92" i="17"/>
  <c r="W93" i="17"/>
  <c r="W94" i="17"/>
  <c r="W95" i="17"/>
  <c r="W96" i="17"/>
  <c r="W97" i="17"/>
  <c r="W98" i="17"/>
  <c r="W99" i="17"/>
  <c r="W100" i="17"/>
  <c r="W101" i="17"/>
  <c r="W102" i="17"/>
  <c r="W103" i="17"/>
  <c r="W104" i="17"/>
  <c r="W105" i="17"/>
  <c r="W106" i="17"/>
  <c r="W107" i="17"/>
  <c r="W108" i="17"/>
  <c r="W109" i="17"/>
  <c r="W110" i="17"/>
  <c r="W111" i="17"/>
  <c r="W112" i="17"/>
  <c r="W113" i="17"/>
  <c r="W114" i="17"/>
  <c r="W115" i="17"/>
  <c r="W116" i="17"/>
  <c r="W117" i="17"/>
  <c r="W118" i="17"/>
  <c r="W119" i="17"/>
  <c r="W120" i="17"/>
  <c r="W121" i="17"/>
  <c r="W122" i="17"/>
  <c r="W123" i="17"/>
  <c r="W124" i="17"/>
  <c r="W125" i="17"/>
  <c r="W126" i="17"/>
  <c r="W127" i="17"/>
  <c r="W128" i="17"/>
  <c r="W129" i="17"/>
  <c r="W130" i="17"/>
  <c r="W131" i="17"/>
  <c r="W132" i="17"/>
  <c r="W133" i="17"/>
  <c r="W134" i="17"/>
  <c r="W135" i="17"/>
  <c r="W136" i="17"/>
  <c r="W137" i="17"/>
  <c r="W138" i="17"/>
  <c r="W139" i="17"/>
  <c r="W140" i="17"/>
  <c r="W141" i="17"/>
  <c r="W142" i="17"/>
  <c r="W143" i="17"/>
  <c r="W144" i="17"/>
  <c r="W145" i="17"/>
  <c r="W146" i="17"/>
  <c r="W147" i="17"/>
  <c r="W148" i="17"/>
  <c r="W149" i="17"/>
  <c r="W150" i="17"/>
  <c r="W151" i="17"/>
  <c r="W152" i="17"/>
  <c r="W153" i="17"/>
  <c r="W154" i="17"/>
  <c r="W155" i="17"/>
  <c r="W156" i="17"/>
  <c r="W157" i="17"/>
  <c r="W158" i="17"/>
  <c r="W159" i="17"/>
  <c r="W160" i="17"/>
  <c r="W161" i="17"/>
  <c r="W162" i="17"/>
  <c r="W163" i="17"/>
  <c r="W164" i="17"/>
  <c r="W165" i="17"/>
  <c r="W166" i="17"/>
  <c r="W167" i="17"/>
  <c r="W168" i="17"/>
  <c r="W169" i="17"/>
  <c r="W170" i="17"/>
  <c r="W171" i="17"/>
  <c r="W172" i="17"/>
  <c r="W173" i="17"/>
  <c r="W174" i="17"/>
  <c r="W175" i="17"/>
  <c r="W176" i="17"/>
  <c r="W177" i="17"/>
  <c r="W178" i="17"/>
  <c r="W179" i="17"/>
  <c r="W180" i="17"/>
  <c r="W181" i="17"/>
  <c r="W182" i="17"/>
  <c r="W183" i="17"/>
  <c r="W184" i="17"/>
  <c r="W185" i="17"/>
  <c r="W186" i="17"/>
  <c r="W187" i="17"/>
  <c r="W188" i="17"/>
  <c r="W189" i="17"/>
  <c r="W190" i="17"/>
  <c r="W191" i="17"/>
  <c r="W192" i="17"/>
  <c r="W193" i="17"/>
  <c r="W194" i="17"/>
  <c r="W195" i="17"/>
  <c r="W196" i="17"/>
  <c r="W197" i="17"/>
  <c r="W198" i="17"/>
  <c r="W199" i="17"/>
  <c r="W200" i="17"/>
  <c r="W201" i="17"/>
  <c r="W202" i="17"/>
  <c r="W203" i="17"/>
  <c r="W204" i="17"/>
  <c r="W205" i="17"/>
  <c r="W206" i="17"/>
  <c r="W207" i="17"/>
  <c r="W208" i="17"/>
  <c r="W209" i="17"/>
  <c r="W210" i="17"/>
  <c r="W211" i="17"/>
  <c r="W212" i="17"/>
  <c r="W213" i="17"/>
  <c r="W214" i="17"/>
  <c r="W215" i="17"/>
  <c r="W216" i="17"/>
  <c r="W217" i="17"/>
  <c r="W218" i="17"/>
  <c r="W219" i="17"/>
  <c r="W220" i="17"/>
  <c r="W221" i="17"/>
  <c r="W222" i="17"/>
  <c r="W223" i="17"/>
  <c r="W224" i="17"/>
  <c r="W225" i="17"/>
  <c r="W226" i="17"/>
  <c r="W227" i="17"/>
  <c r="W228" i="17"/>
  <c r="W229" i="17"/>
  <c r="W230" i="17"/>
  <c r="W231" i="17"/>
  <c r="W232" i="17"/>
  <c r="W233" i="17"/>
  <c r="W234" i="17"/>
  <c r="W235" i="17"/>
  <c r="W236" i="17"/>
  <c r="W237" i="17"/>
  <c r="W238" i="17"/>
  <c r="W239" i="17"/>
  <c r="W240" i="17"/>
  <c r="W241" i="17"/>
  <c r="W242" i="17"/>
  <c r="W243" i="17"/>
  <c r="W244" i="17"/>
  <c r="W245" i="17"/>
  <c r="W246" i="17"/>
  <c r="W247" i="17"/>
  <c r="W248" i="17"/>
  <c r="W249" i="17"/>
  <c r="W250" i="17"/>
  <c r="W251" i="17"/>
  <c r="W252" i="17"/>
  <c r="W253" i="17"/>
  <c r="W254" i="17"/>
  <c r="W255" i="17"/>
  <c r="W256" i="17"/>
  <c r="W257" i="17"/>
  <c r="W258" i="17"/>
  <c r="W259" i="17"/>
  <c r="W260" i="17"/>
  <c r="W261" i="17"/>
  <c r="W262" i="17"/>
  <c r="W263" i="17"/>
  <c r="W264" i="17"/>
  <c r="W265" i="17"/>
  <c r="W266" i="17"/>
  <c r="W267" i="17"/>
  <c r="W268" i="17"/>
  <c r="W269" i="17"/>
  <c r="W270" i="17"/>
  <c r="W271" i="17"/>
  <c r="W272" i="17"/>
  <c r="W273" i="17"/>
  <c r="W274" i="17"/>
  <c r="W275" i="17"/>
  <c r="W276" i="17"/>
  <c r="W277" i="17"/>
  <c r="W278" i="17"/>
  <c r="W279" i="17"/>
  <c r="W280" i="17"/>
  <c r="W281" i="17"/>
  <c r="W282" i="17"/>
  <c r="W283" i="17"/>
  <c r="W284" i="17"/>
  <c r="W285" i="17"/>
  <c r="W286" i="17"/>
  <c r="W287" i="17"/>
  <c r="W288" i="17"/>
  <c r="W289" i="17"/>
  <c r="W290" i="17"/>
  <c r="W291" i="17"/>
  <c r="W292" i="17"/>
  <c r="W293" i="17"/>
  <c r="W294" i="17"/>
  <c r="W295" i="17"/>
  <c r="W296" i="17"/>
  <c r="W297" i="17"/>
  <c r="W298" i="17"/>
  <c r="W299" i="17"/>
  <c r="W300" i="17"/>
  <c r="W301" i="17"/>
  <c r="W302" i="17"/>
  <c r="W303" i="17"/>
  <c r="W304" i="17"/>
  <c r="W305" i="17"/>
  <c r="W306" i="17"/>
  <c r="W307" i="17"/>
  <c r="W308" i="17"/>
  <c r="W309" i="17"/>
  <c r="W310" i="17"/>
  <c r="W311" i="17"/>
  <c r="W312" i="17"/>
  <c r="W313" i="17"/>
  <c r="W314" i="17"/>
  <c r="W315" i="17"/>
  <c r="W316" i="17"/>
  <c r="W317" i="17"/>
  <c r="W318" i="17"/>
  <c r="W319" i="17"/>
  <c r="W320" i="17"/>
  <c r="W321" i="17"/>
  <c r="W322" i="17"/>
  <c r="W323" i="17"/>
  <c r="W324" i="17"/>
  <c r="W325" i="17"/>
  <c r="W326" i="17"/>
  <c r="W327" i="17"/>
  <c r="W328" i="17"/>
  <c r="W329" i="17"/>
  <c r="W330" i="17"/>
  <c r="W331" i="17"/>
  <c r="W332" i="17"/>
  <c r="W333" i="17"/>
  <c r="W334" i="17"/>
  <c r="W335" i="17"/>
  <c r="W336" i="17"/>
  <c r="W337" i="17"/>
  <c r="W338" i="17"/>
  <c r="W339" i="17"/>
  <c r="W340" i="17"/>
  <c r="W341" i="17"/>
  <c r="W342" i="17"/>
  <c r="W343" i="17"/>
  <c r="W344" i="17"/>
  <c r="W345" i="17"/>
  <c r="W346" i="17"/>
  <c r="W347" i="17"/>
  <c r="W348" i="17"/>
  <c r="W349" i="17"/>
  <c r="W350" i="17"/>
  <c r="W351" i="17"/>
  <c r="W352" i="17"/>
  <c r="W353" i="17"/>
  <c r="W354" i="17"/>
  <c r="W355" i="17"/>
  <c r="W356" i="17"/>
  <c r="W357" i="17"/>
  <c r="W358" i="17"/>
  <c r="W359" i="17"/>
  <c r="W360" i="17"/>
  <c r="W361" i="17"/>
  <c r="W362" i="17"/>
  <c r="W363" i="17"/>
  <c r="W364" i="17"/>
  <c r="W365" i="17"/>
  <c r="W366" i="17"/>
  <c r="W367" i="17"/>
  <c r="W368" i="17"/>
  <c r="W369" i="17"/>
  <c r="W370" i="17"/>
  <c r="W371" i="17"/>
  <c r="W372" i="17"/>
  <c r="W373" i="17"/>
  <c r="W374" i="17"/>
  <c r="W375" i="17"/>
  <c r="W376" i="17"/>
  <c r="W377" i="17"/>
  <c r="W378" i="17"/>
  <c r="W379" i="17"/>
  <c r="W380" i="17"/>
  <c r="W381" i="17"/>
  <c r="W382" i="17"/>
  <c r="W383" i="17"/>
  <c r="W384" i="17"/>
  <c r="W385" i="17"/>
  <c r="W386" i="17"/>
  <c r="W387" i="17"/>
  <c r="W388" i="17"/>
  <c r="W389" i="17"/>
  <c r="W390" i="17"/>
  <c r="W391" i="17"/>
  <c r="W392" i="17"/>
  <c r="W393" i="17"/>
  <c r="W394" i="17"/>
  <c r="W395" i="17"/>
  <c r="W396" i="17"/>
  <c r="W397" i="17"/>
  <c r="W398" i="17"/>
  <c r="W399" i="17"/>
  <c r="W400" i="17"/>
  <c r="W401" i="17"/>
  <c r="W402" i="17"/>
  <c r="W403" i="17"/>
  <c r="W404" i="17"/>
  <c r="W405" i="17"/>
  <c r="W406" i="17"/>
  <c r="W407" i="17"/>
  <c r="W408" i="17"/>
  <c r="W409" i="17"/>
  <c r="W410" i="17"/>
  <c r="W411" i="17"/>
  <c r="W412" i="17"/>
  <c r="W413" i="17"/>
  <c r="W414" i="17"/>
  <c r="W415" i="17"/>
  <c r="W416" i="17"/>
  <c r="W417" i="17"/>
  <c r="W418" i="17"/>
  <c r="W419" i="17"/>
  <c r="W420" i="17"/>
  <c r="W421" i="17"/>
  <c r="W422" i="17"/>
  <c r="W423" i="17"/>
  <c r="W424" i="17"/>
  <c r="W425" i="17"/>
  <c r="W426" i="17"/>
  <c r="W427" i="17"/>
  <c r="W428" i="17"/>
  <c r="W429" i="17"/>
  <c r="W430" i="17"/>
  <c r="W431" i="17"/>
  <c r="W432" i="17"/>
  <c r="W433" i="17"/>
  <c r="W434" i="17"/>
  <c r="W435" i="17"/>
  <c r="W436" i="17"/>
  <c r="W437" i="17"/>
  <c r="W438" i="17"/>
  <c r="W439" i="17"/>
  <c r="W440" i="17"/>
  <c r="W441" i="17"/>
  <c r="W442" i="17"/>
  <c r="W443" i="17"/>
  <c r="W444" i="17"/>
  <c r="W445" i="17"/>
  <c r="W446" i="17"/>
  <c r="W447" i="17"/>
  <c r="W448" i="17"/>
  <c r="W449" i="17"/>
  <c r="W450" i="17"/>
  <c r="W451" i="17"/>
  <c r="W452" i="17"/>
  <c r="W453" i="17"/>
  <c r="W454" i="17"/>
  <c r="W455" i="17"/>
  <c r="W456" i="17"/>
  <c r="W457" i="17"/>
  <c r="W458" i="17"/>
  <c r="W459" i="17"/>
  <c r="W460" i="17"/>
  <c r="W461" i="17"/>
  <c r="W462" i="17"/>
  <c r="W463" i="17"/>
  <c r="W464" i="17"/>
  <c r="W465" i="17"/>
  <c r="W466" i="17"/>
  <c r="W467" i="17"/>
  <c r="W468" i="17"/>
  <c r="W469" i="17"/>
  <c r="W470" i="17"/>
  <c r="W471" i="17"/>
  <c r="W472" i="17"/>
  <c r="W473" i="17"/>
  <c r="W474" i="17"/>
  <c r="W475" i="17"/>
  <c r="W476" i="17"/>
  <c r="W477" i="17"/>
  <c r="W478" i="17"/>
  <c r="W479" i="17"/>
  <c r="W480" i="17"/>
  <c r="W481" i="17"/>
  <c r="W482" i="17"/>
  <c r="W483" i="17"/>
  <c r="W484" i="17"/>
  <c r="W485" i="17"/>
  <c r="W486" i="17"/>
  <c r="W487" i="17"/>
  <c r="W488" i="17"/>
  <c r="W489" i="17"/>
  <c r="W490" i="17"/>
  <c r="W491" i="17"/>
  <c r="W492" i="17"/>
  <c r="W493" i="17"/>
  <c r="W494" i="17"/>
  <c r="W495" i="17"/>
  <c r="W496" i="17"/>
  <c r="W497" i="17"/>
  <c r="W498" i="17"/>
  <c r="W499" i="17"/>
  <c r="W500" i="17"/>
  <c r="C7" i="17"/>
  <c r="X7" i="17" s="1"/>
  <c r="C8" i="17"/>
  <c r="C9" i="17"/>
  <c r="C10" i="17"/>
  <c r="K10" i="17" s="1"/>
  <c r="C11" i="17"/>
  <c r="K11" i="17" s="1"/>
  <c r="C12" i="17"/>
  <c r="C13" i="17"/>
  <c r="C14" i="17"/>
  <c r="K14" i="17" s="1"/>
  <c r="C15" i="17"/>
  <c r="C16" i="17"/>
  <c r="K16" i="17" s="1"/>
  <c r="C17" i="17"/>
  <c r="C18" i="17"/>
  <c r="P18" i="17" s="1"/>
  <c r="C19" i="17"/>
  <c r="P19" i="17" s="1"/>
  <c r="C20" i="17"/>
  <c r="C21" i="17"/>
  <c r="P21" i="17" s="1"/>
  <c r="C22" i="17"/>
  <c r="K22" i="17" s="1"/>
  <c r="C23" i="17"/>
  <c r="X23" i="17" s="1"/>
  <c r="C24" i="17"/>
  <c r="C25" i="17"/>
  <c r="C26" i="17"/>
  <c r="C27" i="17"/>
  <c r="K27" i="17" s="1"/>
  <c r="C28" i="17"/>
  <c r="C29" i="17"/>
  <c r="C30" i="17"/>
  <c r="K30" i="17" s="1"/>
  <c r="C31" i="17"/>
  <c r="K31" i="17" s="1"/>
  <c r="C32" i="17"/>
  <c r="K32" i="17" s="1"/>
  <c r="C33" i="17"/>
  <c r="C34" i="17"/>
  <c r="P34" i="17" s="1"/>
  <c r="C35" i="17"/>
  <c r="P35" i="17" s="1"/>
  <c r="C36" i="17"/>
  <c r="C37" i="17"/>
  <c r="C38" i="17"/>
  <c r="K38" i="17" s="1"/>
  <c r="C39" i="17"/>
  <c r="C40" i="17"/>
  <c r="C41" i="17"/>
  <c r="C42" i="17"/>
  <c r="P42" i="17" s="1"/>
  <c r="C43" i="17"/>
  <c r="K43" i="17" s="1"/>
  <c r="C44" i="17"/>
  <c r="C45" i="17"/>
  <c r="C46" i="17"/>
  <c r="P46" i="17" s="1"/>
  <c r="C47" i="17"/>
  <c r="K47" i="17" s="1"/>
  <c r="C48" i="17"/>
  <c r="K48" i="17" s="1"/>
  <c r="C49" i="17"/>
  <c r="C50" i="17"/>
  <c r="C51" i="17"/>
  <c r="P51" i="17" s="1"/>
  <c r="C52" i="17"/>
  <c r="C53" i="17"/>
  <c r="P53" i="17" s="1"/>
  <c r="C54" i="17"/>
  <c r="K54" i="17" s="1"/>
  <c r="C55" i="17"/>
  <c r="C56" i="17"/>
  <c r="C57" i="17"/>
  <c r="C58" i="17"/>
  <c r="P58" i="17" s="1"/>
  <c r="C59" i="17"/>
  <c r="C60" i="17"/>
  <c r="C61" i="17"/>
  <c r="C62" i="17"/>
  <c r="C63" i="17"/>
  <c r="P63" i="17" s="1"/>
  <c r="C64" i="17"/>
  <c r="K64" i="17" s="1"/>
  <c r="C65" i="17"/>
  <c r="C66" i="17"/>
  <c r="C67" i="17"/>
  <c r="P67" i="17" s="1"/>
  <c r="C68" i="17"/>
  <c r="C69" i="17"/>
  <c r="C70" i="17"/>
  <c r="AC70" i="17" s="1"/>
  <c r="C71" i="17"/>
  <c r="C72" i="17"/>
  <c r="C73" i="17"/>
  <c r="C74" i="17"/>
  <c r="C75" i="17"/>
  <c r="K75" i="17" s="1"/>
  <c r="C76" i="17"/>
  <c r="C77" i="17"/>
  <c r="C78" i="17"/>
  <c r="K78" i="17" s="1"/>
  <c r="C79" i="17"/>
  <c r="BF79" i="17" s="1"/>
  <c r="C80" i="17"/>
  <c r="K80" i="17" s="1"/>
  <c r="C81" i="17"/>
  <c r="C82" i="17"/>
  <c r="P82" i="17" s="1"/>
  <c r="C83" i="17"/>
  <c r="P83" i="17" s="1"/>
  <c r="C84" i="17"/>
  <c r="BF84" i="17" s="1"/>
  <c r="C85" i="17"/>
  <c r="P85" i="17" s="1"/>
  <c r="C86" i="17"/>
  <c r="C87" i="17"/>
  <c r="C88" i="17"/>
  <c r="C89" i="17"/>
  <c r="C90" i="17"/>
  <c r="K90" i="17" s="1"/>
  <c r="C91" i="17"/>
  <c r="K91" i="17" s="1"/>
  <c r="C92" i="17"/>
  <c r="C93" i="17"/>
  <c r="C94" i="17"/>
  <c r="P94" i="17" s="1"/>
  <c r="C95" i="17"/>
  <c r="C96" i="17"/>
  <c r="K96" i="17" s="1"/>
  <c r="C97" i="17"/>
  <c r="C98" i="17"/>
  <c r="C99" i="17"/>
  <c r="P99" i="17" s="1"/>
  <c r="C100" i="17"/>
  <c r="C101" i="17"/>
  <c r="C102" i="17"/>
  <c r="C103" i="17"/>
  <c r="C104" i="17"/>
  <c r="C105" i="17"/>
  <c r="C106" i="17"/>
  <c r="P106" i="17" s="1"/>
  <c r="C107" i="17"/>
  <c r="C108" i="17"/>
  <c r="C109" i="17"/>
  <c r="C110" i="17"/>
  <c r="C111" i="17"/>
  <c r="K111" i="17" s="1"/>
  <c r="C112" i="17"/>
  <c r="K112" i="17" s="1"/>
  <c r="C113" i="17"/>
  <c r="C114" i="17"/>
  <c r="C115" i="17"/>
  <c r="P115" i="17" s="1"/>
  <c r="C116" i="17"/>
  <c r="C117" i="17"/>
  <c r="P117" i="17" s="1"/>
  <c r="C118" i="17"/>
  <c r="C119" i="17"/>
  <c r="C120" i="17"/>
  <c r="C121" i="17"/>
  <c r="C122" i="17"/>
  <c r="K122" i="17" s="1"/>
  <c r="C123" i="17"/>
  <c r="K123" i="17" s="1"/>
  <c r="C124" i="17"/>
  <c r="C125" i="17"/>
  <c r="C126" i="17"/>
  <c r="P126" i="17" s="1"/>
  <c r="C127" i="17"/>
  <c r="C128" i="17"/>
  <c r="K128" i="17" s="1"/>
  <c r="C129" i="17"/>
  <c r="C130" i="17"/>
  <c r="C131" i="17"/>
  <c r="P131" i="17" s="1"/>
  <c r="C132" i="17"/>
  <c r="C133" i="17"/>
  <c r="C134" i="17"/>
  <c r="K134" i="17" s="1"/>
  <c r="C135" i="17"/>
  <c r="C136" i="17"/>
  <c r="C137" i="17"/>
  <c r="C138" i="17"/>
  <c r="X138" i="17" s="1"/>
  <c r="C139" i="17"/>
  <c r="K139" i="17" s="1"/>
  <c r="C140" i="17"/>
  <c r="C141" i="17"/>
  <c r="C142" i="17"/>
  <c r="K142" i="17" s="1"/>
  <c r="C143" i="17"/>
  <c r="C144" i="17"/>
  <c r="C145" i="17"/>
  <c r="C146" i="17"/>
  <c r="P146" i="17" s="1"/>
  <c r="C147" i="17"/>
  <c r="C148" i="17"/>
  <c r="C149" i="17"/>
  <c r="P149" i="17" s="1"/>
  <c r="C150" i="17"/>
  <c r="X150" i="17" s="1"/>
  <c r="C151" i="17"/>
  <c r="BF151" i="17" s="1"/>
  <c r="C152" i="17"/>
  <c r="C153" i="17"/>
  <c r="C154" i="17"/>
  <c r="C155" i="17"/>
  <c r="AC155" i="17" s="1"/>
  <c r="C156" i="17"/>
  <c r="C157" i="17"/>
  <c r="C158" i="17"/>
  <c r="K158" i="17" s="1"/>
  <c r="C159" i="17"/>
  <c r="C160" i="17"/>
  <c r="C161" i="17"/>
  <c r="C162" i="17"/>
  <c r="P162" i="17" s="1"/>
  <c r="C163" i="17"/>
  <c r="C164" i="17"/>
  <c r="AC164" i="17" s="1"/>
  <c r="C165" i="17"/>
  <c r="C166" i="17"/>
  <c r="X166" i="17" s="1"/>
  <c r="C167" i="17"/>
  <c r="C168" i="17"/>
  <c r="C169" i="17"/>
  <c r="C170" i="17"/>
  <c r="P170" i="17" s="1"/>
  <c r="C171" i="17"/>
  <c r="C172" i="17"/>
  <c r="C173" i="17"/>
  <c r="C174" i="17"/>
  <c r="K174" i="17" s="1"/>
  <c r="C175" i="17"/>
  <c r="C176" i="17"/>
  <c r="K176" i="17" s="1"/>
  <c r="C177" i="17"/>
  <c r="C178" i="17"/>
  <c r="C179" i="17"/>
  <c r="C180" i="17"/>
  <c r="C181" i="17"/>
  <c r="P181" i="17" s="1"/>
  <c r="C182" i="17"/>
  <c r="K182" i="17" s="1"/>
  <c r="C183" i="17"/>
  <c r="AC183" i="17" s="1"/>
  <c r="C184" i="17"/>
  <c r="C185" i="17"/>
  <c r="C186" i="17"/>
  <c r="K186" i="17" s="1"/>
  <c r="C187" i="17"/>
  <c r="C188" i="17"/>
  <c r="C189" i="17"/>
  <c r="C190" i="17"/>
  <c r="C191" i="17"/>
  <c r="P191" i="17" s="1"/>
  <c r="C192" i="17"/>
  <c r="K192" i="17" s="1"/>
  <c r="C193" i="17"/>
  <c r="C194" i="17"/>
  <c r="P194" i="17" s="1"/>
  <c r="C195" i="17"/>
  <c r="K195" i="17" s="1"/>
  <c r="C196" i="17"/>
  <c r="C197" i="17"/>
  <c r="C198" i="17"/>
  <c r="K198" i="17" s="1"/>
  <c r="C199" i="17"/>
  <c r="BF199" i="17" s="1"/>
  <c r="C200" i="17"/>
  <c r="C201" i="17"/>
  <c r="C202" i="17"/>
  <c r="C203" i="17"/>
  <c r="K203" i="17" s="1"/>
  <c r="C204" i="17"/>
  <c r="C205" i="17"/>
  <c r="C206" i="17"/>
  <c r="K206" i="17" s="1"/>
  <c r="C207" i="17"/>
  <c r="K207" i="17" s="1"/>
  <c r="C208" i="17"/>
  <c r="K208" i="17" s="1"/>
  <c r="C209" i="17"/>
  <c r="C210" i="17"/>
  <c r="C211" i="17"/>
  <c r="C212" i="17"/>
  <c r="K212" i="17" s="1"/>
  <c r="C213" i="17"/>
  <c r="P213" i="17" s="1"/>
  <c r="C214" i="17"/>
  <c r="K214" i="17" s="1"/>
  <c r="C215" i="17"/>
  <c r="K215" i="17" s="1"/>
  <c r="C216" i="17"/>
  <c r="K216" i="17" s="1"/>
  <c r="C217" i="17"/>
  <c r="C218" i="17"/>
  <c r="P218" i="17" s="1"/>
  <c r="C219" i="17"/>
  <c r="AC219" i="17" s="1"/>
  <c r="C220" i="17"/>
  <c r="C221" i="17"/>
  <c r="C222" i="17"/>
  <c r="C223" i="17"/>
  <c r="C224" i="17"/>
  <c r="K224" i="17" s="1"/>
  <c r="C225" i="17"/>
  <c r="C226" i="17"/>
  <c r="C227" i="17"/>
  <c r="K227" i="17" s="1"/>
  <c r="C228" i="17"/>
  <c r="K228" i="17" s="1"/>
  <c r="C229" i="17"/>
  <c r="C230" i="17"/>
  <c r="P230" i="17" s="1"/>
  <c r="C231" i="17"/>
  <c r="K231" i="17" s="1"/>
  <c r="C232" i="17"/>
  <c r="K232" i="17" s="1"/>
  <c r="C233" i="17"/>
  <c r="C234" i="17"/>
  <c r="K234" i="17" s="1"/>
  <c r="C235" i="17"/>
  <c r="X235" i="17" s="1"/>
  <c r="C236" i="17"/>
  <c r="K236" i="17" s="1"/>
  <c r="C237" i="17"/>
  <c r="C238" i="17"/>
  <c r="C239" i="17"/>
  <c r="P239" i="17" s="1"/>
  <c r="C240" i="17"/>
  <c r="AC240" i="17" s="1"/>
  <c r="C241" i="17"/>
  <c r="C242" i="17"/>
  <c r="C243" i="17"/>
  <c r="K243" i="17" s="1"/>
  <c r="C244" i="17"/>
  <c r="K244" i="17" s="1"/>
  <c r="C245" i="17"/>
  <c r="P245" i="17" s="1"/>
  <c r="C246" i="17"/>
  <c r="K246" i="17" s="1"/>
  <c r="C247" i="17"/>
  <c r="K247" i="17" s="1"/>
  <c r="C248" i="17"/>
  <c r="K248" i="17" s="1"/>
  <c r="C249" i="17"/>
  <c r="C250" i="17"/>
  <c r="K250" i="17" s="1"/>
  <c r="C251" i="17"/>
  <c r="K251" i="17" s="1"/>
  <c r="C252" i="17"/>
  <c r="K252" i="17" s="1"/>
  <c r="C253" i="17"/>
  <c r="C254" i="17"/>
  <c r="C255" i="17"/>
  <c r="P255" i="17" s="1"/>
  <c r="C256" i="17"/>
  <c r="K256" i="17" s="1"/>
  <c r="C257" i="17"/>
  <c r="C258" i="17"/>
  <c r="C259" i="17"/>
  <c r="K259" i="17" s="1"/>
  <c r="C260" i="17"/>
  <c r="K260" i="17" s="1"/>
  <c r="C261" i="17"/>
  <c r="C262" i="17"/>
  <c r="K262" i="17" s="1"/>
  <c r="C263" i="17"/>
  <c r="C264" i="17"/>
  <c r="K264" i="17" s="1"/>
  <c r="C265" i="17"/>
  <c r="C266" i="17"/>
  <c r="K266" i="17" s="1"/>
  <c r="C267" i="17"/>
  <c r="K267" i="17" s="1"/>
  <c r="C268" i="17"/>
  <c r="K268" i="17" s="1"/>
  <c r="C269" i="17"/>
  <c r="C270" i="17"/>
  <c r="C271" i="17"/>
  <c r="P271" i="17" s="1"/>
  <c r="C272" i="17"/>
  <c r="K272" i="17" s="1"/>
  <c r="C273" i="17"/>
  <c r="C274" i="17"/>
  <c r="C275" i="17"/>
  <c r="K275" i="17" s="1"/>
  <c r="C276" i="17"/>
  <c r="K276" i="17" s="1"/>
  <c r="C277" i="17"/>
  <c r="P277" i="17" s="1"/>
  <c r="C278" i="17"/>
  <c r="K278" i="17" s="1"/>
  <c r="C279" i="17"/>
  <c r="C280" i="17"/>
  <c r="K280" i="17" s="1"/>
  <c r="C281" i="17"/>
  <c r="C282" i="17"/>
  <c r="P282" i="17" s="1"/>
  <c r="C283" i="17"/>
  <c r="K283" i="17" s="1"/>
  <c r="C284" i="17"/>
  <c r="K284" i="17" s="1"/>
  <c r="C285" i="17"/>
  <c r="C286" i="17"/>
  <c r="C287" i="17"/>
  <c r="P287" i="17" s="1"/>
  <c r="C288" i="17"/>
  <c r="K288" i="17" s="1"/>
  <c r="C289" i="17"/>
  <c r="C290" i="17"/>
  <c r="K290" i="17" s="1"/>
  <c r="C291" i="17"/>
  <c r="C292" i="17"/>
  <c r="AC292" i="17" s="1"/>
  <c r="C293" i="17"/>
  <c r="C294" i="17"/>
  <c r="K294" i="17" s="1"/>
  <c r="C295" i="17"/>
  <c r="K295" i="17" s="1"/>
  <c r="C296" i="17"/>
  <c r="K296" i="17" s="1"/>
  <c r="C297" i="17"/>
  <c r="C298" i="17"/>
  <c r="BF298" i="17" s="1"/>
  <c r="C299" i="17"/>
  <c r="K299" i="17" s="1"/>
  <c r="C300" i="17"/>
  <c r="K300" i="17" s="1"/>
  <c r="C301" i="17"/>
  <c r="C302" i="17"/>
  <c r="C303" i="17"/>
  <c r="K303" i="17" s="1"/>
  <c r="C304" i="17"/>
  <c r="K304" i="17" s="1"/>
  <c r="C305" i="17"/>
  <c r="C306" i="17"/>
  <c r="C307" i="17"/>
  <c r="K307" i="17" s="1"/>
  <c r="C308" i="17"/>
  <c r="K308" i="17" s="1"/>
  <c r="C309" i="17"/>
  <c r="P309" i="17" s="1"/>
  <c r="C310" i="17"/>
  <c r="K310" i="17" s="1"/>
  <c r="C311" i="17"/>
  <c r="K311" i="17" s="1"/>
  <c r="C312" i="17"/>
  <c r="K312" i="17" s="1"/>
  <c r="C313" i="17"/>
  <c r="C314" i="17"/>
  <c r="P314" i="17" s="1"/>
  <c r="C315" i="17"/>
  <c r="K315" i="17" s="1"/>
  <c r="C316" i="17"/>
  <c r="K316" i="17" s="1"/>
  <c r="C317" i="17"/>
  <c r="C318" i="17"/>
  <c r="C319" i="17"/>
  <c r="P319" i="17" s="1"/>
  <c r="C320" i="17"/>
  <c r="AC320" i="17" s="1"/>
  <c r="C321" i="17"/>
  <c r="C322" i="17"/>
  <c r="C323" i="17"/>
  <c r="C324" i="17"/>
  <c r="K324" i="17" s="1"/>
  <c r="C325" i="17"/>
  <c r="C326" i="17"/>
  <c r="AC326" i="17" s="1"/>
  <c r="C327" i="17"/>
  <c r="K327" i="17" s="1"/>
  <c r="C328" i="17"/>
  <c r="K328" i="17" s="1"/>
  <c r="C329" i="17"/>
  <c r="C330" i="17"/>
  <c r="AC330" i="17" s="1"/>
  <c r="C331" i="17"/>
  <c r="K331" i="17" s="1"/>
  <c r="C332" i="17"/>
  <c r="K332" i="17" s="1"/>
  <c r="C333" i="17"/>
  <c r="C334" i="17"/>
  <c r="C335" i="17"/>
  <c r="P335" i="17" s="1"/>
  <c r="C336" i="17"/>
  <c r="K336" i="17" s="1"/>
  <c r="C337" i="17"/>
  <c r="C338" i="17"/>
  <c r="C339" i="17"/>
  <c r="C340" i="17"/>
  <c r="K340" i="17" s="1"/>
  <c r="C341" i="17"/>
  <c r="P341" i="17" s="1"/>
  <c r="C342" i="17"/>
  <c r="K342" i="17" s="1"/>
  <c r="C343" i="17"/>
  <c r="K343" i="17" s="1"/>
  <c r="C344" i="17"/>
  <c r="K344" i="17" s="1"/>
  <c r="C345" i="17"/>
  <c r="C346" i="17"/>
  <c r="P346" i="17" s="1"/>
  <c r="C347" i="17"/>
  <c r="K347" i="17" s="1"/>
  <c r="C348" i="17"/>
  <c r="C349" i="17"/>
  <c r="C350" i="17"/>
  <c r="C351" i="17"/>
  <c r="P351" i="17" s="1"/>
  <c r="C352" i="17"/>
  <c r="K352" i="17" s="1"/>
  <c r="C353" i="17"/>
  <c r="C354" i="17"/>
  <c r="P354" i="17" s="1"/>
  <c r="C355" i="17"/>
  <c r="C356" i="17"/>
  <c r="K356" i="17" s="1"/>
  <c r="C357" i="17"/>
  <c r="C358" i="17"/>
  <c r="K358" i="17" s="1"/>
  <c r="C359" i="17"/>
  <c r="K359" i="17" s="1"/>
  <c r="C360" i="17"/>
  <c r="K360" i="17" s="1"/>
  <c r="C361" i="17"/>
  <c r="C362" i="17"/>
  <c r="C363" i="17"/>
  <c r="K363" i="17" s="1"/>
  <c r="C364" i="17"/>
  <c r="K364" i="17" s="1"/>
  <c r="C365" i="17"/>
  <c r="C366" i="17"/>
  <c r="C367" i="17"/>
  <c r="X367" i="17" s="1"/>
  <c r="C368" i="17"/>
  <c r="K368" i="17" s="1"/>
  <c r="C369" i="17"/>
  <c r="C370" i="17"/>
  <c r="P370" i="17" s="1"/>
  <c r="C371" i="17"/>
  <c r="P371" i="17" s="1"/>
  <c r="C372" i="17"/>
  <c r="K372" i="17" s="1"/>
  <c r="C373" i="17"/>
  <c r="P373" i="17" s="1"/>
  <c r="C374" i="17"/>
  <c r="K374" i="17" s="1"/>
  <c r="C375" i="17"/>
  <c r="K375" i="17" s="1"/>
  <c r="C376" i="17"/>
  <c r="K376" i="17" s="1"/>
  <c r="C377" i="17"/>
  <c r="C378" i="17"/>
  <c r="X378" i="17" s="1"/>
  <c r="C379" i="17"/>
  <c r="K379" i="17" s="1"/>
  <c r="C380" i="17"/>
  <c r="K380" i="17" s="1"/>
  <c r="C381" i="17"/>
  <c r="C382" i="17"/>
  <c r="C383" i="17"/>
  <c r="P383" i="17" s="1"/>
  <c r="C384" i="17"/>
  <c r="K384" i="17" s="1"/>
  <c r="C385" i="17"/>
  <c r="C386" i="17"/>
  <c r="P386" i="17" s="1"/>
  <c r="C387" i="17"/>
  <c r="C388" i="17"/>
  <c r="K388" i="17" s="1"/>
  <c r="C389" i="17"/>
  <c r="C390" i="17"/>
  <c r="C391" i="17"/>
  <c r="K391" i="17" s="1"/>
  <c r="C392" i="17"/>
  <c r="K392" i="17" s="1"/>
  <c r="C393" i="17"/>
  <c r="C394" i="17"/>
  <c r="C395" i="17"/>
  <c r="K395" i="17" s="1"/>
  <c r="C396" i="17"/>
  <c r="K396" i="17" s="1"/>
  <c r="C397" i="17"/>
  <c r="C398" i="17"/>
  <c r="C399" i="17"/>
  <c r="X399" i="17" s="1"/>
  <c r="C400" i="17"/>
  <c r="K400" i="17" s="1"/>
  <c r="C401" i="17"/>
  <c r="C402" i="17"/>
  <c r="P402" i="17" s="1"/>
  <c r="C403" i="17"/>
  <c r="P403" i="17" s="1"/>
  <c r="C404" i="17"/>
  <c r="K404" i="17" s="1"/>
  <c r="C405" i="17"/>
  <c r="C406" i="17"/>
  <c r="K406" i="17" s="1"/>
  <c r="C407" i="17"/>
  <c r="K407" i="17" s="1"/>
  <c r="C408" i="17"/>
  <c r="K408" i="17" s="1"/>
  <c r="C409" i="17"/>
  <c r="C410" i="17"/>
  <c r="C411" i="17"/>
  <c r="K411" i="17" s="1"/>
  <c r="C412" i="17"/>
  <c r="K412" i="17" s="1"/>
  <c r="C413" i="17"/>
  <c r="C414" i="17"/>
  <c r="K414" i="17" s="1"/>
  <c r="C415" i="17"/>
  <c r="K415" i="17" s="1"/>
  <c r="C416" i="17"/>
  <c r="K416" i="17" s="1"/>
  <c r="C417" i="17"/>
  <c r="C418" i="17"/>
  <c r="P418" i="17" s="1"/>
  <c r="C419" i="17"/>
  <c r="C420" i="17"/>
  <c r="C421" i="17"/>
  <c r="C422" i="17"/>
  <c r="K422" i="17" s="1"/>
  <c r="C423" i="17"/>
  <c r="K423" i="17" s="1"/>
  <c r="C424" i="17"/>
  <c r="K424" i="17" s="1"/>
  <c r="C425" i="17"/>
  <c r="C426" i="17"/>
  <c r="C427" i="17"/>
  <c r="K427" i="17" s="1"/>
  <c r="C428" i="17"/>
  <c r="K428" i="17" s="1"/>
  <c r="C429" i="17"/>
  <c r="C430" i="17"/>
  <c r="P430" i="17" s="1"/>
  <c r="C431" i="17"/>
  <c r="BF431" i="17" s="1"/>
  <c r="C432" i="17"/>
  <c r="K432" i="17" s="1"/>
  <c r="C433" i="17"/>
  <c r="C434" i="17"/>
  <c r="P434" i="17" s="1"/>
  <c r="C435" i="17"/>
  <c r="P435" i="17" s="1"/>
  <c r="C436" i="17"/>
  <c r="K436" i="17" s="1"/>
  <c r="C437" i="17"/>
  <c r="P437" i="17" s="1"/>
  <c r="C438" i="17"/>
  <c r="K438" i="17" s="1"/>
  <c r="C439" i="17"/>
  <c r="K439" i="17" s="1"/>
  <c r="C440" i="17"/>
  <c r="K440" i="17" s="1"/>
  <c r="C441" i="17"/>
  <c r="C442" i="17"/>
  <c r="C443" i="17"/>
  <c r="K443" i="17" s="1"/>
  <c r="C444" i="17"/>
  <c r="K444" i="17" s="1"/>
  <c r="C445" i="17"/>
  <c r="C446" i="17"/>
  <c r="BF446" i="17" s="1"/>
  <c r="C447" i="17"/>
  <c r="AC447" i="17" s="1"/>
  <c r="C448" i="17"/>
  <c r="AC448" i="17" s="1"/>
  <c r="C449" i="17"/>
  <c r="C450" i="17"/>
  <c r="P450" i="17" s="1"/>
  <c r="C451" i="17"/>
  <c r="C452" i="17"/>
  <c r="K452" i="17" s="1"/>
  <c r="C453" i="17"/>
  <c r="C454" i="17"/>
  <c r="AC454" i="17" s="1"/>
  <c r="C455" i="17"/>
  <c r="K455" i="17" s="1"/>
  <c r="C456" i="17"/>
  <c r="K456" i="17" s="1"/>
  <c r="C457" i="17"/>
  <c r="C458" i="17"/>
  <c r="C459" i="17"/>
  <c r="K459" i="17" s="1"/>
  <c r="C460" i="17"/>
  <c r="K460" i="17" s="1"/>
  <c r="C461" i="17"/>
  <c r="C462" i="17"/>
  <c r="C463" i="17"/>
  <c r="X463" i="17" s="1"/>
  <c r="C464" i="17"/>
  <c r="K464" i="17" s="1"/>
  <c r="C465" i="17"/>
  <c r="C466" i="17"/>
  <c r="P466" i="17" s="1"/>
  <c r="C467" i="17"/>
  <c r="P467" i="17" s="1"/>
  <c r="C468" i="17"/>
  <c r="K468" i="17" s="1"/>
  <c r="C469" i="17"/>
  <c r="C470" i="17"/>
  <c r="K470" i="17" s="1"/>
  <c r="C471" i="17"/>
  <c r="K471" i="17" s="1"/>
  <c r="C472" i="17"/>
  <c r="K472" i="17" s="1"/>
  <c r="C473" i="17"/>
  <c r="C474" i="17"/>
  <c r="C475" i="17"/>
  <c r="K475" i="17" s="1"/>
  <c r="C476" i="17"/>
  <c r="C477" i="17"/>
  <c r="C478" i="17"/>
  <c r="C479" i="17"/>
  <c r="P479" i="17" s="1"/>
  <c r="C480" i="17"/>
  <c r="K480" i="17" s="1"/>
  <c r="C481" i="17"/>
  <c r="C482" i="17"/>
  <c r="P482" i="17" s="1"/>
  <c r="C483" i="17"/>
  <c r="K483" i="17" s="1"/>
  <c r="C484" i="17"/>
  <c r="K484" i="17" s="1"/>
  <c r="C485" i="17"/>
  <c r="C486" i="17"/>
  <c r="K486" i="17" s="1"/>
  <c r="C487" i="17"/>
  <c r="K487" i="17" s="1"/>
  <c r="C488" i="17"/>
  <c r="K488" i="17" s="1"/>
  <c r="C489" i="17"/>
  <c r="C490" i="17"/>
  <c r="X490" i="17" s="1"/>
  <c r="C491" i="17"/>
  <c r="K491" i="17" s="1"/>
  <c r="C492" i="17"/>
  <c r="K492" i="17" s="1"/>
  <c r="C493" i="17"/>
  <c r="C494" i="17"/>
  <c r="P494" i="17" s="1"/>
  <c r="C495" i="17"/>
  <c r="C496" i="17"/>
  <c r="K496" i="17" s="1"/>
  <c r="C497" i="17"/>
  <c r="C498" i="17"/>
  <c r="P498" i="17" s="1"/>
  <c r="C499" i="17"/>
  <c r="P499" i="17" s="1"/>
  <c r="C500" i="17"/>
  <c r="K500" i="17" s="1"/>
  <c r="BP2" i="17"/>
  <c r="K346" i="17" l="1"/>
  <c r="P206" i="17"/>
  <c r="K218" i="17"/>
  <c r="K271" i="17"/>
  <c r="P47" i="17"/>
  <c r="P275" i="17"/>
  <c r="P111" i="17"/>
  <c r="X79" i="17"/>
  <c r="K479" i="17"/>
  <c r="K403" i="17"/>
  <c r="K314" i="17"/>
  <c r="K292" i="17"/>
  <c r="K239" i="17"/>
  <c r="K170" i="17"/>
  <c r="P414" i="17"/>
  <c r="P330" i="17"/>
  <c r="P266" i="17"/>
  <c r="P174" i="17"/>
  <c r="P90" i="17"/>
  <c r="P30" i="17"/>
  <c r="X278" i="17"/>
  <c r="X22" i="17"/>
  <c r="AC162" i="17"/>
  <c r="K435" i="17"/>
  <c r="K383" i="17"/>
  <c r="AC199" i="17"/>
  <c r="K499" i="17"/>
  <c r="K447" i="17"/>
  <c r="K371" i="17"/>
  <c r="K335" i="17"/>
  <c r="K282" i="17"/>
  <c r="K235" i="17"/>
  <c r="K150" i="17"/>
  <c r="K94" i="17"/>
  <c r="P463" i="17"/>
  <c r="P307" i="17"/>
  <c r="P243" i="17"/>
  <c r="P142" i="17"/>
  <c r="P79" i="17"/>
  <c r="X251" i="17"/>
  <c r="AC446" i="17"/>
  <c r="BF490" i="17"/>
  <c r="K467" i="17"/>
  <c r="K63" i="17"/>
  <c r="P447" i="17"/>
  <c r="P298" i="17"/>
  <c r="P234" i="17"/>
  <c r="P122" i="17"/>
  <c r="P14" i="17"/>
  <c r="X122" i="17"/>
  <c r="AC374" i="17"/>
  <c r="AC420" i="17"/>
  <c r="K420" i="17"/>
  <c r="AC220" i="17"/>
  <c r="K220" i="17"/>
  <c r="AC144" i="17"/>
  <c r="K144" i="17"/>
  <c r="K320" i="17"/>
  <c r="X495" i="17"/>
  <c r="P495" i="17"/>
  <c r="X451" i="17"/>
  <c r="P451" i="17"/>
  <c r="AC431" i="17"/>
  <c r="X431" i="17"/>
  <c r="AC419" i="17"/>
  <c r="X419" i="17"/>
  <c r="P419" i="17"/>
  <c r="AC415" i="17"/>
  <c r="P415" i="17"/>
  <c r="AC399" i="17"/>
  <c r="BF399" i="17"/>
  <c r="P399" i="17"/>
  <c r="AC387" i="17"/>
  <c r="X387" i="17"/>
  <c r="X355" i="17"/>
  <c r="P355" i="17"/>
  <c r="K355" i="17"/>
  <c r="P339" i="17"/>
  <c r="K339" i="17"/>
  <c r="X323" i="17"/>
  <c r="K323" i="17"/>
  <c r="X303" i="17"/>
  <c r="P303" i="17"/>
  <c r="X291" i="17"/>
  <c r="P291" i="17"/>
  <c r="K291" i="17"/>
  <c r="X279" i="17"/>
  <c r="K279" i="17"/>
  <c r="X263" i="17"/>
  <c r="K263" i="17"/>
  <c r="X223" i="17"/>
  <c r="P223" i="17"/>
  <c r="P211" i="17"/>
  <c r="K211" i="17"/>
  <c r="X207" i="17"/>
  <c r="P207" i="17"/>
  <c r="X187" i="17"/>
  <c r="K187" i="17"/>
  <c r="K179" i="17"/>
  <c r="P179" i="17"/>
  <c r="K175" i="17"/>
  <c r="P175" i="17"/>
  <c r="BF171" i="17"/>
  <c r="K171" i="17"/>
  <c r="K163" i="17"/>
  <c r="P163" i="17"/>
  <c r="K159" i="17"/>
  <c r="P159" i="17"/>
  <c r="K147" i="17"/>
  <c r="P147" i="17"/>
  <c r="BF143" i="17"/>
  <c r="P143" i="17"/>
  <c r="AC143" i="17"/>
  <c r="K143" i="17"/>
  <c r="BF135" i="17"/>
  <c r="X135" i="17"/>
  <c r="AC127" i="17"/>
  <c r="P127" i="17"/>
  <c r="K127" i="17"/>
  <c r="BF123" i="17"/>
  <c r="AC123" i="17"/>
  <c r="X123" i="17"/>
  <c r="BF107" i="17"/>
  <c r="X107" i="17"/>
  <c r="BF95" i="17"/>
  <c r="X95" i="17"/>
  <c r="P95" i="17"/>
  <c r="BF87" i="17"/>
  <c r="AC87" i="17"/>
  <c r="BF59" i="17"/>
  <c r="K59" i="17"/>
  <c r="P15" i="17"/>
  <c r="K15" i="17"/>
  <c r="K495" i="17"/>
  <c r="K463" i="17"/>
  <c r="K451" i="17"/>
  <c r="K431" i="17"/>
  <c r="K419" i="17"/>
  <c r="K399" i="17"/>
  <c r="K387" i="17"/>
  <c r="K367" i="17"/>
  <c r="K351" i="17"/>
  <c r="K330" i="17"/>
  <c r="K319" i="17"/>
  <c r="K298" i="17"/>
  <c r="K287" i="17"/>
  <c r="K255" i="17"/>
  <c r="K223" i="17"/>
  <c r="K191" i="17"/>
  <c r="K166" i="17"/>
  <c r="K138" i="17"/>
  <c r="K107" i="17"/>
  <c r="K79" i="17"/>
  <c r="P490" i="17"/>
  <c r="P446" i="17"/>
  <c r="P367" i="17"/>
  <c r="P323" i="17"/>
  <c r="P290" i="17"/>
  <c r="P259" i="17"/>
  <c r="P227" i="17"/>
  <c r="P195" i="17"/>
  <c r="P138" i="17"/>
  <c r="P78" i="17"/>
  <c r="X335" i="17"/>
  <c r="X194" i="17"/>
  <c r="AC107" i="17"/>
  <c r="BF230" i="17"/>
  <c r="AC476" i="17"/>
  <c r="K476" i="17"/>
  <c r="AC348" i="17"/>
  <c r="K348" i="17"/>
  <c r="BF160" i="17"/>
  <c r="K160" i="17"/>
  <c r="X483" i="17"/>
  <c r="P483" i="17"/>
  <c r="K494" i="17"/>
  <c r="X494" i="17"/>
  <c r="K478" i="17"/>
  <c r="P478" i="17"/>
  <c r="BF474" i="17"/>
  <c r="AC474" i="17"/>
  <c r="X474" i="17"/>
  <c r="K462" i="17"/>
  <c r="AC462" i="17"/>
  <c r="BF462" i="17"/>
  <c r="X462" i="17"/>
  <c r="P462" i="17"/>
  <c r="AC458" i="17"/>
  <c r="BF458" i="17"/>
  <c r="P458" i="17"/>
  <c r="AC442" i="17"/>
  <c r="P442" i="17"/>
  <c r="AC430" i="17"/>
  <c r="X430" i="17"/>
  <c r="BF430" i="17"/>
  <c r="BF426" i="17"/>
  <c r="P426" i="17"/>
  <c r="BF410" i="17"/>
  <c r="P410" i="17"/>
  <c r="X410" i="17"/>
  <c r="BF398" i="17"/>
  <c r="X398" i="17"/>
  <c r="P398" i="17"/>
  <c r="X394" i="17"/>
  <c r="P394" i="17"/>
  <c r="K390" i="17"/>
  <c r="AC390" i="17"/>
  <c r="BF382" i="17"/>
  <c r="P382" i="17"/>
  <c r="K378" i="17"/>
  <c r="P378" i="17"/>
  <c r="K366" i="17"/>
  <c r="P366" i="17"/>
  <c r="X366" i="17"/>
  <c r="BF362" i="17"/>
  <c r="AC362" i="17"/>
  <c r="P362" i="17"/>
  <c r="P350" i="17"/>
  <c r="K350" i="17"/>
  <c r="BF346" i="17"/>
  <c r="AC346" i="17"/>
  <c r="X346" i="17"/>
  <c r="P338" i="17"/>
  <c r="K338" i="17"/>
  <c r="BF334" i="17"/>
  <c r="P334" i="17"/>
  <c r="X334" i="17"/>
  <c r="K334" i="17"/>
  <c r="AC334" i="17"/>
  <c r="P322" i="17"/>
  <c r="K322" i="17"/>
  <c r="BF318" i="17"/>
  <c r="P318" i="17"/>
  <c r="AC318" i="17"/>
  <c r="K318" i="17"/>
  <c r="X310" i="17"/>
  <c r="BF310" i="17"/>
  <c r="P306" i="17"/>
  <c r="K306" i="17"/>
  <c r="X302" i="17"/>
  <c r="K302" i="17"/>
  <c r="P302" i="17"/>
  <c r="K286" i="17"/>
  <c r="P286" i="17"/>
  <c r="P274" i="17"/>
  <c r="K274" i="17"/>
  <c r="K270" i="17"/>
  <c r="P270" i="17"/>
  <c r="BF266" i="17"/>
  <c r="X266" i="17"/>
  <c r="BF258" i="17"/>
  <c r="P258" i="17"/>
  <c r="K258" i="17"/>
  <c r="BF254" i="17"/>
  <c r="K254" i="17"/>
  <c r="P254" i="17"/>
  <c r="BF250" i="17"/>
  <c r="X250" i="17"/>
  <c r="P242" i="17"/>
  <c r="K242" i="17"/>
  <c r="P238" i="17"/>
  <c r="K238" i="17"/>
  <c r="P226" i="17"/>
  <c r="K226" i="17"/>
  <c r="K222" i="17"/>
  <c r="P222" i="17"/>
  <c r="P210" i="17"/>
  <c r="K210" i="17"/>
  <c r="BF202" i="17"/>
  <c r="P202" i="17"/>
  <c r="AC202" i="17"/>
  <c r="K202" i="17"/>
  <c r="P190" i="17"/>
  <c r="BF190" i="17"/>
  <c r="K190" i="17"/>
  <c r="P178" i="17"/>
  <c r="X178" i="17"/>
  <c r="P154" i="17"/>
  <c r="K154" i="17"/>
  <c r="X130" i="17"/>
  <c r="P130" i="17"/>
  <c r="BF118" i="17"/>
  <c r="K118" i="17"/>
  <c r="BF114" i="17"/>
  <c r="P114" i="17"/>
  <c r="P110" i="17"/>
  <c r="K110" i="17"/>
  <c r="AC106" i="17"/>
  <c r="K106" i="17"/>
  <c r="AC102" i="17"/>
  <c r="K102" i="17"/>
  <c r="AC98" i="17"/>
  <c r="P98" i="17"/>
  <c r="BF86" i="17"/>
  <c r="K86" i="17"/>
  <c r="X74" i="17"/>
  <c r="P74" i="17"/>
  <c r="K74" i="17"/>
  <c r="BF66" i="17"/>
  <c r="AC66" i="17"/>
  <c r="X66" i="17"/>
  <c r="P66" i="17"/>
  <c r="BF62" i="17"/>
  <c r="P62" i="17"/>
  <c r="K62" i="17"/>
  <c r="BF58" i="17"/>
  <c r="K58" i="17"/>
  <c r="BF50" i="17"/>
  <c r="AC50" i="17"/>
  <c r="P50" i="17"/>
  <c r="X50" i="17"/>
  <c r="BF46" i="17"/>
  <c r="K46" i="17"/>
  <c r="BF38" i="17"/>
  <c r="X38" i="17"/>
  <c r="BF26" i="17"/>
  <c r="P26" i="17"/>
  <c r="K26" i="17"/>
  <c r="BF22" i="17"/>
  <c r="AC22" i="17"/>
  <c r="BF10" i="17"/>
  <c r="X10" i="17"/>
  <c r="P10" i="17"/>
  <c r="K448" i="17"/>
  <c r="K326" i="17"/>
  <c r="K240" i="17"/>
  <c r="K230" i="17"/>
  <c r="K219" i="17"/>
  <c r="K155" i="17"/>
  <c r="K126" i="17"/>
  <c r="K95" i="17"/>
  <c r="K70" i="17"/>
  <c r="K42" i="17"/>
  <c r="P474" i="17"/>
  <c r="P431" i="17"/>
  <c r="P387" i="17"/>
  <c r="P250" i="17"/>
  <c r="P186" i="17"/>
  <c r="P158" i="17"/>
  <c r="P31" i="17"/>
  <c r="X442" i="17"/>
  <c r="X314" i="17"/>
  <c r="X151" i="17"/>
  <c r="AC490" i="17"/>
  <c r="AC258" i="17"/>
  <c r="AC86" i="17"/>
  <c r="BF154" i="17"/>
  <c r="BF497" i="17"/>
  <c r="X497" i="17"/>
  <c r="P497" i="17"/>
  <c r="K497" i="17"/>
  <c r="AC497" i="17"/>
  <c r="BF493" i="17"/>
  <c r="AC493" i="17"/>
  <c r="X493" i="17"/>
  <c r="K493" i="17"/>
  <c r="P493" i="17"/>
  <c r="BF489" i="17"/>
  <c r="X489" i="17"/>
  <c r="K489" i="17"/>
  <c r="AC489" i="17"/>
  <c r="P489" i="17"/>
  <c r="AC485" i="17"/>
  <c r="K485" i="17"/>
  <c r="BF485" i="17"/>
  <c r="X485" i="17"/>
  <c r="BF481" i="17"/>
  <c r="X481" i="17"/>
  <c r="AC481" i="17"/>
  <c r="P481" i="17"/>
  <c r="K481" i="17"/>
  <c r="BF477" i="17"/>
  <c r="AC477" i="17"/>
  <c r="X477" i="17"/>
  <c r="K477" i="17"/>
  <c r="P477" i="17"/>
  <c r="AC473" i="17"/>
  <c r="BF473" i="17"/>
  <c r="K473" i="17"/>
  <c r="X473" i="17"/>
  <c r="P473" i="17"/>
  <c r="BF469" i="17"/>
  <c r="K469" i="17"/>
  <c r="AC469" i="17"/>
  <c r="X469" i="17"/>
  <c r="BF465" i="17"/>
  <c r="X465" i="17"/>
  <c r="AC465" i="17"/>
  <c r="P465" i="17"/>
  <c r="K465" i="17"/>
  <c r="BF461" i="17"/>
  <c r="AC461" i="17"/>
  <c r="X461" i="17"/>
  <c r="K461" i="17"/>
  <c r="P461" i="17"/>
  <c r="BF457" i="17"/>
  <c r="AC457" i="17"/>
  <c r="X457" i="17"/>
  <c r="K457" i="17"/>
  <c r="P457" i="17"/>
  <c r="BF453" i="17"/>
  <c r="AC453" i="17"/>
  <c r="K453" i="17"/>
  <c r="X453" i="17"/>
  <c r="BF449" i="17"/>
  <c r="AC449" i="17"/>
  <c r="X449" i="17"/>
  <c r="P449" i="17"/>
  <c r="K449" i="17"/>
  <c r="BF445" i="17"/>
  <c r="AC445" i="17"/>
  <c r="X445" i="17"/>
  <c r="K445" i="17"/>
  <c r="P445" i="17"/>
  <c r="BF441" i="17"/>
  <c r="K441" i="17"/>
  <c r="P441" i="17"/>
  <c r="AC441" i="17"/>
  <c r="X441" i="17"/>
  <c r="BF437" i="17"/>
  <c r="AC437" i="17"/>
  <c r="K437" i="17"/>
  <c r="X437" i="17"/>
  <c r="BF433" i="17"/>
  <c r="X433" i="17"/>
  <c r="P433" i="17"/>
  <c r="K433" i="17"/>
  <c r="AC433" i="17"/>
  <c r="BF429" i="17"/>
  <c r="AC429" i="17"/>
  <c r="X429" i="17"/>
  <c r="K429" i="17"/>
  <c r="P429" i="17"/>
  <c r="BF425" i="17"/>
  <c r="AC425" i="17"/>
  <c r="X425" i="17"/>
  <c r="K425" i="17"/>
  <c r="P425" i="17"/>
  <c r="BF421" i="17"/>
  <c r="AC421" i="17"/>
  <c r="K421" i="17"/>
  <c r="X421" i="17"/>
  <c r="BF417" i="17"/>
  <c r="X417" i="17"/>
  <c r="P417" i="17"/>
  <c r="K417" i="17"/>
  <c r="AC417" i="17"/>
  <c r="BF413" i="17"/>
  <c r="AC413" i="17"/>
  <c r="X413" i="17"/>
  <c r="K413" i="17"/>
  <c r="P413" i="17"/>
  <c r="BF409" i="17"/>
  <c r="AC409" i="17"/>
  <c r="K409" i="17"/>
  <c r="P409" i="17"/>
  <c r="X409" i="17"/>
  <c r="K405" i="17"/>
  <c r="X405" i="17"/>
  <c r="BF405" i="17"/>
  <c r="AC405" i="17"/>
  <c r="BF401" i="17"/>
  <c r="X401" i="17"/>
  <c r="AC401" i="17"/>
  <c r="P401" i="17"/>
  <c r="K401" i="17"/>
  <c r="BF397" i="17"/>
  <c r="AC397" i="17"/>
  <c r="X397" i="17"/>
  <c r="K397" i="17"/>
  <c r="P397" i="17"/>
  <c r="BF393" i="17"/>
  <c r="AC393" i="17"/>
  <c r="X393" i="17"/>
  <c r="K393" i="17"/>
  <c r="P393" i="17"/>
  <c r="K389" i="17"/>
  <c r="BF389" i="17"/>
  <c r="AC389" i="17"/>
  <c r="X389" i="17"/>
  <c r="BF385" i="17"/>
  <c r="AC385" i="17"/>
  <c r="X385" i="17"/>
  <c r="P385" i="17"/>
  <c r="K385" i="17"/>
  <c r="BF381" i="17"/>
  <c r="AC381" i="17"/>
  <c r="X381" i="17"/>
  <c r="K381" i="17"/>
  <c r="P381" i="17"/>
  <c r="K377" i="17"/>
  <c r="X377" i="17"/>
  <c r="BF377" i="17"/>
  <c r="P377" i="17"/>
  <c r="AC377" i="17"/>
  <c r="AC373" i="17"/>
  <c r="K373" i="17"/>
  <c r="X373" i="17"/>
  <c r="BF373" i="17"/>
  <c r="BF369" i="17"/>
  <c r="X369" i="17"/>
  <c r="P369" i="17"/>
  <c r="K369" i="17"/>
  <c r="AC369" i="17"/>
  <c r="BF365" i="17"/>
  <c r="AC365" i="17"/>
  <c r="X365" i="17"/>
  <c r="K365" i="17"/>
  <c r="P365" i="17"/>
  <c r="BF361" i="17"/>
  <c r="X361" i="17"/>
  <c r="K361" i="17"/>
  <c r="AC361" i="17"/>
  <c r="P361" i="17"/>
  <c r="AC357" i="17"/>
  <c r="BF357" i="17"/>
  <c r="K357" i="17"/>
  <c r="X357" i="17"/>
  <c r="BF353" i="17"/>
  <c r="X353" i="17"/>
  <c r="AC353" i="17"/>
  <c r="P353" i="17"/>
  <c r="K353" i="17"/>
  <c r="BF349" i="17"/>
  <c r="AC349" i="17"/>
  <c r="X349" i="17"/>
  <c r="K349" i="17"/>
  <c r="P349" i="17"/>
  <c r="AC345" i="17"/>
  <c r="K345" i="17"/>
  <c r="P345" i="17"/>
  <c r="BF345" i="17"/>
  <c r="X345" i="17"/>
  <c r="BF337" i="17"/>
  <c r="X337" i="17"/>
  <c r="AC337" i="17"/>
  <c r="P337" i="17"/>
  <c r="K337" i="17"/>
  <c r="BF333" i="17"/>
  <c r="AC333" i="17"/>
  <c r="X333" i="17"/>
  <c r="K333" i="17"/>
  <c r="P333" i="17"/>
  <c r="BF325" i="17"/>
  <c r="AC325" i="17"/>
  <c r="K325" i="17"/>
  <c r="X325" i="17"/>
  <c r="BF317" i="17"/>
  <c r="AC317" i="17"/>
  <c r="X317" i="17"/>
  <c r="K317" i="17"/>
  <c r="P317" i="17"/>
  <c r="BF309" i="17"/>
  <c r="AC309" i="17"/>
  <c r="K309" i="17"/>
  <c r="X309" i="17"/>
  <c r="BF301" i="17"/>
  <c r="AC301" i="17"/>
  <c r="X301" i="17"/>
  <c r="K301" i="17"/>
  <c r="P301" i="17"/>
  <c r="BF293" i="17"/>
  <c r="AC293" i="17"/>
  <c r="K293" i="17"/>
  <c r="X293" i="17"/>
  <c r="BF285" i="17"/>
  <c r="AC285" i="17"/>
  <c r="X285" i="17"/>
  <c r="K285" i="17"/>
  <c r="P285" i="17"/>
  <c r="BF277" i="17"/>
  <c r="X277" i="17"/>
  <c r="K277" i="17"/>
  <c r="AC277" i="17"/>
  <c r="BF269" i="17"/>
  <c r="AC269" i="17"/>
  <c r="X269" i="17"/>
  <c r="K269" i="17"/>
  <c r="P269" i="17"/>
  <c r="AC261" i="17"/>
  <c r="X261" i="17"/>
  <c r="BF261" i="17"/>
  <c r="K261" i="17"/>
  <c r="BF253" i="17"/>
  <c r="AC253" i="17"/>
  <c r="X253" i="17"/>
  <c r="K253" i="17"/>
  <c r="P253" i="17"/>
  <c r="AC245" i="17"/>
  <c r="BF245" i="17"/>
  <c r="K245" i="17"/>
  <c r="X245" i="17"/>
  <c r="BF237" i="17"/>
  <c r="AC237" i="17"/>
  <c r="K237" i="17"/>
  <c r="X237" i="17"/>
  <c r="P237" i="17"/>
  <c r="AC229" i="17"/>
  <c r="BF229" i="17"/>
  <c r="X229" i="17"/>
  <c r="K229" i="17"/>
  <c r="BF221" i="17"/>
  <c r="AC221" i="17"/>
  <c r="K221" i="17"/>
  <c r="P221" i="17"/>
  <c r="X221" i="17"/>
  <c r="AC213" i="17"/>
  <c r="BF213" i="17"/>
  <c r="X213" i="17"/>
  <c r="K213" i="17"/>
  <c r="BF205" i="17"/>
  <c r="AC205" i="17"/>
  <c r="K205" i="17"/>
  <c r="X205" i="17"/>
  <c r="P205" i="17"/>
  <c r="AC197" i="17"/>
  <c r="X197" i="17"/>
  <c r="K197" i="17"/>
  <c r="BF197" i="17"/>
  <c r="BF189" i="17"/>
  <c r="AC189" i="17"/>
  <c r="X189" i="17"/>
  <c r="K189" i="17"/>
  <c r="P189" i="17"/>
  <c r="AC181" i="17"/>
  <c r="BF181" i="17"/>
  <c r="K181" i="17"/>
  <c r="X181" i="17"/>
  <c r="BF173" i="17"/>
  <c r="AC173" i="17"/>
  <c r="K173" i="17"/>
  <c r="X173" i="17"/>
  <c r="P173" i="17"/>
  <c r="AC165" i="17"/>
  <c r="BF165" i="17"/>
  <c r="K165" i="17"/>
  <c r="X165" i="17"/>
  <c r="BF157" i="17"/>
  <c r="AC157" i="17"/>
  <c r="K157" i="17"/>
  <c r="X157" i="17"/>
  <c r="P157" i="17"/>
  <c r="AC149" i="17"/>
  <c r="BF149" i="17"/>
  <c r="K149" i="17"/>
  <c r="X149" i="17"/>
  <c r="BF141" i="17"/>
  <c r="AC141" i="17"/>
  <c r="K141" i="17"/>
  <c r="X141" i="17"/>
  <c r="P141" i="17"/>
  <c r="AC133" i="17"/>
  <c r="X133" i="17"/>
  <c r="K133" i="17"/>
  <c r="BF133" i="17"/>
  <c r="AC117" i="17"/>
  <c r="K117" i="17"/>
  <c r="X117" i="17"/>
  <c r="BF117" i="17"/>
  <c r="BF109" i="17"/>
  <c r="AC109" i="17"/>
  <c r="K109" i="17"/>
  <c r="P109" i="17"/>
  <c r="X109" i="17"/>
  <c r="AC101" i="17"/>
  <c r="BF101" i="17"/>
  <c r="K101" i="17"/>
  <c r="X101" i="17"/>
  <c r="BF93" i="17"/>
  <c r="AC93" i="17"/>
  <c r="K93" i="17"/>
  <c r="X93" i="17"/>
  <c r="P93" i="17"/>
  <c r="AC85" i="17"/>
  <c r="BF85" i="17"/>
  <c r="K85" i="17"/>
  <c r="X85" i="17"/>
  <c r="BF77" i="17"/>
  <c r="AC77" i="17"/>
  <c r="K77" i="17"/>
  <c r="X77" i="17"/>
  <c r="P77" i="17"/>
  <c r="AC69" i="17"/>
  <c r="BF69" i="17"/>
  <c r="X69" i="17"/>
  <c r="K69" i="17"/>
  <c r="BF61" i="17"/>
  <c r="AC61" i="17"/>
  <c r="X61" i="17"/>
  <c r="K61" i="17"/>
  <c r="P61" i="17"/>
  <c r="AC53" i="17"/>
  <c r="BF53" i="17"/>
  <c r="K53" i="17"/>
  <c r="X53" i="17"/>
  <c r="BF45" i="17"/>
  <c r="AC45" i="17"/>
  <c r="K45" i="17"/>
  <c r="X45" i="17"/>
  <c r="P45" i="17"/>
  <c r="AC37" i="17"/>
  <c r="BF37" i="17"/>
  <c r="K37" i="17"/>
  <c r="X37" i="17"/>
  <c r="BF29" i="17"/>
  <c r="AC29" i="17"/>
  <c r="K29" i="17"/>
  <c r="X29" i="17"/>
  <c r="P29" i="17"/>
  <c r="AC21" i="17"/>
  <c r="BF21" i="17"/>
  <c r="K21" i="17"/>
  <c r="X21" i="17"/>
  <c r="BF13" i="17"/>
  <c r="AC13" i="17"/>
  <c r="K13" i="17"/>
  <c r="X13" i="17"/>
  <c r="P13" i="17"/>
  <c r="P485" i="17"/>
  <c r="P421" i="17"/>
  <c r="P469" i="17"/>
  <c r="P405" i="17"/>
  <c r="P293" i="17"/>
  <c r="P261" i="17"/>
  <c r="P229" i="17"/>
  <c r="P197" i="17"/>
  <c r="P165" i="17"/>
  <c r="P133" i="17"/>
  <c r="P101" i="17"/>
  <c r="P69" i="17"/>
  <c r="P37" i="17"/>
  <c r="BF341" i="17"/>
  <c r="K341" i="17"/>
  <c r="AC341" i="17"/>
  <c r="X341" i="17"/>
  <c r="BF329" i="17"/>
  <c r="AC329" i="17"/>
  <c r="X329" i="17"/>
  <c r="K329" i="17"/>
  <c r="P329" i="17"/>
  <c r="BF321" i="17"/>
  <c r="AC321" i="17"/>
  <c r="X321" i="17"/>
  <c r="P321" i="17"/>
  <c r="K321" i="17"/>
  <c r="BF313" i="17"/>
  <c r="K313" i="17"/>
  <c r="P313" i="17"/>
  <c r="AC313" i="17"/>
  <c r="X313" i="17"/>
  <c r="BF305" i="17"/>
  <c r="X305" i="17"/>
  <c r="P305" i="17"/>
  <c r="K305" i="17"/>
  <c r="AC305" i="17"/>
  <c r="BF297" i="17"/>
  <c r="AC297" i="17"/>
  <c r="X297" i="17"/>
  <c r="K297" i="17"/>
  <c r="P297" i="17"/>
  <c r="X289" i="17"/>
  <c r="P289" i="17"/>
  <c r="K289" i="17"/>
  <c r="AC289" i="17"/>
  <c r="BF289" i="17"/>
  <c r="BF281" i="17"/>
  <c r="X281" i="17"/>
  <c r="AC281" i="17"/>
  <c r="K281" i="17"/>
  <c r="P281" i="17"/>
  <c r="AC273" i="17"/>
  <c r="P273" i="17"/>
  <c r="K273" i="17"/>
  <c r="BF273" i="17"/>
  <c r="X273" i="17"/>
  <c r="AC265" i="17"/>
  <c r="BF265" i="17"/>
  <c r="X265" i="17"/>
  <c r="K265" i="17"/>
  <c r="P265" i="17"/>
  <c r="AC257" i="17"/>
  <c r="BF257" i="17"/>
  <c r="X257" i="17"/>
  <c r="P257" i="17"/>
  <c r="K257" i="17"/>
  <c r="AC249" i="17"/>
  <c r="BF249" i="17"/>
  <c r="X249" i="17"/>
  <c r="K249" i="17"/>
  <c r="P249" i="17"/>
  <c r="AC241" i="17"/>
  <c r="BF241" i="17"/>
  <c r="X241" i="17"/>
  <c r="P241" i="17"/>
  <c r="K241" i="17"/>
  <c r="AC233" i="17"/>
  <c r="X233" i="17"/>
  <c r="K233" i="17"/>
  <c r="P233" i="17"/>
  <c r="BF233" i="17"/>
  <c r="AC225" i="17"/>
  <c r="X225" i="17"/>
  <c r="BF225" i="17"/>
  <c r="P225" i="17"/>
  <c r="K225" i="17"/>
  <c r="AC217" i="17"/>
  <c r="X217" i="17"/>
  <c r="K217" i="17"/>
  <c r="P217" i="17"/>
  <c r="BF217" i="17"/>
  <c r="AC209" i="17"/>
  <c r="BF209" i="17"/>
  <c r="P209" i="17"/>
  <c r="K209" i="17"/>
  <c r="X209" i="17"/>
  <c r="AC201" i="17"/>
  <c r="BF201" i="17"/>
  <c r="X201" i="17"/>
  <c r="K201" i="17"/>
  <c r="P201" i="17"/>
  <c r="AC193" i="17"/>
  <c r="BF193" i="17"/>
  <c r="K193" i="17"/>
  <c r="P193" i="17"/>
  <c r="X193" i="17"/>
  <c r="AC185" i="17"/>
  <c r="BF185" i="17"/>
  <c r="X185" i="17"/>
  <c r="K185" i="17"/>
  <c r="P185" i="17"/>
  <c r="AC177" i="17"/>
  <c r="BF177" i="17"/>
  <c r="K177" i="17"/>
  <c r="X177" i="17"/>
  <c r="P177" i="17"/>
  <c r="AC169" i="17"/>
  <c r="X169" i="17"/>
  <c r="K169" i="17"/>
  <c r="BF169" i="17"/>
  <c r="P169" i="17"/>
  <c r="AC161" i="17"/>
  <c r="BF161" i="17"/>
  <c r="X161" i="17"/>
  <c r="K161" i="17"/>
  <c r="P161" i="17"/>
  <c r="AC153" i="17"/>
  <c r="BF153" i="17"/>
  <c r="X153" i="17"/>
  <c r="K153" i="17"/>
  <c r="P153" i="17"/>
  <c r="AC145" i="17"/>
  <c r="BF145" i="17"/>
  <c r="K145" i="17"/>
  <c r="P145" i="17"/>
  <c r="X145" i="17"/>
  <c r="AC137" i="17"/>
  <c r="BF137" i="17"/>
  <c r="X137" i="17"/>
  <c r="K137" i="17"/>
  <c r="P137" i="17"/>
  <c r="AC129" i="17"/>
  <c r="BF129" i="17"/>
  <c r="K129" i="17"/>
  <c r="X129" i="17"/>
  <c r="P129" i="17"/>
  <c r="BF125" i="17"/>
  <c r="AC125" i="17"/>
  <c r="X125" i="17"/>
  <c r="K125" i="17"/>
  <c r="P125" i="17"/>
  <c r="AC121" i="17"/>
  <c r="BF121" i="17"/>
  <c r="X121" i="17"/>
  <c r="K121" i="17"/>
  <c r="P121" i="17"/>
  <c r="AC113" i="17"/>
  <c r="BF113" i="17"/>
  <c r="K113" i="17"/>
  <c r="X113" i="17"/>
  <c r="P113" i="17"/>
  <c r="AC105" i="17"/>
  <c r="X105" i="17"/>
  <c r="BF105" i="17"/>
  <c r="K105" i="17"/>
  <c r="P105" i="17"/>
  <c r="AC97" i="17"/>
  <c r="X97" i="17"/>
  <c r="K97" i="17"/>
  <c r="BF97" i="17"/>
  <c r="P97" i="17"/>
  <c r="AC89" i="17"/>
  <c r="X89" i="17"/>
  <c r="BF89" i="17"/>
  <c r="K89" i="17"/>
  <c r="P89" i="17"/>
  <c r="AC81" i="17"/>
  <c r="BF81" i="17"/>
  <c r="K81" i="17"/>
  <c r="P81" i="17"/>
  <c r="X81" i="17"/>
  <c r="AC73" i="17"/>
  <c r="BF73" i="17"/>
  <c r="X73" i="17"/>
  <c r="K73" i="17"/>
  <c r="P73" i="17"/>
  <c r="AC65" i="17"/>
  <c r="BF65" i="17"/>
  <c r="K65" i="17"/>
  <c r="P65" i="17"/>
  <c r="X65" i="17"/>
  <c r="AC57" i="17"/>
  <c r="BF57" i="17"/>
  <c r="X57" i="17"/>
  <c r="K57" i="17"/>
  <c r="P57" i="17"/>
  <c r="AC49" i="17"/>
  <c r="BF49" i="17"/>
  <c r="K49" i="17"/>
  <c r="X49" i="17"/>
  <c r="P49" i="17"/>
  <c r="AC41" i="17"/>
  <c r="X41" i="17"/>
  <c r="K41" i="17"/>
  <c r="BF41" i="17"/>
  <c r="P41" i="17"/>
  <c r="AC33" i="17"/>
  <c r="X33" i="17"/>
  <c r="K33" i="17"/>
  <c r="BF33" i="17"/>
  <c r="P33" i="17"/>
  <c r="AC25" i="17"/>
  <c r="BF25" i="17"/>
  <c r="X25" i="17"/>
  <c r="K25" i="17"/>
  <c r="P25" i="17"/>
  <c r="AC17" i="17"/>
  <c r="K17" i="17"/>
  <c r="BF17" i="17"/>
  <c r="P17" i="17"/>
  <c r="X17" i="17"/>
  <c r="AC9" i="17"/>
  <c r="BF9" i="17"/>
  <c r="X9" i="17"/>
  <c r="K9" i="17"/>
  <c r="P9" i="17"/>
  <c r="P357" i="17"/>
  <c r="P453" i="17"/>
  <c r="P389" i="17"/>
  <c r="P325" i="17"/>
  <c r="BF496" i="17"/>
  <c r="X496" i="17"/>
  <c r="P496" i="17"/>
  <c r="BF492" i="17"/>
  <c r="X492" i="17"/>
  <c r="AC492" i="17"/>
  <c r="P492" i="17"/>
  <c r="BF484" i="17"/>
  <c r="X484" i="17"/>
  <c r="P484" i="17"/>
  <c r="BF476" i="17"/>
  <c r="X476" i="17"/>
  <c r="P476" i="17"/>
  <c r="BF472" i="17"/>
  <c r="X472" i="17"/>
  <c r="AC472" i="17"/>
  <c r="P472" i="17"/>
  <c r="BF468" i="17"/>
  <c r="X468" i="17"/>
  <c r="P468" i="17"/>
  <c r="BF464" i="17"/>
  <c r="X464" i="17"/>
  <c r="AC464" i="17"/>
  <c r="P464" i="17"/>
  <c r="BF460" i="17"/>
  <c r="X460" i="17"/>
  <c r="P460" i="17"/>
  <c r="BF452" i="17"/>
  <c r="X452" i="17"/>
  <c r="P452" i="17"/>
  <c r="AC452" i="17"/>
  <c r="BF448" i="17"/>
  <c r="X448" i="17"/>
  <c r="P448" i="17"/>
  <c r="BF444" i="17"/>
  <c r="X444" i="17"/>
  <c r="P444" i="17"/>
  <c r="AC444" i="17"/>
  <c r="BF440" i="17"/>
  <c r="X440" i="17"/>
  <c r="AC440" i="17"/>
  <c r="P440" i="17"/>
  <c r="BF436" i="17"/>
  <c r="X436" i="17"/>
  <c r="AC436" i="17"/>
  <c r="P436" i="17"/>
  <c r="BF432" i="17"/>
  <c r="X432" i="17"/>
  <c r="P432" i="17"/>
  <c r="BF428" i="17"/>
  <c r="X428" i="17"/>
  <c r="AC428" i="17"/>
  <c r="P428" i="17"/>
  <c r="BF424" i="17"/>
  <c r="X424" i="17"/>
  <c r="AC424" i="17"/>
  <c r="P424" i="17"/>
  <c r="BF420" i="17"/>
  <c r="X420" i="17"/>
  <c r="P420" i="17"/>
  <c r="BF416" i="17"/>
  <c r="X416" i="17"/>
  <c r="P416" i="17"/>
  <c r="AC416" i="17"/>
  <c r="BF412" i="17"/>
  <c r="X412" i="17"/>
  <c r="P412" i="17"/>
  <c r="BF408" i="17"/>
  <c r="X408" i="17"/>
  <c r="AC408" i="17"/>
  <c r="P408" i="17"/>
  <c r="BF404" i="17"/>
  <c r="X404" i="17"/>
  <c r="P404" i="17"/>
  <c r="BF400" i="17"/>
  <c r="X400" i="17"/>
  <c r="AC400" i="17"/>
  <c r="P400" i="17"/>
  <c r="BF396" i="17"/>
  <c r="X396" i="17"/>
  <c r="P396" i="17"/>
  <c r="BF392" i="17"/>
  <c r="X392" i="17"/>
  <c r="AC392" i="17"/>
  <c r="P392" i="17"/>
  <c r="BF388" i="17"/>
  <c r="X388" i="17"/>
  <c r="P388" i="17"/>
  <c r="AC388" i="17"/>
  <c r="BF384" i="17"/>
  <c r="X384" i="17"/>
  <c r="P384" i="17"/>
  <c r="BF380" i="17"/>
  <c r="X380" i="17"/>
  <c r="P380" i="17"/>
  <c r="AC380" i="17"/>
  <c r="BF376" i="17"/>
  <c r="X376" i="17"/>
  <c r="AC376" i="17"/>
  <c r="P376" i="17"/>
  <c r="BF372" i="17"/>
  <c r="X372" i="17"/>
  <c r="AC372" i="17"/>
  <c r="P372" i="17"/>
  <c r="BF368" i="17"/>
  <c r="X368" i="17"/>
  <c r="P368" i="17"/>
  <c r="BF364" i="17"/>
  <c r="X364" i="17"/>
  <c r="AC364" i="17"/>
  <c r="P364" i="17"/>
  <c r="BF360" i="17"/>
  <c r="X360" i="17"/>
  <c r="AC360" i="17"/>
  <c r="P360" i="17"/>
  <c r="BF356" i="17"/>
  <c r="X356" i="17"/>
  <c r="P356" i="17"/>
  <c r="BF352" i="17"/>
  <c r="X352" i="17"/>
  <c r="P352" i="17"/>
  <c r="AC352" i="17"/>
  <c r="BF348" i="17"/>
  <c r="X348" i="17"/>
  <c r="P348" i="17"/>
  <c r="BF344" i="17"/>
  <c r="X344" i="17"/>
  <c r="AC344" i="17"/>
  <c r="P344" i="17"/>
  <c r="X340" i="17"/>
  <c r="P340" i="17"/>
  <c r="BF340" i="17"/>
  <c r="BF336" i="17"/>
  <c r="X336" i="17"/>
  <c r="AC336" i="17"/>
  <c r="P336" i="17"/>
  <c r="X332" i="17"/>
  <c r="BF332" i="17"/>
  <c r="P332" i="17"/>
  <c r="BF328" i="17"/>
  <c r="X328" i="17"/>
  <c r="AC328" i="17"/>
  <c r="P328" i="17"/>
  <c r="X324" i="17"/>
  <c r="BF324" i="17"/>
  <c r="P324" i="17"/>
  <c r="AC324" i="17"/>
  <c r="BF320" i="17"/>
  <c r="X320" i="17"/>
  <c r="P320" i="17"/>
  <c r="X316" i="17"/>
  <c r="BF316" i="17"/>
  <c r="P316" i="17"/>
  <c r="AC316" i="17"/>
  <c r="BF312" i="17"/>
  <c r="X312" i="17"/>
  <c r="AC312" i="17"/>
  <c r="P312" i="17"/>
  <c r="BF308" i="17"/>
  <c r="X308" i="17"/>
  <c r="AC308" i="17"/>
  <c r="P308" i="17"/>
  <c r="X304" i="17"/>
  <c r="P304" i="17"/>
  <c r="BF300" i="17"/>
  <c r="X300" i="17"/>
  <c r="AC300" i="17"/>
  <c r="P300" i="17"/>
  <c r="BF296" i="17"/>
  <c r="X296" i="17"/>
  <c r="AC296" i="17"/>
  <c r="P296" i="17"/>
  <c r="BF292" i="17"/>
  <c r="X292" i="17"/>
  <c r="P292" i="17"/>
  <c r="X288" i="17"/>
  <c r="P288" i="17"/>
  <c r="AC288" i="17"/>
  <c r="BF284" i="17"/>
  <c r="X284" i="17"/>
  <c r="P284" i="17"/>
  <c r="BF280" i="17"/>
  <c r="X280" i="17"/>
  <c r="AC280" i="17"/>
  <c r="P280" i="17"/>
  <c r="X276" i="17"/>
  <c r="BF276" i="17"/>
  <c r="P276" i="17"/>
  <c r="BF272" i="17"/>
  <c r="X272" i="17"/>
  <c r="P272" i="17"/>
  <c r="AC272" i="17"/>
  <c r="X268" i="17"/>
  <c r="P268" i="17"/>
  <c r="BF264" i="17"/>
  <c r="AC264" i="17"/>
  <c r="X264" i="17"/>
  <c r="P264" i="17"/>
  <c r="X260" i="17"/>
  <c r="AC260" i="17"/>
  <c r="BF260" i="17"/>
  <c r="P260" i="17"/>
  <c r="BF256" i="17"/>
  <c r="X256" i="17"/>
  <c r="P256" i="17"/>
  <c r="X252" i="17"/>
  <c r="BF252" i="17"/>
  <c r="AC252" i="17"/>
  <c r="P252" i="17"/>
  <c r="BF248" i="17"/>
  <c r="AC248" i="17"/>
  <c r="X248" i="17"/>
  <c r="P248" i="17"/>
  <c r="BF244" i="17"/>
  <c r="X244" i="17"/>
  <c r="P244" i="17"/>
  <c r="AC244" i="17"/>
  <c r="X240" i="17"/>
  <c r="BF240" i="17"/>
  <c r="P240" i="17"/>
  <c r="BF236" i="17"/>
  <c r="X236" i="17"/>
  <c r="P236" i="17"/>
  <c r="BF232" i="17"/>
  <c r="AC232" i="17"/>
  <c r="X232" i="17"/>
  <c r="P232" i="17"/>
  <c r="BF228" i="17"/>
  <c r="X228" i="17"/>
  <c r="P228" i="17"/>
  <c r="X224" i="17"/>
  <c r="BF224" i="17"/>
  <c r="AC224" i="17"/>
  <c r="P224" i="17"/>
  <c r="BF220" i="17"/>
  <c r="X220" i="17"/>
  <c r="P220" i="17"/>
  <c r="BF216" i="17"/>
  <c r="AC216" i="17"/>
  <c r="X216" i="17"/>
  <c r="P216" i="17"/>
  <c r="X212" i="17"/>
  <c r="P212" i="17"/>
  <c r="BF208" i="17"/>
  <c r="X208" i="17"/>
  <c r="P208" i="17"/>
  <c r="X204" i="17"/>
  <c r="AC204" i="17"/>
  <c r="P204" i="17"/>
  <c r="BF204" i="17"/>
  <c r="BF200" i="17"/>
  <c r="AC200" i="17"/>
  <c r="X200" i="17"/>
  <c r="P200" i="17"/>
  <c r="X196" i="17"/>
  <c r="BF196" i="17"/>
  <c r="AC196" i="17"/>
  <c r="P196" i="17"/>
  <c r="BF192" i="17"/>
  <c r="X192" i="17"/>
  <c r="P192" i="17"/>
  <c r="X188" i="17"/>
  <c r="AC188" i="17"/>
  <c r="P188" i="17"/>
  <c r="BF188" i="17"/>
  <c r="BF184" i="17"/>
  <c r="AC184" i="17"/>
  <c r="X184" i="17"/>
  <c r="P184" i="17"/>
  <c r="BF180" i="17"/>
  <c r="X180" i="17"/>
  <c r="P180" i="17"/>
  <c r="X176" i="17"/>
  <c r="AC176" i="17"/>
  <c r="P176" i="17"/>
  <c r="BF172" i="17"/>
  <c r="X172" i="17"/>
  <c r="P172" i="17"/>
  <c r="BF168" i="17"/>
  <c r="AC168" i="17"/>
  <c r="X168" i="17"/>
  <c r="P168" i="17"/>
  <c r="BF164" i="17"/>
  <c r="X164" i="17"/>
  <c r="P164" i="17"/>
  <c r="X160" i="17"/>
  <c r="AC160" i="17"/>
  <c r="P160" i="17"/>
  <c r="BF156" i="17"/>
  <c r="X156" i="17"/>
  <c r="AC156" i="17"/>
  <c r="P156" i="17"/>
  <c r="BF152" i="17"/>
  <c r="AC152" i="17"/>
  <c r="X152" i="17"/>
  <c r="P152" i="17"/>
  <c r="X148" i="17"/>
  <c r="AC148" i="17"/>
  <c r="P148" i="17"/>
  <c r="BF148" i="17"/>
  <c r="BF144" i="17"/>
  <c r="X144" i="17"/>
  <c r="P144" i="17"/>
  <c r="X140" i="17"/>
  <c r="P140" i="17"/>
  <c r="AC140" i="17"/>
  <c r="BF136" i="17"/>
  <c r="AC136" i="17"/>
  <c r="X136" i="17"/>
  <c r="P136" i="17"/>
  <c r="X132" i="17"/>
  <c r="AC132" i="17"/>
  <c r="P132" i="17"/>
  <c r="BF132" i="17"/>
  <c r="BF128" i="17"/>
  <c r="X128" i="17"/>
  <c r="AC128" i="17"/>
  <c r="P128" i="17"/>
  <c r="X124" i="17"/>
  <c r="BF124" i="17"/>
  <c r="AC124" i="17"/>
  <c r="P124" i="17"/>
  <c r="BF120" i="17"/>
  <c r="AC120" i="17"/>
  <c r="X120" i="17"/>
  <c r="P120" i="17"/>
  <c r="BF116" i="17"/>
  <c r="X116" i="17"/>
  <c r="P116" i="17"/>
  <c r="X112" i="17"/>
  <c r="P112" i="17"/>
  <c r="BF112" i="17"/>
  <c r="AC112" i="17"/>
  <c r="BF108" i="17"/>
  <c r="X108" i="17"/>
  <c r="AC108" i="17"/>
  <c r="P108" i="17"/>
  <c r="BF104" i="17"/>
  <c r="AC104" i="17"/>
  <c r="X104" i="17"/>
  <c r="P104" i="17"/>
  <c r="BF100" i="17"/>
  <c r="X100" i="17"/>
  <c r="AC100" i="17"/>
  <c r="P100" i="17"/>
  <c r="X96" i="17"/>
  <c r="BF96" i="17"/>
  <c r="AC96" i="17"/>
  <c r="P96" i="17"/>
  <c r="BF92" i="17"/>
  <c r="X92" i="17"/>
  <c r="P92" i="17"/>
  <c r="AC92" i="17"/>
  <c r="BF88" i="17"/>
  <c r="AC88" i="17"/>
  <c r="X88" i="17"/>
  <c r="P88" i="17"/>
  <c r="X84" i="17"/>
  <c r="P84" i="17"/>
  <c r="AC84" i="17"/>
  <c r="BF80" i="17"/>
  <c r="X80" i="17"/>
  <c r="AC80" i="17"/>
  <c r="P80" i="17"/>
  <c r="X76" i="17"/>
  <c r="P76" i="17"/>
  <c r="BF72" i="17"/>
  <c r="AC72" i="17"/>
  <c r="X72" i="17"/>
  <c r="P72" i="17"/>
  <c r="X68" i="17"/>
  <c r="BF68" i="17"/>
  <c r="AC68" i="17"/>
  <c r="P68" i="17"/>
  <c r="BF64" i="17"/>
  <c r="X64" i="17"/>
  <c r="P64" i="17"/>
  <c r="AC64" i="17"/>
  <c r="X60" i="17"/>
  <c r="AC60" i="17"/>
  <c r="P60" i="17"/>
  <c r="BF56" i="17"/>
  <c r="AC56" i="17"/>
  <c r="X56" i="17"/>
  <c r="P56" i="17"/>
  <c r="BF52" i="17"/>
  <c r="X52" i="17"/>
  <c r="AC52" i="17"/>
  <c r="P52" i="17"/>
  <c r="X48" i="17"/>
  <c r="BF48" i="17"/>
  <c r="P48" i="17"/>
  <c r="AC44" i="17"/>
  <c r="BF44" i="17"/>
  <c r="X44" i="17"/>
  <c r="P44" i="17"/>
  <c r="BF40" i="17"/>
  <c r="AC40" i="17"/>
  <c r="X40" i="17"/>
  <c r="P40" i="17"/>
  <c r="BF36" i="17"/>
  <c r="X36" i="17"/>
  <c r="AC36" i="17"/>
  <c r="P36" i="17"/>
  <c r="X32" i="17"/>
  <c r="BF32" i="17"/>
  <c r="P32" i="17"/>
  <c r="BF28" i="17"/>
  <c r="AC28" i="17"/>
  <c r="X28" i="17"/>
  <c r="P28" i="17"/>
  <c r="BF24" i="17"/>
  <c r="AC24" i="17"/>
  <c r="X24" i="17"/>
  <c r="P24" i="17"/>
  <c r="X20" i="17"/>
  <c r="P20" i="17"/>
  <c r="BF16" i="17"/>
  <c r="X16" i="17"/>
  <c r="P16" i="17"/>
  <c r="AC16" i="17"/>
  <c r="AC12" i="17"/>
  <c r="X12" i="17"/>
  <c r="BF12" i="17"/>
  <c r="P12" i="17"/>
  <c r="BF8" i="17"/>
  <c r="AC8" i="17"/>
  <c r="X8" i="17"/>
  <c r="P8" i="17"/>
  <c r="K196" i="17"/>
  <c r="K180" i="17"/>
  <c r="K132" i="17"/>
  <c r="K116" i="17"/>
  <c r="K84" i="17"/>
  <c r="K52" i="17"/>
  <c r="K36" i="17"/>
  <c r="AC460" i="17"/>
  <c r="AC432" i="17"/>
  <c r="AC404" i="17"/>
  <c r="AC332" i="17"/>
  <c r="AC304" i="17"/>
  <c r="AC276" i="17"/>
  <c r="AC236" i="17"/>
  <c r="AC48" i="17"/>
  <c r="AC20" i="17"/>
  <c r="BF304" i="17"/>
  <c r="BF268" i="17"/>
  <c r="AC495" i="17"/>
  <c r="BF495" i="17"/>
  <c r="BF487" i="17"/>
  <c r="AC487" i="17"/>
  <c r="X487" i="17"/>
  <c r="AC479" i="17"/>
  <c r="BF479" i="17"/>
  <c r="BF471" i="17"/>
  <c r="AC471" i="17"/>
  <c r="X471" i="17"/>
  <c r="AC463" i="17"/>
  <c r="BF463" i="17"/>
  <c r="BF455" i="17"/>
  <c r="AC455" i="17"/>
  <c r="X455" i="17"/>
  <c r="BF439" i="17"/>
  <c r="AC439" i="17"/>
  <c r="X439" i="17"/>
  <c r="BF423" i="17"/>
  <c r="AC423" i="17"/>
  <c r="X423" i="17"/>
  <c r="BF407" i="17"/>
  <c r="AC407" i="17"/>
  <c r="X407" i="17"/>
  <c r="BF391" i="17"/>
  <c r="AC391" i="17"/>
  <c r="X391" i="17"/>
  <c r="AC383" i="17"/>
  <c r="BF383" i="17"/>
  <c r="BF375" i="17"/>
  <c r="AC375" i="17"/>
  <c r="X375" i="17"/>
  <c r="AC367" i="17"/>
  <c r="BF367" i="17"/>
  <c r="BF359" i="17"/>
  <c r="AC359" i="17"/>
  <c r="X359" i="17"/>
  <c r="AC351" i="17"/>
  <c r="BF351" i="17"/>
  <c r="BF343" i="17"/>
  <c r="AC343" i="17"/>
  <c r="X343" i="17"/>
  <c r="BF335" i="17"/>
  <c r="AC335" i="17"/>
  <c r="BF327" i="17"/>
  <c r="AC327" i="17"/>
  <c r="X327" i="17"/>
  <c r="BF319" i="17"/>
  <c r="AC319" i="17"/>
  <c r="BF311" i="17"/>
  <c r="AC311" i="17"/>
  <c r="X311" i="17"/>
  <c r="BF303" i="17"/>
  <c r="AC303" i="17"/>
  <c r="BF295" i="17"/>
  <c r="AC295" i="17"/>
  <c r="X295" i="17"/>
  <c r="BF287" i="17"/>
  <c r="AC287" i="17"/>
  <c r="BF279" i="17"/>
  <c r="AC279" i="17"/>
  <c r="BF271" i="17"/>
  <c r="AC271" i="17"/>
  <c r="BF263" i="17"/>
  <c r="AC263" i="17"/>
  <c r="BF255" i="17"/>
  <c r="AC255" i="17"/>
  <c r="X255" i="17"/>
  <c r="BF247" i="17"/>
  <c r="X247" i="17"/>
  <c r="BF239" i="17"/>
  <c r="AC239" i="17"/>
  <c r="X239" i="17"/>
  <c r="BF231" i="17"/>
  <c r="AC231" i="17"/>
  <c r="X231" i="17"/>
  <c r="BF223" i="17"/>
  <c r="AC223" i="17"/>
  <c r="BF215" i="17"/>
  <c r="AC215" i="17"/>
  <c r="BF207" i="17"/>
  <c r="AC207" i="17"/>
  <c r="BF191" i="17"/>
  <c r="X191" i="17"/>
  <c r="BF183" i="17"/>
  <c r="X183" i="17"/>
  <c r="BF167" i="17"/>
  <c r="AC167" i="17"/>
  <c r="X167" i="17"/>
  <c r="BF159" i="17"/>
  <c r="AC159" i="17"/>
  <c r="BF139" i="17"/>
  <c r="AC139" i="17"/>
  <c r="X139" i="17"/>
  <c r="BF131" i="17"/>
  <c r="AC131" i="17"/>
  <c r="X131" i="17"/>
  <c r="BF127" i="17"/>
  <c r="X127" i="17"/>
  <c r="BF119" i="17"/>
  <c r="AC119" i="17"/>
  <c r="X119" i="17"/>
  <c r="BF115" i="17"/>
  <c r="AC115" i="17"/>
  <c r="X115" i="17"/>
  <c r="BF111" i="17"/>
  <c r="AC111" i="17"/>
  <c r="X111" i="17"/>
  <c r="BF103" i="17"/>
  <c r="AC103" i="17"/>
  <c r="X103" i="17"/>
  <c r="BF99" i="17"/>
  <c r="AC99" i="17"/>
  <c r="X99" i="17"/>
  <c r="BF91" i="17"/>
  <c r="AC91" i="17"/>
  <c r="X91" i="17"/>
  <c r="BF83" i="17"/>
  <c r="AC83" i="17"/>
  <c r="X83" i="17"/>
  <c r="BF75" i="17"/>
  <c r="AC75" i="17"/>
  <c r="X75" i="17"/>
  <c r="BF71" i="17"/>
  <c r="AC71" i="17"/>
  <c r="BF67" i="17"/>
  <c r="AC67" i="17"/>
  <c r="X67" i="17"/>
  <c r="BF63" i="17"/>
  <c r="AC63" i="17"/>
  <c r="X63" i="17"/>
  <c r="BF55" i="17"/>
  <c r="AC55" i="17"/>
  <c r="X55" i="17"/>
  <c r="BF51" i="17"/>
  <c r="AC51" i="17"/>
  <c r="X51" i="17"/>
  <c r="BF47" i="17"/>
  <c r="AC47" i="17"/>
  <c r="X47" i="17"/>
  <c r="BF43" i="17"/>
  <c r="AC43" i="17"/>
  <c r="BF39" i="17"/>
  <c r="AC39" i="17"/>
  <c r="X39" i="17"/>
  <c r="BF35" i="17"/>
  <c r="AC35" i="17"/>
  <c r="X35" i="17"/>
  <c r="BF31" i="17"/>
  <c r="AC31" i="17"/>
  <c r="BF27" i="17"/>
  <c r="AC27" i="17"/>
  <c r="X27" i="17"/>
  <c r="BF23" i="17"/>
  <c r="AC23" i="17"/>
  <c r="BF19" i="17"/>
  <c r="AC19" i="17"/>
  <c r="X19" i="17"/>
  <c r="BF15" i="17"/>
  <c r="AC15" i="17"/>
  <c r="BF11" i="17"/>
  <c r="AC11" i="17"/>
  <c r="X11" i="17"/>
  <c r="BF7" i="17"/>
  <c r="AC7" i="17"/>
  <c r="K498" i="17"/>
  <c r="K490" i="17"/>
  <c r="K482" i="17"/>
  <c r="K474" i="17"/>
  <c r="K466" i="17"/>
  <c r="K458" i="17"/>
  <c r="K454" i="17"/>
  <c r="K450" i="17"/>
  <c r="K446" i="17"/>
  <c r="K442" i="17"/>
  <c r="K434" i="17"/>
  <c r="K430" i="17"/>
  <c r="K426" i="17"/>
  <c r="K418" i="17"/>
  <c r="K410" i="17"/>
  <c r="K402" i="17"/>
  <c r="K398" i="17"/>
  <c r="K394" i="17"/>
  <c r="K386" i="17"/>
  <c r="K382" i="17"/>
  <c r="K370" i="17"/>
  <c r="K362" i="17"/>
  <c r="K354" i="17"/>
  <c r="K200" i="17"/>
  <c r="K184" i="17"/>
  <c r="K168" i="17"/>
  <c r="K152" i="17"/>
  <c r="K136" i="17"/>
  <c r="K131" i="17"/>
  <c r="K120" i="17"/>
  <c r="K115" i="17"/>
  <c r="K104" i="17"/>
  <c r="K99" i="17"/>
  <c r="K88" i="17"/>
  <c r="K83" i="17"/>
  <c r="K72" i="17"/>
  <c r="K67" i="17"/>
  <c r="K56" i="17"/>
  <c r="K51" i="17"/>
  <c r="K40" i="17"/>
  <c r="K35" i="17"/>
  <c r="K24" i="17"/>
  <c r="K19" i="17"/>
  <c r="K8" i="17"/>
  <c r="P487" i="17"/>
  <c r="P471" i="17"/>
  <c r="P455" i="17"/>
  <c r="P439" i="17"/>
  <c r="P423" i="17"/>
  <c r="P407" i="17"/>
  <c r="P391" i="17"/>
  <c r="P375" i="17"/>
  <c r="P359" i="17"/>
  <c r="P343" i="17"/>
  <c r="P327" i="17"/>
  <c r="P311" i="17"/>
  <c r="P295" i="17"/>
  <c r="P279" i="17"/>
  <c r="P263" i="17"/>
  <c r="P247" i="17"/>
  <c r="P231" i="17"/>
  <c r="P215" i="17"/>
  <c r="P199" i="17"/>
  <c r="P183" i="17"/>
  <c r="P167" i="17"/>
  <c r="P151" i="17"/>
  <c r="P135" i="17"/>
  <c r="P119" i="17"/>
  <c r="P103" i="17"/>
  <c r="P87" i="17"/>
  <c r="P71" i="17"/>
  <c r="P55" i="17"/>
  <c r="P39" i="17"/>
  <c r="P23" i="17"/>
  <c r="P7" i="17"/>
  <c r="X479" i="17"/>
  <c r="X458" i="17"/>
  <c r="X447" i="17"/>
  <c r="X426" i="17"/>
  <c r="X415" i="17"/>
  <c r="X383" i="17"/>
  <c r="X362" i="17"/>
  <c r="X351" i="17"/>
  <c r="X330" i="17"/>
  <c r="X319" i="17"/>
  <c r="X298" i="17"/>
  <c r="X287" i="17"/>
  <c r="X258" i="17"/>
  <c r="X230" i="17"/>
  <c r="X215" i="17"/>
  <c r="X202" i="17"/>
  <c r="X159" i="17"/>
  <c r="X102" i="17"/>
  <c r="X87" i="17"/>
  <c r="X59" i="17"/>
  <c r="X31" i="17"/>
  <c r="AC484" i="17"/>
  <c r="AC426" i="17"/>
  <c r="AC412" i="17"/>
  <c r="AC398" i="17"/>
  <c r="AC384" i="17"/>
  <c r="AC356" i="17"/>
  <c r="AC298" i="17"/>
  <c r="AC284" i="17"/>
  <c r="AC268" i="17"/>
  <c r="AC250" i="17"/>
  <c r="AC230" i="17"/>
  <c r="AC212" i="17"/>
  <c r="AC192" i="17"/>
  <c r="AC172" i="17"/>
  <c r="AC135" i="17"/>
  <c r="AC116" i="17"/>
  <c r="AC79" i="17"/>
  <c r="AC59" i="17"/>
  <c r="AC38" i="17"/>
  <c r="AC10" i="17"/>
  <c r="BF447" i="17"/>
  <c r="BF419" i="17"/>
  <c r="BF330" i="17"/>
  <c r="BF176" i="17"/>
  <c r="BF140" i="17"/>
  <c r="BF102" i="17"/>
  <c r="BF500" i="17"/>
  <c r="X500" i="17"/>
  <c r="AC500" i="17"/>
  <c r="P500" i="17"/>
  <c r="BF488" i="17"/>
  <c r="X488" i="17"/>
  <c r="AC488" i="17"/>
  <c r="P488" i="17"/>
  <c r="BF480" i="17"/>
  <c r="X480" i="17"/>
  <c r="P480" i="17"/>
  <c r="AC480" i="17"/>
  <c r="BF456" i="17"/>
  <c r="X456" i="17"/>
  <c r="AC456" i="17"/>
  <c r="P456" i="17"/>
  <c r="K164" i="17"/>
  <c r="K148" i="17"/>
  <c r="K100" i="17"/>
  <c r="K68" i="17"/>
  <c r="K20" i="17"/>
  <c r="AC256" i="17"/>
  <c r="AC180" i="17"/>
  <c r="BF76" i="17"/>
  <c r="AC499" i="17"/>
  <c r="BF499" i="17"/>
  <c r="BF491" i="17"/>
  <c r="AC491" i="17"/>
  <c r="X491" i="17"/>
  <c r="AC483" i="17"/>
  <c r="BF483" i="17"/>
  <c r="BF475" i="17"/>
  <c r="AC475" i="17"/>
  <c r="X475" i="17"/>
  <c r="AC467" i="17"/>
  <c r="BF467" i="17"/>
  <c r="BF459" i="17"/>
  <c r="AC459" i="17"/>
  <c r="X459" i="17"/>
  <c r="AC451" i="17"/>
  <c r="BF451" i="17"/>
  <c r="BF443" i="17"/>
  <c r="AC443" i="17"/>
  <c r="X443" i="17"/>
  <c r="AC435" i="17"/>
  <c r="BF435" i="17"/>
  <c r="BF427" i="17"/>
  <c r="AC427" i="17"/>
  <c r="X427" i="17"/>
  <c r="BF411" i="17"/>
  <c r="AC411" i="17"/>
  <c r="X411" i="17"/>
  <c r="AC403" i="17"/>
  <c r="BF403" i="17"/>
  <c r="BF395" i="17"/>
  <c r="AC395" i="17"/>
  <c r="X395" i="17"/>
  <c r="BF379" i="17"/>
  <c r="AC379" i="17"/>
  <c r="X379" i="17"/>
  <c r="AC371" i="17"/>
  <c r="BF371" i="17"/>
  <c r="BF363" i="17"/>
  <c r="AC363" i="17"/>
  <c r="X363" i="17"/>
  <c r="AC355" i="17"/>
  <c r="BF355" i="17"/>
  <c r="BF347" i="17"/>
  <c r="AC347" i="17"/>
  <c r="X347" i="17"/>
  <c r="BF339" i="17"/>
  <c r="AC339" i="17"/>
  <c r="BF331" i="17"/>
  <c r="AC331" i="17"/>
  <c r="X331" i="17"/>
  <c r="BF323" i="17"/>
  <c r="AC323" i="17"/>
  <c r="BF315" i="17"/>
  <c r="AC315" i="17"/>
  <c r="X315" i="17"/>
  <c r="BF307" i="17"/>
  <c r="AC307" i="17"/>
  <c r="BF299" i="17"/>
  <c r="AC299" i="17"/>
  <c r="X299" i="17"/>
  <c r="BF291" i="17"/>
  <c r="AC291" i="17"/>
  <c r="BF283" i="17"/>
  <c r="AC283" i="17"/>
  <c r="X283" i="17"/>
  <c r="BF275" i="17"/>
  <c r="AC275" i="17"/>
  <c r="X275" i="17"/>
  <c r="BF267" i="17"/>
  <c r="AC267" i="17"/>
  <c r="X267" i="17"/>
  <c r="BF259" i="17"/>
  <c r="AC259" i="17"/>
  <c r="X259" i="17"/>
  <c r="BF251" i="17"/>
  <c r="AC251" i="17"/>
  <c r="BF243" i="17"/>
  <c r="AC243" i="17"/>
  <c r="X243" i="17"/>
  <c r="BF235" i="17"/>
  <c r="AC235" i="17"/>
  <c r="BF227" i="17"/>
  <c r="AC227" i="17"/>
  <c r="X227" i="17"/>
  <c r="BF219" i="17"/>
  <c r="X219" i="17"/>
  <c r="BF211" i="17"/>
  <c r="AC211" i="17"/>
  <c r="X211" i="17"/>
  <c r="BF203" i="17"/>
  <c r="AC203" i="17"/>
  <c r="X203" i="17"/>
  <c r="BF195" i="17"/>
  <c r="AC195" i="17"/>
  <c r="X195" i="17"/>
  <c r="BF187" i="17"/>
  <c r="AC187" i="17"/>
  <c r="BF179" i="17"/>
  <c r="AC179" i="17"/>
  <c r="X179" i="17"/>
  <c r="BF175" i="17"/>
  <c r="AC175" i="17"/>
  <c r="X175" i="17"/>
  <c r="BF163" i="17"/>
  <c r="AC163" i="17"/>
  <c r="X163" i="17"/>
  <c r="BF155" i="17"/>
  <c r="X155" i="17"/>
  <c r="BF147" i="17"/>
  <c r="AC147" i="17"/>
  <c r="X147" i="17"/>
  <c r="BF498" i="17"/>
  <c r="AC498" i="17"/>
  <c r="X498" i="17"/>
  <c r="BF494" i="17"/>
  <c r="AC494" i="17"/>
  <c r="BF486" i="17"/>
  <c r="X486" i="17"/>
  <c r="AC486" i="17"/>
  <c r="BF482" i="17"/>
  <c r="AC482" i="17"/>
  <c r="X482" i="17"/>
  <c r="BF478" i="17"/>
  <c r="AC478" i="17"/>
  <c r="BF470" i="17"/>
  <c r="AC470" i="17"/>
  <c r="X470" i="17"/>
  <c r="BF466" i="17"/>
  <c r="AC466" i="17"/>
  <c r="X466" i="17"/>
  <c r="BF454" i="17"/>
  <c r="X454" i="17"/>
  <c r="BF450" i="17"/>
  <c r="AC450" i="17"/>
  <c r="X450" i="17"/>
  <c r="BF438" i="17"/>
  <c r="X438" i="17"/>
  <c r="BF434" i="17"/>
  <c r="AC434" i="17"/>
  <c r="X434" i="17"/>
  <c r="BF422" i="17"/>
  <c r="X422" i="17"/>
  <c r="AC422" i="17"/>
  <c r="BF418" i="17"/>
  <c r="AC418" i="17"/>
  <c r="X418" i="17"/>
  <c r="BF414" i="17"/>
  <c r="AC414" i="17"/>
  <c r="BF406" i="17"/>
  <c r="AC406" i="17"/>
  <c r="X406" i="17"/>
  <c r="BF402" i="17"/>
  <c r="AC402" i="17"/>
  <c r="X402" i="17"/>
  <c r="BF394" i="17"/>
  <c r="AC394" i="17"/>
  <c r="BF390" i="17"/>
  <c r="X390" i="17"/>
  <c r="BF386" i="17"/>
  <c r="AC386" i="17"/>
  <c r="X386" i="17"/>
  <c r="BF378" i="17"/>
  <c r="AC378" i="17"/>
  <c r="BF374" i="17"/>
  <c r="X374" i="17"/>
  <c r="BF370" i="17"/>
  <c r="AC370" i="17"/>
  <c r="X370" i="17"/>
  <c r="BF366" i="17"/>
  <c r="AC366" i="17"/>
  <c r="BF358" i="17"/>
  <c r="X358" i="17"/>
  <c r="AC358" i="17"/>
  <c r="BF354" i="17"/>
  <c r="AC354" i="17"/>
  <c r="X354" i="17"/>
  <c r="BF350" i="17"/>
  <c r="AC350" i="17"/>
  <c r="BF342" i="17"/>
  <c r="AC342" i="17"/>
  <c r="X342" i="17"/>
  <c r="BF338" i="17"/>
  <c r="AC338" i="17"/>
  <c r="X338" i="17"/>
  <c r="BF326" i="17"/>
  <c r="X326" i="17"/>
  <c r="BF322" i="17"/>
  <c r="AC322" i="17"/>
  <c r="X322" i="17"/>
  <c r="BF314" i="17"/>
  <c r="AC314" i="17"/>
  <c r="BF306" i="17"/>
  <c r="AC306" i="17"/>
  <c r="X306" i="17"/>
  <c r="BF302" i="17"/>
  <c r="AC302" i="17"/>
  <c r="BF294" i="17"/>
  <c r="X294" i="17"/>
  <c r="AC294" i="17"/>
  <c r="BF290" i="17"/>
  <c r="AC290" i="17"/>
  <c r="X290" i="17"/>
  <c r="BF286" i="17"/>
  <c r="X286" i="17"/>
  <c r="AC286" i="17"/>
  <c r="X282" i="17"/>
  <c r="BF282" i="17"/>
  <c r="BF278" i="17"/>
  <c r="AC278" i="17"/>
  <c r="BF274" i="17"/>
  <c r="AC274" i="17"/>
  <c r="X274" i="17"/>
  <c r="BF270" i="17"/>
  <c r="AC270" i="17"/>
  <c r="X270" i="17"/>
  <c r="BF262" i="17"/>
  <c r="AC262" i="17"/>
  <c r="X262" i="17"/>
  <c r="AC254" i="17"/>
  <c r="X254" i="17"/>
  <c r="AC246" i="17"/>
  <c r="X246" i="17"/>
  <c r="BF242" i="17"/>
  <c r="AC242" i="17"/>
  <c r="AC238" i="17"/>
  <c r="BF238" i="17"/>
  <c r="X238" i="17"/>
  <c r="BF234" i="17"/>
  <c r="AC234" i="17"/>
  <c r="X234" i="17"/>
  <c r="BF226" i="17"/>
  <c r="AC226" i="17"/>
  <c r="X226" i="17"/>
  <c r="BF222" i="17"/>
  <c r="AC222" i="17"/>
  <c r="X222" i="17"/>
  <c r="AC218" i="17"/>
  <c r="BF218" i="17"/>
  <c r="X218" i="17"/>
  <c r="BF214" i="17"/>
  <c r="AC214" i="17"/>
  <c r="BF210" i="17"/>
  <c r="AC210" i="17"/>
  <c r="X210" i="17"/>
  <c r="BF206" i="17"/>
  <c r="AC206" i="17"/>
  <c r="X206" i="17"/>
  <c r="BF198" i="17"/>
  <c r="AC198" i="17"/>
  <c r="X198" i="17"/>
  <c r="BF194" i="17"/>
  <c r="AC194" i="17"/>
  <c r="AC190" i="17"/>
  <c r="X190" i="17"/>
  <c r="BF186" i="17"/>
  <c r="AC186" i="17"/>
  <c r="AC182" i="17"/>
  <c r="BF182" i="17"/>
  <c r="X182" i="17"/>
  <c r="BF178" i="17"/>
  <c r="AC178" i="17"/>
  <c r="AC174" i="17"/>
  <c r="X174" i="17"/>
  <c r="BF170" i="17"/>
  <c r="AC170" i="17"/>
  <c r="X170" i="17"/>
  <c r="BF166" i="17"/>
  <c r="AC166" i="17"/>
  <c r="BF162" i="17"/>
  <c r="X162" i="17"/>
  <c r="BF158" i="17"/>
  <c r="AC158" i="17"/>
  <c r="X158" i="17"/>
  <c r="AC154" i="17"/>
  <c r="X154" i="17"/>
  <c r="BF150" i="17"/>
  <c r="AC150" i="17"/>
  <c r="BF146" i="17"/>
  <c r="AC146" i="17"/>
  <c r="X146" i="17"/>
  <c r="BF142" i="17"/>
  <c r="AC142" i="17"/>
  <c r="X142" i="17"/>
  <c r="BF138" i="17"/>
  <c r="AC138" i="17"/>
  <c r="BF134" i="17"/>
  <c r="X134" i="17"/>
  <c r="BF130" i="17"/>
  <c r="AC130" i="17"/>
  <c r="AC126" i="17"/>
  <c r="X126" i="17"/>
  <c r="BF126" i="17"/>
  <c r="BF122" i="17"/>
  <c r="AC122" i="17"/>
  <c r="AC118" i="17"/>
  <c r="X118" i="17"/>
  <c r="AC110" i="17"/>
  <c r="BF110" i="17"/>
  <c r="X110" i="17"/>
  <c r="BF106" i="17"/>
  <c r="X106" i="17"/>
  <c r="BF98" i="17"/>
  <c r="X98" i="17"/>
  <c r="BF94" i="17"/>
  <c r="AC94" i="17"/>
  <c r="X94" i="17"/>
  <c r="AC90" i="17"/>
  <c r="X90" i="17"/>
  <c r="BF90" i="17"/>
  <c r="BF82" i="17"/>
  <c r="AC82" i="17"/>
  <c r="X82" i="17"/>
  <c r="BF78" i="17"/>
  <c r="AC78" i="17"/>
  <c r="X78" i="17"/>
  <c r="BF74" i="17"/>
  <c r="AC74" i="17"/>
  <c r="BF70" i="17"/>
  <c r="X70" i="17"/>
  <c r="AC62" i="17"/>
  <c r="X62" i="17"/>
  <c r="AC54" i="17"/>
  <c r="X54" i="17"/>
  <c r="BF54" i="17"/>
  <c r="AC46" i="17"/>
  <c r="X46" i="17"/>
  <c r="BF42" i="17"/>
  <c r="AC42" i="17"/>
  <c r="X42" i="17"/>
  <c r="BF34" i="17"/>
  <c r="AC34" i="17"/>
  <c r="X34" i="17"/>
  <c r="BF30" i="17"/>
  <c r="AC30" i="17"/>
  <c r="X30" i="17"/>
  <c r="AC26" i="17"/>
  <c r="X26" i="17"/>
  <c r="BF18" i="17"/>
  <c r="AC18" i="17"/>
  <c r="X18" i="17"/>
  <c r="BF14" i="17"/>
  <c r="AC14" i="17"/>
  <c r="X14" i="17"/>
  <c r="K204" i="17"/>
  <c r="K199" i="17"/>
  <c r="K194" i="17"/>
  <c r="K188" i="17"/>
  <c r="K183" i="17"/>
  <c r="K178" i="17"/>
  <c r="K172" i="17"/>
  <c r="K167" i="17"/>
  <c r="K162" i="17"/>
  <c r="K156" i="17"/>
  <c r="K151" i="17"/>
  <c r="K146" i="17"/>
  <c r="K140" i="17"/>
  <c r="K135" i="17"/>
  <c r="K130" i="17"/>
  <c r="K124" i="17"/>
  <c r="K119" i="17"/>
  <c r="K114" i="17"/>
  <c r="K108" i="17"/>
  <c r="K103" i="17"/>
  <c r="K98" i="17"/>
  <c r="K92" i="17"/>
  <c r="K87" i="17"/>
  <c r="K82" i="17"/>
  <c r="K76" i="17"/>
  <c r="K71" i="17"/>
  <c r="K66" i="17"/>
  <c r="K60" i="17"/>
  <c r="K55" i="17"/>
  <c r="K50" i="17"/>
  <c r="K44" i="17"/>
  <c r="K39" i="17"/>
  <c r="K34" i="17"/>
  <c r="K28" i="17"/>
  <c r="K23" i="17"/>
  <c r="K18" i="17"/>
  <c r="K12" i="17"/>
  <c r="K7" i="17"/>
  <c r="P491" i="17"/>
  <c r="P486" i="17"/>
  <c r="P475" i="17"/>
  <c r="P470" i="17"/>
  <c r="P459" i="17"/>
  <c r="P454" i="17"/>
  <c r="P443" i="17"/>
  <c r="P438" i="17"/>
  <c r="P427" i="17"/>
  <c r="P422" i="17"/>
  <c r="P411" i="17"/>
  <c r="P406" i="17"/>
  <c r="P395" i="17"/>
  <c r="P390" i="17"/>
  <c r="P379" i="17"/>
  <c r="P374" i="17"/>
  <c r="P363" i="17"/>
  <c r="P358" i="17"/>
  <c r="P347" i="17"/>
  <c r="P342" i="17"/>
  <c r="P331" i="17"/>
  <c r="P326" i="17"/>
  <c r="P315" i="17"/>
  <c r="P310" i="17"/>
  <c r="P299" i="17"/>
  <c r="P294" i="17"/>
  <c r="P283" i="17"/>
  <c r="P278" i="17"/>
  <c r="P267" i="17"/>
  <c r="P262" i="17"/>
  <c r="P251" i="17"/>
  <c r="P246" i="17"/>
  <c r="P235" i="17"/>
  <c r="P219" i="17"/>
  <c r="P214" i="17"/>
  <c r="P203" i="17"/>
  <c r="P198" i="17"/>
  <c r="P187" i="17"/>
  <c r="P182" i="17"/>
  <c r="P171" i="17"/>
  <c r="P166" i="17"/>
  <c r="P155" i="17"/>
  <c r="P150" i="17"/>
  <c r="P139" i="17"/>
  <c r="P134" i="17"/>
  <c r="P123" i="17"/>
  <c r="P118" i="17"/>
  <c r="P107" i="17"/>
  <c r="P102" i="17"/>
  <c r="P91" i="17"/>
  <c r="P86" i="17"/>
  <c r="P75" i="17"/>
  <c r="P70" i="17"/>
  <c r="P59" i="17"/>
  <c r="P54" i="17"/>
  <c r="P43" i="17"/>
  <c r="P38" i="17"/>
  <c r="P27" i="17"/>
  <c r="P22" i="17"/>
  <c r="P11" i="17"/>
  <c r="X499" i="17"/>
  <c r="X478" i="17"/>
  <c r="X467" i="17"/>
  <c r="X446" i="17"/>
  <c r="X435" i="17"/>
  <c r="X414" i="17"/>
  <c r="X403" i="17"/>
  <c r="X382" i="17"/>
  <c r="X371" i="17"/>
  <c r="X350" i="17"/>
  <c r="X339" i="17"/>
  <c r="X318" i="17"/>
  <c r="X307" i="17"/>
  <c r="X271" i="17"/>
  <c r="X242" i="17"/>
  <c r="X214" i="17"/>
  <c r="X199" i="17"/>
  <c r="X186" i="17"/>
  <c r="X171" i="17"/>
  <c r="X143" i="17"/>
  <c r="X114" i="17"/>
  <c r="X86" i="17"/>
  <c r="X71" i="17"/>
  <c r="X58" i="17"/>
  <c r="X43" i="17"/>
  <c r="X15" i="17"/>
  <c r="AC496" i="17"/>
  <c r="AC468" i="17"/>
  <c r="AC438" i="17"/>
  <c r="AC410" i="17"/>
  <c r="AC396" i="17"/>
  <c r="AC382" i="17"/>
  <c r="AC368" i="17"/>
  <c r="AC340" i="17"/>
  <c r="AC310" i="17"/>
  <c r="AC282" i="17"/>
  <c r="AC266" i="17"/>
  <c r="AC247" i="17"/>
  <c r="AC228" i="17"/>
  <c r="AC208" i="17"/>
  <c r="AC191" i="17"/>
  <c r="AC171" i="17"/>
  <c r="AC151" i="17"/>
  <c r="AC134" i="17"/>
  <c r="AC114" i="17"/>
  <c r="AC95" i="17"/>
  <c r="AC76" i="17"/>
  <c r="AC58" i="17"/>
  <c r="AC32" i="17"/>
  <c r="BF442" i="17"/>
  <c r="BF415" i="17"/>
  <c r="BF387" i="17"/>
  <c r="BF288" i="17"/>
  <c r="BF246" i="17"/>
  <c r="BF212" i="17"/>
  <c r="BF174" i="17"/>
  <c r="BF60" i="17"/>
  <c r="BF20" i="17"/>
  <c r="I5" i="31"/>
  <c r="BR362" i="17" l="1"/>
  <c r="BT362" i="17" s="1"/>
  <c r="BR363" i="17"/>
  <c r="BT363" i="17" s="1"/>
  <c r="BR364" i="17"/>
  <c r="BT364" i="17" s="1"/>
  <c r="BR365" i="17"/>
  <c r="BT365" i="17" s="1"/>
  <c r="BR366" i="17"/>
  <c r="BT366" i="17" s="1"/>
  <c r="BR367" i="17"/>
  <c r="BT367" i="17" s="1"/>
  <c r="BR368" i="17"/>
  <c r="BT368" i="17" s="1"/>
  <c r="BR369" i="17"/>
  <c r="BT369" i="17" s="1"/>
  <c r="BR370" i="17"/>
  <c r="BT370" i="17" s="1"/>
  <c r="BR371" i="17"/>
  <c r="BT371" i="17" s="1"/>
  <c r="BR372" i="17"/>
  <c r="BT372" i="17" s="1"/>
  <c r="BQ2" i="17"/>
  <c r="L502" i="31" l="1"/>
  <c r="K502" i="31"/>
  <c r="J502" i="31"/>
  <c r="G502" i="31"/>
  <c r="F502" i="31"/>
  <c r="E502" i="31"/>
  <c r="D502" i="31"/>
  <c r="C502" i="31"/>
  <c r="H501" i="31"/>
  <c r="M501" i="31" s="1"/>
  <c r="H500" i="31"/>
  <c r="M500" i="31" s="1"/>
  <c r="H499" i="31"/>
  <c r="M499" i="31" s="1"/>
  <c r="M498" i="31"/>
  <c r="H498" i="31"/>
  <c r="H497" i="31"/>
  <c r="M497" i="31" s="1"/>
  <c r="H496" i="31"/>
  <c r="M496" i="31" s="1"/>
  <c r="H495" i="31"/>
  <c r="M495" i="31" s="1"/>
  <c r="H494" i="31"/>
  <c r="M494" i="31" s="1"/>
  <c r="H493" i="31"/>
  <c r="M493" i="31" s="1"/>
  <c r="H492" i="31"/>
  <c r="M492" i="31" s="1"/>
  <c r="H491" i="31"/>
  <c r="M491" i="31" s="1"/>
  <c r="H490" i="31"/>
  <c r="M490" i="31" s="1"/>
  <c r="I490" i="31" s="1"/>
  <c r="H489" i="31"/>
  <c r="M489" i="31" s="1"/>
  <c r="I489" i="31" s="1"/>
  <c r="H488" i="31"/>
  <c r="M488" i="31" s="1"/>
  <c r="I488" i="31" s="1"/>
  <c r="H487" i="31"/>
  <c r="M487" i="31" s="1"/>
  <c r="I487" i="31" s="1"/>
  <c r="H486" i="31"/>
  <c r="M486" i="31" s="1"/>
  <c r="H485" i="31"/>
  <c r="M485" i="31" s="1"/>
  <c r="H484" i="31"/>
  <c r="M484" i="31" s="1"/>
  <c r="H483" i="31"/>
  <c r="M483" i="31" s="1"/>
  <c r="H482" i="31"/>
  <c r="M482" i="31" s="1"/>
  <c r="H481" i="31"/>
  <c r="M481" i="31" s="1"/>
  <c r="H480" i="31"/>
  <c r="M480" i="31" s="1"/>
  <c r="I480" i="31" s="1"/>
  <c r="H479" i="31"/>
  <c r="M479" i="31" s="1"/>
  <c r="H478" i="31"/>
  <c r="M478" i="31" s="1"/>
  <c r="I478" i="31" s="1"/>
  <c r="H477" i="31"/>
  <c r="M477" i="31" s="1"/>
  <c r="H476" i="31"/>
  <c r="M476" i="31" s="1"/>
  <c r="I476" i="31" s="1"/>
  <c r="H475" i="31"/>
  <c r="M475" i="31" s="1"/>
  <c r="H474" i="31"/>
  <c r="M474" i="31" s="1"/>
  <c r="I474" i="31" s="1"/>
  <c r="H473" i="31"/>
  <c r="M473" i="31" s="1"/>
  <c r="I472" i="31"/>
  <c r="H472" i="31"/>
  <c r="M472" i="31" s="1"/>
  <c r="H471" i="31"/>
  <c r="M471" i="31" s="1"/>
  <c r="H470" i="31"/>
  <c r="M470" i="31" s="1"/>
  <c r="I470" i="31" s="1"/>
  <c r="H469" i="31"/>
  <c r="M469" i="31" s="1"/>
  <c r="I469" i="31" s="1"/>
  <c r="H468" i="31"/>
  <c r="M468" i="31" s="1"/>
  <c r="H467" i="31"/>
  <c r="M467" i="31" s="1"/>
  <c r="I467" i="31" s="1"/>
  <c r="H466" i="31"/>
  <c r="M466" i="31" s="1"/>
  <c r="H465" i="31"/>
  <c r="M465" i="31" s="1"/>
  <c r="I465" i="31" s="1"/>
  <c r="H464" i="31"/>
  <c r="M464" i="31" s="1"/>
  <c r="H463" i="31"/>
  <c r="M463" i="31" s="1"/>
  <c r="I463" i="31" s="1"/>
  <c r="H462" i="31"/>
  <c r="M462" i="31" s="1"/>
  <c r="H461" i="31"/>
  <c r="M461" i="31" s="1"/>
  <c r="I461" i="31" s="1"/>
  <c r="H460" i="31"/>
  <c r="M460" i="31" s="1"/>
  <c r="I460" i="31" s="1"/>
  <c r="H459" i="31"/>
  <c r="M459" i="31" s="1"/>
  <c r="H458" i="31"/>
  <c r="M458" i="31" s="1"/>
  <c r="I458" i="31" s="1"/>
  <c r="H457" i="31"/>
  <c r="M457" i="31" s="1"/>
  <c r="H456" i="31"/>
  <c r="M456" i="31" s="1"/>
  <c r="I456" i="31" s="1"/>
  <c r="H455" i="31"/>
  <c r="M455" i="31" s="1"/>
  <c r="H454" i="31"/>
  <c r="M454" i="31" s="1"/>
  <c r="I454" i="31" s="1"/>
  <c r="H453" i="31"/>
  <c r="M453" i="31" s="1"/>
  <c r="H452" i="31"/>
  <c r="M452" i="31" s="1"/>
  <c r="I452" i="31" s="1"/>
  <c r="H451" i="31"/>
  <c r="M451" i="31" s="1"/>
  <c r="H450" i="31"/>
  <c r="M450" i="31" s="1"/>
  <c r="I450" i="31" s="1"/>
  <c r="H449" i="31"/>
  <c r="M449" i="31" s="1"/>
  <c r="H448" i="31"/>
  <c r="M448" i="31" s="1"/>
  <c r="I448" i="31" s="1"/>
  <c r="H447" i="31"/>
  <c r="M447" i="31" s="1"/>
  <c r="I446" i="31"/>
  <c r="H446" i="31"/>
  <c r="M446" i="31" s="1"/>
  <c r="H445" i="31"/>
  <c r="M445" i="31" s="1"/>
  <c r="H444" i="31"/>
  <c r="M444" i="31" s="1"/>
  <c r="I444" i="31" s="1"/>
  <c r="H443" i="31"/>
  <c r="M443" i="31" s="1"/>
  <c r="H442" i="31"/>
  <c r="M442" i="31" s="1"/>
  <c r="I442" i="31" s="1"/>
  <c r="H441" i="31"/>
  <c r="M441" i="31" s="1"/>
  <c r="H440" i="31"/>
  <c r="M440" i="31" s="1"/>
  <c r="I440" i="31" s="1"/>
  <c r="H439" i="31"/>
  <c r="M439" i="31" s="1"/>
  <c r="H438" i="31"/>
  <c r="M438" i="31" s="1"/>
  <c r="I438" i="31" s="1"/>
  <c r="H437" i="31"/>
  <c r="M437" i="31" s="1"/>
  <c r="H436" i="31"/>
  <c r="M436" i="31" s="1"/>
  <c r="I436" i="31" s="1"/>
  <c r="H435" i="31"/>
  <c r="M435" i="31" s="1"/>
  <c r="H434" i="31"/>
  <c r="M434" i="31" s="1"/>
  <c r="I434" i="31" s="1"/>
  <c r="H433" i="31"/>
  <c r="M433" i="31" s="1"/>
  <c r="H432" i="31"/>
  <c r="M432" i="31" s="1"/>
  <c r="I432" i="31" s="1"/>
  <c r="H431" i="31"/>
  <c r="M431" i="31" s="1"/>
  <c r="I430" i="31"/>
  <c r="H430" i="31"/>
  <c r="M430" i="31" s="1"/>
  <c r="H429" i="31"/>
  <c r="M429" i="31" s="1"/>
  <c r="H428" i="31"/>
  <c r="M428" i="31" s="1"/>
  <c r="I428" i="31" s="1"/>
  <c r="H427" i="31"/>
  <c r="M427" i="31" s="1"/>
  <c r="H426" i="31"/>
  <c r="M426" i="31" s="1"/>
  <c r="I426" i="31" s="1"/>
  <c r="H425" i="31"/>
  <c r="M425" i="31" s="1"/>
  <c r="H424" i="31"/>
  <c r="M424" i="31" s="1"/>
  <c r="I424" i="31" s="1"/>
  <c r="H423" i="31"/>
  <c r="M423" i="31" s="1"/>
  <c r="H422" i="31"/>
  <c r="M422" i="31" s="1"/>
  <c r="I422" i="31" s="1"/>
  <c r="H421" i="31"/>
  <c r="M421" i="31" s="1"/>
  <c r="H420" i="31"/>
  <c r="M420" i="31" s="1"/>
  <c r="H419" i="31"/>
  <c r="M419" i="31" s="1"/>
  <c r="H418" i="31"/>
  <c r="M418" i="31" s="1"/>
  <c r="H417" i="31"/>
  <c r="M417" i="31" s="1"/>
  <c r="H416" i="31"/>
  <c r="M416" i="31" s="1"/>
  <c r="H415" i="31"/>
  <c r="M415" i="31" s="1"/>
  <c r="H414" i="31"/>
  <c r="M414" i="31" s="1"/>
  <c r="H413" i="31"/>
  <c r="M413" i="31" s="1"/>
  <c r="H412" i="31"/>
  <c r="M412" i="31" s="1"/>
  <c r="H411" i="31"/>
  <c r="M411" i="31" s="1"/>
  <c r="H410" i="31"/>
  <c r="M410" i="31" s="1"/>
  <c r="H409" i="31"/>
  <c r="M409" i="31" s="1"/>
  <c r="H408" i="31"/>
  <c r="M408" i="31" s="1"/>
  <c r="H407" i="31"/>
  <c r="M407" i="31" s="1"/>
  <c r="H406" i="31"/>
  <c r="M406" i="31" s="1"/>
  <c r="H405" i="31"/>
  <c r="M405" i="31" s="1"/>
  <c r="H404" i="31"/>
  <c r="M404" i="31" s="1"/>
  <c r="H403" i="31"/>
  <c r="M403" i="31" s="1"/>
  <c r="H402" i="31"/>
  <c r="M402" i="31" s="1"/>
  <c r="H401" i="31"/>
  <c r="M401" i="31" s="1"/>
  <c r="H400" i="31"/>
  <c r="M400" i="31" s="1"/>
  <c r="H399" i="31"/>
  <c r="M399" i="31" s="1"/>
  <c r="H398" i="31"/>
  <c r="M398" i="31" s="1"/>
  <c r="H397" i="31"/>
  <c r="M397" i="31" s="1"/>
  <c r="H396" i="31"/>
  <c r="M396" i="31" s="1"/>
  <c r="H395" i="31"/>
  <c r="M395" i="31" s="1"/>
  <c r="M394" i="31"/>
  <c r="H394" i="31"/>
  <c r="H393" i="31"/>
  <c r="M393" i="31" s="1"/>
  <c r="H392" i="31"/>
  <c r="M392" i="31" s="1"/>
  <c r="H391" i="31"/>
  <c r="M391" i="31" s="1"/>
  <c r="H390" i="31"/>
  <c r="M390" i="31" s="1"/>
  <c r="H389" i="31"/>
  <c r="M389" i="31" s="1"/>
  <c r="H388" i="31"/>
  <c r="M388" i="31" s="1"/>
  <c r="H387" i="31"/>
  <c r="M387" i="31" s="1"/>
  <c r="H386" i="31"/>
  <c r="M386" i="31" s="1"/>
  <c r="H385" i="31"/>
  <c r="M385" i="31" s="1"/>
  <c r="H384" i="31"/>
  <c r="M384" i="31" s="1"/>
  <c r="H383" i="31"/>
  <c r="M383" i="31" s="1"/>
  <c r="H382" i="31"/>
  <c r="M382" i="31" s="1"/>
  <c r="H381" i="31"/>
  <c r="M381" i="31" s="1"/>
  <c r="H380" i="31"/>
  <c r="M380" i="31" s="1"/>
  <c r="H379" i="31"/>
  <c r="M379" i="31" s="1"/>
  <c r="M378" i="31"/>
  <c r="H378" i="31"/>
  <c r="H377" i="31"/>
  <c r="M377" i="31" s="1"/>
  <c r="H376" i="31"/>
  <c r="M376" i="31" s="1"/>
  <c r="H375" i="31"/>
  <c r="M375" i="31" s="1"/>
  <c r="H374" i="31"/>
  <c r="M374" i="31" s="1"/>
  <c r="H373" i="31"/>
  <c r="M373" i="31" s="1"/>
  <c r="H372" i="31"/>
  <c r="M372" i="31" s="1"/>
  <c r="H371" i="31"/>
  <c r="M371" i="31" s="1"/>
  <c r="H370" i="31"/>
  <c r="M370" i="31" s="1"/>
  <c r="H369" i="31"/>
  <c r="M369" i="31" s="1"/>
  <c r="H368" i="31"/>
  <c r="M368" i="31" s="1"/>
  <c r="H367" i="31"/>
  <c r="M367" i="31" s="1"/>
  <c r="H366" i="31"/>
  <c r="M366" i="31" s="1"/>
  <c r="I366" i="31" s="1"/>
  <c r="H365" i="31"/>
  <c r="M365" i="31" s="1"/>
  <c r="I365" i="31" s="1"/>
  <c r="H364" i="31"/>
  <c r="M364" i="31" s="1"/>
  <c r="I364" i="31" s="1"/>
  <c r="H363" i="31"/>
  <c r="M363" i="31" s="1"/>
  <c r="I363" i="31" s="1"/>
  <c r="H362" i="31"/>
  <c r="M362" i="31" s="1"/>
  <c r="I362" i="31" s="1"/>
  <c r="H361" i="31"/>
  <c r="M361" i="31" s="1"/>
  <c r="I361" i="31" s="1"/>
  <c r="H360" i="31"/>
  <c r="M360" i="31" s="1"/>
  <c r="I360" i="31" s="1"/>
  <c r="H359" i="31"/>
  <c r="M359" i="31" s="1"/>
  <c r="I359" i="31" s="1"/>
  <c r="H358" i="31"/>
  <c r="M358" i="31" s="1"/>
  <c r="I358" i="31" s="1"/>
  <c r="H357" i="31"/>
  <c r="M357" i="31" s="1"/>
  <c r="I357" i="31" s="1"/>
  <c r="H356" i="31"/>
  <c r="M356" i="31" s="1"/>
  <c r="I356" i="31" s="1"/>
  <c r="M355" i="31"/>
  <c r="I355" i="31" s="1"/>
  <c r="H355" i="31"/>
  <c r="H354" i="31"/>
  <c r="M354" i="31" s="1"/>
  <c r="I354" i="31" s="1"/>
  <c r="H353" i="31"/>
  <c r="M353" i="31" s="1"/>
  <c r="I353" i="31" s="1"/>
  <c r="M352" i="31"/>
  <c r="I352" i="31" s="1"/>
  <c r="H352" i="31"/>
  <c r="H351" i="31"/>
  <c r="M351" i="31" s="1"/>
  <c r="I351" i="31" s="1"/>
  <c r="H350" i="31"/>
  <c r="M350" i="31" s="1"/>
  <c r="I350" i="31" s="1"/>
  <c r="H349" i="31"/>
  <c r="M349" i="31" s="1"/>
  <c r="I349" i="31" s="1"/>
  <c r="H348" i="31"/>
  <c r="M348" i="31" s="1"/>
  <c r="I348" i="31" s="1"/>
  <c r="H347" i="31"/>
  <c r="M347" i="31" s="1"/>
  <c r="I347" i="31" s="1"/>
  <c r="H346" i="31"/>
  <c r="M346" i="31" s="1"/>
  <c r="I346" i="31" s="1"/>
  <c r="H345" i="31"/>
  <c r="M345" i="31" s="1"/>
  <c r="I345" i="31" s="1"/>
  <c r="H344" i="31"/>
  <c r="M344" i="31" s="1"/>
  <c r="I344" i="31" s="1"/>
  <c r="H343" i="31"/>
  <c r="M343" i="31" s="1"/>
  <c r="I343" i="31" s="1"/>
  <c r="H342" i="31"/>
  <c r="M342" i="31" s="1"/>
  <c r="I342" i="31" s="1"/>
  <c r="H341" i="31"/>
  <c r="M341" i="31" s="1"/>
  <c r="I341" i="31" s="1"/>
  <c r="H340" i="31"/>
  <c r="M340" i="31" s="1"/>
  <c r="I340" i="31" s="1"/>
  <c r="M339" i="31"/>
  <c r="I339" i="31" s="1"/>
  <c r="H339" i="31"/>
  <c r="H338" i="31"/>
  <c r="M338" i="31" s="1"/>
  <c r="I338" i="31" s="1"/>
  <c r="H337" i="31"/>
  <c r="M337" i="31" s="1"/>
  <c r="I337" i="31" s="1"/>
  <c r="M336" i="31"/>
  <c r="I336" i="31" s="1"/>
  <c r="H336" i="31"/>
  <c r="H335" i="31"/>
  <c r="M335" i="31" s="1"/>
  <c r="I335" i="31" s="1"/>
  <c r="H334" i="31"/>
  <c r="M334" i="31" s="1"/>
  <c r="H333" i="31"/>
  <c r="M333" i="31" s="1"/>
  <c r="H332" i="31"/>
  <c r="M332" i="31" s="1"/>
  <c r="H331" i="31"/>
  <c r="M331" i="31" s="1"/>
  <c r="H330" i="31"/>
  <c r="M330" i="31" s="1"/>
  <c r="H329" i="31"/>
  <c r="M329" i="31" s="1"/>
  <c r="H328" i="31"/>
  <c r="M328" i="31" s="1"/>
  <c r="H327" i="31"/>
  <c r="M327" i="31" s="1"/>
  <c r="H326" i="31"/>
  <c r="M326" i="31" s="1"/>
  <c r="H325" i="31"/>
  <c r="M325" i="31" s="1"/>
  <c r="H324" i="31"/>
  <c r="M324" i="31" s="1"/>
  <c r="M323" i="31"/>
  <c r="H323" i="31"/>
  <c r="H322" i="31"/>
  <c r="M322" i="31" s="1"/>
  <c r="H321" i="31"/>
  <c r="M321" i="31" s="1"/>
  <c r="H320" i="31"/>
  <c r="M320" i="31" s="1"/>
  <c r="H319" i="31"/>
  <c r="M319" i="31" s="1"/>
  <c r="H318" i="31"/>
  <c r="M318" i="31" s="1"/>
  <c r="H317" i="31"/>
  <c r="M317" i="31" s="1"/>
  <c r="H316" i="31"/>
  <c r="M316" i="31" s="1"/>
  <c r="M315" i="31"/>
  <c r="H315" i="31"/>
  <c r="H314" i="31"/>
  <c r="M314" i="31" s="1"/>
  <c r="H313" i="31"/>
  <c r="M313" i="31" s="1"/>
  <c r="H312" i="31"/>
  <c r="M312" i="31" s="1"/>
  <c r="H311" i="31"/>
  <c r="M311" i="31" s="1"/>
  <c r="H310" i="31"/>
  <c r="M310" i="31" s="1"/>
  <c r="H309" i="31"/>
  <c r="M309" i="31" s="1"/>
  <c r="H308" i="31"/>
  <c r="M308" i="31" s="1"/>
  <c r="H307" i="31"/>
  <c r="M307" i="31" s="1"/>
  <c r="H306" i="31"/>
  <c r="M306" i="31" s="1"/>
  <c r="H305" i="31"/>
  <c r="M305" i="31" s="1"/>
  <c r="H304" i="31"/>
  <c r="M304" i="31" s="1"/>
  <c r="H303" i="31"/>
  <c r="M303" i="31" s="1"/>
  <c r="H302" i="31"/>
  <c r="M302" i="31" s="1"/>
  <c r="H301" i="31"/>
  <c r="M301" i="31" s="1"/>
  <c r="H300" i="31"/>
  <c r="M300" i="31" s="1"/>
  <c r="H299" i="31"/>
  <c r="M299" i="31" s="1"/>
  <c r="H298" i="31"/>
  <c r="M298" i="31" s="1"/>
  <c r="H297" i="31"/>
  <c r="M297" i="31" s="1"/>
  <c r="H296" i="31"/>
  <c r="M296" i="31" s="1"/>
  <c r="H295" i="31"/>
  <c r="M295" i="31" s="1"/>
  <c r="H294" i="31"/>
  <c r="M294" i="31" s="1"/>
  <c r="H293" i="31"/>
  <c r="M293" i="31" s="1"/>
  <c r="H292" i="31"/>
  <c r="M292" i="31" s="1"/>
  <c r="H291" i="31"/>
  <c r="M291" i="31" s="1"/>
  <c r="H290" i="31"/>
  <c r="M290" i="31" s="1"/>
  <c r="H289" i="31"/>
  <c r="M289" i="31" s="1"/>
  <c r="H288" i="31"/>
  <c r="M288" i="31" s="1"/>
  <c r="H287" i="31"/>
  <c r="M287" i="31" s="1"/>
  <c r="H286" i="31"/>
  <c r="M286" i="31" s="1"/>
  <c r="H285" i="31"/>
  <c r="M285" i="31" s="1"/>
  <c r="H284" i="31"/>
  <c r="M284" i="31" s="1"/>
  <c r="H283" i="31"/>
  <c r="M283" i="31" s="1"/>
  <c r="H282" i="31"/>
  <c r="M282" i="31" s="1"/>
  <c r="H281" i="31"/>
  <c r="M281" i="31" s="1"/>
  <c r="H280" i="31"/>
  <c r="M280" i="31" s="1"/>
  <c r="H279" i="31"/>
  <c r="M279" i="31" s="1"/>
  <c r="H278" i="31"/>
  <c r="M278" i="31" s="1"/>
  <c r="H277" i="31"/>
  <c r="M277" i="31" s="1"/>
  <c r="H276" i="31"/>
  <c r="M276" i="31" s="1"/>
  <c r="H275" i="31"/>
  <c r="M275" i="31" s="1"/>
  <c r="H274" i="31"/>
  <c r="M274" i="31" s="1"/>
  <c r="H273" i="31"/>
  <c r="M273" i="31" s="1"/>
  <c r="H272" i="31"/>
  <c r="M272" i="31" s="1"/>
  <c r="H271" i="31"/>
  <c r="M271" i="31" s="1"/>
  <c r="H270" i="31"/>
  <c r="M270" i="31" s="1"/>
  <c r="H269" i="31"/>
  <c r="M269" i="31" s="1"/>
  <c r="H268" i="31"/>
  <c r="M268" i="31" s="1"/>
  <c r="I268" i="31" s="1"/>
  <c r="H267" i="31"/>
  <c r="M267" i="31" s="1"/>
  <c r="H266" i="31"/>
  <c r="M266" i="31" s="1"/>
  <c r="H265" i="31"/>
  <c r="M265" i="31" s="1"/>
  <c r="H264" i="31"/>
  <c r="M264" i="31" s="1"/>
  <c r="I264" i="31" s="1"/>
  <c r="H263" i="31"/>
  <c r="M263" i="31" s="1"/>
  <c r="H262" i="31"/>
  <c r="M262" i="31" s="1"/>
  <c r="I262" i="31" s="1"/>
  <c r="H261" i="31"/>
  <c r="M261" i="31" s="1"/>
  <c r="H260" i="31"/>
  <c r="M260" i="31" s="1"/>
  <c r="I260" i="31" s="1"/>
  <c r="H259" i="31"/>
  <c r="M259" i="31" s="1"/>
  <c r="H258" i="31"/>
  <c r="M258" i="31" s="1"/>
  <c r="H257" i="31"/>
  <c r="M257" i="31" s="1"/>
  <c r="H256" i="31"/>
  <c r="M256" i="31" s="1"/>
  <c r="I256" i="31" s="1"/>
  <c r="H255" i="31"/>
  <c r="M255" i="31" s="1"/>
  <c r="H254" i="31"/>
  <c r="M254" i="31" s="1"/>
  <c r="I254" i="31" s="1"/>
  <c r="H253" i="31"/>
  <c r="M253" i="31" s="1"/>
  <c r="M252" i="31"/>
  <c r="I252" i="31" s="1"/>
  <c r="H252" i="31"/>
  <c r="H251" i="31"/>
  <c r="M251" i="31" s="1"/>
  <c r="H250" i="31"/>
  <c r="M250" i="31" s="1"/>
  <c r="H249" i="31"/>
  <c r="M249" i="31" s="1"/>
  <c r="H248" i="31"/>
  <c r="M248" i="31" s="1"/>
  <c r="I248" i="31" s="1"/>
  <c r="H247" i="31"/>
  <c r="M247" i="31" s="1"/>
  <c r="I246" i="31"/>
  <c r="H246" i="31"/>
  <c r="M246" i="31" s="1"/>
  <c r="H245" i="31"/>
  <c r="M245" i="31" s="1"/>
  <c r="H244" i="31"/>
  <c r="M244" i="31" s="1"/>
  <c r="I244" i="31" s="1"/>
  <c r="H243" i="31"/>
  <c r="M243" i="31" s="1"/>
  <c r="H242" i="31"/>
  <c r="M242" i="31" s="1"/>
  <c r="H241" i="31"/>
  <c r="M241" i="31" s="1"/>
  <c r="H240" i="31"/>
  <c r="M240" i="31" s="1"/>
  <c r="H239" i="31"/>
  <c r="M239" i="31" s="1"/>
  <c r="H238" i="31"/>
  <c r="M238" i="31" s="1"/>
  <c r="H237" i="31"/>
  <c r="M237" i="31" s="1"/>
  <c r="H236" i="31"/>
  <c r="M236" i="31" s="1"/>
  <c r="H235" i="31"/>
  <c r="M235" i="31" s="1"/>
  <c r="H234" i="31"/>
  <c r="M234" i="31" s="1"/>
  <c r="H233" i="31"/>
  <c r="M233" i="31" s="1"/>
  <c r="H232" i="31"/>
  <c r="M232" i="31" s="1"/>
  <c r="H231" i="31"/>
  <c r="M231" i="31" s="1"/>
  <c r="H230" i="31"/>
  <c r="M230" i="31" s="1"/>
  <c r="H229" i="31"/>
  <c r="M229" i="31" s="1"/>
  <c r="H228" i="31"/>
  <c r="M228" i="31" s="1"/>
  <c r="H227" i="31"/>
  <c r="M227" i="31" s="1"/>
  <c r="H226" i="31"/>
  <c r="M226" i="31" s="1"/>
  <c r="H225" i="31"/>
  <c r="M225" i="31" s="1"/>
  <c r="H224" i="31"/>
  <c r="M224" i="31" s="1"/>
  <c r="H223" i="31"/>
  <c r="M223" i="31" s="1"/>
  <c r="H222" i="31"/>
  <c r="M222" i="31" s="1"/>
  <c r="H221" i="31"/>
  <c r="M221" i="31" s="1"/>
  <c r="H220" i="31"/>
  <c r="M220" i="31" s="1"/>
  <c r="H219" i="31"/>
  <c r="M219" i="31" s="1"/>
  <c r="H218" i="31"/>
  <c r="M218" i="31" s="1"/>
  <c r="H217" i="31"/>
  <c r="M217" i="31" s="1"/>
  <c r="H216" i="31"/>
  <c r="M216" i="31" s="1"/>
  <c r="H215" i="31"/>
  <c r="M215" i="31" s="1"/>
  <c r="H214" i="31"/>
  <c r="M214" i="31" s="1"/>
  <c r="H213" i="31"/>
  <c r="M213" i="31" s="1"/>
  <c r="H212" i="31"/>
  <c r="M212" i="31" s="1"/>
  <c r="H211" i="31"/>
  <c r="M211" i="31" s="1"/>
  <c r="H210" i="31"/>
  <c r="M210" i="31" s="1"/>
  <c r="H209" i="31"/>
  <c r="M209" i="31" s="1"/>
  <c r="H208" i="31"/>
  <c r="M208" i="31" s="1"/>
  <c r="H207" i="31"/>
  <c r="M207" i="31" s="1"/>
  <c r="H206" i="31"/>
  <c r="M206" i="31" s="1"/>
  <c r="H205" i="31"/>
  <c r="M205" i="31" s="1"/>
  <c r="H204" i="31"/>
  <c r="M204" i="31" s="1"/>
  <c r="H203" i="31"/>
  <c r="M203" i="31" s="1"/>
  <c r="H202" i="31"/>
  <c r="M202" i="31" s="1"/>
  <c r="H201" i="31"/>
  <c r="M201" i="31" s="1"/>
  <c r="H200" i="31"/>
  <c r="M200" i="31" s="1"/>
  <c r="H199" i="31"/>
  <c r="M199" i="31" s="1"/>
  <c r="H198" i="31"/>
  <c r="M198" i="31" s="1"/>
  <c r="H197" i="31"/>
  <c r="M197" i="31" s="1"/>
  <c r="H196" i="31"/>
  <c r="M196" i="31" s="1"/>
  <c r="H195" i="31"/>
  <c r="M195" i="31" s="1"/>
  <c r="H194" i="31"/>
  <c r="M194" i="31" s="1"/>
  <c r="H193" i="31"/>
  <c r="M193" i="31" s="1"/>
  <c r="H192" i="31"/>
  <c r="M192" i="31" s="1"/>
  <c r="H191" i="31"/>
  <c r="M191" i="31" s="1"/>
  <c r="H190" i="31"/>
  <c r="M190" i="31" s="1"/>
  <c r="H189" i="31"/>
  <c r="M189" i="31" s="1"/>
  <c r="H188" i="31"/>
  <c r="M188" i="31" s="1"/>
  <c r="H187" i="31"/>
  <c r="M187" i="31" s="1"/>
  <c r="H186" i="31"/>
  <c r="M186" i="31" s="1"/>
  <c r="H185" i="31"/>
  <c r="M185" i="31" s="1"/>
  <c r="H184" i="31"/>
  <c r="M184" i="31" s="1"/>
  <c r="H183" i="31"/>
  <c r="M183" i="31" s="1"/>
  <c r="H182" i="31"/>
  <c r="M182" i="31" s="1"/>
  <c r="M181" i="31"/>
  <c r="H181" i="31"/>
  <c r="H180" i="31"/>
  <c r="M180" i="31" s="1"/>
  <c r="H179" i="31"/>
  <c r="M179" i="31" s="1"/>
  <c r="H178" i="31"/>
  <c r="M178" i="31" s="1"/>
  <c r="H177" i="31"/>
  <c r="M177" i="31" s="1"/>
  <c r="H176" i="31"/>
  <c r="M176" i="31" s="1"/>
  <c r="H175" i="31"/>
  <c r="M175" i="31" s="1"/>
  <c r="H174" i="31"/>
  <c r="M174" i="31" s="1"/>
  <c r="H173" i="31"/>
  <c r="M173" i="31" s="1"/>
  <c r="H172" i="31"/>
  <c r="M172" i="31" s="1"/>
  <c r="H171" i="31"/>
  <c r="M171" i="31" s="1"/>
  <c r="H170" i="31"/>
  <c r="M170" i="31" s="1"/>
  <c r="H169" i="31"/>
  <c r="M169" i="31" s="1"/>
  <c r="H168" i="31"/>
  <c r="M168" i="31" s="1"/>
  <c r="H167" i="31"/>
  <c r="M167" i="31" s="1"/>
  <c r="H166" i="31"/>
  <c r="M166" i="31" s="1"/>
  <c r="H165" i="31"/>
  <c r="M165" i="31" s="1"/>
  <c r="H164" i="31"/>
  <c r="M164" i="31" s="1"/>
  <c r="H163" i="31"/>
  <c r="M163" i="31" s="1"/>
  <c r="H162" i="31"/>
  <c r="M162" i="31" s="1"/>
  <c r="H161" i="31"/>
  <c r="M161" i="31" s="1"/>
  <c r="H160" i="31"/>
  <c r="M160" i="31" s="1"/>
  <c r="H159" i="31"/>
  <c r="M159" i="31" s="1"/>
  <c r="H158" i="31"/>
  <c r="M158" i="31" s="1"/>
  <c r="H157" i="31"/>
  <c r="M157" i="31" s="1"/>
  <c r="H156" i="31"/>
  <c r="M156" i="31" s="1"/>
  <c r="H155" i="31"/>
  <c r="M155" i="31" s="1"/>
  <c r="H154" i="31"/>
  <c r="M154" i="31" s="1"/>
  <c r="H153" i="31"/>
  <c r="M153" i="31" s="1"/>
  <c r="H152" i="31"/>
  <c r="M152" i="31" s="1"/>
  <c r="H151" i="31"/>
  <c r="M151" i="31" s="1"/>
  <c r="H150" i="31"/>
  <c r="M150" i="31" s="1"/>
  <c r="M149" i="31"/>
  <c r="H149" i="31"/>
  <c r="H148" i="31"/>
  <c r="M148" i="31" s="1"/>
  <c r="H147" i="31"/>
  <c r="M147" i="31" s="1"/>
  <c r="H146" i="31"/>
  <c r="M146" i="31" s="1"/>
  <c r="H145" i="31"/>
  <c r="M145" i="31" s="1"/>
  <c r="H144" i="31"/>
  <c r="M144" i="31" s="1"/>
  <c r="H143" i="31"/>
  <c r="M143" i="31" s="1"/>
  <c r="H142" i="31"/>
  <c r="M142" i="31" s="1"/>
  <c r="M141" i="31"/>
  <c r="H141" i="31"/>
  <c r="H140" i="31"/>
  <c r="M140" i="31" s="1"/>
  <c r="H139" i="31"/>
  <c r="M139" i="31" s="1"/>
  <c r="H138" i="31"/>
  <c r="M138" i="31" s="1"/>
  <c r="H137" i="31"/>
  <c r="M137" i="31" s="1"/>
  <c r="I137" i="31" s="1"/>
  <c r="H136" i="31"/>
  <c r="M136" i="31" s="1"/>
  <c r="H135" i="31"/>
  <c r="M135" i="31" s="1"/>
  <c r="I135" i="31" s="1"/>
  <c r="H134" i="31"/>
  <c r="M134" i="31" s="1"/>
  <c r="M133" i="31"/>
  <c r="I133" i="31" s="1"/>
  <c r="H133" i="31"/>
  <c r="H132" i="31"/>
  <c r="M132" i="31" s="1"/>
  <c r="H131" i="31"/>
  <c r="M131" i="31" s="1"/>
  <c r="H130" i="31"/>
  <c r="M130" i="31" s="1"/>
  <c r="H129" i="31"/>
  <c r="M129" i="31" s="1"/>
  <c r="I129" i="31" s="1"/>
  <c r="H128" i="31"/>
  <c r="M128" i="31" s="1"/>
  <c r="H127" i="31"/>
  <c r="M127" i="31" s="1"/>
  <c r="I127" i="31" s="1"/>
  <c r="H126" i="31"/>
  <c r="M126" i="31" s="1"/>
  <c r="H125" i="31"/>
  <c r="M125" i="31" s="1"/>
  <c r="I125" i="31" s="1"/>
  <c r="H124" i="31"/>
  <c r="M124" i="31" s="1"/>
  <c r="H123" i="31"/>
  <c r="M123" i="31" s="1"/>
  <c r="H122" i="31"/>
  <c r="M122" i="31" s="1"/>
  <c r="M121" i="31"/>
  <c r="I121" i="31" s="1"/>
  <c r="H121" i="31"/>
  <c r="H120" i="31"/>
  <c r="M120" i="31" s="1"/>
  <c r="H119" i="31"/>
  <c r="M119" i="31" s="1"/>
  <c r="I119" i="31" s="1"/>
  <c r="H118" i="31"/>
  <c r="M118" i="31" s="1"/>
  <c r="H117" i="31"/>
  <c r="M117" i="31" s="1"/>
  <c r="I117" i="31" s="1"/>
  <c r="H116" i="31"/>
  <c r="M116" i="31" s="1"/>
  <c r="H115" i="31"/>
  <c r="M115" i="31" s="1"/>
  <c r="H114" i="31"/>
  <c r="M114" i="31" s="1"/>
  <c r="H113" i="31"/>
  <c r="M113" i="31" s="1"/>
  <c r="I113" i="31" s="1"/>
  <c r="H112" i="31"/>
  <c r="M112" i="31" s="1"/>
  <c r="H111" i="31"/>
  <c r="M111" i="31" s="1"/>
  <c r="I111" i="31" s="1"/>
  <c r="H110" i="31"/>
  <c r="M110" i="31" s="1"/>
  <c r="H109" i="31"/>
  <c r="M109" i="31" s="1"/>
  <c r="I109" i="31" s="1"/>
  <c r="H108" i="31"/>
  <c r="M108" i="31" s="1"/>
  <c r="H107" i="31"/>
  <c r="M107" i="31" s="1"/>
  <c r="I107" i="31" s="1"/>
  <c r="H106" i="31"/>
  <c r="M106" i="31" s="1"/>
  <c r="H105" i="31"/>
  <c r="M105" i="31" s="1"/>
  <c r="I105" i="31" s="1"/>
  <c r="H104" i="31"/>
  <c r="M104" i="31" s="1"/>
  <c r="H103" i="31"/>
  <c r="M103" i="31" s="1"/>
  <c r="I103" i="31" s="1"/>
  <c r="H102" i="31"/>
  <c r="M102" i="31" s="1"/>
  <c r="H101" i="31"/>
  <c r="M101" i="31" s="1"/>
  <c r="I101" i="31" s="1"/>
  <c r="H100" i="31"/>
  <c r="M100" i="31" s="1"/>
  <c r="H99" i="31"/>
  <c r="M99" i="31" s="1"/>
  <c r="I99" i="31" s="1"/>
  <c r="H98" i="31"/>
  <c r="M98" i="31" s="1"/>
  <c r="H97" i="31"/>
  <c r="M97" i="31" s="1"/>
  <c r="I97" i="31" s="1"/>
  <c r="H96" i="31"/>
  <c r="M96" i="31" s="1"/>
  <c r="H95" i="31"/>
  <c r="M95" i="31" s="1"/>
  <c r="I95" i="31" s="1"/>
  <c r="H94" i="31"/>
  <c r="M94" i="31" s="1"/>
  <c r="H93" i="31"/>
  <c r="M93" i="31" s="1"/>
  <c r="I93" i="31" s="1"/>
  <c r="H92" i="31"/>
  <c r="M92" i="31" s="1"/>
  <c r="H91" i="31"/>
  <c r="M91" i="31" s="1"/>
  <c r="I91" i="31" s="1"/>
  <c r="H90" i="31"/>
  <c r="M90" i="31" s="1"/>
  <c r="H89" i="31"/>
  <c r="M89" i="31" s="1"/>
  <c r="I89" i="31" s="1"/>
  <c r="H88" i="31"/>
  <c r="M88" i="31" s="1"/>
  <c r="I87" i="31"/>
  <c r="H87" i="31"/>
  <c r="M87" i="31" s="1"/>
  <c r="H86" i="31"/>
  <c r="M86" i="31" s="1"/>
  <c r="I85" i="31"/>
  <c r="H85" i="31"/>
  <c r="M85" i="31" s="1"/>
  <c r="H84" i="31"/>
  <c r="M84" i="31" s="1"/>
  <c r="H83" i="31"/>
  <c r="M83" i="31" s="1"/>
  <c r="I83" i="31" s="1"/>
  <c r="H82" i="31"/>
  <c r="M82" i="31" s="1"/>
  <c r="H81" i="31"/>
  <c r="M81" i="31" s="1"/>
  <c r="I81" i="31" s="1"/>
  <c r="H80" i="31"/>
  <c r="M80" i="31" s="1"/>
  <c r="H79" i="31"/>
  <c r="M79" i="31" s="1"/>
  <c r="I79" i="31" s="1"/>
  <c r="H78" i="31"/>
  <c r="M78" i="31" s="1"/>
  <c r="H77" i="31"/>
  <c r="M77" i="31" s="1"/>
  <c r="I77" i="31" s="1"/>
  <c r="H76" i="31"/>
  <c r="M76" i="31" s="1"/>
  <c r="H75" i="31"/>
  <c r="M75" i="31" s="1"/>
  <c r="I75" i="31" s="1"/>
  <c r="H74" i="31"/>
  <c r="M74" i="31" s="1"/>
  <c r="H73" i="31"/>
  <c r="M73" i="31" s="1"/>
  <c r="I73" i="31" s="1"/>
  <c r="H72" i="31"/>
  <c r="M72" i="31" s="1"/>
  <c r="H71" i="31"/>
  <c r="M71" i="31" s="1"/>
  <c r="I71" i="31" s="1"/>
  <c r="H70" i="31"/>
  <c r="M70" i="31" s="1"/>
  <c r="H69" i="31"/>
  <c r="M69" i="31" s="1"/>
  <c r="I69" i="31" s="1"/>
  <c r="H68" i="31"/>
  <c r="M68" i="31" s="1"/>
  <c r="H67" i="31"/>
  <c r="M67" i="31" s="1"/>
  <c r="I67" i="31" s="1"/>
  <c r="H66" i="31"/>
  <c r="M66" i="31" s="1"/>
  <c r="H65" i="31"/>
  <c r="M65" i="31" s="1"/>
  <c r="I65" i="31" s="1"/>
  <c r="H64" i="31"/>
  <c r="M64" i="31" s="1"/>
  <c r="I63" i="31"/>
  <c r="H63" i="31"/>
  <c r="M63" i="31" s="1"/>
  <c r="H62" i="31"/>
  <c r="M62" i="31" s="1"/>
  <c r="H61" i="31"/>
  <c r="M61" i="31" s="1"/>
  <c r="I61" i="31" s="1"/>
  <c r="H60" i="31"/>
  <c r="M60" i="31" s="1"/>
  <c r="H59" i="31"/>
  <c r="M59" i="31" s="1"/>
  <c r="I59" i="31" s="1"/>
  <c r="H58" i="31"/>
  <c r="M58" i="31" s="1"/>
  <c r="H57" i="31"/>
  <c r="M57" i="31" s="1"/>
  <c r="I57" i="31" s="1"/>
  <c r="H56" i="31"/>
  <c r="M56" i="31" s="1"/>
  <c r="I55" i="31"/>
  <c r="H55" i="31"/>
  <c r="M55" i="31" s="1"/>
  <c r="H54" i="31"/>
  <c r="M54" i="31" s="1"/>
  <c r="H53" i="31"/>
  <c r="M53" i="31" s="1"/>
  <c r="I53" i="31" s="1"/>
  <c r="H52" i="31"/>
  <c r="M52" i="31" s="1"/>
  <c r="H51" i="31"/>
  <c r="M51" i="31" s="1"/>
  <c r="I51" i="31" s="1"/>
  <c r="H50" i="31"/>
  <c r="M50" i="31" s="1"/>
  <c r="H49" i="31"/>
  <c r="M49" i="31" s="1"/>
  <c r="I49" i="31" s="1"/>
  <c r="H48" i="31"/>
  <c r="M48" i="31" s="1"/>
  <c r="H47" i="31"/>
  <c r="M47" i="31" s="1"/>
  <c r="I47" i="31" s="1"/>
  <c r="H46" i="31"/>
  <c r="M46" i="31" s="1"/>
  <c r="I45" i="31"/>
  <c r="H45" i="31"/>
  <c r="M45" i="31" s="1"/>
  <c r="H44" i="31"/>
  <c r="M44" i="31" s="1"/>
  <c r="I43" i="31"/>
  <c r="H43" i="31"/>
  <c r="M43" i="31" s="1"/>
  <c r="H42" i="31"/>
  <c r="M42" i="31" s="1"/>
  <c r="H41" i="31"/>
  <c r="M41" i="31" s="1"/>
  <c r="I41" i="31" s="1"/>
  <c r="H40" i="31"/>
  <c r="M40" i="31" s="1"/>
  <c r="I39" i="31"/>
  <c r="H39" i="31"/>
  <c r="M39" i="31" s="1"/>
  <c r="H38" i="31"/>
  <c r="M38" i="31" s="1"/>
  <c r="I37" i="31"/>
  <c r="H37" i="31"/>
  <c r="M37" i="31" s="1"/>
  <c r="H36" i="31"/>
  <c r="M36" i="31" s="1"/>
  <c r="H35" i="31"/>
  <c r="M35" i="31" s="1"/>
  <c r="I35" i="31" s="1"/>
  <c r="H34" i="31"/>
  <c r="M34" i="31" s="1"/>
  <c r="H33" i="31"/>
  <c r="M33" i="31" s="1"/>
  <c r="I33" i="31" s="1"/>
  <c r="H32" i="31"/>
  <c r="M32" i="31" s="1"/>
  <c r="H31" i="31"/>
  <c r="M31" i="31" s="1"/>
  <c r="I31" i="31" s="1"/>
  <c r="H30" i="31"/>
  <c r="M30" i="31" s="1"/>
  <c r="H29" i="31"/>
  <c r="M29" i="31" s="1"/>
  <c r="I29" i="31" s="1"/>
  <c r="H28" i="31"/>
  <c r="M28" i="31" s="1"/>
  <c r="H27" i="31"/>
  <c r="M27" i="31" s="1"/>
  <c r="I27" i="31" s="1"/>
  <c r="H26" i="31"/>
  <c r="M26" i="31" s="1"/>
  <c r="H25" i="31"/>
  <c r="M25" i="31" s="1"/>
  <c r="I25" i="31" s="1"/>
  <c r="H24" i="31"/>
  <c r="M24" i="31" s="1"/>
  <c r="I23" i="31"/>
  <c r="H23" i="31"/>
  <c r="M23" i="31" s="1"/>
  <c r="H22" i="31"/>
  <c r="M22" i="31" s="1"/>
  <c r="H21" i="31"/>
  <c r="M21" i="31" s="1"/>
  <c r="I21" i="31" s="1"/>
  <c r="H20" i="31"/>
  <c r="M20" i="31" s="1"/>
  <c r="H19" i="31"/>
  <c r="M19" i="31" s="1"/>
  <c r="I19" i="31" s="1"/>
  <c r="H18" i="31"/>
  <c r="M18" i="31" s="1"/>
  <c r="H17" i="31"/>
  <c r="M17" i="31" s="1"/>
  <c r="I17" i="31" s="1"/>
  <c r="H16" i="31"/>
  <c r="M16" i="31" s="1"/>
  <c r="I15" i="31"/>
  <c r="H15" i="31"/>
  <c r="M15" i="31" s="1"/>
  <c r="H14" i="31"/>
  <c r="M14" i="31" s="1"/>
  <c r="H13" i="31"/>
  <c r="M13" i="31" s="1"/>
  <c r="I13" i="31" s="1"/>
  <c r="H12" i="31"/>
  <c r="M12" i="31" s="1"/>
  <c r="H11" i="31"/>
  <c r="M11" i="31" s="1"/>
  <c r="I11" i="31" s="1"/>
  <c r="H10" i="31"/>
  <c r="M10" i="31" s="1"/>
  <c r="H9" i="31"/>
  <c r="M9" i="31" s="1"/>
  <c r="I9" i="31" s="1"/>
  <c r="H8" i="31"/>
  <c r="M8" i="31" s="1"/>
  <c r="H7" i="31"/>
  <c r="M7" i="31" s="1"/>
  <c r="I7" i="31" s="1"/>
  <c r="H6" i="31"/>
  <c r="M6" i="31" s="1"/>
  <c r="H5" i="31"/>
  <c r="I136" i="31" l="1"/>
  <c r="I128" i="31"/>
  <c r="I134" i="31"/>
  <c r="I120" i="31"/>
  <c r="I126" i="31"/>
  <c r="I118" i="31"/>
  <c r="I116" i="31"/>
  <c r="I122" i="31"/>
  <c r="I132" i="31"/>
  <c r="I243" i="31"/>
  <c r="I245" i="31"/>
  <c r="I247" i="31"/>
  <c r="I250" i="31"/>
  <c r="I270" i="31"/>
  <c r="I272" i="31"/>
  <c r="I274" i="31"/>
  <c r="I276" i="31"/>
  <c r="I278" i="31"/>
  <c r="I280" i="31"/>
  <c r="I282" i="31"/>
  <c r="I284" i="31"/>
  <c r="I286" i="31"/>
  <c r="I288" i="31"/>
  <c r="I290" i="31"/>
  <c r="I292" i="31"/>
  <c r="I294" i="31"/>
  <c r="I296" i="31"/>
  <c r="I298" i="31"/>
  <c r="I300" i="31"/>
  <c r="I331" i="31"/>
  <c r="I6" i="31"/>
  <c r="I10" i="31"/>
  <c r="I14" i="31"/>
  <c r="I18" i="31"/>
  <c r="I22" i="31"/>
  <c r="I26" i="31"/>
  <c r="I30" i="31"/>
  <c r="I34" i="31"/>
  <c r="I38" i="31"/>
  <c r="I42" i="31"/>
  <c r="I46" i="31"/>
  <c r="I50" i="31"/>
  <c r="I54" i="31"/>
  <c r="I58" i="31"/>
  <c r="I62" i="31"/>
  <c r="I66" i="31"/>
  <c r="I70" i="31"/>
  <c r="I74" i="31"/>
  <c r="I78" i="31"/>
  <c r="I82" i="31"/>
  <c r="I86" i="31"/>
  <c r="I90" i="31"/>
  <c r="I94" i="31"/>
  <c r="I98" i="31"/>
  <c r="I102" i="31"/>
  <c r="I106" i="31"/>
  <c r="I110" i="31"/>
  <c r="I115" i="31"/>
  <c r="I131" i="31"/>
  <c r="I242" i="31"/>
  <c r="I265" i="31"/>
  <c r="I267" i="31"/>
  <c r="I302" i="31"/>
  <c r="I114" i="31"/>
  <c r="I124" i="31"/>
  <c r="I130" i="31"/>
  <c r="I257" i="31"/>
  <c r="I259" i="31"/>
  <c r="I261" i="31"/>
  <c r="I263" i="31"/>
  <c r="I266" i="31"/>
  <c r="I315" i="31"/>
  <c r="I368" i="31"/>
  <c r="I370" i="31"/>
  <c r="I372" i="31"/>
  <c r="I374" i="31"/>
  <c r="I8" i="31"/>
  <c r="I12" i="31"/>
  <c r="I16" i="31"/>
  <c r="I20" i="31"/>
  <c r="I24" i="31"/>
  <c r="I28" i="31"/>
  <c r="I32" i="31"/>
  <c r="I36" i="31"/>
  <c r="I40" i="31"/>
  <c r="I44" i="31"/>
  <c r="I48" i="31"/>
  <c r="I52" i="31"/>
  <c r="I56" i="31"/>
  <c r="I60" i="31"/>
  <c r="I64" i="31"/>
  <c r="I68" i="31"/>
  <c r="I72" i="31"/>
  <c r="I76" i="31"/>
  <c r="I80" i="31"/>
  <c r="I84" i="31"/>
  <c r="I88" i="31"/>
  <c r="I92" i="31"/>
  <c r="I96" i="31"/>
  <c r="I100" i="31"/>
  <c r="I104" i="31"/>
  <c r="I108" i="31"/>
  <c r="I112" i="31"/>
  <c r="I123" i="31"/>
  <c r="I138" i="31"/>
  <c r="I139" i="31"/>
  <c r="I140" i="31"/>
  <c r="I141" i="31"/>
  <c r="I142" i="31"/>
  <c r="I143" i="31"/>
  <c r="I144" i="31"/>
  <c r="I145" i="31"/>
  <c r="I146" i="31"/>
  <c r="I147" i="31"/>
  <c r="I148" i="31"/>
  <c r="I149" i="31"/>
  <c r="I150" i="31"/>
  <c r="I151" i="31"/>
  <c r="I152" i="31"/>
  <c r="I153" i="31"/>
  <c r="I154" i="31"/>
  <c r="I155" i="31"/>
  <c r="I156" i="31"/>
  <c r="I157" i="31"/>
  <c r="I158" i="31"/>
  <c r="I159" i="31"/>
  <c r="I160" i="31"/>
  <c r="I161" i="31"/>
  <c r="I162" i="31"/>
  <c r="I163" i="31"/>
  <c r="I164" i="31"/>
  <c r="I165" i="31"/>
  <c r="I166" i="31"/>
  <c r="I167" i="31"/>
  <c r="I168" i="31"/>
  <c r="I169" i="31"/>
  <c r="I170" i="31"/>
  <c r="I171" i="31"/>
  <c r="I172" i="31"/>
  <c r="I173" i="31"/>
  <c r="I174" i="31"/>
  <c r="I175" i="31"/>
  <c r="I176" i="31"/>
  <c r="I177" i="31"/>
  <c r="I178" i="31"/>
  <c r="I179" i="31"/>
  <c r="I180" i="31"/>
  <c r="I181" i="31"/>
  <c r="I182" i="31"/>
  <c r="I183" i="31"/>
  <c r="I184" i="31"/>
  <c r="I185" i="31"/>
  <c r="I186" i="31"/>
  <c r="I187" i="31"/>
  <c r="I188" i="31"/>
  <c r="I189" i="31"/>
  <c r="I190" i="31"/>
  <c r="I191" i="31"/>
  <c r="I192" i="31"/>
  <c r="I193" i="31"/>
  <c r="I194" i="31"/>
  <c r="I195" i="31"/>
  <c r="I196" i="31"/>
  <c r="I197" i="31"/>
  <c r="I198" i="31"/>
  <c r="I199" i="31"/>
  <c r="I200" i="31"/>
  <c r="I201" i="31"/>
  <c r="I202" i="31"/>
  <c r="I203" i="31"/>
  <c r="I204" i="31"/>
  <c r="I205" i="31"/>
  <c r="I206" i="31"/>
  <c r="I207" i="31"/>
  <c r="I208" i="31"/>
  <c r="I209" i="31"/>
  <c r="I210" i="31"/>
  <c r="I211" i="31"/>
  <c r="I212" i="31"/>
  <c r="I213" i="31"/>
  <c r="I214" i="31"/>
  <c r="I215" i="31"/>
  <c r="I216" i="31"/>
  <c r="I217" i="31"/>
  <c r="I218" i="31"/>
  <c r="I219" i="31"/>
  <c r="I220" i="31"/>
  <c r="I221" i="31"/>
  <c r="I222" i="31"/>
  <c r="I223" i="31"/>
  <c r="I224" i="31"/>
  <c r="I225" i="31"/>
  <c r="I226" i="31"/>
  <c r="I227" i="31"/>
  <c r="I228" i="31"/>
  <c r="I229" i="31"/>
  <c r="I230" i="31"/>
  <c r="I231" i="31"/>
  <c r="I232" i="31"/>
  <c r="I233" i="31"/>
  <c r="I234" i="31"/>
  <c r="I235" i="31"/>
  <c r="I236" i="31"/>
  <c r="I237" i="31"/>
  <c r="I238" i="31"/>
  <c r="I239" i="31"/>
  <c r="I240" i="31"/>
  <c r="I241" i="31"/>
  <c r="I249" i="31"/>
  <c r="I251" i="31"/>
  <c r="I253" i="31"/>
  <c r="I255" i="31"/>
  <c r="I258" i="31"/>
  <c r="I306" i="31"/>
  <c r="I323" i="31"/>
  <c r="I376" i="31"/>
  <c r="I378" i="31"/>
  <c r="I380" i="31"/>
  <c r="I382" i="31"/>
  <c r="I384" i="31"/>
  <c r="I386" i="31"/>
  <c r="I388" i="31"/>
  <c r="I390" i="31"/>
  <c r="I392" i="31"/>
  <c r="I394" i="31"/>
  <c r="I396" i="31"/>
  <c r="I398" i="31"/>
  <c r="I400" i="31"/>
  <c r="I402" i="31"/>
  <c r="I404" i="31"/>
  <c r="I406" i="31"/>
  <c r="I408" i="31"/>
  <c r="I410" i="31"/>
  <c r="I412" i="31"/>
  <c r="I414" i="31"/>
  <c r="I416" i="31"/>
  <c r="I418" i="31"/>
  <c r="I420" i="31"/>
  <c r="I491" i="31"/>
  <c r="I499" i="31"/>
  <c r="H502" i="31"/>
  <c r="I269" i="31"/>
  <c r="I273" i="31"/>
  <c r="I277" i="31"/>
  <c r="I281" i="31"/>
  <c r="I285" i="31"/>
  <c r="I289" i="31"/>
  <c r="I293" i="31"/>
  <c r="I297" i="31"/>
  <c r="I301" i="31"/>
  <c r="I305" i="31"/>
  <c r="I309" i="31"/>
  <c r="I317" i="31"/>
  <c r="I325" i="31"/>
  <c r="I333" i="31"/>
  <c r="I304" i="31"/>
  <c r="I308" i="31"/>
  <c r="I311" i="31"/>
  <c r="I319" i="31"/>
  <c r="I327" i="31"/>
  <c r="I495" i="31"/>
  <c r="M5" i="31"/>
  <c r="I271" i="31"/>
  <c r="I275" i="31"/>
  <c r="I279" i="31"/>
  <c r="I283" i="31"/>
  <c r="I287" i="31"/>
  <c r="I291" i="31"/>
  <c r="I295" i="31"/>
  <c r="I299" i="31"/>
  <c r="I303" i="31"/>
  <c r="I307" i="31"/>
  <c r="I313" i="31"/>
  <c r="I321" i="31"/>
  <c r="I329" i="31"/>
  <c r="I312" i="31"/>
  <c r="I316" i="31"/>
  <c r="I320" i="31"/>
  <c r="I324" i="31"/>
  <c r="I328" i="31"/>
  <c r="I332" i="31"/>
  <c r="I367" i="31"/>
  <c r="I369" i="31"/>
  <c r="I371" i="31"/>
  <c r="I373" i="31"/>
  <c r="I375" i="31"/>
  <c r="I377" i="31"/>
  <c r="I379" i="31"/>
  <c r="I381" i="31"/>
  <c r="I383" i="31"/>
  <c r="I385" i="31"/>
  <c r="I387" i="31"/>
  <c r="I389" i="31"/>
  <c r="I391" i="31"/>
  <c r="I393" i="31"/>
  <c r="I395" i="31"/>
  <c r="I397" i="31"/>
  <c r="I310" i="31"/>
  <c r="I314" i="31"/>
  <c r="I318" i="31"/>
  <c r="I322" i="31"/>
  <c r="I326" i="31"/>
  <c r="I330" i="31"/>
  <c r="I334" i="31"/>
  <c r="I427" i="31"/>
  <c r="I431" i="31"/>
  <c r="I435" i="31"/>
  <c r="I439" i="31"/>
  <c r="I443" i="31"/>
  <c r="I447" i="31"/>
  <c r="I451" i="31"/>
  <c r="I455" i="31"/>
  <c r="I401" i="31"/>
  <c r="I405" i="31"/>
  <c r="I409" i="31"/>
  <c r="I413" i="31"/>
  <c r="I417" i="31"/>
  <c r="I433" i="31"/>
  <c r="I441" i="31"/>
  <c r="I449" i="31"/>
  <c r="I471" i="31"/>
  <c r="I475" i="31"/>
  <c r="I479" i="31"/>
  <c r="I399" i="31"/>
  <c r="I403" i="31"/>
  <c r="I407" i="31"/>
  <c r="I411" i="31"/>
  <c r="I415" i="31"/>
  <c r="I419" i="31"/>
  <c r="I429" i="31"/>
  <c r="I437" i="31"/>
  <c r="I445" i="31"/>
  <c r="I453" i="31"/>
  <c r="I462" i="31"/>
  <c r="I466" i="31"/>
  <c r="I421" i="31"/>
  <c r="I425" i="31"/>
  <c r="I464" i="31"/>
  <c r="I423" i="31"/>
  <c r="I459" i="31"/>
  <c r="I477" i="31"/>
  <c r="I483" i="31"/>
  <c r="I457" i="31"/>
  <c r="I473" i="31"/>
  <c r="I468" i="31"/>
  <c r="I485" i="31"/>
  <c r="I497" i="31"/>
  <c r="I481" i="31"/>
  <c r="I493" i="31"/>
  <c r="I501" i="31"/>
  <c r="I484" i="31"/>
  <c r="I482" i="31"/>
  <c r="I486" i="31"/>
  <c r="I492" i="31"/>
  <c r="I494" i="31"/>
  <c r="I496" i="31"/>
  <c r="I498" i="31"/>
  <c r="I500" i="31"/>
  <c r="M502" i="31" l="1"/>
  <c r="W5" i="31" s="1"/>
  <c r="AA5" i="31" l="1"/>
  <c r="W490" i="31"/>
  <c r="W489" i="31"/>
  <c r="W488" i="31"/>
  <c r="W487" i="31"/>
  <c r="AA490" i="31"/>
  <c r="AA489" i="31"/>
  <c r="AA488" i="31"/>
  <c r="AA487" i="31"/>
  <c r="AA485" i="31"/>
  <c r="AA460" i="31"/>
  <c r="AA456" i="31"/>
  <c r="W480" i="31"/>
  <c r="W478" i="31"/>
  <c r="W476" i="31"/>
  <c r="W474" i="31"/>
  <c r="W472" i="31"/>
  <c r="W470" i="31"/>
  <c r="AA476" i="31"/>
  <c r="AA424" i="31"/>
  <c r="AA480" i="31"/>
  <c r="AA472" i="31"/>
  <c r="W467" i="31"/>
  <c r="W465" i="31"/>
  <c r="W463" i="31"/>
  <c r="W461" i="31"/>
  <c r="AA463" i="31"/>
  <c r="W458" i="31"/>
  <c r="W454" i="31"/>
  <c r="W452" i="31"/>
  <c r="W450" i="31"/>
  <c r="W448" i="31"/>
  <c r="W446" i="31"/>
  <c r="W444" i="31"/>
  <c r="W442" i="31"/>
  <c r="W440" i="31"/>
  <c r="W438" i="31"/>
  <c r="W436" i="31"/>
  <c r="W434" i="31"/>
  <c r="W432" i="31"/>
  <c r="W430" i="31"/>
  <c r="W428" i="31"/>
  <c r="W426" i="31"/>
  <c r="AA478" i="31"/>
  <c r="AA474" i="31"/>
  <c r="AA470" i="31"/>
  <c r="W469" i="31"/>
  <c r="AA468" i="31"/>
  <c r="AA457" i="31"/>
  <c r="AA448" i="31"/>
  <c r="AA440" i="31"/>
  <c r="AA432" i="31"/>
  <c r="W424" i="31"/>
  <c r="AA452" i="31"/>
  <c r="AA444" i="31"/>
  <c r="AA436" i="31"/>
  <c r="AA428" i="31"/>
  <c r="AA423" i="31"/>
  <c r="W456" i="31"/>
  <c r="W364" i="31"/>
  <c r="AA363" i="31"/>
  <c r="W360" i="31"/>
  <c r="AA359" i="31"/>
  <c r="W356" i="31"/>
  <c r="AA355" i="31"/>
  <c r="W352" i="31"/>
  <c r="AA351" i="31"/>
  <c r="W348" i="31"/>
  <c r="AA347" i="31"/>
  <c r="W344" i="31"/>
  <c r="AA343" i="31"/>
  <c r="W340" i="31"/>
  <c r="AA339" i="31"/>
  <c r="W336" i="31"/>
  <c r="AA335" i="31"/>
  <c r="AA483" i="31"/>
  <c r="W460" i="31"/>
  <c r="W366" i="31"/>
  <c r="AA365" i="31"/>
  <c r="W362" i="31"/>
  <c r="AA361" i="31"/>
  <c r="W358" i="31"/>
  <c r="AA357" i="31"/>
  <c r="W354" i="31"/>
  <c r="AA353" i="31"/>
  <c r="W350" i="31"/>
  <c r="AA349" i="31"/>
  <c r="W346" i="31"/>
  <c r="AA345" i="31"/>
  <c r="W342" i="31"/>
  <c r="AA341" i="31"/>
  <c r="W338" i="31"/>
  <c r="AA337" i="31"/>
  <c r="W334" i="31"/>
  <c r="AA421" i="31"/>
  <c r="S264" i="31"/>
  <c r="W260" i="31"/>
  <c r="S248" i="31"/>
  <c r="W244" i="31"/>
  <c r="AA454" i="31"/>
  <c r="AA446" i="31"/>
  <c r="AA438" i="31"/>
  <c r="AA430" i="31"/>
  <c r="W422" i="31"/>
  <c r="W365" i="31"/>
  <c r="W363" i="31"/>
  <c r="W361" i="31"/>
  <c r="W359" i="31"/>
  <c r="W357" i="31"/>
  <c r="W355" i="31"/>
  <c r="W353" i="31"/>
  <c r="W351" i="31"/>
  <c r="W349" i="31"/>
  <c r="W347" i="31"/>
  <c r="W345" i="31"/>
  <c r="W343" i="31"/>
  <c r="W341" i="31"/>
  <c r="W339" i="31"/>
  <c r="W337" i="31"/>
  <c r="W335" i="31"/>
  <c r="AA465" i="31"/>
  <c r="AA461" i="31"/>
  <c r="AA425" i="31"/>
  <c r="AA366" i="31"/>
  <c r="AA364" i="31"/>
  <c r="AA362" i="31"/>
  <c r="AA360" i="31"/>
  <c r="AA358" i="31"/>
  <c r="AA356" i="31"/>
  <c r="AA354" i="31"/>
  <c r="AA352" i="31"/>
  <c r="AA350" i="31"/>
  <c r="AA348" i="31"/>
  <c r="AA346" i="31"/>
  <c r="AA344" i="31"/>
  <c r="AA342" i="31"/>
  <c r="AA340" i="31"/>
  <c r="AA338" i="31"/>
  <c r="AA336" i="31"/>
  <c r="AA334" i="31"/>
  <c r="AA329" i="31"/>
  <c r="AA321" i="31"/>
  <c r="AA313" i="31"/>
  <c r="S256" i="31"/>
  <c r="W252" i="31"/>
  <c r="AA459" i="31"/>
  <c r="AA450" i="31"/>
  <c r="AA442" i="31"/>
  <c r="AA434" i="31"/>
  <c r="AA426" i="31"/>
  <c r="S397" i="31"/>
  <c r="S395" i="31"/>
  <c r="S393" i="31"/>
  <c r="S391" i="31"/>
  <c r="S389" i="31"/>
  <c r="S387" i="31"/>
  <c r="S385" i="31"/>
  <c r="S383" i="31"/>
  <c r="S381" i="31"/>
  <c r="S379" i="31"/>
  <c r="S377" i="31"/>
  <c r="S375" i="31"/>
  <c r="AA311" i="31"/>
  <c r="S254" i="31"/>
  <c r="S252" i="31"/>
  <c r="S137" i="31"/>
  <c r="W133" i="31"/>
  <c r="S121" i="31"/>
  <c r="W117" i="31"/>
  <c r="S262" i="31"/>
  <c r="S260" i="31"/>
  <c r="W248" i="31"/>
  <c r="S133" i="31"/>
  <c r="W129" i="31"/>
  <c r="S127" i="31"/>
  <c r="S117" i="31"/>
  <c r="W113" i="31"/>
  <c r="AA111" i="31"/>
  <c r="W109" i="31"/>
  <c r="AA107" i="31"/>
  <c r="W105" i="31"/>
  <c r="AA103" i="31"/>
  <c r="W101" i="31"/>
  <c r="AA99" i="31"/>
  <c r="W97" i="31"/>
  <c r="AA95" i="31"/>
  <c r="W93" i="31"/>
  <c r="AA91" i="31"/>
  <c r="W89" i="31"/>
  <c r="AA87" i="31"/>
  <c r="W85" i="31"/>
  <c r="AA83" i="31"/>
  <c r="W81" i="31"/>
  <c r="AA79" i="31"/>
  <c r="W77" i="31"/>
  <c r="AA75" i="31"/>
  <c r="W73" i="31"/>
  <c r="AA71" i="31"/>
  <c r="W69" i="31"/>
  <c r="AA67" i="31"/>
  <c r="W65" i="31"/>
  <c r="AA63" i="31"/>
  <c r="W61" i="31"/>
  <c r="AA59" i="31"/>
  <c r="W57" i="31"/>
  <c r="AA55" i="31"/>
  <c r="W53" i="31"/>
  <c r="AA51" i="31"/>
  <c r="W49" i="31"/>
  <c r="AA47" i="31"/>
  <c r="W45" i="31"/>
  <c r="AA43" i="31"/>
  <c r="W41" i="31"/>
  <c r="AA39" i="31"/>
  <c r="W37" i="31"/>
  <c r="AA35" i="31"/>
  <c r="W33" i="31"/>
  <c r="AA31" i="31"/>
  <c r="W29" i="31"/>
  <c r="AA27" i="31"/>
  <c r="W25" i="31"/>
  <c r="AA23" i="31"/>
  <c r="W21" i="31"/>
  <c r="AA19" i="31"/>
  <c r="W17" i="31"/>
  <c r="AA15" i="31"/>
  <c r="W13" i="31"/>
  <c r="AA11" i="31"/>
  <c r="W9" i="31"/>
  <c r="AA7" i="31"/>
  <c r="AA65" i="31"/>
  <c r="AA61" i="31"/>
  <c r="W59" i="31"/>
  <c r="AA57" i="31"/>
  <c r="W55" i="31"/>
  <c r="AA53" i="31"/>
  <c r="W51" i="31"/>
  <c r="AA49" i="31"/>
  <c r="AA45" i="31"/>
  <c r="W43" i="31"/>
  <c r="AA41" i="31"/>
  <c r="W39" i="31"/>
  <c r="AA37" i="31"/>
  <c r="W35" i="31"/>
  <c r="AA33" i="31"/>
  <c r="AA29" i="31"/>
  <c r="W23" i="31"/>
  <c r="W19" i="31"/>
  <c r="AA17" i="31"/>
  <c r="AA13" i="31"/>
  <c r="AA9" i="31"/>
  <c r="AA327" i="31"/>
  <c r="W258" i="31"/>
  <c r="W256" i="31"/>
  <c r="AA251" i="31"/>
  <c r="AA249" i="31"/>
  <c r="S129" i="31"/>
  <c r="W125" i="31"/>
  <c r="S373" i="31"/>
  <c r="S371" i="31"/>
  <c r="S369" i="31"/>
  <c r="S367" i="31"/>
  <c r="AA319" i="31"/>
  <c r="W266" i="31"/>
  <c r="W264" i="31"/>
  <c r="AA259" i="31"/>
  <c r="AA257" i="31"/>
  <c r="S246" i="31"/>
  <c r="S244" i="31"/>
  <c r="S241" i="31"/>
  <c r="S240" i="31"/>
  <c r="S239" i="31"/>
  <c r="S238" i="31"/>
  <c r="S237" i="31"/>
  <c r="S236" i="31"/>
  <c r="S235" i="31"/>
  <c r="S234" i="31"/>
  <c r="S233" i="31"/>
  <c r="S232" i="31"/>
  <c r="S231" i="31"/>
  <c r="S230" i="31"/>
  <c r="S229" i="31"/>
  <c r="S228" i="31"/>
  <c r="S227" i="31"/>
  <c r="S226" i="31"/>
  <c r="S225" i="31"/>
  <c r="S224" i="31"/>
  <c r="S223" i="31"/>
  <c r="S222" i="31"/>
  <c r="S221" i="31"/>
  <c r="S220" i="31"/>
  <c r="S219" i="31"/>
  <c r="S218" i="31"/>
  <c r="S217" i="31"/>
  <c r="S216" i="31"/>
  <c r="S215" i="31"/>
  <c r="S214" i="31"/>
  <c r="S213" i="31"/>
  <c r="S212" i="31"/>
  <c r="S211" i="31"/>
  <c r="S210" i="31"/>
  <c r="S209" i="31"/>
  <c r="S208" i="31"/>
  <c r="S207" i="31"/>
  <c r="S206" i="31"/>
  <c r="S205" i="31"/>
  <c r="S204" i="31"/>
  <c r="S203" i="31"/>
  <c r="S202" i="31"/>
  <c r="S201" i="31"/>
  <c r="S200" i="31"/>
  <c r="S199" i="31"/>
  <c r="S198" i="31"/>
  <c r="S197" i="31"/>
  <c r="S196" i="31"/>
  <c r="S195" i="31"/>
  <c r="S194" i="31"/>
  <c r="S193" i="31"/>
  <c r="S192" i="31"/>
  <c r="S191" i="31"/>
  <c r="S190" i="31"/>
  <c r="S189" i="31"/>
  <c r="S188" i="31"/>
  <c r="S187" i="31"/>
  <c r="S186" i="31"/>
  <c r="S185" i="31"/>
  <c r="S184" i="31"/>
  <c r="S183" i="31"/>
  <c r="S182" i="31"/>
  <c r="S181" i="31"/>
  <c r="S180" i="31"/>
  <c r="S179" i="31"/>
  <c r="S178" i="31"/>
  <c r="S177" i="31"/>
  <c r="S176" i="31"/>
  <c r="S175" i="31"/>
  <c r="S174" i="31"/>
  <c r="S173" i="31"/>
  <c r="S172" i="31"/>
  <c r="S171" i="31"/>
  <c r="S170" i="31"/>
  <c r="S169" i="31"/>
  <c r="S168" i="31"/>
  <c r="S167" i="31"/>
  <c r="S166" i="31"/>
  <c r="S165" i="31"/>
  <c r="S164" i="31"/>
  <c r="S163" i="31"/>
  <c r="S162" i="31"/>
  <c r="S161" i="31"/>
  <c r="S160" i="31"/>
  <c r="S159" i="31"/>
  <c r="S158" i="31"/>
  <c r="S157" i="31"/>
  <c r="S156" i="31"/>
  <c r="S155" i="31"/>
  <c r="S154" i="31"/>
  <c r="S153" i="31"/>
  <c r="S152" i="31"/>
  <c r="S151" i="31"/>
  <c r="S150" i="31"/>
  <c r="S149" i="31"/>
  <c r="S148" i="31"/>
  <c r="S147" i="31"/>
  <c r="S146" i="31"/>
  <c r="S145" i="31"/>
  <c r="S144" i="31"/>
  <c r="S143" i="31"/>
  <c r="S142" i="31"/>
  <c r="S141" i="31"/>
  <c r="S140" i="31"/>
  <c r="S139" i="31"/>
  <c r="S138" i="31"/>
  <c r="W137" i="31"/>
  <c r="S135" i="31"/>
  <c r="S125" i="31"/>
  <c r="W121" i="31"/>
  <c r="S119" i="31"/>
  <c r="W111" i="31"/>
  <c r="AA109" i="31"/>
  <c r="W107" i="31"/>
  <c r="AA105" i="31"/>
  <c r="W103" i="31"/>
  <c r="AA101" i="31"/>
  <c r="W99" i="31"/>
  <c r="AA97" i="31"/>
  <c r="W95" i="31"/>
  <c r="AA93" i="31"/>
  <c r="W91" i="31"/>
  <c r="AA89" i="31"/>
  <c r="W87" i="31"/>
  <c r="AA85" i="31"/>
  <c r="W83" i="31"/>
  <c r="AA81" i="31"/>
  <c r="W79" i="31"/>
  <c r="AA77" i="31"/>
  <c r="W75" i="31"/>
  <c r="AA73" i="31"/>
  <c r="W71" i="31"/>
  <c r="AA69" i="31"/>
  <c r="W67" i="31"/>
  <c r="W63" i="31"/>
  <c r="W47" i="31"/>
  <c r="W31" i="31"/>
  <c r="W27" i="31"/>
  <c r="AA25" i="31"/>
  <c r="AA21" i="31"/>
  <c r="W15" i="31"/>
  <c r="W11" i="31"/>
  <c r="W7" i="31"/>
  <c r="AA8" i="31"/>
  <c r="S136" i="31"/>
  <c r="W6" i="31"/>
  <c r="W502" i="31" s="1"/>
  <c r="W128" i="31"/>
  <c r="AA120" i="31"/>
  <c r="AA126" i="31"/>
  <c r="S118" i="31"/>
  <c r="S62" i="31"/>
  <c r="AA122" i="31"/>
  <c r="W131" i="31"/>
  <c r="AA132" i="31"/>
  <c r="W247" i="31"/>
  <c r="S250" i="31"/>
  <c r="S270" i="31"/>
  <c r="S272" i="31"/>
  <c r="S274" i="31"/>
  <c r="S276" i="31"/>
  <c r="S278" i="31"/>
  <c r="S280" i="31"/>
  <c r="S282" i="31"/>
  <c r="S284" i="31"/>
  <c r="S286" i="31"/>
  <c r="S288" i="31"/>
  <c r="S290" i="31"/>
  <c r="S292" i="31"/>
  <c r="S294" i="31"/>
  <c r="S296" i="31"/>
  <c r="S298" i="31"/>
  <c r="S300" i="31"/>
  <c r="AA331" i="31"/>
  <c r="S13" i="31"/>
  <c r="S17" i="31"/>
  <c r="S29" i="31"/>
  <c r="AF29" i="31" s="1"/>
  <c r="AQ29" i="31" s="1"/>
  <c r="S69" i="31"/>
  <c r="W74" i="31"/>
  <c r="W82" i="31"/>
  <c r="W90" i="31"/>
  <c r="W98" i="31"/>
  <c r="W106" i="31"/>
  <c r="AA119" i="31"/>
  <c r="W135" i="31"/>
  <c r="S242" i="31"/>
  <c r="S265" i="31"/>
  <c r="W267" i="31"/>
  <c r="S302" i="31"/>
  <c r="S14" i="31"/>
  <c r="S18" i="31"/>
  <c r="W114" i="31"/>
  <c r="W123" i="31"/>
  <c r="AA124" i="31"/>
  <c r="S130" i="31"/>
  <c r="AA252" i="31"/>
  <c r="S259" i="31"/>
  <c r="S261" i="31"/>
  <c r="W315" i="31"/>
  <c r="W127" i="31"/>
  <c r="AA140" i="31"/>
  <c r="W141" i="31"/>
  <c r="AA144" i="31"/>
  <c r="W145" i="31"/>
  <c r="AA148" i="31"/>
  <c r="W149" i="31"/>
  <c r="AA152" i="31"/>
  <c r="W153" i="31"/>
  <c r="AA156" i="31"/>
  <c r="W157" i="31"/>
  <c r="AA160" i="31"/>
  <c r="W161" i="31"/>
  <c r="AA164" i="31"/>
  <c r="W165" i="31"/>
  <c r="AA168" i="31"/>
  <c r="W169" i="31"/>
  <c r="AA172" i="31"/>
  <c r="W173" i="31"/>
  <c r="AA176" i="31"/>
  <c r="W177" i="31"/>
  <c r="AA180" i="31"/>
  <c r="W181" i="31"/>
  <c r="AA184" i="31"/>
  <c r="W185" i="31"/>
  <c r="AA188" i="31"/>
  <c r="W189" i="31"/>
  <c r="AA192" i="31"/>
  <c r="W193" i="31"/>
  <c r="AA196" i="31"/>
  <c r="W197" i="31"/>
  <c r="AA200" i="31"/>
  <c r="W201" i="31"/>
  <c r="AA204" i="31"/>
  <c r="W205" i="31"/>
  <c r="AA208" i="31"/>
  <c r="W209" i="31"/>
  <c r="AA212" i="31"/>
  <c r="W213" i="31"/>
  <c r="AA216" i="31"/>
  <c r="W217" i="31"/>
  <c r="AA220" i="31"/>
  <c r="W221" i="31"/>
  <c r="AA224" i="31"/>
  <c r="W225" i="31"/>
  <c r="AA228" i="31"/>
  <c r="W229" i="31"/>
  <c r="AA232" i="31"/>
  <c r="W233" i="31"/>
  <c r="AA236" i="31"/>
  <c r="W237" i="31"/>
  <c r="AA240" i="31"/>
  <c r="W241" i="31"/>
  <c r="W249" i="31"/>
  <c r="W255" i="31"/>
  <c r="AA267" i="31"/>
  <c r="S306" i="31"/>
  <c r="AA323" i="31"/>
  <c r="S376" i="31"/>
  <c r="S378" i="31"/>
  <c r="S380" i="31"/>
  <c r="S382" i="31"/>
  <c r="S384" i="31"/>
  <c r="S386" i="31"/>
  <c r="S388" i="31"/>
  <c r="S390" i="31"/>
  <c r="S392" i="31"/>
  <c r="S394" i="31"/>
  <c r="S396" i="31"/>
  <c r="S398" i="31"/>
  <c r="S400" i="31"/>
  <c r="S402" i="31"/>
  <c r="S404" i="31"/>
  <c r="S406" i="31"/>
  <c r="S408" i="31"/>
  <c r="S410" i="31"/>
  <c r="S412" i="31"/>
  <c r="S414" i="31"/>
  <c r="S416" i="31"/>
  <c r="S418" i="31"/>
  <c r="S420" i="31"/>
  <c r="S491" i="31"/>
  <c r="S499" i="31"/>
  <c r="AA248" i="31"/>
  <c r="AA264" i="31"/>
  <c r="W309" i="31"/>
  <c r="S325" i="31"/>
  <c r="S339" i="31"/>
  <c r="S347" i="31"/>
  <c r="S355" i="31"/>
  <c r="AF355" i="31" s="1"/>
  <c r="AQ355" i="31" s="1"/>
  <c r="S363" i="31"/>
  <c r="W311" i="31"/>
  <c r="S327" i="31"/>
  <c r="W495" i="31"/>
  <c r="AA256" i="31"/>
  <c r="W271" i="31"/>
  <c r="W275" i="31"/>
  <c r="W279" i="31"/>
  <c r="W283" i="31"/>
  <c r="W287" i="31"/>
  <c r="W291" i="31"/>
  <c r="W295" i="31"/>
  <c r="W299" i="31"/>
  <c r="W303" i="31"/>
  <c r="W307" i="31"/>
  <c r="S313" i="31"/>
  <c r="S321" i="31"/>
  <c r="S329" i="31"/>
  <c r="AA268" i="31"/>
  <c r="S344" i="31"/>
  <c r="AF344" i="31" s="1"/>
  <c r="AQ344" i="31" s="1"/>
  <c r="S360" i="31"/>
  <c r="AA371" i="31"/>
  <c r="W373" i="31"/>
  <c r="AA379" i="31"/>
  <c r="W381" i="31"/>
  <c r="AA387" i="31"/>
  <c r="W389" i="31"/>
  <c r="AA395" i="31"/>
  <c r="W397" i="31"/>
  <c r="S310" i="31"/>
  <c r="S314" i="31"/>
  <c r="S318" i="31"/>
  <c r="S322" i="31"/>
  <c r="S326" i="31"/>
  <c r="S330" i="31"/>
  <c r="S350" i="31"/>
  <c r="S366" i="31"/>
  <c r="AA427" i="31"/>
  <c r="AA431" i="31"/>
  <c r="AA435" i="31"/>
  <c r="AA439" i="31"/>
  <c r="AA443" i="31"/>
  <c r="AA447" i="31"/>
  <c r="AA451" i="31"/>
  <c r="AA455" i="31"/>
  <c r="S401" i="31"/>
  <c r="S405" i="31"/>
  <c r="S409" i="31"/>
  <c r="S413" i="31"/>
  <c r="S417" i="31"/>
  <c r="AA471" i="31"/>
  <c r="AA475" i="31"/>
  <c r="AA479" i="31"/>
  <c r="S399" i="31"/>
  <c r="S403" i="31"/>
  <c r="S407" i="31"/>
  <c r="S411" i="31"/>
  <c r="S415" i="31"/>
  <c r="S419" i="31"/>
  <c r="W429" i="31"/>
  <c r="W437" i="31"/>
  <c r="W445" i="31"/>
  <c r="W453" i="31"/>
  <c r="W462" i="31"/>
  <c r="W466" i="31"/>
  <c r="W425" i="31"/>
  <c r="AA464" i="31"/>
  <c r="S424" i="31"/>
  <c r="S440" i="31"/>
  <c r="S459" i="31"/>
  <c r="AA477" i="31"/>
  <c r="S426" i="31"/>
  <c r="AF426" i="31" s="1"/>
  <c r="AQ426" i="31" s="1"/>
  <c r="S442" i="31"/>
  <c r="S457" i="31"/>
  <c r="W473" i="31"/>
  <c r="S463" i="31"/>
  <c r="AF463" i="31" s="1"/>
  <c r="AQ463" i="31" s="1"/>
  <c r="W468" i="31"/>
  <c r="W485" i="31"/>
  <c r="S465" i="31"/>
  <c r="W493" i="31"/>
  <c r="W501" i="31"/>
  <c r="S472" i="31"/>
  <c r="S484" i="31"/>
  <c r="S470" i="31"/>
  <c r="AF470" i="31" s="1"/>
  <c r="AQ470" i="31" s="1"/>
  <c r="S482" i="31"/>
  <c r="S486" i="31"/>
  <c r="W492" i="31"/>
  <c r="W494" i="31"/>
  <c r="W496" i="31"/>
  <c r="W498" i="31"/>
  <c r="W500" i="31"/>
  <c r="S488" i="31"/>
  <c r="AA64" i="31"/>
  <c r="AA16" i="31"/>
  <c r="AA88" i="31"/>
  <c r="AA104" i="31"/>
  <c r="W38" i="31"/>
  <c r="W70" i="31"/>
  <c r="AA128" i="31"/>
  <c r="AA134" i="31"/>
  <c r="AA20" i="31"/>
  <c r="AA36" i="31"/>
  <c r="AA52" i="31"/>
  <c r="AA68" i="31"/>
  <c r="AA84" i="31"/>
  <c r="AA100" i="31"/>
  <c r="S120" i="31"/>
  <c r="W126" i="31"/>
  <c r="W34" i="31"/>
  <c r="W58" i="31"/>
  <c r="S50" i="31"/>
  <c r="S66" i="31"/>
  <c r="S74" i="31"/>
  <c r="S78" i="31"/>
  <c r="S82" i="31"/>
  <c r="S86" i="31"/>
  <c r="S90" i="31"/>
  <c r="S94" i="31"/>
  <c r="S98" i="31"/>
  <c r="S102" i="31"/>
  <c r="S106" i="31"/>
  <c r="S110" i="31"/>
  <c r="AA115" i="31"/>
  <c r="W116" i="31"/>
  <c r="W122" i="31"/>
  <c r="S132" i="31"/>
  <c r="AA133" i="31"/>
  <c r="W243" i="31"/>
  <c r="AA245" i="31"/>
  <c r="AA247" i="31"/>
  <c r="AA270" i="31"/>
  <c r="AA272" i="31"/>
  <c r="AA274" i="31"/>
  <c r="AA276" i="31"/>
  <c r="AA278" i="31"/>
  <c r="AA280" i="31"/>
  <c r="AA282" i="31"/>
  <c r="AA284" i="31"/>
  <c r="AA286" i="31"/>
  <c r="AA288" i="31"/>
  <c r="AA290" i="31"/>
  <c r="AA292" i="31"/>
  <c r="AA294" i="31"/>
  <c r="AA296" i="31"/>
  <c r="AA298" i="31"/>
  <c r="AA300" i="31"/>
  <c r="S331" i="31"/>
  <c r="S21" i="31"/>
  <c r="AF21" i="31" s="1"/>
  <c r="AQ21" i="31" s="1"/>
  <c r="W26" i="31"/>
  <c r="S33" i="31"/>
  <c r="AF33" i="31" s="1"/>
  <c r="AQ33" i="31" s="1"/>
  <c r="S37" i="31"/>
  <c r="S53" i="31"/>
  <c r="S57" i="31"/>
  <c r="W62" i="31"/>
  <c r="S73" i="31"/>
  <c r="S81" i="31"/>
  <c r="AF81" i="31" s="1"/>
  <c r="AQ81" i="31" s="1"/>
  <c r="S89" i="31"/>
  <c r="S97" i="31"/>
  <c r="S105" i="31"/>
  <c r="S113" i="31"/>
  <c r="W119" i="31"/>
  <c r="AA137" i="31"/>
  <c r="AA302" i="31"/>
  <c r="S6" i="31"/>
  <c r="S22" i="31"/>
  <c r="S34" i="31"/>
  <c r="S38" i="31"/>
  <c r="S114" i="31"/>
  <c r="S124" i="31"/>
  <c r="AA125" i="31"/>
  <c r="W257" i="31"/>
  <c r="W263" i="31"/>
  <c r="S266" i="31"/>
  <c r="AA315" i="31"/>
  <c r="S368" i="31"/>
  <c r="S370" i="31"/>
  <c r="S372" i="31"/>
  <c r="S374" i="31"/>
  <c r="AA129" i="31"/>
  <c r="AA139" i="31"/>
  <c r="W140" i="31"/>
  <c r="AA143" i="31"/>
  <c r="W144" i="31"/>
  <c r="AA147" i="31"/>
  <c r="W148" i="31"/>
  <c r="AA151" i="31"/>
  <c r="W152" i="31"/>
  <c r="AA155" i="31"/>
  <c r="W156" i="31"/>
  <c r="AA159" i="31"/>
  <c r="W160" i="31"/>
  <c r="AA163" i="31"/>
  <c r="W164" i="31"/>
  <c r="AA167" i="31"/>
  <c r="W168" i="31"/>
  <c r="AA171" i="31"/>
  <c r="W172" i="31"/>
  <c r="AA175" i="31"/>
  <c r="W176" i="31"/>
  <c r="AA179" i="31"/>
  <c r="W180" i="31"/>
  <c r="AA183" i="31"/>
  <c r="W184" i="31"/>
  <c r="AA187" i="31"/>
  <c r="W188" i="31"/>
  <c r="AA191" i="31"/>
  <c r="W192" i="31"/>
  <c r="AA195" i="31"/>
  <c r="W196" i="31"/>
  <c r="AA199" i="31"/>
  <c r="W200" i="31"/>
  <c r="AA203" i="31"/>
  <c r="W204" i="31"/>
  <c r="AA207" i="31"/>
  <c r="W208" i="31"/>
  <c r="AA211" i="31"/>
  <c r="W212" i="31"/>
  <c r="AA215" i="31"/>
  <c r="W216" i="31"/>
  <c r="AA219" i="31"/>
  <c r="W220" i="31"/>
  <c r="AA223" i="31"/>
  <c r="W224" i="31"/>
  <c r="AA227" i="31"/>
  <c r="W228" i="31"/>
  <c r="AA231" i="31"/>
  <c r="W232" i="31"/>
  <c r="AA235" i="31"/>
  <c r="W236" i="31"/>
  <c r="AA239" i="31"/>
  <c r="W240" i="31"/>
  <c r="S249" i="31"/>
  <c r="W251" i="31"/>
  <c r="AA253" i="31"/>
  <c r="AA255" i="31"/>
  <c r="AA306" i="31"/>
  <c r="S323" i="31"/>
  <c r="AA376" i="31"/>
  <c r="AA378" i="31"/>
  <c r="AA380" i="31"/>
  <c r="AA382" i="31"/>
  <c r="AA384" i="31"/>
  <c r="AA386" i="31"/>
  <c r="AA388" i="31"/>
  <c r="AA390" i="31"/>
  <c r="AA392" i="31"/>
  <c r="AA394" i="31"/>
  <c r="AA396" i="31"/>
  <c r="AA398" i="31"/>
  <c r="AA400" i="31"/>
  <c r="AA402" i="31"/>
  <c r="AA404" i="31"/>
  <c r="AA406" i="31"/>
  <c r="AA408" i="31"/>
  <c r="AA410" i="31"/>
  <c r="AA412" i="31"/>
  <c r="AA414" i="31"/>
  <c r="AA416" i="31"/>
  <c r="AA418" i="31"/>
  <c r="AA420" i="31"/>
  <c r="AA491" i="31"/>
  <c r="AA499" i="31"/>
  <c r="S269" i="31"/>
  <c r="S273" i="31"/>
  <c r="S277" i="31"/>
  <c r="S281" i="31"/>
  <c r="S285" i="31"/>
  <c r="S289" i="31"/>
  <c r="S293" i="31"/>
  <c r="S297" i="31"/>
  <c r="S301" i="31"/>
  <c r="S305" i="31"/>
  <c r="S317" i="31"/>
  <c r="W333" i="31"/>
  <c r="S341" i="31"/>
  <c r="S349" i="31"/>
  <c r="AF349" i="31" s="1"/>
  <c r="AQ349" i="31" s="1"/>
  <c r="S357" i="31"/>
  <c r="S365" i="31"/>
  <c r="S304" i="31"/>
  <c r="AA308" i="31"/>
  <c r="S319" i="31"/>
  <c r="W268" i="31"/>
  <c r="AA312" i="31"/>
  <c r="AA316" i="31"/>
  <c r="AA320" i="31"/>
  <c r="AA324" i="31"/>
  <c r="AA328" i="31"/>
  <c r="AA332" i="31"/>
  <c r="S348" i="31"/>
  <c r="S364" i="31"/>
  <c r="AA369" i="31"/>
  <c r="W371" i="31"/>
  <c r="AA377" i="31"/>
  <c r="W379" i="31"/>
  <c r="AA385" i="31"/>
  <c r="W387" i="31"/>
  <c r="AA393" i="31"/>
  <c r="W395" i="31"/>
  <c r="S338" i="31"/>
  <c r="S354" i="31"/>
  <c r="S427" i="31"/>
  <c r="S431" i="31"/>
  <c r="S435" i="31"/>
  <c r="S439" i="31"/>
  <c r="S443" i="31"/>
  <c r="S447" i="31"/>
  <c r="S451" i="31"/>
  <c r="S455" i="31"/>
  <c r="AA401" i="31"/>
  <c r="AA405" i="31"/>
  <c r="AA409" i="31"/>
  <c r="AA413" i="31"/>
  <c r="AA417" i="31"/>
  <c r="S433" i="31"/>
  <c r="S441" i="31"/>
  <c r="S449" i="31"/>
  <c r="S471" i="31"/>
  <c r="S475" i="31"/>
  <c r="S479" i="31"/>
  <c r="AA399" i="31"/>
  <c r="AA403" i="31"/>
  <c r="AA407" i="31"/>
  <c r="AA411" i="31"/>
  <c r="AA415" i="31"/>
  <c r="AA419" i="31"/>
  <c r="AA422" i="31"/>
  <c r="W421" i="31"/>
  <c r="W464" i="31"/>
  <c r="S423" i="31"/>
  <c r="S428" i="31"/>
  <c r="S444" i="31"/>
  <c r="W459" i="31"/>
  <c r="W477" i="31"/>
  <c r="W483" i="31"/>
  <c r="S430" i="31"/>
  <c r="S446" i="31"/>
  <c r="AF446" i="31" s="1"/>
  <c r="AQ446" i="31" s="1"/>
  <c r="S467" i="31"/>
  <c r="S497" i="31"/>
  <c r="W481" i="31"/>
  <c r="S476" i="31"/>
  <c r="AF476" i="31" s="1"/>
  <c r="AQ476" i="31" s="1"/>
  <c r="S474" i="31"/>
  <c r="S489" i="31"/>
  <c r="AA299" i="31"/>
  <c r="AA381" i="31"/>
  <c r="W314" i="31"/>
  <c r="W322" i="31"/>
  <c r="W326" i="31"/>
  <c r="S334" i="31"/>
  <c r="S346" i="31"/>
  <c r="W441" i="31"/>
  <c r="AA437" i="31"/>
  <c r="AA445" i="31"/>
  <c r="S462" i="31"/>
  <c r="S466" i="31"/>
  <c r="AA481" i="31"/>
  <c r="S452" i="31"/>
  <c r="AF452" i="31" s="1"/>
  <c r="AQ452" i="31" s="1"/>
  <c r="S477" i="31"/>
  <c r="S422" i="31"/>
  <c r="S438" i="31"/>
  <c r="AA473" i="31"/>
  <c r="S468" i="31"/>
  <c r="AF468" i="31" s="1"/>
  <c r="AQ468" i="31" s="1"/>
  <c r="W497" i="31"/>
  <c r="S481" i="31"/>
  <c r="AF481" i="31" s="1"/>
  <c r="AQ481" i="31" s="1"/>
  <c r="AA493" i="31"/>
  <c r="S469" i="31"/>
  <c r="AA469" i="31"/>
  <c r="W482" i="31"/>
  <c r="AA492" i="31"/>
  <c r="AA494" i="31"/>
  <c r="AA498" i="31"/>
  <c r="AA500" i="31"/>
  <c r="AA24" i="31"/>
  <c r="AA48" i="31"/>
  <c r="AA72" i="31"/>
  <c r="AA112" i="31"/>
  <c r="W136" i="31"/>
  <c r="W14" i="31"/>
  <c r="W46" i="31"/>
  <c r="S128" i="31"/>
  <c r="AF128" i="31" s="1"/>
  <c r="AQ128" i="31" s="1"/>
  <c r="W134" i="31"/>
  <c r="S126" i="31"/>
  <c r="W42" i="31"/>
  <c r="AA118" i="31"/>
  <c r="S26" i="31"/>
  <c r="S30" i="31"/>
  <c r="W115" i="31"/>
  <c r="AA116" i="31"/>
  <c r="S122" i="31"/>
  <c r="W245" i="31"/>
  <c r="S247" i="31"/>
  <c r="AA250" i="31"/>
  <c r="W270" i="31"/>
  <c r="W272" i="31"/>
  <c r="W274" i="31"/>
  <c r="W276" i="31"/>
  <c r="W278" i="31"/>
  <c r="W280" i="31"/>
  <c r="W282" i="31"/>
  <c r="W284" i="31"/>
  <c r="W286" i="31"/>
  <c r="W288" i="31"/>
  <c r="W290" i="31"/>
  <c r="W292" i="31"/>
  <c r="W294" i="31"/>
  <c r="W296" i="31"/>
  <c r="W298" i="31"/>
  <c r="W300" i="31"/>
  <c r="W10" i="31"/>
  <c r="S25" i="31"/>
  <c r="S41" i="31"/>
  <c r="AF41" i="31" s="1"/>
  <c r="AQ41" i="31" s="1"/>
  <c r="W50" i="31"/>
  <c r="S61" i="31"/>
  <c r="W66" i="31"/>
  <c r="W78" i="31"/>
  <c r="W86" i="31"/>
  <c r="W94" i="31"/>
  <c r="W102" i="31"/>
  <c r="W110" i="31"/>
  <c r="AA113" i="31"/>
  <c r="AA121" i="31"/>
  <c r="AA260" i="31"/>
  <c r="S267" i="31"/>
  <c r="W302" i="31"/>
  <c r="S42" i="31"/>
  <c r="S70" i="31"/>
  <c r="AA130" i="31"/>
  <c r="AA243" i="31"/>
  <c r="S257" i="31"/>
  <c r="AF257" i="31" s="1"/>
  <c r="AQ257" i="31" s="1"/>
  <c r="W259" i="31"/>
  <c r="AA261" i="31"/>
  <c r="AA263" i="31"/>
  <c r="S315" i="31"/>
  <c r="AF315" i="31" s="1"/>
  <c r="AQ315" i="31" s="1"/>
  <c r="AA368" i="31"/>
  <c r="AA370" i="31"/>
  <c r="AA372" i="31"/>
  <c r="AA374" i="31"/>
  <c r="AA6" i="31"/>
  <c r="AA10" i="31"/>
  <c r="AA14" i="31"/>
  <c r="AA18" i="31"/>
  <c r="AA22" i="31"/>
  <c r="AA26" i="31"/>
  <c r="AA30" i="31"/>
  <c r="AA34" i="31"/>
  <c r="AA38" i="31"/>
  <c r="AA42" i="31"/>
  <c r="AA46" i="31"/>
  <c r="AA50" i="31"/>
  <c r="AA54" i="31"/>
  <c r="AA58" i="31"/>
  <c r="AA62" i="31"/>
  <c r="AA66" i="31"/>
  <c r="AA70" i="31"/>
  <c r="AA74" i="31"/>
  <c r="AA78" i="31"/>
  <c r="AA82" i="31"/>
  <c r="AA86" i="31"/>
  <c r="AA90" i="31"/>
  <c r="AA94" i="31"/>
  <c r="AA98" i="31"/>
  <c r="AA102" i="31"/>
  <c r="AA106" i="31"/>
  <c r="AA110" i="31"/>
  <c r="S115" i="31"/>
  <c r="AA138" i="31"/>
  <c r="W139" i="31"/>
  <c r="AA142" i="31"/>
  <c r="W143" i="31"/>
  <c r="AA146" i="31"/>
  <c r="W147" i="31"/>
  <c r="AA150" i="31"/>
  <c r="W151" i="31"/>
  <c r="AA154" i="31"/>
  <c r="W155" i="31"/>
  <c r="AA158" i="31"/>
  <c r="W159" i="31"/>
  <c r="AA162" i="31"/>
  <c r="W163" i="31"/>
  <c r="AA166" i="31"/>
  <c r="W167" i="31"/>
  <c r="AA170" i="31"/>
  <c r="W171" i="31"/>
  <c r="AA174" i="31"/>
  <c r="W175" i="31"/>
  <c r="AA178" i="31"/>
  <c r="W179" i="31"/>
  <c r="AA182" i="31"/>
  <c r="W183" i="31"/>
  <c r="AA186" i="31"/>
  <c r="W187" i="31"/>
  <c r="AA190" i="31"/>
  <c r="W191" i="31"/>
  <c r="AA194" i="31"/>
  <c r="W195" i="31"/>
  <c r="AA198" i="31"/>
  <c r="W199" i="31"/>
  <c r="AA202" i="31"/>
  <c r="W203" i="31"/>
  <c r="AA206" i="31"/>
  <c r="W207" i="31"/>
  <c r="AA210" i="31"/>
  <c r="W211" i="31"/>
  <c r="AA214" i="31"/>
  <c r="W215" i="31"/>
  <c r="AA218" i="31"/>
  <c r="W219" i="31"/>
  <c r="AA222" i="31"/>
  <c r="W223" i="31"/>
  <c r="AA226" i="31"/>
  <c r="W227" i="31"/>
  <c r="AA230" i="31"/>
  <c r="W231" i="31"/>
  <c r="AA234" i="31"/>
  <c r="W235" i="31"/>
  <c r="AA238" i="31"/>
  <c r="W239" i="31"/>
  <c r="W242" i="31"/>
  <c r="W253" i="31"/>
  <c r="S255" i="31"/>
  <c r="AA258" i="31"/>
  <c r="W306" i="31"/>
  <c r="W376" i="31"/>
  <c r="W378" i="31"/>
  <c r="W380" i="31"/>
  <c r="W382" i="31"/>
  <c r="W384" i="31"/>
  <c r="W386" i="31"/>
  <c r="W388" i="31"/>
  <c r="W390" i="31"/>
  <c r="W392" i="31"/>
  <c r="W394" i="31"/>
  <c r="W396" i="31"/>
  <c r="W398" i="31"/>
  <c r="W400" i="31"/>
  <c r="W402" i="31"/>
  <c r="W404" i="31"/>
  <c r="W406" i="31"/>
  <c r="W408" i="31"/>
  <c r="W410" i="31"/>
  <c r="W412" i="31"/>
  <c r="W414" i="31"/>
  <c r="W416" i="31"/>
  <c r="W418" i="31"/>
  <c r="W420" i="31"/>
  <c r="W491" i="31"/>
  <c r="W499" i="31"/>
  <c r="AA246" i="31"/>
  <c r="AA262" i="31"/>
  <c r="AA269" i="31"/>
  <c r="AA273" i="31"/>
  <c r="AA277" i="31"/>
  <c r="AA281" i="31"/>
  <c r="AA285" i="31"/>
  <c r="AA289" i="31"/>
  <c r="AA293" i="31"/>
  <c r="AA297" i="31"/>
  <c r="AA301" i="31"/>
  <c r="AA305" i="31"/>
  <c r="S309" i="31"/>
  <c r="W325" i="31"/>
  <c r="S335" i="31"/>
  <c r="S343" i="31"/>
  <c r="S351" i="31"/>
  <c r="S359" i="31"/>
  <c r="AA304" i="31"/>
  <c r="W308" i="31"/>
  <c r="S311" i="31"/>
  <c r="W327" i="31"/>
  <c r="S495" i="31"/>
  <c r="AA254" i="31"/>
  <c r="S271" i="31"/>
  <c r="S275" i="31"/>
  <c r="S279" i="31"/>
  <c r="S283" i="31"/>
  <c r="S287" i="31"/>
  <c r="S291" i="31"/>
  <c r="S295" i="31"/>
  <c r="S299" i="31"/>
  <c r="S303" i="31"/>
  <c r="S307" i="31"/>
  <c r="W313" i="31"/>
  <c r="W321" i="31"/>
  <c r="W329" i="31"/>
  <c r="W312" i="31"/>
  <c r="W316" i="31"/>
  <c r="W320" i="31"/>
  <c r="W324" i="31"/>
  <c r="W328" i="31"/>
  <c r="W332" i="31"/>
  <c r="S336" i="31"/>
  <c r="S352" i="31"/>
  <c r="AA367" i="31"/>
  <c r="W369" i="31"/>
  <c r="AA375" i="31"/>
  <c r="W377" i="31"/>
  <c r="AA383" i="31"/>
  <c r="W385" i="31"/>
  <c r="AA391" i="31"/>
  <c r="W393" i="31"/>
  <c r="S268" i="31"/>
  <c r="AF268" i="31" s="1"/>
  <c r="AQ268" i="31" s="1"/>
  <c r="AA310" i="31"/>
  <c r="AA314" i="31"/>
  <c r="AA318" i="31"/>
  <c r="AA322" i="31"/>
  <c r="AA326" i="31"/>
  <c r="AA330" i="31"/>
  <c r="S342" i="31"/>
  <c r="S358" i="31"/>
  <c r="W427" i="31"/>
  <c r="W431" i="31"/>
  <c r="W435" i="31"/>
  <c r="W439" i="31"/>
  <c r="W443" i="31"/>
  <c r="W447" i="31"/>
  <c r="W451" i="31"/>
  <c r="W455" i="31"/>
  <c r="W401" i="31"/>
  <c r="W405" i="31"/>
  <c r="W409" i="31"/>
  <c r="W413" i="31"/>
  <c r="W417" i="31"/>
  <c r="AA433" i="31"/>
  <c r="AA441" i="31"/>
  <c r="AA449" i="31"/>
  <c r="W471" i="31"/>
  <c r="W475" i="31"/>
  <c r="W479" i="31"/>
  <c r="W399" i="31"/>
  <c r="W403" i="31"/>
  <c r="W407" i="31"/>
  <c r="W411" i="31"/>
  <c r="W415" i="31"/>
  <c r="W419" i="31"/>
  <c r="S429" i="31"/>
  <c r="S437" i="31"/>
  <c r="S445" i="31"/>
  <c r="AF445" i="31" s="1"/>
  <c r="AQ445" i="31" s="1"/>
  <c r="S453" i="31"/>
  <c r="AA458" i="31"/>
  <c r="AA462" i="31"/>
  <c r="AA466" i="31"/>
  <c r="S425" i="31"/>
  <c r="W423" i="31"/>
  <c r="S432" i="31"/>
  <c r="S448" i="31"/>
  <c r="S434" i="31"/>
  <c r="S450" i="31"/>
  <c r="W457" i="31"/>
  <c r="S473" i="31"/>
  <c r="AF473" i="31" s="1"/>
  <c r="AQ473" i="31" s="1"/>
  <c r="S456" i="31"/>
  <c r="AA467" i="31"/>
  <c r="S485" i="31"/>
  <c r="AA497" i="31"/>
  <c r="S458" i="31"/>
  <c r="S493" i="31"/>
  <c r="S501" i="31"/>
  <c r="S480" i="31"/>
  <c r="AF480" i="31" s="1"/>
  <c r="AQ480" i="31" s="1"/>
  <c r="AA484" i="31"/>
  <c r="S478" i="31"/>
  <c r="AA482" i="31"/>
  <c r="AA486" i="31"/>
  <c r="S492" i="31"/>
  <c r="S494" i="31"/>
  <c r="S496" i="31"/>
  <c r="S498" i="31"/>
  <c r="AF498" i="31" s="1"/>
  <c r="AQ498" i="31" s="1"/>
  <c r="S500" i="31"/>
  <c r="S490" i="31"/>
  <c r="AA40" i="31"/>
  <c r="AA32" i="31"/>
  <c r="AA56" i="31"/>
  <c r="AA80" i="31"/>
  <c r="AA96" i="31"/>
  <c r="S123" i="31"/>
  <c r="AA136" i="31"/>
  <c r="W22" i="31"/>
  <c r="W54" i="31"/>
  <c r="S134" i="31"/>
  <c r="AF134" i="31" s="1"/>
  <c r="AQ134" i="31" s="1"/>
  <c r="AA12" i="31"/>
  <c r="AA28" i="31"/>
  <c r="AA44" i="31"/>
  <c r="AA60" i="31"/>
  <c r="AA76" i="31"/>
  <c r="AA92" i="31"/>
  <c r="AA108" i="31"/>
  <c r="W120" i="31"/>
  <c r="W18" i="31"/>
  <c r="W118" i="31"/>
  <c r="S10" i="31"/>
  <c r="S116" i="31"/>
  <c r="AF116" i="31" s="1"/>
  <c r="AQ116" i="31" s="1"/>
  <c r="AA117" i="31"/>
  <c r="AA131" i="31"/>
  <c r="W132" i="31"/>
  <c r="S243" i="31"/>
  <c r="AF243" i="31" s="1"/>
  <c r="AQ243" i="31" s="1"/>
  <c r="S245" i="31"/>
  <c r="AF245" i="31" s="1"/>
  <c r="AQ245" i="31" s="1"/>
  <c r="W331" i="31"/>
  <c r="S9" i="31"/>
  <c r="W30" i="31"/>
  <c r="S45" i="31"/>
  <c r="S49" i="31"/>
  <c r="S65" i="31"/>
  <c r="S77" i="31"/>
  <c r="S85" i="31"/>
  <c r="S93" i="31"/>
  <c r="S101" i="31"/>
  <c r="S109" i="31"/>
  <c r="AA135" i="31"/>
  <c r="AA242" i="31"/>
  <c r="W265" i="31"/>
  <c r="S46" i="31"/>
  <c r="AF46" i="31" s="1"/>
  <c r="AQ46" i="31" s="1"/>
  <c r="S54" i="31"/>
  <c r="S58" i="31"/>
  <c r="AF58" i="31" s="1"/>
  <c r="AQ58" i="31" s="1"/>
  <c r="S8" i="31"/>
  <c r="S12" i="31"/>
  <c r="S16" i="31"/>
  <c r="S20" i="31"/>
  <c r="S24" i="31"/>
  <c r="S28" i="31"/>
  <c r="S32" i="31"/>
  <c r="S36" i="31"/>
  <c r="S40" i="31"/>
  <c r="S44" i="31"/>
  <c r="S48" i="31"/>
  <c r="S52" i="31"/>
  <c r="S56" i="31"/>
  <c r="S60" i="31"/>
  <c r="S64" i="31"/>
  <c r="S68" i="31"/>
  <c r="S72" i="31"/>
  <c r="S76" i="31"/>
  <c r="S80" i="31"/>
  <c r="S84" i="31"/>
  <c r="S88" i="31"/>
  <c r="S92" i="31"/>
  <c r="S96" i="31"/>
  <c r="S100" i="31"/>
  <c r="S104" i="31"/>
  <c r="S108" i="31"/>
  <c r="S112" i="31"/>
  <c r="AA114" i="31"/>
  <c r="AA123" i="31"/>
  <c r="W124" i="31"/>
  <c r="W130" i="31"/>
  <c r="W250" i="31"/>
  <c r="W261" i="31"/>
  <c r="S263" i="31"/>
  <c r="AF263" i="31" s="1"/>
  <c r="AQ263" i="31" s="1"/>
  <c r="AA266" i="31"/>
  <c r="W368" i="31"/>
  <c r="W370" i="31"/>
  <c r="W372" i="31"/>
  <c r="W374" i="31"/>
  <c r="S7" i="31"/>
  <c r="W8" i="31"/>
  <c r="S11" i="31"/>
  <c r="W12" i="31"/>
  <c r="S15" i="31"/>
  <c r="W16" i="31"/>
  <c r="S19" i="31"/>
  <c r="W20" i="31"/>
  <c r="S23" i="31"/>
  <c r="W24" i="31"/>
  <c r="S27" i="31"/>
  <c r="W28" i="31"/>
  <c r="S31" i="31"/>
  <c r="W32" i="31"/>
  <c r="S35" i="31"/>
  <c r="W36" i="31"/>
  <c r="S39" i="31"/>
  <c r="W40" i="31"/>
  <c r="S43" i="31"/>
  <c r="W44" i="31"/>
  <c r="S47" i="31"/>
  <c r="W48" i="31"/>
  <c r="S51" i="31"/>
  <c r="W52" i="31"/>
  <c r="S55" i="31"/>
  <c r="W56" i="31"/>
  <c r="S59" i="31"/>
  <c r="W60" i="31"/>
  <c r="S63" i="31"/>
  <c r="W64" i="31"/>
  <c r="S67" i="31"/>
  <c r="W68" i="31"/>
  <c r="S71" i="31"/>
  <c r="W72" i="31"/>
  <c r="S75" i="31"/>
  <c r="W76" i="31"/>
  <c r="S79" i="31"/>
  <c r="W80" i="31"/>
  <c r="S83" i="31"/>
  <c r="W84" i="31"/>
  <c r="S87" i="31"/>
  <c r="W88" i="31"/>
  <c r="S91" i="31"/>
  <c r="W92" i="31"/>
  <c r="S95" i="31"/>
  <c r="W96" i="31"/>
  <c r="S99" i="31"/>
  <c r="W100" i="31"/>
  <c r="S103" i="31"/>
  <c r="W104" i="31"/>
  <c r="S107" i="31"/>
  <c r="W108" i="31"/>
  <c r="S111" i="31"/>
  <c r="W112" i="31"/>
  <c r="AA127" i="31"/>
  <c r="S131" i="31"/>
  <c r="W138" i="31"/>
  <c r="AA141" i="31"/>
  <c r="W142" i="31"/>
  <c r="AA145" i="31"/>
  <c r="W146" i="31"/>
  <c r="AA149" i="31"/>
  <c r="W150" i="31"/>
  <c r="AA153" i="31"/>
  <c r="W154" i="31"/>
  <c r="AA157" i="31"/>
  <c r="W158" i="31"/>
  <c r="AA161" i="31"/>
  <c r="W162" i="31"/>
  <c r="AA165" i="31"/>
  <c r="W166" i="31"/>
  <c r="AA169" i="31"/>
  <c r="W170" i="31"/>
  <c r="AA173" i="31"/>
  <c r="W174" i="31"/>
  <c r="AA177" i="31"/>
  <c r="W178" i="31"/>
  <c r="AA181" i="31"/>
  <c r="W182" i="31"/>
  <c r="AA185" i="31"/>
  <c r="W186" i="31"/>
  <c r="AA189" i="31"/>
  <c r="W190" i="31"/>
  <c r="AA193" i="31"/>
  <c r="W194" i="31"/>
  <c r="AA197" i="31"/>
  <c r="W198" i="31"/>
  <c r="AA201" i="31"/>
  <c r="W202" i="31"/>
  <c r="AA205" i="31"/>
  <c r="W206" i="31"/>
  <c r="AA209" i="31"/>
  <c r="W210" i="31"/>
  <c r="AA213" i="31"/>
  <c r="W214" i="31"/>
  <c r="AA217" i="31"/>
  <c r="W218" i="31"/>
  <c r="AA221" i="31"/>
  <c r="W222" i="31"/>
  <c r="AA225" i="31"/>
  <c r="W226" i="31"/>
  <c r="AA229" i="31"/>
  <c r="W230" i="31"/>
  <c r="AA233" i="31"/>
  <c r="W234" i="31"/>
  <c r="AA237" i="31"/>
  <c r="W238" i="31"/>
  <c r="AA241" i="31"/>
  <c r="AA244" i="31"/>
  <c r="S251" i="31"/>
  <c r="S253" i="31"/>
  <c r="AF253" i="31" s="1"/>
  <c r="AQ253" i="31" s="1"/>
  <c r="S258" i="31"/>
  <c r="AA265" i="31"/>
  <c r="W323" i="31"/>
  <c r="W246" i="31"/>
  <c r="W262" i="31"/>
  <c r="W269" i="31"/>
  <c r="W273" i="31"/>
  <c r="W277" i="31"/>
  <c r="W281" i="31"/>
  <c r="W285" i="31"/>
  <c r="W289" i="31"/>
  <c r="W293" i="31"/>
  <c r="W297" i="31"/>
  <c r="W301" i="31"/>
  <c r="W305" i="31"/>
  <c r="W317" i="31"/>
  <c r="S333" i="31"/>
  <c r="S337" i="31"/>
  <c r="S345" i="31"/>
  <c r="S353" i="31"/>
  <c r="AF353" i="31" s="1"/>
  <c r="AQ353" i="31" s="1"/>
  <c r="S361" i="31"/>
  <c r="W304" i="31"/>
  <c r="S308" i="31"/>
  <c r="W319" i="31"/>
  <c r="AA495" i="31"/>
  <c r="W254" i="31"/>
  <c r="AA271" i="31"/>
  <c r="AA275" i="31"/>
  <c r="AA279" i="31"/>
  <c r="AA283" i="31"/>
  <c r="AA287" i="31"/>
  <c r="AA291" i="31"/>
  <c r="AA295" i="31"/>
  <c r="AA303" i="31"/>
  <c r="AA307" i="31"/>
  <c r="AA309" i="31"/>
  <c r="AA317" i="31"/>
  <c r="AA325" i="31"/>
  <c r="AA333" i="31"/>
  <c r="S312" i="31"/>
  <c r="AF312" i="31" s="1"/>
  <c r="AQ312" i="31" s="1"/>
  <c r="S316" i="31"/>
  <c r="S320" i="31"/>
  <c r="S324" i="31"/>
  <c r="S328" i="31"/>
  <c r="AF328" i="31" s="1"/>
  <c r="AQ328" i="31" s="1"/>
  <c r="S332" i="31"/>
  <c r="S340" i="31"/>
  <c r="S356" i="31"/>
  <c r="W367" i="31"/>
  <c r="AA373" i="31"/>
  <c r="W375" i="31"/>
  <c r="W383" i="31"/>
  <c r="AA389" i="31"/>
  <c r="W391" i="31"/>
  <c r="AA397" i="31"/>
  <c r="W310" i="31"/>
  <c r="W318" i="31"/>
  <c r="W330" i="31"/>
  <c r="S362" i="31"/>
  <c r="W433" i="31"/>
  <c r="W449" i="31"/>
  <c r="AA429" i="31"/>
  <c r="AA453" i="31"/>
  <c r="S421" i="31"/>
  <c r="S464" i="31"/>
  <c r="AF464" i="31" s="1"/>
  <c r="AQ464" i="31" s="1"/>
  <c r="S436" i="31"/>
  <c r="S483" i="31"/>
  <c r="S454" i="31"/>
  <c r="S460" i="31"/>
  <c r="AF460" i="31" s="1"/>
  <c r="AQ460" i="31" s="1"/>
  <c r="S461" i="31"/>
  <c r="AA501" i="31"/>
  <c r="W484" i="31"/>
  <c r="W486" i="31"/>
  <c r="AA496" i="31"/>
  <c r="S487" i="31"/>
  <c r="AF487" i="31" s="1"/>
  <c r="AQ487" i="31" s="1"/>
  <c r="I502" i="31"/>
  <c r="P5" i="31" s="1"/>
  <c r="Z5" i="31"/>
  <c r="S5" i="31"/>
  <c r="BR373" i="17"/>
  <c r="BR374" i="17"/>
  <c r="BR375" i="17"/>
  <c r="BR376" i="17"/>
  <c r="BR377" i="17"/>
  <c r="BR378" i="17"/>
  <c r="BR379" i="17"/>
  <c r="BR380" i="17"/>
  <c r="BR381" i="17"/>
  <c r="BR382" i="17"/>
  <c r="BT382" i="17" s="1"/>
  <c r="BR383" i="17"/>
  <c r="BR384" i="17"/>
  <c r="BR385" i="17"/>
  <c r="BR386" i="17"/>
  <c r="BT386" i="17"/>
  <c r="BR387" i="17"/>
  <c r="BR388" i="17"/>
  <c r="BR389" i="17"/>
  <c r="BR390" i="17"/>
  <c r="BT390" i="17" s="1"/>
  <c r="BR391" i="17"/>
  <c r="BR392" i="17"/>
  <c r="BR393" i="17"/>
  <c r="BR394" i="17"/>
  <c r="BR395" i="17"/>
  <c r="BR396" i="17"/>
  <c r="BR397" i="17"/>
  <c r="BR398" i="17"/>
  <c r="BR399" i="17"/>
  <c r="BR400" i="17"/>
  <c r="BR401" i="17"/>
  <c r="BR402" i="17"/>
  <c r="BR403" i="17"/>
  <c r="BR404" i="17"/>
  <c r="BR405" i="17"/>
  <c r="BR406" i="17"/>
  <c r="BT406" i="17" s="1"/>
  <c r="BR407" i="17"/>
  <c r="BR408" i="17"/>
  <c r="BR409" i="17"/>
  <c r="BR410" i="17"/>
  <c r="BR411" i="17"/>
  <c r="BR412" i="17"/>
  <c r="BR413" i="17"/>
  <c r="BR414" i="17"/>
  <c r="BT414" i="17" s="1"/>
  <c r="BR415" i="17"/>
  <c r="BR416" i="17"/>
  <c r="BR417" i="17"/>
  <c r="BR418" i="17"/>
  <c r="BR419" i="17"/>
  <c r="BR420" i="17"/>
  <c r="BR421" i="17"/>
  <c r="BR422" i="17"/>
  <c r="BR423" i="17"/>
  <c r="BR424" i="17"/>
  <c r="BR425" i="17"/>
  <c r="BR426" i="17"/>
  <c r="BR427" i="17"/>
  <c r="BR428" i="17"/>
  <c r="BR429" i="17"/>
  <c r="BR430" i="17"/>
  <c r="BR431" i="17"/>
  <c r="BR432" i="17"/>
  <c r="BR433" i="17"/>
  <c r="BR434" i="17"/>
  <c r="BR435" i="17"/>
  <c r="BR436" i="17"/>
  <c r="BR437" i="17"/>
  <c r="BR438" i="17"/>
  <c r="BR439" i="17"/>
  <c r="BR440" i="17"/>
  <c r="BR441" i="17"/>
  <c r="BR442" i="17"/>
  <c r="BR443" i="17"/>
  <c r="BR444" i="17"/>
  <c r="BR445" i="17"/>
  <c r="BR446" i="17"/>
  <c r="BR447" i="17"/>
  <c r="BR448" i="17"/>
  <c r="BR449" i="17"/>
  <c r="BR450" i="17"/>
  <c r="BT450" i="17"/>
  <c r="BR451" i="17"/>
  <c r="BR452" i="17"/>
  <c r="BR453" i="17"/>
  <c r="BR454" i="17"/>
  <c r="BR455" i="17"/>
  <c r="BR456" i="17"/>
  <c r="BR457" i="17"/>
  <c r="BR458" i="17"/>
  <c r="BR459" i="17"/>
  <c r="BR460" i="17"/>
  <c r="BR461" i="17"/>
  <c r="BR462" i="17"/>
  <c r="BR463" i="17"/>
  <c r="BR464" i="17"/>
  <c r="BR465" i="17"/>
  <c r="BR466" i="17"/>
  <c r="BR467" i="17"/>
  <c r="BR468" i="17"/>
  <c r="BR469" i="17"/>
  <c r="BR470" i="17"/>
  <c r="BR471" i="17"/>
  <c r="BR472" i="17"/>
  <c r="BR473" i="17"/>
  <c r="BR474" i="17"/>
  <c r="BR475" i="17"/>
  <c r="BR476" i="17"/>
  <c r="BR477" i="17"/>
  <c r="BR478" i="17"/>
  <c r="BR479" i="17"/>
  <c r="BR480" i="17"/>
  <c r="BR481" i="17"/>
  <c r="BR482" i="17"/>
  <c r="BR483" i="17"/>
  <c r="BR484" i="17"/>
  <c r="BR485" i="17"/>
  <c r="BR486" i="17"/>
  <c r="BR487" i="17"/>
  <c r="BR488" i="17"/>
  <c r="BR489" i="17"/>
  <c r="BR490" i="17"/>
  <c r="BR491" i="17"/>
  <c r="BT491" i="17"/>
  <c r="BR492" i="17"/>
  <c r="BR493" i="17"/>
  <c r="BR494" i="17"/>
  <c r="BT494" i="17"/>
  <c r="BR495" i="17"/>
  <c r="BR496" i="17"/>
  <c r="BR497" i="17"/>
  <c r="BR498" i="17"/>
  <c r="BR499" i="17"/>
  <c r="BT499" i="17"/>
  <c r="BR500" i="17"/>
  <c r="BT492" i="17" l="1"/>
  <c r="BT462" i="17"/>
  <c r="BT425" i="17"/>
  <c r="BT388" i="17"/>
  <c r="U5" i="31"/>
  <c r="O5" i="31"/>
  <c r="Q5" i="31" s="1"/>
  <c r="AF63" i="31"/>
  <c r="AQ63" i="31" s="1"/>
  <c r="AF39" i="31"/>
  <c r="AQ39" i="31" s="1"/>
  <c r="AF7" i="31"/>
  <c r="AQ7" i="31" s="1"/>
  <c r="AF49" i="31"/>
  <c r="AQ49" i="31" s="1"/>
  <c r="AF490" i="31"/>
  <c r="AQ490" i="31" s="1"/>
  <c r="AF267" i="31"/>
  <c r="AQ267" i="31" s="1"/>
  <c r="AF247" i="31"/>
  <c r="AQ247" i="31" s="1"/>
  <c r="AF428" i="31"/>
  <c r="AQ428" i="31" s="1"/>
  <c r="AF97" i="31"/>
  <c r="AQ97" i="31" s="1"/>
  <c r="AF472" i="31"/>
  <c r="AQ472" i="31" s="1"/>
  <c r="AF339" i="31"/>
  <c r="AQ339" i="31" s="1"/>
  <c r="AA502" i="31"/>
  <c r="V5" i="31"/>
  <c r="AF461" i="31"/>
  <c r="AQ461" i="31" s="1"/>
  <c r="AF436" i="31"/>
  <c r="AQ436" i="31" s="1"/>
  <c r="AF112" i="31"/>
  <c r="AQ112" i="31" s="1"/>
  <c r="AF96" i="31"/>
  <c r="AQ96" i="31" s="1"/>
  <c r="AF64" i="31"/>
  <c r="AQ64" i="31" s="1"/>
  <c r="AF48" i="31"/>
  <c r="AQ48" i="31" s="1"/>
  <c r="AF54" i="31"/>
  <c r="AQ54" i="31" s="1"/>
  <c r="AF500" i="31"/>
  <c r="AQ500" i="31" s="1"/>
  <c r="AF477" i="31"/>
  <c r="AQ477" i="31" s="1"/>
  <c r="AF346" i="31"/>
  <c r="AQ346" i="31" s="1"/>
  <c r="AF366" i="31"/>
  <c r="AQ366" i="31" s="1"/>
  <c r="BT498" i="17"/>
  <c r="BT495" i="17"/>
  <c r="BT482" i="17"/>
  <c r="BT417" i="17"/>
  <c r="BT410" i="17"/>
  <c r="BT396" i="17"/>
  <c r="AF123" i="31"/>
  <c r="AQ123" i="31" s="1"/>
  <c r="AF307" i="31"/>
  <c r="AQ307" i="31" s="1"/>
  <c r="AF113" i="31"/>
  <c r="AQ113" i="31" s="1"/>
  <c r="AF302" i="31"/>
  <c r="AQ302" i="31" s="1"/>
  <c r="BT418" i="17"/>
  <c r="BT409" i="17"/>
  <c r="BT400" i="17"/>
  <c r="Y5" i="31"/>
  <c r="AF409" i="31"/>
  <c r="AQ409" i="31" s="1"/>
  <c r="BT478" i="17"/>
  <c r="BT466" i="17"/>
  <c r="BT446" i="17"/>
  <c r="BT437" i="17"/>
  <c r="BT404" i="17"/>
  <c r="BT392" i="17"/>
  <c r="AD5" i="31"/>
  <c r="AF107" i="31"/>
  <c r="AQ107" i="31" s="1"/>
  <c r="AF99" i="31"/>
  <c r="AQ99" i="31" s="1"/>
  <c r="AF91" i="31"/>
  <c r="AQ91" i="31" s="1"/>
  <c r="AF83" i="31"/>
  <c r="AQ83" i="31" s="1"/>
  <c r="AF75" i="31"/>
  <c r="AQ75" i="31" s="1"/>
  <c r="AF67" i="31"/>
  <c r="AQ67" i="31" s="1"/>
  <c r="AF59" i="31"/>
  <c r="AQ59" i="31" s="1"/>
  <c r="AF51" i="31"/>
  <c r="AQ51" i="31" s="1"/>
  <c r="AF43" i="31"/>
  <c r="AQ43" i="31" s="1"/>
  <c r="AF35" i="31"/>
  <c r="AQ35" i="31" s="1"/>
  <c r="AF27" i="31"/>
  <c r="AQ27" i="31" s="1"/>
  <c r="AF19" i="31"/>
  <c r="AQ19" i="31" s="1"/>
  <c r="AF11" i="31"/>
  <c r="AQ11" i="31" s="1"/>
  <c r="AF108" i="31"/>
  <c r="AQ108" i="31" s="1"/>
  <c r="AF76" i="31"/>
  <c r="AQ76" i="31" s="1"/>
  <c r="AF60" i="31"/>
  <c r="AQ60" i="31" s="1"/>
  <c r="AF44" i="31"/>
  <c r="AQ44" i="31" s="1"/>
  <c r="AF12" i="31"/>
  <c r="AQ12" i="31" s="1"/>
  <c r="AF109" i="31"/>
  <c r="AQ109" i="31" s="1"/>
  <c r="AF77" i="31"/>
  <c r="AQ77" i="31" s="1"/>
  <c r="AF448" i="31"/>
  <c r="AQ448" i="31" s="1"/>
  <c r="AF358" i="31"/>
  <c r="AQ358" i="31" s="1"/>
  <c r="AF359" i="31"/>
  <c r="AQ359" i="31" s="1"/>
  <c r="AF61" i="31"/>
  <c r="AQ61" i="31" s="1"/>
  <c r="AF122" i="31"/>
  <c r="AQ122" i="31" s="1"/>
  <c r="AF334" i="31"/>
  <c r="AQ334" i="31" s="1"/>
  <c r="AF354" i="31"/>
  <c r="AQ354" i="31" s="1"/>
  <c r="AF249" i="31"/>
  <c r="AQ249" i="31" s="1"/>
  <c r="AF6" i="31"/>
  <c r="AQ6" i="31" s="1"/>
  <c r="AF53" i="31"/>
  <c r="AQ53" i="31" s="1"/>
  <c r="AF102" i="31"/>
  <c r="AQ102" i="31" s="1"/>
  <c r="AF86" i="31"/>
  <c r="AQ86" i="31" s="1"/>
  <c r="AF488" i="31"/>
  <c r="AQ488" i="31" s="1"/>
  <c r="AF424" i="31"/>
  <c r="AQ424" i="31" s="1"/>
  <c r="AF350" i="31"/>
  <c r="AQ350" i="31" s="1"/>
  <c r="AF313" i="31"/>
  <c r="AQ313" i="31" s="1"/>
  <c r="AF491" i="31"/>
  <c r="AQ491" i="31" s="1"/>
  <c r="AF414" i="31"/>
  <c r="AQ414" i="31" s="1"/>
  <c r="AF406" i="31"/>
  <c r="AQ406" i="31" s="1"/>
  <c r="AF398" i="31"/>
  <c r="AQ398" i="31" s="1"/>
  <c r="AF390" i="31"/>
  <c r="AQ390" i="31" s="1"/>
  <c r="AF382" i="31"/>
  <c r="AQ382" i="31" s="1"/>
  <c r="AF259" i="31"/>
  <c r="AQ259" i="31" s="1"/>
  <c r="AF373" i="31"/>
  <c r="AQ373" i="31" s="1"/>
  <c r="BT496" i="17"/>
  <c r="BT486" i="17"/>
  <c r="BT470" i="17"/>
  <c r="BT454" i="17"/>
  <c r="BT429" i="17"/>
  <c r="BT413" i="17"/>
  <c r="BT405" i="17"/>
  <c r="BT384" i="17"/>
  <c r="BT380" i="17"/>
  <c r="BT373" i="17"/>
  <c r="AF432" i="31"/>
  <c r="AQ432" i="31" s="1"/>
  <c r="AF437" i="31"/>
  <c r="AQ437" i="31" s="1"/>
  <c r="AF342" i="31"/>
  <c r="AQ342" i="31" s="1"/>
  <c r="AF255" i="31"/>
  <c r="AQ255" i="31" s="1"/>
  <c r="AF338" i="31"/>
  <c r="AQ338" i="31" s="1"/>
  <c r="BT497" i="17"/>
  <c r="BT490" i="17"/>
  <c r="BT474" i="17"/>
  <c r="BT458" i="17"/>
  <c r="BT442" i="17"/>
  <c r="BT433" i="17"/>
  <c r="BT421" i="17"/>
  <c r="BT381" i="17"/>
  <c r="BT377" i="17"/>
  <c r="AF483" i="31"/>
  <c r="AQ483" i="31" s="1"/>
  <c r="AF362" i="31"/>
  <c r="AQ362" i="31" s="1"/>
  <c r="AF340" i="31"/>
  <c r="AQ340" i="31" s="1"/>
  <c r="AF320" i="31"/>
  <c r="AQ320" i="31" s="1"/>
  <c r="AF337" i="31"/>
  <c r="AQ337" i="31" s="1"/>
  <c r="AF111" i="31"/>
  <c r="AQ111" i="31" s="1"/>
  <c r="AF103" i="31"/>
  <c r="AQ103" i="31" s="1"/>
  <c r="AF95" i="31"/>
  <c r="AQ95" i="31" s="1"/>
  <c r="AF87" i="31"/>
  <c r="AQ87" i="31" s="1"/>
  <c r="AF79" i="31"/>
  <c r="AQ79" i="31" s="1"/>
  <c r="AF71" i="31"/>
  <c r="AQ71" i="31" s="1"/>
  <c r="AF55" i="31"/>
  <c r="AQ55" i="31" s="1"/>
  <c r="AF47" i="31"/>
  <c r="AQ47" i="31" s="1"/>
  <c r="AF31" i="31"/>
  <c r="AQ31" i="31" s="1"/>
  <c r="AF23" i="31"/>
  <c r="AQ23" i="31" s="1"/>
  <c r="AF15" i="31"/>
  <c r="AQ15" i="31" s="1"/>
  <c r="AF100" i="31"/>
  <c r="AQ100" i="31" s="1"/>
  <c r="AF84" i="31"/>
  <c r="AQ84" i="31" s="1"/>
  <c r="AF68" i="31"/>
  <c r="AQ68" i="31" s="1"/>
  <c r="AF52" i="31"/>
  <c r="AQ52" i="31" s="1"/>
  <c r="AF36" i="31"/>
  <c r="AQ36" i="31" s="1"/>
  <c r="AF20" i="31"/>
  <c r="AQ20" i="31" s="1"/>
  <c r="AF93" i="31"/>
  <c r="AQ93" i="31" s="1"/>
  <c r="AF494" i="31"/>
  <c r="AQ494" i="31" s="1"/>
  <c r="AF478" i="31"/>
  <c r="AQ478" i="31" s="1"/>
  <c r="AF493" i="31"/>
  <c r="AQ493" i="31" s="1"/>
  <c r="AF450" i="31"/>
  <c r="AQ450" i="31" s="1"/>
  <c r="AF429" i="31"/>
  <c r="AQ429" i="31" s="1"/>
  <c r="AF336" i="31"/>
  <c r="AQ336" i="31" s="1"/>
  <c r="AF299" i="31"/>
  <c r="AQ299" i="31" s="1"/>
  <c r="AF343" i="31"/>
  <c r="AQ343" i="31" s="1"/>
  <c r="AF422" i="31"/>
  <c r="AQ422" i="31" s="1"/>
  <c r="AF489" i="31"/>
  <c r="AQ489" i="31" s="1"/>
  <c r="AF364" i="31"/>
  <c r="AQ364" i="31" s="1"/>
  <c r="AF365" i="31"/>
  <c r="AQ365" i="31" s="1"/>
  <c r="AF132" i="31"/>
  <c r="AQ132" i="31" s="1"/>
  <c r="AF457" i="31"/>
  <c r="AQ457" i="31" s="1"/>
  <c r="AF417" i="31"/>
  <c r="AQ417" i="31" s="1"/>
  <c r="AF401" i="31"/>
  <c r="AQ401" i="31" s="1"/>
  <c r="AF326" i="31"/>
  <c r="AQ326" i="31" s="1"/>
  <c r="AF310" i="31"/>
  <c r="AQ310" i="31" s="1"/>
  <c r="AF329" i="31"/>
  <c r="AQ329" i="31" s="1"/>
  <c r="AF418" i="31"/>
  <c r="AQ418" i="31" s="1"/>
  <c r="AF410" i="31"/>
  <c r="AQ410" i="31" s="1"/>
  <c r="AF402" i="31"/>
  <c r="AQ402" i="31" s="1"/>
  <c r="AF394" i="31"/>
  <c r="AQ394" i="31" s="1"/>
  <c r="AF386" i="31"/>
  <c r="AQ386" i="31" s="1"/>
  <c r="AF378" i="31"/>
  <c r="AQ378" i="31" s="1"/>
  <c r="AF13" i="31"/>
  <c r="AQ13" i="31" s="1"/>
  <c r="AF369" i="31"/>
  <c r="AQ369" i="31" s="1"/>
  <c r="AF129" i="31"/>
  <c r="AQ129" i="31" s="1"/>
  <c r="AF133" i="31"/>
  <c r="AQ133" i="31" s="1"/>
  <c r="AF252" i="31"/>
  <c r="AQ252" i="31" s="1"/>
  <c r="AF377" i="31"/>
  <c r="AQ377" i="31" s="1"/>
  <c r="AF385" i="31"/>
  <c r="AQ385" i="31" s="1"/>
  <c r="AF393" i="31"/>
  <c r="AQ393" i="31" s="1"/>
  <c r="AF283" i="31"/>
  <c r="AQ283" i="31" s="1"/>
  <c r="AF466" i="31"/>
  <c r="AQ466" i="31" s="1"/>
  <c r="AF497" i="31"/>
  <c r="AQ497" i="31" s="1"/>
  <c r="AF475" i="31"/>
  <c r="AQ475" i="31" s="1"/>
  <c r="AF433" i="31"/>
  <c r="AQ433" i="31" s="1"/>
  <c r="AF447" i="31"/>
  <c r="AQ447" i="31" s="1"/>
  <c r="AF431" i="31"/>
  <c r="AQ431" i="31" s="1"/>
  <c r="AF297" i="31"/>
  <c r="AQ297" i="31" s="1"/>
  <c r="AF281" i="31"/>
  <c r="AQ281" i="31" s="1"/>
  <c r="AF374" i="31"/>
  <c r="AQ374" i="31" s="1"/>
  <c r="AF34" i="31"/>
  <c r="AQ34" i="31" s="1"/>
  <c r="AF110" i="31"/>
  <c r="AQ110" i="31" s="1"/>
  <c r="AF94" i="31"/>
  <c r="AQ94" i="31" s="1"/>
  <c r="AF78" i="31"/>
  <c r="AQ78" i="31" s="1"/>
  <c r="AF486" i="31"/>
  <c r="AQ486" i="31" s="1"/>
  <c r="AF459" i="31"/>
  <c r="AQ459" i="31" s="1"/>
  <c r="AF415" i="31"/>
  <c r="AQ415" i="31" s="1"/>
  <c r="AF399" i="31"/>
  <c r="AQ399" i="31" s="1"/>
  <c r="AF130" i="31"/>
  <c r="AQ130" i="31" s="1"/>
  <c r="AF18" i="31"/>
  <c r="AQ18" i="31" s="1"/>
  <c r="AF265" i="31"/>
  <c r="AQ265" i="31" s="1"/>
  <c r="AF296" i="31"/>
  <c r="AQ296" i="31" s="1"/>
  <c r="AF288" i="31"/>
  <c r="AQ288" i="31" s="1"/>
  <c r="AF280" i="31"/>
  <c r="AQ280" i="31" s="1"/>
  <c r="AF272" i="31"/>
  <c r="AQ272" i="31" s="1"/>
  <c r="AF118" i="31"/>
  <c r="AQ118" i="31" s="1"/>
  <c r="AF138" i="31"/>
  <c r="AQ138" i="31" s="1"/>
  <c r="AF142" i="31"/>
  <c r="AQ142" i="31" s="1"/>
  <c r="AF146" i="31"/>
  <c r="AQ146" i="31" s="1"/>
  <c r="AF150" i="31"/>
  <c r="AQ150" i="31" s="1"/>
  <c r="AF154" i="31"/>
  <c r="AQ154" i="31" s="1"/>
  <c r="AF158" i="31"/>
  <c r="AQ158" i="31" s="1"/>
  <c r="AF162" i="31"/>
  <c r="AQ162" i="31" s="1"/>
  <c r="AF166" i="31"/>
  <c r="AQ166" i="31" s="1"/>
  <c r="AF170" i="31"/>
  <c r="AQ170" i="31" s="1"/>
  <c r="AF174" i="31"/>
  <c r="AQ174" i="31" s="1"/>
  <c r="AF178" i="31"/>
  <c r="AQ178" i="31" s="1"/>
  <c r="AF182" i="31"/>
  <c r="AQ182" i="31" s="1"/>
  <c r="AF186" i="31"/>
  <c r="AQ186" i="31" s="1"/>
  <c r="AF190" i="31"/>
  <c r="AQ190" i="31" s="1"/>
  <c r="AF194" i="31"/>
  <c r="AQ194" i="31" s="1"/>
  <c r="AF198" i="31"/>
  <c r="AQ198" i="31" s="1"/>
  <c r="AF202" i="31"/>
  <c r="AQ202" i="31" s="1"/>
  <c r="AF206" i="31"/>
  <c r="AQ206" i="31" s="1"/>
  <c r="AF210" i="31"/>
  <c r="AQ210" i="31" s="1"/>
  <c r="AF214" i="31"/>
  <c r="AQ214" i="31" s="1"/>
  <c r="AF218" i="31"/>
  <c r="AQ218" i="31" s="1"/>
  <c r="AF222" i="31"/>
  <c r="AQ222" i="31" s="1"/>
  <c r="AF226" i="31"/>
  <c r="AQ226" i="31" s="1"/>
  <c r="AF230" i="31"/>
  <c r="AQ230" i="31" s="1"/>
  <c r="AF234" i="31"/>
  <c r="AQ234" i="31" s="1"/>
  <c r="AF238" i="31"/>
  <c r="AQ238" i="31" s="1"/>
  <c r="AF244" i="31"/>
  <c r="AQ244" i="31" s="1"/>
  <c r="AF332" i="31"/>
  <c r="AQ332" i="31" s="1"/>
  <c r="AF316" i="31"/>
  <c r="AQ316" i="31" s="1"/>
  <c r="AF361" i="31"/>
  <c r="AQ361" i="31" s="1"/>
  <c r="AF333" i="31"/>
  <c r="AQ333" i="31" s="1"/>
  <c r="AF258" i="31"/>
  <c r="AQ258" i="31" s="1"/>
  <c r="AF131" i="31"/>
  <c r="AQ131" i="31" s="1"/>
  <c r="AF80" i="31"/>
  <c r="AQ80" i="31" s="1"/>
  <c r="AF32" i="31"/>
  <c r="AQ32" i="31" s="1"/>
  <c r="AF16" i="31"/>
  <c r="AQ16" i="31" s="1"/>
  <c r="AF85" i="31"/>
  <c r="AQ85" i="31" s="1"/>
  <c r="AF45" i="31"/>
  <c r="AQ45" i="31" s="1"/>
  <c r="AF492" i="31"/>
  <c r="AQ492" i="31" s="1"/>
  <c r="AF458" i="31"/>
  <c r="AQ458" i="31" s="1"/>
  <c r="AF456" i="31"/>
  <c r="AQ456" i="31" s="1"/>
  <c r="AF434" i="31"/>
  <c r="AQ434" i="31" s="1"/>
  <c r="AF425" i="31"/>
  <c r="AQ425" i="31" s="1"/>
  <c r="AF453" i="31"/>
  <c r="AQ453" i="31" s="1"/>
  <c r="AF295" i="31"/>
  <c r="AQ295" i="31" s="1"/>
  <c r="AF279" i="31"/>
  <c r="AQ279" i="31" s="1"/>
  <c r="AF495" i="31"/>
  <c r="AQ495" i="31" s="1"/>
  <c r="AF335" i="31"/>
  <c r="AQ335" i="31" s="1"/>
  <c r="AF70" i="31"/>
  <c r="AQ70" i="31" s="1"/>
  <c r="AF25" i="31"/>
  <c r="AQ25" i="31" s="1"/>
  <c r="AF30" i="31"/>
  <c r="AQ30" i="31" s="1"/>
  <c r="AF126" i="31"/>
  <c r="AQ126" i="31" s="1"/>
  <c r="AF469" i="31"/>
  <c r="AQ469" i="31" s="1"/>
  <c r="AF462" i="31"/>
  <c r="AQ462" i="31" s="1"/>
  <c r="AF474" i="31"/>
  <c r="AQ474" i="31" s="1"/>
  <c r="AF467" i="31"/>
  <c r="AQ467" i="31" s="1"/>
  <c r="AF423" i="31"/>
  <c r="AQ423" i="31" s="1"/>
  <c r="AF471" i="31"/>
  <c r="AQ471" i="31" s="1"/>
  <c r="AF443" i="31"/>
  <c r="AQ443" i="31" s="1"/>
  <c r="AF427" i="31"/>
  <c r="AQ427" i="31" s="1"/>
  <c r="AF348" i="31"/>
  <c r="AQ348" i="31" s="1"/>
  <c r="AF319" i="31"/>
  <c r="AQ319" i="31" s="1"/>
  <c r="AF357" i="31"/>
  <c r="AQ357" i="31" s="1"/>
  <c r="AF317" i="31"/>
  <c r="AQ317" i="31" s="1"/>
  <c r="AF293" i="31"/>
  <c r="AQ293" i="31" s="1"/>
  <c r="AF277" i="31"/>
  <c r="AQ277" i="31" s="1"/>
  <c r="AF323" i="31"/>
  <c r="AQ323" i="31" s="1"/>
  <c r="AF372" i="31"/>
  <c r="AQ372" i="31" s="1"/>
  <c r="AF266" i="31"/>
  <c r="AQ266" i="31" s="1"/>
  <c r="AF124" i="31"/>
  <c r="AQ124" i="31" s="1"/>
  <c r="AF22" i="31"/>
  <c r="AQ22" i="31" s="1"/>
  <c r="AF89" i="31"/>
  <c r="AQ89" i="31" s="1"/>
  <c r="AF57" i="31"/>
  <c r="AQ57" i="31" s="1"/>
  <c r="AF106" i="31"/>
  <c r="AQ106" i="31" s="1"/>
  <c r="AF90" i="31"/>
  <c r="AQ90" i="31" s="1"/>
  <c r="AF74" i="31"/>
  <c r="AQ74" i="31" s="1"/>
  <c r="AF482" i="31"/>
  <c r="AQ482" i="31" s="1"/>
  <c r="AF442" i="31"/>
  <c r="AQ442" i="31" s="1"/>
  <c r="AF440" i="31"/>
  <c r="AQ440" i="31" s="1"/>
  <c r="AF411" i="31"/>
  <c r="AQ411" i="31" s="1"/>
  <c r="AF413" i="31"/>
  <c r="AQ413" i="31" s="1"/>
  <c r="AF322" i="31"/>
  <c r="AQ322" i="31" s="1"/>
  <c r="AF360" i="31"/>
  <c r="AQ360" i="31" s="1"/>
  <c r="AF321" i="31"/>
  <c r="AQ321" i="31" s="1"/>
  <c r="AF363" i="31"/>
  <c r="AQ363" i="31" s="1"/>
  <c r="AF325" i="31"/>
  <c r="AQ325" i="31" s="1"/>
  <c r="AF499" i="31"/>
  <c r="AQ499" i="31" s="1"/>
  <c r="AF416" i="31"/>
  <c r="AQ416" i="31" s="1"/>
  <c r="AF408" i="31"/>
  <c r="AQ408" i="31" s="1"/>
  <c r="AF400" i="31"/>
  <c r="AQ400" i="31" s="1"/>
  <c r="AF392" i="31"/>
  <c r="AQ392" i="31" s="1"/>
  <c r="AF384" i="31"/>
  <c r="AQ384" i="31" s="1"/>
  <c r="AF376" i="31"/>
  <c r="AQ376" i="31" s="1"/>
  <c r="AF261" i="31"/>
  <c r="AQ261" i="31" s="1"/>
  <c r="AF14" i="31"/>
  <c r="AQ14" i="31" s="1"/>
  <c r="AF242" i="31"/>
  <c r="AQ242" i="31" s="1"/>
  <c r="AF69" i="31"/>
  <c r="AQ69" i="31" s="1"/>
  <c r="AF294" i="31"/>
  <c r="AQ294" i="31" s="1"/>
  <c r="AF286" i="31"/>
  <c r="AQ286" i="31" s="1"/>
  <c r="AF278" i="31"/>
  <c r="AQ278" i="31" s="1"/>
  <c r="AF270" i="31"/>
  <c r="AQ270" i="31" s="1"/>
  <c r="AF136" i="31"/>
  <c r="AQ136" i="31" s="1"/>
  <c r="AF125" i="31"/>
  <c r="AQ125" i="31" s="1"/>
  <c r="AF139" i="31"/>
  <c r="AQ139" i="31" s="1"/>
  <c r="AF143" i="31"/>
  <c r="AQ143" i="31" s="1"/>
  <c r="AF147" i="31"/>
  <c r="AQ147" i="31" s="1"/>
  <c r="AF151" i="31"/>
  <c r="AQ151" i="31" s="1"/>
  <c r="AF155" i="31"/>
  <c r="AQ155" i="31" s="1"/>
  <c r="AF159" i="31"/>
  <c r="AQ159" i="31" s="1"/>
  <c r="AF163" i="31"/>
  <c r="AQ163" i="31" s="1"/>
  <c r="AF167" i="31"/>
  <c r="AQ167" i="31" s="1"/>
  <c r="AF171" i="31"/>
  <c r="AQ171" i="31" s="1"/>
  <c r="AF175" i="31"/>
  <c r="AQ175" i="31" s="1"/>
  <c r="AF179" i="31"/>
  <c r="AQ179" i="31" s="1"/>
  <c r="AF183" i="31"/>
  <c r="AQ183" i="31" s="1"/>
  <c r="AF187" i="31"/>
  <c r="AQ187" i="31" s="1"/>
  <c r="AF191" i="31"/>
  <c r="AQ191" i="31" s="1"/>
  <c r="AF195" i="31"/>
  <c r="AQ195" i="31" s="1"/>
  <c r="AF199" i="31"/>
  <c r="AQ199" i="31" s="1"/>
  <c r="AF203" i="31"/>
  <c r="AQ203" i="31" s="1"/>
  <c r="AF207" i="31"/>
  <c r="AQ207" i="31" s="1"/>
  <c r="AF211" i="31"/>
  <c r="AQ211" i="31" s="1"/>
  <c r="AF215" i="31"/>
  <c r="AQ215" i="31" s="1"/>
  <c r="AF219" i="31"/>
  <c r="AQ219" i="31" s="1"/>
  <c r="AF223" i="31"/>
  <c r="AQ223" i="31" s="1"/>
  <c r="AF227" i="31"/>
  <c r="AQ227" i="31" s="1"/>
  <c r="AF231" i="31"/>
  <c r="AQ231" i="31" s="1"/>
  <c r="AF235" i="31"/>
  <c r="AQ235" i="31" s="1"/>
  <c r="AF239" i="31"/>
  <c r="AQ239" i="31" s="1"/>
  <c r="AF246" i="31"/>
  <c r="AQ246" i="31" s="1"/>
  <c r="AF371" i="31"/>
  <c r="AQ371" i="31" s="1"/>
  <c r="AF117" i="31"/>
  <c r="AQ117" i="31" s="1"/>
  <c r="AF121" i="31"/>
  <c r="AQ121" i="31" s="1"/>
  <c r="AF254" i="31"/>
  <c r="AQ254" i="31" s="1"/>
  <c r="AF379" i="31"/>
  <c r="AQ379" i="31" s="1"/>
  <c r="AF387" i="31"/>
  <c r="AQ387" i="31" s="1"/>
  <c r="AF395" i="31"/>
  <c r="AQ395" i="31" s="1"/>
  <c r="AF256" i="31"/>
  <c r="AQ256" i="31" s="1"/>
  <c r="AF264" i="31"/>
  <c r="AQ264" i="31" s="1"/>
  <c r="AF92" i="31"/>
  <c r="AQ92" i="31" s="1"/>
  <c r="AF28" i="31"/>
  <c r="AQ28" i="31" s="1"/>
  <c r="AF291" i="31"/>
  <c r="AQ291" i="31" s="1"/>
  <c r="AF275" i="31"/>
  <c r="AQ275" i="31" s="1"/>
  <c r="AF115" i="31"/>
  <c r="AQ115" i="31" s="1"/>
  <c r="AF42" i="31"/>
  <c r="AQ42" i="31" s="1"/>
  <c r="AF26" i="31"/>
  <c r="AQ26" i="31" s="1"/>
  <c r="AF449" i="31"/>
  <c r="AQ449" i="31" s="1"/>
  <c r="AF455" i="31"/>
  <c r="AQ455" i="31" s="1"/>
  <c r="AF439" i="31"/>
  <c r="AQ439" i="31" s="1"/>
  <c r="AF305" i="31"/>
  <c r="AQ305" i="31" s="1"/>
  <c r="AF289" i="31"/>
  <c r="AQ289" i="31" s="1"/>
  <c r="AF273" i="31"/>
  <c r="AQ273" i="31" s="1"/>
  <c r="AF370" i="31"/>
  <c r="AQ370" i="31" s="1"/>
  <c r="AF114" i="31"/>
  <c r="AQ114" i="31" s="1"/>
  <c r="AF66" i="31"/>
  <c r="AQ66" i="31" s="1"/>
  <c r="AF407" i="31"/>
  <c r="AQ407" i="31" s="1"/>
  <c r="AF318" i="31"/>
  <c r="AQ318" i="31" s="1"/>
  <c r="AF300" i="31"/>
  <c r="AQ300" i="31" s="1"/>
  <c r="AF292" i="31"/>
  <c r="AQ292" i="31" s="1"/>
  <c r="AF284" i="31"/>
  <c r="AQ284" i="31" s="1"/>
  <c r="AF276" i="31"/>
  <c r="AQ276" i="31" s="1"/>
  <c r="AF250" i="31"/>
  <c r="AQ250" i="31" s="1"/>
  <c r="AF135" i="31"/>
  <c r="AQ135" i="31" s="1"/>
  <c r="AF140" i="31"/>
  <c r="AQ140" i="31" s="1"/>
  <c r="AF144" i="31"/>
  <c r="AQ144" i="31" s="1"/>
  <c r="AF148" i="31"/>
  <c r="AQ148" i="31" s="1"/>
  <c r="AF152" i="31"/>
  <c r="AQ152" i="31" s="1"/>
  <c r="AF156" i="31"/>
  <c r="AQ156" i="31" s="1"/>
  <c r="AF160" i="31"/>
  <c r="AQ160" i="31" s="1"/>
  <c r="AF164" i="31"/>
  <c r="AQ164" i="31" s="1"/>
  <c r="AF168" i="31"/>
  <c r="AQ168" i="31" s="1"/>
  <c r="AF172" i="31"/>
  <c r="AQ172" i="31" s="1"/>
  <c r="AF176" i="31"/>
  <c r="AQ176" i="31" s="1"/>
  <c r="AF180" i="31"/>
  <c r="AQ180" i="31" s="1"/>
  <c r="AF184" i="31"/>
  <c r="AQ184" i="31" s="1"/>
  <c r="AF188" i="31"/>
  <c r="AQ188" i="31" s="1"/>
  <c r="AF192" i="31"/>
  <c r="AQ192" i="31" s="1"/>
  <c r="AF196" i="31"/>
  <c r="AQ196" i="31" s="1"/>
  <c r="AF200" i="31"/>
  <c r="AQ200" i="31" s="1"/>
  <c r="AF204" i="31"/>
  <c r="AQ204" i="31" s="1"/>
  <c r="AF208" i="31"/>
  <c r="AQ208" i="31" s="1"/>
  <c r="AF212" i="31"/>
  <c r="AQ212" i="31" s="1"/>
  <c r="AF216" i="31"/>
  <c r="AQ216" i="31" s="1"/>
  <c r="AF220" i="31"/>
  <c r="AQ220" i="31" s="1"/>
  <c r="AF224" i="31"/>
  <c r="AQ224" i="31" s="1"/>
  <c r="AF228" i="31"/>
  <c r="AQ228" i="31" s="1"/>
  <c r="AF232" i="31"/>
  <c r="AQ232" i="31" s="1"/>
  <c r="AF236" i="31"/>
  <c r="AQ236" i="31" s="1"/>
  <c r="AF240" i="31"/>
  <c r="AQ240" i="31" s="1"/>
  <c r="AF127" i="31"/>
  <c r="AQ127" i="31" s="1"/>
  <c r="AF260" i="31"/>
  <c r="AQ260" i="31" s="1"/>
  <c r="AF381" i="31"/>
  <c r="AQ381" i="31" s="1"/>
  <c r="AF389" i="31"/>
  <c r="AQ389" i="31" s="1"/>
  <c r="AF397" i="31"/>
  <c r="AQ397" i="31" s="1"/>
  <c r="S502" i="31"/>
  <c r="AF5" i="31"/>
  <c r="AB5" i="31"/>
  <c r="O488" i="31"/>
  <c r="U469" i="31"/>
  <c r="Y490" i="31"/>
  <c r="U460" i="31"/>
  <c r="U456" i="31"/>
  <c r="Y488" i="31"/>
  <c r="AB488" i="31" s="1"/>
  <c r="P469" i="31"/>
  <c r="P460" i="31"/>
  <c r="P456" i="31"/>
  <c r="U424" i="31"/>
  <c r="X424" i="31" s="1"/>
  <c r="P458" i="31"/>
  <c r="P422" i="31"/>
  <c r="P424" i="31"/>
  <c r="P260" i="31"/>
  <c r="P244" i="31"/>
  <c r="O489" i="31"/>
  <c r="O487" i="31"/>
  <c r="Z260" i="31"/>
  <c r="Z125" i="31"/>
  <c r="V268" i="31"/>
  <c r="P248" i="31"/>
  <c r="Z246" i="31"/>
  <c r="Z244" i="31"/>
  <c r="P133" i="31"/>
  <c r="P117" i="31"/>
  <c r="P256" i="31"/>
  <c r="Z254" i="31"/>
  <c r="Z252" i="31"/>
  <c r="Z133" i="31"/>
  <c r="P129" i="31"/>
  <c r="Z117" i="31"/>
  <c r="Y35" i="31"/>
  <c r="Y67" i="31"/>
  <c r="AB67" i="31" s="1"/>
  <c r="U113" i="31"/>
  <c r="Y31" i="31"/>
  <c r="Y55" i="31"/>
  <c r="Z19" i="31"/>
  <c r="V23" i="31"/>
  <c r="V27" i="31"/>
  <c r="V39" i="31"/>
  <c r="P43" i="31"/>
  <c r="P51" i="31"/>
  <c r="P71" i="31"/>
  <c r="P75" i="31"/>
  <c r="P79" i="31"/>
  <c r="P83" i="31"/>
  <c r="P87" i="31"/>
  <c r="P91" i="31"/>
  <c r="P95" i="31"/>
  <c r="P99" i="31"/>
  <c r="P103" i="31"/>
  <c r="P107" i="31"/>
  <c r="P111" i="31"/>
  <c r="V121" i="31"/>
  <c r="O127" i="31"/>
  <c r="U137" i="31"/>
  <c r="U9" i="31"/>
  <c r="X9" i="31" s="1"/>
  <c r="Y19" i="31"/>
  <c r="AB19" i="31" s="1"/>
  <c r="O23" i="31"/>
  <c r="O31" i="31"/>
  <c r="O35" i="31"/>
  <c r="O39" i="31"/>
  <c r="U45" i="31"/>
  <c r="U49" i="31"/>
  <c r="Y51" i="31"/>
  <c r="O55" i="31"/>
  <c r="O59" i="31"/>
  <c r="U65" i="31"/>
  <c r="Y71" i="31"/>
  <c r="AB71" i="31" s="1"/>
  <c r="U77" i="31"/>
  <c r="X77" i="31" s="1"/>
  <c r="Y79" i="31"/>
  <c r="U85" i="31"/>
  <c r="Y87" i="31"/>
  <c r="AB87" i="31" s="1"/>
  <c r="U93" i="31"/>
  <c r="X93" i="31" s="1"/>
  <c r="Y95" i="31"/>
  <c r="U101" i="31"/>
  <c r="Y103" i="31"/>
  <c r="AB103" i="31" s="1"/>
  <c r="U109" i="31"/>
  <c r="X109" i="31" s="1"/>
  <c r="Y111" i="31"/>
  <c r="V125" i="31"/>
  <c r="Y262" i="31"/>
  <c r="P262" i="31"/>
  <c r="O264" i="31"/>
  <c r="P7" i="31"/>
  <c r="P31" i="31"/>
  <c r="P35" i="31"/>
  <c r="Z47" i="31"/>
  <c r="Z55" i="31"/>
  <c r="Z63" i="31"/>
  <c r="V67" i="31"/>
  <c r="Z9" i="31"/>
  <c r="Z13" i="31"/>
  <c r="Z17" i="31"/>
  <c r="Z21" i="31"/>
  <c r="Z25" i="31"/>
  <c r="Z29" i="31"/>
  <c r="Z33" i="31"/>
  <c r="Z37" i="31"/>
  <c r="Z41" i="31"/>
  <c r="Z45" i="31"/>
  <c r="Z49" i="31"/>
  <c r="Z53" i="31"/>
  <c r="Z57" i="31"/>
  <c r="Z61" i="31"/>
  <c r="Z65" i="31"/>
  <c r="Z69" i="31"/>
  <c r="Z73" i="31"/>
  <c r="Z77" i="31"/>
  <c r="Z81" i="31"/>
  <c r="Z85" i="31"/>
  <c r="Z89" i="31"/>
  <c r="Z93" i="31"/>
  <c r="Z97" i="31"/>
  <c r="Z101" i="31"/>
  <c r="Z105" i="31"/>
  <c r="Z109" i="31"/>
  <c r="V119" i="31"/>
  <c r="U129" i="31"/>
  <c r="X129" i="31" s="1"/>
  <c r="Y135" i="31"/>
  <c r="AB135" i="31" s="1"/>
  <c r="Z135" i="31"/>
  <c r="O254" i="31"/>
  <c r="Y256" i="31"/>
  <c r="AB256" i="31" s="1"/>
  <c r="Z256" i="31"/>
  <c r="U7" i="31"/>
  <c r="O9" i="31"/>
  <c r="U11" i="31"/>
  <c r="X11" i="31" s="1"/>
  <c r="O13" i="31"/>
  <c r="U15" i="31"/>
  <c r="O17" i="31"/>
  <c r="U19" i="31"/>
  <c r="X19" i="31" s="1"/>
  <c r="O21" i="31"/>
  <c r="U23" i="31"/>
  <c r="O25" i="31"/>
  <c r="U27" i="31"/>
  <c r="X27" i="31" s="1"/>
  <c r="O29" i="31"/>
  <c r="U31" i="31"/>
  <c r="O33" i="31"/>
  <c r="U35" i="31"/>
  <c r="X35" i="31" s="1"/>
  <c r="O37" i="31"/>
  <c r="U39" i="31"/>
  <c r="X39" i="31" s="1"/>
  <c r="O41" i="31"/>
  <c r="U43" i="31"/>
  <c r="X43" i="31" s="1"/>
  <c r="O45" i="31"/>
  <c r="U47" i="31"/>
  <c r="O49" i="31"/>
  <c r="U51" i="31"/>
  <c r="X51" i="31" s="1"/>
  <c r="O53" i="31"/>
  <c r="U55" i="31"/>
  <c r="O57" i="31"/>
  <c r="U59" i="31"/>
  <c r="X59" i="31" s="1"/>
  <c r="O61" i="31"/>
  <c r="U63" i="31"/>
  <c r="O65" i="31"/>
  <c r="U67" i="31"/>
  <c r="X67" i="31" s="1"/>
  <c r="O69" i="31"/>
  <c r="U71" i="31"/>
  <c r="O73" i="31"/>
  <c r="U75" i="31"/>
  <c r="X75" i="31" s="1"/>
  <c r="O77" i="31"/>
  <c r="U79" i="31"/>
  <c r="O81" i="31"/>
  <c r="U83" i="31"/>
  <c r="X83" i="31" s="1"/>
  <c r="O85" i="31"/>
  <c r="U87" i="31"/>
  <c r="O89" i="31"/>
  <c r="U91" i="31"/>
  <c r="X91" i="31" s="1"/>
  <c r="O93" i="31"/>
  <c r="U95" i="31"/>
  <c r="O97" i="31"/>
  <c r="U99" i="31"/>
  <c r="X99" i="31" s="1"/>
  <c r="O101" i="31"/>
  <c r="U103" i="31"/>
  <c r="O105" i="31"/>
  <c r="U107" i="31"/>
  <c r="X107" i="31" s="1"/>
  <c r="O109" i="31"/>
  <c r="U111" i="31"/>
  <c r="O113" i="31"/>
  <c r="Y117" i="31"/>
  <c r="AB117" i="31" s="1"/>
  <c r="P119" i="31"/>
  <c r="V133" i="31"/>
  <c r="V246" i="31"/>
  <c r="U248" i="31"/>
  <c r="X248" i="31" s="1"/>
  <c r="O252" i="31"/>
  <c r="O268" i="31"/>
  <c r="V487" i="31"/>
  <c r="Y487" i="31"/>
  <c r="V244" i="31"/>
  <c r="O260" i="31"/>
  <c r="U335" i="31"/>
  <c r="X335" i="31" s="1"/>
  <c r="P336" i="31"/>
  <c r="V337" i="31"/>
  <c r="Z338" i="31"/>
  <c r="U339" i="31"/>
  <c r="X339" i="31" s="1"/>
  <c r="P340" i="31"/>
  <c r="V341" i="31"/>
  <c r="Z342" i="31"/>
  <c r="U343" i="31"/>
  <c r="X343" i="31" s="1"/>
  <c r="P344" i="31"/>
  <c r="V345" i="31"/>
  <c r="Z346" i="31"/>
  <c r="U347" i="31"/>
  <c r="X347" i="31" s="1"/>
  <c r="P348" i="31"/>
  <c r="V349" i="31"/>
  <c r="Z350" i="31"/>
  <c r="U351" i="31"/>
  <c r="X351" i="31" s="1"/>
  <c r="P352" i="31"/>
  <c r="V353" i="31"/>
  <c r="Z354" i="31"/>
  <c r="U355" i="31"/>
  <c r="X355" i="31" s="1"/>
  <c r="P356" i="31"/>
  <c r="V357" i="31"/>
  <c r="Z358" i="31"/>
  <c r="U359" i="31"/>
  <c r="X359" i="31" s="1"/>
  <c r="P360" i="31"/>
  <c r="V361" i="31"/>
  <c r="Z362" i="31"/>
  <c r="U363" i="31"/>
  <c r="X363" i="31" s="1"/>
  <c r="P364" i="31"/>
  <c r="V365" i="31"/>
  <c r="Z366" i="31"/>
  <c r="Y336" i="31"/>
  <c r="Y338" i="31"/>
  <c r="AB338" i="31" s="1"/>
  <c r="Y340" i="31"/>
  <c r="Y342" i="31"/>
  <c r="AB342" i="31" s="1"/>
  <c r="Y344" i="31"/>
  <c r="Y346" i="31"/>
  <c r="AB346" i="31" s="1"/>
  <c r="Y348" i="31"/>
  <c r="Y350" i="31"/>
  <c r="AB350" i="31" s="1"/>
  <c r="Y352" i="31"/>
  <c r="Y354" i="31"/>
  <c r="AB354" i="31" s="1"/>
  <c r="Y356" i="31"/>
  <c r="Y358" i="31"/>
  <c r="AB358" i="31" s="1"/>
  <c r="Y360" i="31"/>
  <c r="Y362" i="31"/>
  <c r="AB362" i="31" s="1"/>
  <c r="Y364" i="31"/>
  <c r="Y366" i="31"/>
  <c r="AB366" i="31" s="1"/>
  <c r="O422" i="31"/>
  <c r="Z428" i="31"/>
  <c r="O428" i="31"/>
  <c r="V430" i="31"/>
  <c r="Y430" i="31"/>
  <c r="P432" i="31"/>
  <c r="U432" i="31"/>
  <c r="Z436" i="31"/>
  <c r="O436" i="31"/>
  <c r="V438" i="31"/>
  <c r="Y438" i="31"/>
  <c r="P440" i="31"/>
  <c r="U440" i="31"/>
  <c r="X440" i="31" s="1"/>
  <c r="Z444" i="31"/>
  <c r="O444" i="31"/>
  <c r="V446" i="31"/>
  <c r="Y446" i="31"/>
  <c r="AB446" i="31" s="1"/>
  <c r="P448" i="31"/>
  <c r="U448" i="31"/>
  <c r="Z452" i="31"/>
  <c r="O452" i="31"/>
  <c r="V454" i="31"/>
  <c r="Y454" i="31"/>
  <c r="U422" i="31"/>
  <c r="V424" i="31"/>
  <c r="V456" i="31"/>
  <c r="O460" i="31"/>
  <c r="V458" i="31"/>
  <c r="V461" i="31"/>
  <c r="Y461" i="31"/>
  <c r="AB461" i="31" s="1"/>
  <c r="P463" i="31"/>
  <c r="U463" i="31"/>
  <c r="Y467" i="31"/>
  <c r="AB467" i="31" s="1"/>
  <c r="O467" i="31"/>
  <c r="Y469" i="31"/>
  <c r="U488" i="31"/>
  <c r="Z472" i="31"/>
  <c r="O472" i="31"/>
  <c r="V474" i="31"/>
  <c r="Y474" i="31"/>
  <c r="P476" i="31"/>
  <c r="U476" i="31"/>
  <c r="X476" i="31" s="1"/>
  <c r="Z480" i="31"/>
  <c r="O480" i="31"/>
  <c r="P490" i="31"/>
  <c r="Y11" i="31"/>
  <c r="AB11" i="31" s="1"/>
  <c r="Y7" i="31"/>
  <c r="V19" i="31"/>
  <c r="P23" i="31"/>
  <c r="P27" i="31"/>
  <c r="P39" i="31"/>
  <c r="Z59" i="31"/>
  <c r="Y121" i="31"/>
  <c r="AB121" i="31" s="1"/>
  <c r="V127" i="31"/>
  <c r="O137" i="31"/>
  <c r="U13" i="31"/>
  <c r="U17" i="31"/>
  <c r="Y23" i="31"/>
  <c r="AB23" i="31" s="1"/>
  <c r="U29" i="31"/>
  <c r="Y39" i="31"/>
  <c r="O43" i="31"/>
  <c r="Y59" i="31"/>
  <c r="AB59" i="31" s="1"/>
  <c r="U69" i="31"/>
  <c r="O75" i="31"/>
  <c r="O83" i="31"/>
  <c r="O91" i="31"/>
  <c r="O99" i="31"/>
  <c r="O107" i="31"/>
  <c r="Y125" i="31"/>
  <c r="AB125" i="31" s="1"/>
  <c r="P127" i="31"/>
  <c r="U262" i="31"/>
  <c r="V264" i="31"/>
  <c r="Z11" i="31"/>
  <c r="Z15" i="31"/>
  <c r="V47" i="31"/>
  <c r="V55" i="31"/>
  <c r="V63" i="31"/>
  <c r="P67" i="31"/>
  <c r="V9" i="31"/>
  <c r="V13" i="31"/>
  <c r="V17" i="31"/>
  <c r="V21" i="31"/>
  <c r="V25" i="31"/>
  <c r="V29" i="31"/>
  <c r="V33" i="31"/>
  <c r="V37" i="31"/>
  <c r="V41" i="31"/>
  <c r="V45" i="31"/>
  <c r="V49" i="31"/>
  <c r="V53" i="31"/>
  <c r="V57" i="31"/>
  <c r="V61" i="31"/>
  <c r="V65" i="31"/>
  <c r="V69" i="31"/>
  <c r="V73" i="31"/>
  <c r="V77" i="31"/>
  <c r="V81" i="31"/>
  <c r="V85" i="31"/>
  <c r="V89" i="31"/>
  <c r="V93" i="31"/>
  <c r="V97" i="31"/>
  <c r="V101" i="31"/>
  <c r="V105" i="31"/>
  <c r="V109" i="31"/>
  <c r="Y113" i="31"/>
  <c r="AB113" i="31" s="1"/>
  <c r="Y119" i="31"/>
  <c r="AB119" i="31" s="1"/>
  <c r="Z119" i="31"/>
  <c r="O129" i="31"/>
  <c r="U135" i="31"/>
  <c r="X135" i="31" s="1"/>
  <c r="P137" i="31"/>
  <c r="V254" i="31"/>
  <c r="U256" i="31"/>
  <c r="Y9" i="31"/>
  <c r="AB9" i="31" s="1"/>
  <c r="Y13" i="31"/>
  <c r="AB13" i="31" s="1"/>
  <c r="Y17" i="31"/>
  <c r="Y21" i="31"/>
  <c r="Y25" i="31"/>
  <c r="AB25" i="31" s="1"/>
  <c r="Y29" i="31"/>
  <c r="AB29" i="31" s="1"/>
  <c r="Y33" i="31"/>
  <c r="Y37" i="31"/>
  <c r="Y41" i="31"/>
  <c r="AB41" i="31" s="1"/>
  <c r="Y45" i="31"/>
  <c r="AB45" i="31" s="1"/>
  <c r="Y49" i="31"/>
  <c r="Y53" i="31"/>
  <c r="Y57" i="31"/>
  <c r="AB57" i="31" s="1"/>
  <c r="Y61" i="31"/>
  <c r="AB61" i="31" s="1"/>
  <c r="Y65" i="31"/>
  <c r="Y69" i="31"/>
  <c r="Y73" i="31"/>
  <c r="AB73" i="31" s="1"/>
  <c r="Y77" i="31"/>
  <c r="AB77" i="31" s="1"/>
  <c r="Y81" i="31"/>
  <c r="Y85" i="31"/>
  <c r="Y89" i="31"/>
  <c r="AB89" i="31" s="1"/>
  <c r="Y93" i="31"/>
  <c r="AB93" i="31" s="1"/>
  <c r="Y97" i="31"/>
  <c r="Y101" i="31"/>
  <c r="Y105" i="31"/>
  <c r="AB105" i="31" s="1"/>
  <c r="Y109" i="31"/>
  <c r="AB109" i="31" s="1"/>
  <c r="Z113" i="31"/>
  <c r="U117" i="31"/>
  <c r="Y133" i="31"/>
  <c r="AB133" i="31" s="1"/>
  <c r="P135" i="31"/>
  <c r="Y246" i="31"/>
  <c r="P246" i="31"/>
  <c r="O248" i="31"/>
  <c r="Z262" i="31"/>
  <c r="V252" i="31"/>
  <c r="Z268" i="31"/>
  <c r="P487" i="31"/>
  <c r="Z489" i="31"/>
  <c r="U489" i="31"/>
  <c r="Y244" i="31"/>
  <c r="AB244" i="31" s="1"/>
  <c r="P252" i="31"/>
  <c r="V260" i="31"/>
  <c r="Z335" i="31"/>
  <c r="U336" i="31"/>
  <c r="P337" i="31"/>
  <c r="V338" i="31"/>
  <c r="Z339" i="31"/>
  <c r="U340" i="31"/>
  <c r="P341" i="31"/>
  <c r="V342" i="31"/>
  <c r="Z343" i="31"/>
  <c r="U344" i="31"/>
  <c r="P345" i="31"/>
  <c r="V346" i="31"/>
  <c r="Z347" i="31"/>
  <c r="U348" i="31"/>
  <c r="P349" i="31"/>
  <c r="V350" i="31"/>
  <c r="Z351" i="31"/>
  <c r="U352" i="31"/>
  <c r="P353" i="31"/>
  <c r="V354" i="31"/>
  <c r="Z355" i="31"/>
  <c r="U356" i="31"/>
  <c r="P357" i="31"/>
  <c r="V358" i="31"/>
  <c r="Z359" i="31"/>
  <c r="U360" i="31"/>
  <c r="P361" i="31"/>
  <c r="V362" i="31"/>
  <c r="Z363" i="31"/>
  <c r="U364" i="31"/>
  <c r="P365" i="31"/>
  <c r="V366" i="31"/>
  <c r="O335" i="31"/>
  <c r="O337" i="31"/>
  <c r="O339" i="31"/>
  <c r="O341" i="31"/>
  <c r="O343" i="31"/>
  <c r="O345" i="31"/>
  <c r="O347" i="31"/>
  <c r="O349" i="31"/>
  <c r="O351" i="31"/>
  <c r="O353" i="31"/>
  <c r="O355" i="31"/>
  <c r="O357" i="31"/>
  <c r="O359" i="31"/>
  <c r="O361" i="31"/>
  <c r="O363" i="31"/>
  <c r="O365" i="31"/>
  <c r="Z422" i="31"/>
  <c r="Z426" i="31"/>
  <c r="U426" i="31"/>
  <c r="V428" i="31"/>
  <c r="P430" i="31"/>
  <c r="O430" i="31"/>
  <c r="Y432" i="31"/>
  <c r="Z434" i="31"/>
  <c r="U434" i="31"/>
  <c r="V436" i="31"/>
  <c r="P438" i="31"/>
  <c r="O438" i="31"/>
  <c r="Y440" i="31"/>
  <c r="Z442" i="31"/>
  <c r="U442" i="31"/>
  <c r="V444" i="31"/>
  <c r="P446" i="31"/>
  <c r="O446" i="31"/>
  <c r="Y448" i="31"/>
  <c r="Z450" i="31"/>
  <c r="U450" i="31"/>
  <c r="V452" i="31"/>
  <c r="P454" i="31"/>
  <c r="O454" i="31"/>
  <c r="O424" i="31"/>
  <c r="O456" i="31"/>
  <c r="Y460" i="31"/>
  <c r="O458" i="31"/>
  <c r="P461" i="31"/>
  <c r="O461" i="31"/>
  <c r="Y463" i="31"/>
  <c r="Z465" i="31"/>
  <c r="U465" i="31"/>
  <c r="V467" i="31"/>
  <c r="U467" i="31"/>
  <c r="X467" i="31" s="1"/>
  <c r="Z469" i="31"/>
  <c r="Z488" i="31"/>
  <c r="Z470" i="31"/>
  <c r="U470" i="31"/>
  <c r="X470" i="31" s="1"/>
  <c r="V472" i="31"/>
  <c r="P474" i="31"/>
  <c r="O474" i="31"/>
  <c r="Y476" i="31"/>
  <c r="AB476" i="31" s="1"/>
  <c r="Z478" i="31"/>
  <c r="U478" i="31"/>
  <c r="V480" i="31"/>
  <c r="U490" i="31"/>
  <c r="X490" i="31" s="1"/>
  <c r="P335" i="31"/>
  <c r="V336" i="31"/>
  <c r="U338" i="31"/>
  <c r="V340" i="31"/>
  <c r="P343" i="31"/>
  <c r="Z345" i="31"/>
  <c r="U346" i="31"/>
  <c r="P347" i="31"/>
  <c r="Z349" i="31"/>
  <c r="U350" i="31"/>
  <c r="P351" i="31"/>
  <c r="Z353" i="31"/>
  <c r="U354" i="31"/>
  <c r="X354" i="31" s="1"/>
  <c r="V356" i="31"/>
  <c r="Z357" i="31"/>
  <c r="U358" i="31"/>
  <c r="P359" i="31"/>
  <c r="Z361" i="31"/>
  <c r="P363" i="31"/>
  <c r="Z365" i="31"/>
  <c r="U366" i="31"/>
  <c r="X366" i="31" s="1"/>
  <c r="O338" i="31"/>
  <c r="O342" i="31"/>
  <c r="O344" i="31"/>
  <c r="O348" i="31"/>
  <c r="O352" i="31"/>
  <c r="O356" i="31"/>
  <c r="O360" i="31"/>
  <c r="O364" i="31"/>
  <c r="O366" i="31"/>
  <c r="V422" i="31"/>
  <c r="O426" i="31"/>
  <c r="Y428" i="31"/>
  <c r="AB428" i="31" s="1"/>
  <c r="U430" i="31"/>
  <c r="X430" i="31" s="1"/>
  <c r="V432" i="31"/>
  <c r="P434" i="31"/>
  <c r="Y436" i="31"/>
  <c r="AB436" i="31" s="1"/>
  <c r="Z438" i="31"/>
  <c r="V440" i="31"/>
  <c r="P442" i="31"/>
  <c r="O442" i="31"/>
  <c r="Z446" i="31"/>
  <c r="U446" i="31"/>
  <c r="X446" i="31" s="1"/>
  <c r="O450" i="31"/>
  <c r="Z454" i="31"/>
  <c r="U454" i="31"/>
  <c r="V460" i="31"/>
  <c r="Y458" i="31"/>
  <c r="AB458" i="31" s="1"/>
  <c r="U461" i="31"/>
  <c r="X461" i="31" s="1"/>
  <c r="V463" i="31"/>
  <c r="P465" i="31"/>
  <c r="O465" i="31"/>
  <c r="O469" i="31"/>
  <c r="P488" i="31"/>
  <c r="P470" i="31"/>
  <c r="Y472" i="31"/>
  <c r="AB472" i="31" s="1"/>
  <c r="Z474" i="31"/>
  <c r="V476" i="31"/>
  <c r="P478" i="31"/>
  <c r="O478" i="31"/>
  <c r="Y15" i="31"/>
  <c r="AB15" i="31" s="1"/>
  <c r="Y63" i="31"/>
  <c r="P19" i="31"/>
  <c r="Z43" i="31"/>
  <c r="Z51" i="31"/>
  <c r="V59" i="31"/>
  <c r="Z71" i="31"/>
  <c r="Z75" i="31"/>
  <c r="Z79" i="31"/>
  <c r="Z83" i="31"/>
  <c r="Z87" i="31"/>
  <c r="Z91" i="31"/>
  <c r="Z95" i="31"/>
  <c r="Z99" i="31"/>
  <c r="Z103" i="31"/>
  <c r="Z107" i="31"/>
  <c r="Z111" i="31"/>
  <c r="U121" i="31"/>
  <c r="Y127" i="31"/>
  <c r="Z127" i="31"/>
  <c r="V137" i="31"/>
  <c r="O7" i="31"/>
  <c r="U21" i="31"/>
  <c r="O27" i="31"/>
  <c r="U33" i="31"/>
  <c r="X33" i="31" s="1"/>
  <c r="U37" i="31"/>
  <c r="Y43" i="31"/>
  <c r="O47" i="31"/>
  <c r="U53" i="31"/>
  <c r="X53" i="31" s="1"/>
  <c r="U57" i="31"/>
  <c r="X57" i="31" s="1"/>
  <c r="O63" i="31"/>
  <c r="U73" i="31"/>
  <c r="X73" i="31" s="1"/>
  <c r="Y75" i="31"/>
  <c r="AB75" i="31" s="1"/>
  <c r="U81" i="31"/>
  <c r="Y83" i="31"/>
  <c r="AB83" i="31" s="1"/>
  <c r="U89" i="31"/>
  <c r="X89" i="31" s="1"/>
  <c r="Y91" i="31"/>
  <c r="AB91" i="31" s="1"/>
  <c r="U97" i="31"/>
  <c r="Y99" i="31"/>
  <c r="AB99" i="31" s="1"/>
  <c r="U105" i="31"/>
  <c r="X105" i="31" s="1"/>
  <c r="Y107" i="31"/>
  <c r="AB107" i="31" s="1"/>
  <c r="U125" i="31"/>
  <c r="X125" i="31" s="1"/>
  <c r="Z137" i="31"/>
  <c r="O262" i="31"/>
  <c r="Y264" i="31"/>
  <c r="AB264" i="31" s="1"/>
  <c r="Z264" i="31"/>
  <c r="Z7" i="31"/>
  <c r="V11" i="31"/>
  <c r="V15" i="31"/>
  <c r="Z31" i="31"/>
  <c r="Z35" i="31"/>
  <c r="P47" i="31"/>
  <c r="P55" i="31"/>
  <c r="P63" i="31"/>
  <c r="P9" i="31"/>
  <c r="AE9" i="31" s="1"/>
  <c r="AP9" i="31" s="1"/>
  <c r="P13" i="31"/>
  <c r="P17" i="31"/>
  <c r="P21" i="31"/>
  <c r="P25" i="31"/>
  <c r="AE25" i="31" s="1"/>
  <c r="AP25" i="31" s="1"/>
  <c r="P29" i="31"/>
  <c r="P33" i="31"/>
  <c r="P37" i="31"/>
  <c r="P41" i="31"/>
  <c r="AE41" i="31" s="1"/>
  <c r="AP41" i="31" s="1"/>
  <c r="P45" i="31"/>
  <c r="P49" i="31"/>
  <c r="P53" i="31"/>
  <c r="P57" i="31"/>
  <c r="AE57" i="31" s="1"/>
  <c r="AP57" i="31" s="1"/>
  <c r="P61" i="31"/>
  <c r="P65" i="31"/>
  <c r="P69" i="31"/>
  <c r="P73" i="31"/>
  <c r="AE73" i="31" s="1"/>
  <c r="AP73" i="31" s="1"/>
  <c r="P77" i="31"/>
  <c r="P81" i="31"/>
  <c r="P85" i="31"/>
  <c r="P89" i="31"/>
  <c r="AE89" i="31" s="1"/>
  <c r="AP89" i="31" s="1"/>
  <c r="P93" i="31"/>
  <c r="P97" i="31"/>
  <c r="P101" i="31"/>
  <c r="P105" i="31"/>
  <c r="AE105" i="31" s="1"/>
  <c r="AP105" i="31" s="1"/>
  <c r="P109" i="31"/>
  <c r="V113" i="31"/>
  <c r="U119" i="31"/>
  <c r="P121" i="31"/>
  <c r="V129" i="31"/>
  <c r="O135" i="31"/>
  <c r="Y254" i="31"/>
  <c r="AB254" i="31" s="1"/>
  <c r="P254" i="31"/>
  <c r="AE254" i="31" s="1"/>
  <c r="AP254" i="31" s="1"/>
  <c r="O256" i="31"/>
  <c r="O117" i="31"/>
  <c r="P125" i="31"/>
  <c r="Z129" i="31"/>
  <c r="U133" i="31"/>
  <c r="X133" i="31" s="1"/>
  <c r="U246" i="31"/>
  <c r="X246" i="31" s="1"/>
  <c r="V248" i="31"/>
  <c r="P264" i="31"/>
  <c r="AE264" i="31" s="1"/>
  <c r="AP264" i="31" s="1"/>
  <c r="Y252" i="31"/>
  <c r="AB252" i="31" s="1"/>
  <c r="Y268" i="31"/>
  <c r="AB268" i="31" s="1"/>
  <c r="V489" i="31"/>
  <c r="Y489" i="31"/>
  <c r="U244" i="31"/>
  <c r="X244" i="31" s="1"/>
  <c r="Y260" i="31"/>
  <c r="AB260" i="31" s="1"/>
  <c r="P268" i="31"/>
  <c r="V335" i="31"/>
  <c r="Z336" i="31"/>
  <c r="U337" i="31"/>
  <c r="X337" i="31" s="1"/>
  <c r="P338" i="31"/>
  <c r="V339" i="31"/>
  <c r="Z340" i="31"/>
  <c r="U341" i="31"/>
  <c r="X341" i="31" s="1"/>
  <c r="P342" i="31"/>
  <c r="V343" i="31"/>
  <c r="Z344" i="31"/>
  <c r="U345" i="31"/>
  <c r="X345" i="31" s="1"/>
  <c r="P346" i="31"/>
  <c r="V347" i="31"/>
  <c r="Z348" i="31"/>
  <c r="U349" i="31"/>
  <c r="X349" i="31" s="1"/>
  <c r="P350" i="31"/>
  <c r="V351" i="31"/>
  <c r="Z352" i="31"/>
  <c r="U353" i="31"/>
  <c r="X353" i="31" s="1"/>
  <c r="P354" i="31"/>
  <c r="V355" i="31"/>
  <c r="Z356" i="31"/>
  <c r="U357" i="31"/>
  <c r="X357" i="31" s="1"/>
  <c r="P358" i="31"/>
  <c r="V359" i="31"/>
  <c r="Z360" i="31"/>
  <c r="U361" i="31"/>
  <c r="X361" i="31" s="1"/>
  <c r="P362" i="31"/>
  <c r="V363" i="31"/>
  <c r="Z364" i="31"/>
  <c r="U365" i="31"/>
  <c r="X365" i="31" s="1"/>
  <c r="P366" i="31"/>
  <c r="Y335" i="31"/>
  <c r="AB335" i="31" s="1"/>
  <c r="Y337" i="31"/>
  <c r="AB337" i="31" s="1"/>
  <c r="Y339" i="31"/>
  <c r="AB339" i="31" s="1"/>
  <c r="Y341" i="31"/>
  <c r="Y343" i="31"/>
  <c r="AB343" i="31" s="1"/>
  <c r="Y345" i="31"/>
  <c r="AB345" i="31" s="1"/>
  <c r="Y347" i="31"/>
  <c r="AB347" i="31" s="1"/>
  <c r="Y349" i="31"/>
  <c r="Y351" i="31"/>
  <c r="AB351" i="31" s="1"/>
  <c r="Y353" i="31"/>
  <c r="AB353" i="31" s="1"/>
  <c r="Y355" i="31"/>
  <c r="AB355" i="31" s="1"/>
  <c r="Y357" i="31"/>
  <c r="AB357" i="31" s="1"/>
  <c r="Y359" i="31"/>
  <c r="AB359" i="31" s="1"/>
  <c r="Y361" i="31"/>
  <c r="AB361" i="31" s="1"/>
  <c r="Y363" i="31"/>
  <c r="AB363" i="31" s="1"/>
  <c r="Y365" i="31"/>
  <c r="Y422" i="31"/>
  <c r="AB422" i="31" s="1"/>
  <c r="V426" i="31"/>
  <c r="Y426" i="31"/>
  <c r="AB426" i="31" s="1"/>
  <c r="P428" i="31"/>
  <c r="U428" i="31"/>
  <c r="Z432" i="31"/>
  <c r="O432" i="31"/>
  <c r="V434" i="31"/>
  <c r="Y434" i="31"/>
  <c r="P436" i="31"/>
  <c r="U436" i="31"/>
  <c r="X436" i="31" s="1"/>
  <c r="Z440" i="31"/>
  <c r="O440" i="31"/>
  <c r="V442" i="31"/>
  <c r="Y442" i="31"/>
  <c r="AB442" i="31" s="1"/>
  <c r="P444" i="31"/>
  <c r="U444" i="31"/>
  <c r="Z448" i="31"/>
  <c r="O448" i="31"/>
  <c r="V450" i="31"/>
  <c r="Y450" i="31"/>
  <c r="P452" i="31"/>
  <c r="U452" i="31"/>
  <c r="X452" i="31" s="1"/>
  <c r="U458" i="31"/>
  <c r="X458" i="31" s="1"/>
  <c r="Y424" i="31"/>
  <c r="Y456" i="31"/>
  <c r="Z460" i="31"/>
  <c r="O490" i="31"/>
  <c r="Z458" i="31"/>
  <c r="Z463" i="31"/>
  <c r="O463" i="31"/>
  <c r="V465" i="31"/>
  <c r="Y465" i="31"/>
  <c r="P467" i="31"/>
  <c r="V469" i="31"/>
  <c r="V488" i="31"/>
  <c r="V470" i="31"/>
  <c r="Y470" i="31"/>
  <c r="AB470" i="31" s="1"/>
  <c r="P472" i="31"/>
  <c r="U472" i="31"/>
  <c r="Z476" i="31"/>
  <c r="O476" i="31"/>
  <c r="V478" i="31"/>
  <c r="Y478" i="31"/>
  <c r="P480" i="31"/>
  <c r="AE480" i="31" s="1"/>
  <c r="AP480" i="31" s="1"/>
  <c r="U480" i="31"/>
  <c r="X480" i="31" s="1"/>
  <c r="Z490" i="31"/>
  <c r="Y47" i="31"/>
  <c r="AB47" i="31" s="1"/>
  <c r="Z23" i="31"/>
  <c r="Z27" i="31"/>
  <c r="Z39" i="31"/>
  <c r="V43" i="31"/>
  <c r="V51" i="31"/>
  <c r="P59" i="31"/>
  <c r="V71" i="31"/>
  <c r="V75" i="31"/>
  <c r="V79" i="31"/>
  <c r="V83" i="31"/>
  <c r="V87" i="31"/>
  <c r="V91" i="31"/>
  <c r="V95" i="31"/>
  <c r="V99" i="31"/>
  <c r="V103" i="31"/>
  <c r="V107" i="31"/>
  <c r="V111" i="31"/>
  <c r="O121" i="31"/>
  <c r="U127" i="31"/>
  <c r="X127" i="31" s="1"/>
  <c r="Y137" i="31"/>
  <c r="AB137" i="31" s="1"/>
  <c r="O11" i="31"/>
  <c r="O15" i="31"/>
  <c r="O19" i="31"/>
  <c r="U25" i="31"/>
  <c r="X25" i="31" s="1"/>
  <c r="Y27" i="31"/>
  <c r="U41" i="31"/>
  <c r="X41" i="31" s="1"/>
  <c r="O51" i="31"/>
  <c r="U61" i="31"/>
  <c r="X61" i="31" s="1"/>
  <c r="O67" i="31"/>
  <c r="O71" i="31"/>
  <c r="O79" i="31"/>
  <c r="O87" i="31"/>
  <c r="O95" i="31"/>
  <c r="O103" i="31"/>
  <c r="O111" i="31"/>
  <c r="Z121" i="31"/>
  <c r="O125" i="31"/>
  <c r="V262" i="31"/>
  <c r="U264" i="31"/>
  <c r="X264" i="31" s="1"/>
  <c r="V7" i="31"/>
  <c r="P11" i="31"/>
  <c r="P15" i="31"/>
  <c r="V31" i="31"/>
  <c r="V35" i="31"/>
  <c r="Z67" i="31"/>
  <c r="P113" i="31"/>
  <c r="O119" i="31"/>
  <c r="Y129" i="31"/>
  <c r="AB129" i="31" s="1"/>
  <c r="V135" i="31"/>
  <c r="U254" i="31"/>
  <c r="X254" i="31" s="1"/>
  <c r="V256" i="31"/>
  <c r="V117" i="31"/>
  <c r="O133" i="31"/>
  <c r="O246" i="31"/>
  <c r="Y248" i="31"/>
  <c r="AB248" i="31" s="1"/>
  <c r="Z248" i="31"/>
  <c r="U252" i="31"/>
  <c r="X252" i="31" s="1"/>
  <c r="U268" i="31"/>
  <c r="X268" i="31" s="1"/>
  <c r="Z487" i="31"/>
  <c r="U487" i="31"/>
  <c r="P489" i="31"/>
  <c r="O244" i="31"/>
  <c r="U260" i="31"/>
  <c r="X260" i="31" s="1"/>
  <c r="Z337" i="31"/>
  <c r="P339" i="31"/>
  <c r="AE339" i="31" s="1"/>
  <c r="AP339" i="31" s="1"/>
  <c r="Z341" i="31"/>
  <c r="U342" i="31"/>
  <c r="X342" i="31" s="1"/>
  <c r="V344" i="31"/>
  <c r="V348" i="31"/>
  <c r="V352" i="31"/>
  <c r="P355" i="31"/>
  <c r="V360" i="31"/>
  <c r="U362" i="31"/>
  <c r="V364" i="31"/>
  <c r="O336" i="31"/>
  <c r="O340" i="31"/>
  <c r="O346" i="31"/>
  <c r="O350" i="31"/>
  <c r="O354" i="31"/>
  <c r="O358" i="31"/>
  <c r="O362" i="31"/>
  <c r="P426" i="31"/>
  <c r="Z430" i="31"/>
  <c r="O434" i="31"/>
  <c r="U438" i="31"/>
  <c r="Y444" i="31"/>
  <c r="V448" i="31"/>
  <c r="P450" i="31"/>
  <c r="Y452" i="31"/>
  <c r="AB452" i="31" s="1"/>
  <c r="Z424" i="31"/>
  <c r="Z456" i="31"/>
  <c r="Z461" i="31"/>
  <c r="Z467" i="31"/>
  <c r="O470" i="31"/>
  <c r="U474" i="31"/>
  <c r="X474" i="31" s="1"/>
  <c r="Y480" i="31"/>
  <c r="AB480" i="31" s="1"/>
  <c r="V490" i="31"/>
  <c r="Z485" i="31"/>
  <c r="O485" i="31"/>
  <c r="Y415" i="31"/>
  <c r="P415" i="31"/>
  <c r="U407" i="31"/>
  <c r="Z407" i="31"/>
  <c r="O399" i="31"/>
  <c r="Z475" i="31"/>
  <c r="Y475" i="31"/>
  <c r="AB475" i="31" s="1"/>
  <c r="Y409" i="31"/>
  <c r="AB409" i="31" s="1"/>
  <c r="P409" i="31"/>
  <c r="U401" i="31"/>
  <c r="Z401" i="31"/>
  <c r="Y455" i="31"/>
  <c r="Z447" i="31"/>
  <c r="O447" i="31"/>
  <c r="V439" i="31"/>
  <c r="U439" i="31"/>
  <c r="X439" i="31" s="1"/>
  <c r="P431" i="31"/>
  <c r="P377" i="31"/>
  <c r="Z369" i="31"/>
  <c r="V369" i="31"/>
  <c r="Z311" i="31"/>
  <c r="O311" i="31"/>
  <c r="V309" i="31"/>
  <c r="Z499" i="31"/>
  <c r="Y499" i="31"/>
  <c r="U491" i="31"/>
  <c r="P420" i="31"/>
  <c r="Y418" i="31"/>
  <c r="P418" i="31"/>
  <c r="U416" i="31"/>
  <c r="V416" i="31"/>
  <c r="O414" i="31"/>
  <c r="P412" i="31"/>
  <c r="Y410" i="31"/>
  <c r="P410" i="31"/>
  <c r="U408" i="31"/>
  <c r="X408" i="31" s="1"/>
  <c r="V408" i="31"/>
  <c r="O406" i="31"/>
  <c r="P404" i="31"/>
  <c r="Y402" i="31"/>
  <c r="P402" i="31"/>
  <c r="U400" i="31"/>
  <c r="V400" i="31"/>
  <c r="O398" i="31"/>
  <c r="V396" i="31"/>
  <c r="P396" i="31"/>
  <c r="V394" i="31"/>
  <c r="U394" i="31"/>
  <c r="X394" i="31" s="1"/>
  <c r="Y392" i="31"/>
  <c r="Z392" i="31"/>
  <c r="V388" i="31"/>
  <c r="P388" i="31"/>
  <c r="V386" i="31"/>
  <c r="U386" i="31"/>
  <c r="X386" i="31" s="1"/>
  <c r="Y384" i="31"/>
  <c r="Z384" i="31"/>
  <c r="V380" i="31"/>
  <c r="P380" i="31"/>
  <c r="V378" i="31"/>
  <c r="U378" i="31"/>
  <c r="X378" i="31" s="1"/>
  <c r="Y376" i="31"/>
  <c r="Z376" i="31"/>
  <c r="O306" i="31"/>
  <c r="Z255" i="31"/>
  <c r="Y239" i="31"/>
  <c r="Z239" i="31"/>
  <c r="U235" i="31"/>
  <c r="P235" i="31"/>
  <c r="O231" i="31"/>
  <c r="V227" i="31"/>
  <c r="Y223" i="31"/>
  <c r="Z223" i="31"/>
  <c r="U219" i="31"/>
  <c r="P219" i="31"/>
  <c r="O215" i="31"/>
  <c r="V211" i="31"/>
  <c r="Y207" i="31"/>
  <c r="AB207" i="31" s="1"/>
  <c r="Z207" i="31"/>
  <c r="U203" i="31"/>
  <c r="P203" i="31"/>
  <c r="O199" i="31"/>
  <c r="V195" i="31"/>
  <c r="Y191" i="31"/>
  <c r="Z191" i="31"/>
  <c r="U187" i="31"/>
  <c r="P187" i="31"/>
  <c r="O183" i="31"/>
  <c r="V179" i="31"/>
  <c r="Y175" i="31"/>
  <c r="AB175" i="31" s="1"/>
  <c r="Z175" i="31"/>
  <c r="U171" i="31"/>
  <c r="P171" i="31"/>
  <c r="O167" i="31"/>
  <c r="V163" i="31"/>
  <c r="Y159" i="31"/>
  <c r="Z159" i="31"/>
  <c r="U155" i="31"/>
  <c r="P155" i="31"/>
  <c r="O151" i="31"/>
  <c r="V147" i="31"/>
  <c r="Y143" i="31"/>
  <c r="AB143" i="31" s="1"/>
  <c r="Z143" i="31"/>
  <c r="U139" i="31"/>
  <c r="P139" i="31"/>
  <c r="Y315" i="31"/>
  <c r="P257" i="31"/>
  <c r="Y302" i="31"/>
  <c r="V302" i="31"/>
  <c r="U267" i="31"/>
  <c r="X267" i="31" s="1"/>
  <c r="V267" i="31"/>
  <c r="O115" i="31"/>
  <c r="Z106" i="31"/>
  <c r="O106" i="31"/>
  <c r="V98" i="31"/>
  <c r="P90" i="31"/>
  <c r="U90" i="31"/>
  <c r="Y82" i="31"/>
  <c r="Z74" i="31"/>
  <c r="O74" i="31"/>
  <c r="V58" i="31"/>
  <c r="P54" i="31"/>
  <c r="U54" i="31"/>
  <c r="Y38" i="31"/>
  <c r="AB38" i="31" s="1"/>
  <c r="Z34" i="31"/>
  <c r="O34" i="31"/>
  <c r="V22" i="31"/>
  <c r="U22" i="31"/>
  <c r="X22" i="31" s="1"/>
  <c r="U300" i="31"/>
  <c r="X300" i="31" s="1"/>
  <c r="V300" i="31"/>
  <c r="O298" i="31"/>
  <c r="P296" i="31"/>
  <c r="Y294" i="31"/>
  <c r="AB294" i="31" s="1"/>
  <c r="P294" i="31"/>
  <c r="U292" i="31"/>
  <c r="V292" i="31"/>
  <c r="O290" i="31"/>
  <c r="P288" i="31"/>
  <c r="Y286" i="31"/>
  <c r="P286" i="31"/>
  <c r="U284" i="31"/>
  <c r="X284" i="31" s="1"/>
  <c r="V284" i="31"/>
  <c r="O282" i="31"/>
  <c r="P280" i="31"/>
  <c r="Y278" i="31"/>
  <c r="AB278" i="31" s="1"/>
  <c r="P278" i="31"/>
  <c r="U276" i="31"/>
  <c r="V276" i="31"/>
  <c r="O274" i="31"/>
  <c r="P272" i="31"/>
  <c r="Y270" i="31"/>
  <c r="P270" i="31"/>
  <c r="U250" i="31"/>
  <c r="X250" i="31" s="1"/>
  <c r="P250" i="31"/>
  <c r="O247" i="31"/>
  <c r="P122" i="31"/>
  <c r="Y126" i="31"/>
  <c r="AB126" i="31" s="1"/>
  <c r="Z126" i="31"/>
  <c r="U128" i="31"/>
  <c r="V128" i="31"/>
  <c r="O477" i="31"/>
  <c r="Y459" i="31"/>
  <c r="V464" i="31"/>
  <c r="Z395" i="31"/>
  <c r="Y395" i="31"/>
  <c r="AB395" i="31" s="1"/>
  <c r="U387" i="31"/>
  <c r="O379" i="31"/>
  <c r="P371" i="31"/>
  <c r="V371" i="31"/>
  <c r="P319" i="31"/>
  <c r="U319" i="31"/>
  <c r="Y317" i="31"/>
  <c r="AB317" i="31" s="1"/>
  <c r="Z323" i="31"/>
  <c r="O323" i="31"/>
  <c r="Y249" i="31"/>
  <c r="Z249" i="31"/>
  <c r="U240" i="31"/>
  <c r="X240" i="31" s="1"/>
  <c r="V240" i="31"/>
  <c r="O236" i="31"/>
  <c r="Z232" i="31"/>
  <c r="Y228" i="31"/>
  <c r="AB228" i="31" s="1"/>
  <c r="P228" i="31"/>
  <c r="U224" i="31"/>
  <c r="V224" i="31"/>
  <c r="O220" i="31"/>
  <c r="Z216" i="31"/>
  <c r="Y212" i="31"/>
  <c r="P212" i="31"/>
  <c r="U208" i="31"/>
  <c r="X208" i="31" s="1"/>
  <c r="V208" i="31"/>
  <c r="O204" i="31"/>
  <c r="Z200" i="31"/>
  <c r="Y196" i="31"/>
  <c r="AB196" i="31" s="1"/>
  <c r="P196" i="31"/>
  <c r="U192" i="31"/>
  <c r="V192" i="31"/>
  <c r="O188" i="31"/>
  <c r="Z184" i="31"/>
  <c r="Y180" i="31"/>
  <c r="P180" i="31"/>
  <c r="U176" i="31"/>
  <c r="X176" i="31" s="1"/>
  <c r="V176" i="31"/>
  <c r="O172" i="31"/>
  <c r="Z168" i="31"/>
  <c r="Y164" i="31"/>
  <c r="AB164" i="31" s="1"/>
  <c r="P164" i="31"/>
  <c r="U160" i="31"/>
  <c r="V160" i="31"/>
  <c r="O156" i="31"/>
  <c r="Z152" i="31"/>
  <c r="Y148" i="31"/>
  <c r="P148" i="31"/>
  <c r="U144" i="31"/>
  <c r="X144" i="31" s="1"/>
  <c r="V144" i="31"/>
  <c r="O140" i="31"/>
  <c r="Z112" i="31"/>
  <c r="U112" i="31"/>
  <c r="V108" i="31"/>
  <c r="Y108" i="31"/>
  <c r="P104" i="31"/>
  <c r="O104" i="31"/>
  <c r="Z96" i="31"/>
  <c r="U96" i="31"/>
  <c r="V92" i="31"/>
  <c r="Y92" i="31"/>
  <c r="P88" i="31"/>
  <c r="O88" i="31"/>
  <c r="Z80" i="31"/>
  <c r="U80" i="31"/>
  <c r="X80" i="31" s="1"/>
  <c r="V76" i="31"/>
  <c r="Y76" i="31"/>
  <c r="P72" i="31"/>
  <c r="O72" i="31"/>
  <c r="Z64" i="31"/>
  <c r="U64" i="31"/>
  <c r="V60" i="31"/>
  <c r="O60" i="31"/>
  <c r="P56" i="31"/>
  <c r="O56" i="31"/>
  <c r="Z48" i="31"/>
  <c r="U48" i="31"/>
  <c r="V44" i="31"/>
  <c r="Y44" i="31"/>
  <c r="P40" i="31"/>
  <c r="O40" i="31"/>
  <c r="Z32" i="31"/>
  <c r="U32" i="31"/>
  <c r="V28" i="31"/>
  <c r="O28" i="31"/>
  <c r="P24" i="31"/>
  <c r="O24" i="31"/>
  <c r="Z16" i="31"/>
  <c r="U16" i="31"/>
  <c r="V12" i="31"/>
  <c r="O12" i="31"/>
  <c r="P8" i="31"/>
  <c r="O8" i="31"/>
  <c r="O124" i="31"/>
  <c r="P114" i="31"/>
  <c r="Y131" i="31"/>
  <c r="P131" i="31"/>
  <c r="P70" i="31"/>
  <c r="U70" i="31"/>
  <c r="Y30" i="31"/>
  <c r="Z18" i="31"/>
  <c r="O18" i="31"/>
  <c r="V14" i="31"/>
  <c r="P331" i="31"/>
  <c r="U331" i="31"/>
  <c r="X331" i="31" s="1"/>
  <c r="O132" i="31"/>
  <c r="Z120" i="31"/>
  <c r="P423" i="31"/>
  <c r="O423" i="31"/>
  <c r="O425" i="31"/>
  <c r="O419" i="31"/>
  <c r="V411" i="31"/>
  <c r="Y403" i="31"/>
  <c r="AB403" i="31" s="1"/>
  <c r="P403" i="31"/>
  <c r="P479" i="31"/>
  <c r="O471" i="31"/>
  <c r="V417" i="31"/>
  <c r="Y413" i="31"/>
  <c r="P413" i="31"/>
  <c r="U405" i="31"/>
  <c r="Z405" i="31"/>
  <c r="Y451" i="31"/>
  <c r="Z443" i="31"/>
  <c r="O443" i="31"/>
  <c r="V435" i="31"/>
  <c r="U435" i="31"/>
  <c r="P427" i="31"/>
  <c r="P393" i="31"/>
  <c r="Z385" i="31"/>
  <c r="V385" i="31"/>
  <c r="O500" i="31"/>
  <c r="Z500" i="31"/>
  <c r="O498" i="31"/>
  <c r="U498" i="31"/>
  <c r="Y494" i="31"/>
  <c r="P494" i="31"/>
  <c r="O492" i="31"/>
  <c r="Z492" i="31"/>
  <c r="P486" i="31"/>
  <c r="O482" i="31"/>
  <c r="Z484" i="31"/>
  <c r="Y484" i="31"/>
  <c r="U501" i="31"/>
  <c r="X501" i="31" s="1"/>
  <c r="V501" i="31"/>
  <c r="Y493" i="31"/>
  <c r="AB493" i="31" s="1"/>
  <c r="U468" i="31"/>
  <c r="Z473" i="31"/>
  <c r="Y473" i="31"/>
  <c r="U457" i="31"/>
  <c r="X457" i="31" s="1"/>
  <c r="O457" i="31"/>
  <c r="P466" i="31"/>
  <c r="O462" i="31"/>
  <c r="Z453" i="31"/>
  <c r="O453" i="31"/>
  <c r="V445" i="31"/>
  <c r="P437" i="31"/>
  <c r="U437" i="31"/>
  <c r="Y429" i="31"/>
  <c r="Z330" i="31"/>
  <c r="Y330" i="31"/>
  <c r="V326" i="31"/>
  <c r="U326" i="31"/>
  <c r="P322" i="31"/>
  <c r="O318" i="31"/>
  <c r="Z314" i="31"/>
  <c r="Y314" i="31"/>
  <c r="V310" i="31"/>
  <c r="U310" i="31"/>
  <c r="Y397" i="31"/>
  <c r="AB397" i="31" s="1"/>
  <c r="P389" i="31"/>
  <c r="Z381" i="31"/>
  <c r="V381" i="31"/>
  <c r="U373" i="31"/>
  <c r="X373" i="31" s="1"/>
  <c r="O373" i="31"/>
  <c r="P329" i="31"/>
  <c r="U329" i="31"/>
  <c r="Y321" i="31"/>
  <c r="Z313" i="31"/>
  <c r="O313" i="31"/>
  <c r="Y307" i="31"/>
  <c r="V307" i="31"/>
  <c r="U303" i="31"/>
  <c r="P303" i="31"/>
  <c r="O299" i="31"/>
  <c r="V295" i="31"/>
  <c r="Y291" i="31"/>
  <c r="Z291" i="31"/>
  <c r="U287" i="31"/>
  <c r="P287" i="31"/>
  <c r="O283" i="31"/>
  <c r="V279" i="31"/>
  <c r="Y275" i="31"/>
  <c r="Z275" i="31"/>
  <c r="U271" i="31"/>
  <c r="P271" i="31"/>
  <c r="U495" i="31"/>
  <c r="X495" i="31" s="1"/>
  <c r="Z327" i="31"/>
  <c r="O327" i="31"/>
  <c r="V325" i="31"/>
  <c r="U241" i="31"/>
  <c r="P241" i="31"/>
  <c r="O237" i="31"/>
  <c r="V233" i="31"/>
  <c r="Y229" i="31"/>
  <c r="Z229" i="31"/>
  <c r="U225" i="31"/>
  <c r="P225" i="31"/>
  <c r="O221" i="31"/>
  <c r="V217" i="31"/>
  <c r="Y213" i="31"/>
  <c r="Z213" i="31"/>
  <c r="U209" i="31"/>
  <c r="P209" i="31"/>
  <c r="O205" i="31"/>
  <c r="V201" i="31"/>
  <c r="Y197" i="31"/>
  <c r="Z197" i="31"/>
  <c r="U193" i="31"/>
  <c r="P193" i="31"/>
  <c r="O189" i="31"/>
  <c r="V185" i="31"/>
  <c r="Y181" i="31"/>
  <c r="Z181" i="31"/>
  <c r="U177" i="31"/>
  <c r="P177" i="31"/>
  <c r="O173" i="31"/>
  <c r="V169" i="31"/>
  <c r="Y165" i="31"/>
  <c r="Z165" i="31"/>
  <c r="U161" i="31"/>
  <c r="P161" i="31"/>
  <c r="O157" i="31"/>
  <c r="V153" i="31"/>
  <c r="Y149" i="31"/>
  <c r="Z149" i="31"/>
  <c r="U145" i="31"/>
  <c r="P145" i="31"/>
  <c r="O141" i="31"/>
  <c r="V123" i="31"/>
  <c r="Y261" i="31"/>
  <c r="Z261" i="31"/>
  <c r="U259" i="31"/>
  <c r="V259" i="31"/>
  <c r="O130" i="31"/>
  <c r="P265" i="31"/>
  <c r="Y242" i="31"/>
  <c r="Z242" i="31"/>
  <c r="P110" i="31"/>
  <c r="U110" i="31"/>
  <c r="Y102" i="31"/>
  <c r="Z94" i="31"/>
  <c r="O94" i="31"/>
  <c r="V86" i="31"/>
  <c r="P78" i="31"/>
  <c r="U78" i="31"/>
  <c r="Y66" i="31"/>
  <c r="Z50" i="31"/>
  <c r="O50" i="31"/>
  <c r="V46" i="31"/>
  <c r="P10" i="31"/>
  <c r="Y6" i="31"/>
  <c r="P118" i="31"/>
  <c r="Y136" i="31"/>
  <c r="P136" i="31"/>
  <c r="P481" i="31"/>
  <c r="U481" i="31"/>
  <c r="P497" i="31"/>
  <c r="Z483" i="31"/>
  <c r="O483" i="31"/>
  <c r="U421" i="31"/>
  <c r="V421" i="31"/>
  <c r="P449" i="31"/>
  <c r="U449" i="31"/>
  <c r="Y441" i="31"/>
  <c r="Z433" i="31"/>
  <c r="O433" i="31"/>
  <c r="V334" i="31"/>
  <c r="Z391" i="31"/>
  <c r="Y391" i="31"/>
  <c r="AB391" i="31" s="1"/>
  <c r="U383" i="31"/>
  <c r="O375" i="31"/>
  <c r="P367" i="31"/>
  <c r="V367" i="31"/>
  <c r="P332" i="31"/>
  <c r="O328" i="31"/>
  <c r="Z324" i="31"/>
  <c r="Y324" i="31"/>
  <c r="AB324" i="31" s="1"/>
  <c r="V320" i="31"/>
  <c r="U320" i="31"/>
  <c r="X320" i="31" s="1"/>
  <c r="P316" i="31"/>
  <c r="O312" i="31"/>
  <c r="Z308" i="31"/>
  <c r="Y308" i="31"/>
  <c r="AB308" i="31" s="1"/>
  <c r="Y304" i="31"/>
  <c r="Z304" i="31"/>
  <c r="P333" i="31"/>
  <c r="U333" i="31"/>
  <c r="X333" i="31" s="1"/>
  <c r="O305" i="31"/>
  <c r="V301" i="31"/>
  <c r="Y297" i="31"/>
  <c r="Z297" i="31"/>
  <c r="U293" i="31"/>
  <c r="P293" i="31"/>
  <c r="O289" i="31"/>
  <c r="V285" i="31"/>
  <c r="Y281" i="31"/>
  <c r="Z281" i="31"/>
  <c r="U277" i="31"/>
  <c r="P277" i="31"/>
  <c r="O273" i="31"/>
  <c r="V269" i="31"/>
  <c r="Y258" i="31"/>
  <c r="Z258" i="31"/>
  <c r="U253" i="31"/>
  <c r="V253" i="31"/>
  <c r="O251" i="31"/>
  <c r="Z238" i="31"/>
  <c r="Y234" i="31"/>
  <c r="P234" i="31"/>
  <c r="U230" i="31"/>
  <c r="V230" i="31"/>
  <c r="O226" i="31"/>
  <c r="Z222" i="31"/>
  <c r="Y218" i="31"/>
  <c r="P218" i="31"/>
  <c r="U214" i="31"/>
  <c r="V214" i="31"/>
  <c r="O210" i="31"/>
  <c r="Z206" i="31"/>
  <c r="Y202" i="31"/>
  <c r="P202" i="31"/>
  <c r="U198" i="31"/>
  <c r="V198" i="31"/>
  <c r="O194" i="31"/>
  <c r="Z190" i="31"/>
  <c r="Y186" i="31"/>
  <c r="P186" i="31"/>
  <c r="U182" i="31"/>
  <c r="V182" i="31"/>
  <c r="O178" i="31"/>
  <c r="Z174" i="31"/>
  <c r="Y170" i="31"/>
  <c r="P170" i="31"/>
  <c r="U166" i="31"/>
  <c r="V166" i="31"/>
  <c r="O162" i="31"/>
  <c r="Z158" i="31"/>
  <c r="Y154" i="31"/>
  <c r="P154" i="31"/>
  <c r="U150" i="31"/>
  <c r="V150" i="31"/>
  <c r="O146" i="31"/>
  <c r="Z142" i="31"/>
  <c r="Y138" i="31"/>
  <c r="P138" i="31"/>
  <c r="O374" i="31"/>
  <c r="Z374" i="31"/>
  <c r="Y370" i="31"/>
  <c r="P370" i="31"/>
  <c r="O368" i="31"/>
  <c r="U368" i="31"/>
  <c r="U266" i="31"/>
  <c r="P266" i="31"/>
  <c r="O263" i="31"/>
  <c r="Z62" i="31"/>
  <c r="O62" i="31"/>
  <c r="V42" i="31"/>
  <c r="P26" i="31"/>
  <c r="O245" i="31"/>
  <c r="Z243" i="31"/>
  <c r="Y116" i="31"/>
  <c r="P116" i="31"/>
  <c r="U134" i="31"/>
  <c r="X134" i="31" s="1"/>
  <c r="V134" i="31"/>
  <c r="V485" i="31"/>
  <c r="U415" i="31"/>
  <c r="Z415" i="31"/>
  <c r="O407" i="31"/>
  <c r="V399" i="31"/>
  <c r="V475" i="31"/>
  <c r="U475" i="31"/>
  <c r="X475" i="31" s="1"/>
  <c r="U409" i="31"/>
  <c r="Z409" i="31"/>
  <c r="O401" i="31"/>
  <c r="Z455" i="31"/>
  <c r="O455" i="31"/>
  <c r="V447" i="31"/>
  <c r="U447" i="31"/>
  <c r="P439" i="31"/>
  <c r="Y431" i="31"/>
  <c r="Z377" i="31"/>
  <c r="V377" i="31"/>
  <c r="U369" i="31"/>
  <c r="X369" i="31" s="1"/>
  <c r="O369" i="31"/>
  <c r="V311" i="31"/>
  <c r="P309" i="31"/>
  <c r="U309" i="31"/>
  <c r="X309" i="31" s="1"/>
  <c r="U499" i="31"/>
  <c r="V491" i="31"/>
  <c r="Y420" i="31"/>
  <c r="Z420" i="31"/>
  <c r="U418" i="31"/>
  <c r="V418" i="31"/>
  <c r="O416" i="31"/>
  <c r="Z414" i="31"/>
  <c r="Y412" i="31"/>
  <c r="Z412" i="31"/>
  <c r="U410" i="31"/>
  <c r="V410" i="31"/>
  <c r="O408" i="31"/>
  <c r="Z406" i="31"/>
  <c r="Y404" i="31"/>
  <c r="Z404" i="31"/>
  <c r="U402" i="31"/>
  <c r="V402" i="31"/>
  <c r="O400" i="31"/>
  <c r="Z398" i="31"/>
  <c r="O396" i="31"/>
  <c r="U396" i="31"/>
  <c r="X396" i="31" s="1"/>
  <c r="O394" i="31"/>
  <c r="Z394" i="31"/>
  <c r="Y390" i="31"/>
  <c r="P390" i="31"/>
  <c r="O388" i="31"/>
  <c r="U388" i="31"/>
  <c r="X388" i="31" s="1"/>
  <c r="O386" i="31"/>
  <c r="Z386" i="31"/>
  <c r="Y382" i="31"/>
  <c r="P382" i="31"/>
  <c r="O380" i="31"/>
  <c r="U380" i="31"/>
  <c r="X380" i="31" s="1"/>
  <c r="O378" i="31"/>
  <c r="Z378" i="31"/>
  <c r="Z306" i="31"/>
  <c r="Y255" i="31"/>
  <c r="P255" i="31"/>
  <c r="U239" i="31"/>
  <c r="P239" i="31"/>
  <c r="O235" i="31"/>
  <c r="V231" i="31"/>
  <c r="Y227" i="31"/>
  <c r="AB227" i="31" s="1"/>
  <c r="Z227" i="31"/>
  <c r="U223" i="31"/>
  <c r="P223" i="31"/>
  <c r="O219" i="31"/>
  <c r="V215" i="31"/>
  <c r="Y211" i="31"/>
  <c r="AB211" i="31" s="1"/>
  <c r="Z211" i="31"/>
  <c r="U207" i="31"/>
  <c r="P207" i="31"/>
  <c r="O203" i="31"/>
  <c r="V199" i="31"/>
  <c r="Y195" i="31"/>
  <c r="AB195" i="31" s="1"/>
  <c r="Z195" i="31"/>
  <c r="U191" i="31"/>
  <c r="P191" i="31"/>
  <c r="O187" i="31"/>
  <c r="V183" i="31"/>
  <c r="Y179" i="31"/>
  <c r="AB179" i="31" s="1"/>
  <c r="Z179" i="31"/>
  <c r="U175" i="31"/>
  <c r="P175" i="31"/>
  <c r="O171" i="31"/>
  <c r="V167" i="31"/>
  <c r="Y163" i="31"/>
  <c r="AB163" i="31" s="1"/>
  <c r="Z163" i="31"/>
  <c r="U159" i="31"/>
  <c r="P159" i="31"/>
  <c r="O155" i="31"/>
  <c r="V151" i="31"/>
  <c r="Y147" i="31"/>
  <c r="AB147" i="31" s="1"/>
  <c r="Z147" i="31"/>
  <c r="U143" i="31"/>
  <c r="P143" i="31"/>
  <c r="O139" i="31"/>
  <c r="Z315" i="31"/>
  <c r="O315" i="31"/>
  <c r="Y257" i="31"/>
  <c r="Z257" i="31"/>
  <c r="U302" i="31"/>
  <c r="P302" i="31"/>
  <c r="O267" i="31"/>
  <c r="V115" i="31"/>
  <c r="V106" i="31"/>
  <c r="P98" i="31"/>
  <c r="U98" i="31"/>
  <c r="X98" i="31" s="1"/>
  <c r="Y90" i="31"/>
  <c r="AB90" i="31" s="1"/>
  <c r="Z82" i="31"/>
  <c r="O82" i="31"/>
  <c r="V74" i="31"/>
  <c r="P58" i="31"/>
  <c r="U58" i="31"/>
  <c r="Y54" i="31"/>
  <c r="AB54" i="31" s="1"/>
  <c r="Z38" i="31"/>
  <c r="O38" i="31"/>
  <c r="V34" i="31"/>
  <c r="P22" i="31"/>
  <c r="O300" i="31"/>
  <c r="Z298" i="31"/>
  <c r="Y296" i="31"/>
  <c r="Z296" i="31"/>
  <c r="U294" i="31"/>
  <c r="V294" i="31"/>
  <c r="O292" i="31"/>
  <c r="Z290" i="31"/>
  <c r="Y288" i="31"/>
  <c r="Z288" i="31"/>
  <c r="U286" i="31"/>
  <c r="V286" i="31"/>
  <c r="O284" i="31"/>
  <c r="Z282" i="31"/>
  <c r="Y280" i="31"/>
  <c r="Z280" i="31"/>
  <c r="U278" i="31"/>
  <c r="V278" i="31"/>
  <c r="O276" i="31"/>
  <c r="Z274" i="31"/>
  <c r="Y272" i="31"/>
  <c r="Z272" i="31"/>
  <c r="U270" i="31"/>
  <c r="V270" i="31"/>
  <c r="O250" i="31"/>
  <c r="Z247" i="31"/>
  <c r="Y122" i="31"/>
  <c r="Z122" i="31"/>
  <c r="U126" i="31"/>
  <c r="V126" i="31"/>
  <c r="O128" i="31"/>
  <c r="Z477" i="31"/>
  <c r="Y477" i="31"/>
  <c r="P459" i="31"/>
  <c r="V459" i="31"/>
  <c r="P464" i="31"/>
  <c r="U464" i="31"/>
  <c r="X464" i="31" s="1"/>
  <c r="U395" i="31"/>
  <c r="O387" i="31"/>
  <c r="P379" i="31"/>
  <c r="V379" i="31"/>
  <c r="Z371" i="31"/>
  <c r="Y371" i="31"/>
  <c r="Y319" i="31"/>
  <c r="AB319" i="31" s="1"/>
  <c r="Z317" i="31"/>
  <c r="O317" i="31"/>
  <c r="V323" i="31"/>
  <c r="U249" i="31"/>
  <c r="X249" i="31" s="1"/>
  <c r="V249" i="31"/>
  <c r="O240" i="31"/>
  <c r="Z236" i="31"/>
  <c r="Y232" i="31"/>
  <c r="AB232" i="31" s="1"/>
  <c r="P232" i="31"/>
  <c r="U228" i="31"/>
  <c r="X228" i="31" s="1"/>
  <c r="V228" i="31"/>
  <c r="O224" i="31"/>
  <c r="Z220" i="31"/>
  <c r="Y216" i="31"/>
  <c r="AB216" i="31" s="1"/>
  <c r="P216" i="31"/>
  <c r="U212" i="31"/>
  <c r="X212" i="31" s="1"/>
  <c r="V212" i="31"/>
  <c r="O208" i="31"/>
  <c r="Z204" i="31"/>
  <c r="Y200" i="31"/>
  <c r="AB200" i="31" s="1"/>
  <c r="P200" i="31"/>
  <c r="U196" i="31"/>
  <c r="X196" i="31" s="1"/>
  <c r="V196" i="31"/>
  <c r="O192" i="31"/>
  <c r="Z188" i="31"/>
  <c r="Y184" i="31"/>
  <c r="AB184" i="31" s="1"/>
  <c r="P184" i="31"/>
  <c r="U180" i="31"/>
  <c r="X180" i="31" s="1"/>
  <c r="V180" i="31"/>
  <c r="O176" i="31"/>
  <c r="Z172" i="31"/>
  <c r="Y168" i="31"/>
  <c r="AB168" i="31" s="1"/>
  <c r="P168" i="31"/>
  <c r="U164" i="31"/>
  <c r="X164" i="31" s="1"/>
  <c r="V164" i="31"/>
  <c r="O160" i="31"/>
  <c r="Z156" i="31"/>
  <c r="Y152" i="31"/>
  <c r="AB152" i="31" s="1"/>
  <c r="P152" i="31"/>
  <c r="U148" i="31"/>
  <c r="X148" i="31" s="1"/>
  <c r="V148" i="31"/>
  <c r="O144" i="31"/>
  <c r="Z140" i="31"/>
  <c r="V112" i="31"/>
  <c r="Y112" i="31"/>
  <c r="P108" i="31"/>
  <c r="O108" i="31"/>
  <c r="Z100" i="31"/>
  <c r="U100" i="31"/>
  <c r="V96" i="31"/>
  <c r="Y96" i="31"/>
  <c r="AB96" i="31" s="1"/>
  <c r="P92" i="31"/>
  <c r="O92" i="31"/>
  <c r="Z84" i="31"/>
  <c r="U84" i="31"/>
  <c r="X84" i="31" s="1"/>
  <c r="V80" i="31"/>
  <c r="Y80" i="31"/>
  <c r="P76" i="31"/>
  <c r="O76" i="31"/>
  <c r="Z68" i="31"/>
  <c r="U68" i="31"/>
  <c r="V64" i="31"/>
  <c r="O64" i="31"/>
  <c r="P60" i="31"/>
  <c r="Y60" i="31"/>
  <c r="Z52" i="31"/>
  <c r="U52" i="31"/>
  <c r="X52" i="31" s="1"/>
  <c r="V48" i="31"/>
  <c r="Y48" i="31"/>
  <c r="P44" i="31"/>
  <c r="O44" i="31"/>
  <c r="Z36" i="31"/>
  <c r="U36" i="31"/>
  <c r="V32" i="31"/>
  <c r="O32" i="31"/>
  <c r="P28" i="31"/>
  <c r="Y28" i="31"/>
  <c r="Z20" i="31"/>
  <c r="U20" i="31"/>
  <c r="X20" i="31" s="1"/>
  <c r="V16" i="31"/>
  <c r="Y16" i="31"/>
  <c r="P12" i="31"/>
  <c r="Y12" i="31"/>
  <c r="Z124" i="31"/>
  <c r="Y114" i="31"/>
  <c r="Z114" i="31"/>
  <c r="U131" i="31"/>
  <c r="Z131" i="31"/>
  <c r="Y70" i="31"/>
  <c r="Z30" i="31"/>
  <c r="O30" i="31"/>
  <c r="V18" i="31"/>
  <c r="P14" i="31"/>
  <c r="U14" i="31"/>
  <c r="X14" i="31" s="1"/>
  <c r="Y331" i="31"/>
  <c r="Z132" i="31"/>
  <c r="Y120" i="31"/>
  <c r="P120" i="31"/>
  <c r="Z423" i="31"/>
  <c r="V423" i="31"/>
  <c r="P425" i="31"/>
  <c r="V419" i="31"/>
  <c r="Y411" i="31"/>
  <c r="P411" i="31"/>
  <c r="U403" i="31"/>
  <c r="Z403" i="31"/>
  <c r="O479" i="31"/>
  <c r="Z471" i="31"/>
  <c r="Y471" i="31"/>
  <c r="Y417" i="31"/>
  <c r="P417" i="31"/>
  <c r="U413" i="31"/>
  <c r="Z413" i="31"/>
  <c r="O405" i="31"/>
  <c r="Z451" i="31"/>
  <c r="O451" i="31"/>
  <c r="V443" i="31"/>
  <c r="U443" i="31"/>
  <c r="X443" i="31" s="1"/>
  <c r="P435" i="31"/>
  <c r="Y427" i="31"/>
  <c r="AB427" i="31" s="1"/>
  <c r="Z393" i="31"/>
  <c r="V393" i="31"/>
  <c r="U385" i="31"/>
  <c r="X385" i="31" s="1"/>
  <c r="O385" i="31"/>
  <c r="Y500" i="31"/>
  <c r="U500" i="31"/>
  <c r="X500" i="31" s="1"/>
  <c r="V496" i="31"/>
  <c r="P496" i="31"/>
  <c r="V494" i="31"/>
  <c r="Z494" i="31"/>
  <c r="Y492" i="31"/>
  <c r="AB492" i="31" s="1"/>
  <c r="U492" i="31"/>
  <c r="X492" i="31" s="1"/>
  <c r="O486" i="31"/>
  <c r="Z482" i="31"/>
  <c r="Y482" i="31"/>
  <c r="V484" i="31"/>
  <c r="U484" i="31"/>
  <c r="Y501" i="31"/>
  <c r="AB501" i="31" s="1"/>
  <c r="P493" i="31"/>
  <c r="Y468" i="31"/>
  <c r="AB468" i="31" s="1"/>
  <c r="V473" i="31"/>
  <c r="V457" i="31"/>
  <c r="O466" i="31"/>
  <c r="Z462" i="31"/>
  <c r="Y462" i="31"/>
  <c r="V453" i="31"/>
  <c r="P445" i="31"/>
  <c r="U445" i="31"/>
  <c r="X445" i="31" s="1"/>
  <c r="Y437" i="31"/>
  <c r="Z429" i="31"/>
  <c r="O429" i="31"/>
  <c r="V330" i="31"/>
  <c r="U330" i="31"/>
  <c r="P326" i="31"/>
  <c r="O322" i="31"/>
  <c r="Z318" i="31"/>
  <c r="Y318" i="31"/>
  <c r="V314" i="31"/>
  <c r="U314" i="31"/>
  <c r="P310" i="31"/>
  <c r="P397" i="31"/>
  <c r="Z389" i="31"/>
  <c r="V389" i="31"/>
  <c r="U381" i="31"/>
  <c r="X381" i="31" s="1"/>
  <c r="O381" i="31"/>
  <c r="Y373" i="31"/>
  <c r="Y329" i="31"/>
  <c r="AB329" i="31" s="1"/>
  <c r="Z321" i="31"/>
  <c r="O321" i="31"/>
  <c r="V313" i="31"/>
  <c r="U307" i="31"/>
  <c r="P307" i="31"/>
  <c r="V299" i="31"/>
  <c r="Y295" i="31"/>
  <c r="AB295" i="31" s="1"/>
  <c r="Z295" i="31"/>
  <c r="U291" i="31"/>
  <c r="P291" i="31"/>
  <c r="O287" i="31"/>
  <c r="V283" i="31"/>
  <c r="Y279" i="31"/>
  <c r="AB279" i="31" s="1"/>
  <c r="Z279" i="31"/>
  <c r="U275" i="31"/>
  <c r="P275" i="31"/>
  <c r="O271" i="31"/>
  <c r="V495" i="31"/>
  <c r="V327" i="31"/>
  <c r="P325" i="31"/>
  <c r="U325" i="31"/>
  <c r="X325" i="31" s="1"/>
  <c r="O241" i="31"/>
  <c r="V237" i="31"/>
  <c r="Z233" i="31"/>
  <c r="U229" i="31"/>
  <c r="X229" i="31" s="1"/>
  <c r="O225" i="31"/>
  <c r="V221" i="31"/>
  <c r="Z217" i="31"/>
  <c r="P213" i="31"/>
  <c r="Y201" i="31"/>
  <c r="P197" i="31"/>
  <c r="Y185" i="31"/>
  <c r="P181" i="31"/>
  <c r="Y169" i="31"/>
  <c r="P165" i="31"/>
  <c r="Y153" i="31"/>
  <c r="U149" i="31"/>
  <c r="X149" i="31" s="1"/>
  <c r="O145" i="31"/>
  <c r="Y123" i="31"/>
  <c r="AB123" i="31" s="1"/>
  <c r="U261" i="31"/>
  <c r="O259" i="31"/>
  <c r="P130" i="31"/>
  <c r="Z265" i="31"/>
  <c r="Y110" i="31"/>
  <c r="AB110" i="31" s="1"/>
  <c r="O102" i="31"/>
  <c r="Y78" i="31"/>
  <c r="O66" i="31"/>
  <c r="U50" i="31"/>
  <c r="U46" i="31"/>
  <c r="X46" i="31" s="1"/>
  <c r="O6" i="31"/>
  <c r="Z118" i="31"/>
  <c r="V136" i="31"/>
  <c r="O497" i="31"/>
  <c r="O421" i="31"/>
  <c r="Z441" i="31"/>
  <c r="U334" i="31"/>
  <c r="V375" i="31"/>
  <c r="Y367" i="31"/>
  <c r="Y328" i="31"/>
  <c r="AB328" i="31" s="1"/>
  <c r="U324" i="31"/>
  <c r="Z312" i="31"/>
  <c r="U308" i="31"/>
  <c r="V304" i="31"/>
  <c r="P301" i="31"/>
  <c r="O293" i="31"/>
  <c r="V289" i="31"/>
  <c r="Z285" i="31"/>
  <c r="O277" i="31"/>
  <c r="V273" i="31"/>
  <c r="Z269" i="31"/>
  <c r="O253" i="31"/>
  <c r="Y238" i="31"/>
  <c r="U234" i="31"/>
  <c r="X234" i="31" s="1"/>
  <c r="O230" i="31"/>
  <c r="Z226" i="31"/>
  <c r="U218" i="31"/>
  <c r="O214" i="31"/>
  <c r="Z210" i="31"/>
  <c r="U202" i="31"/>
  <c r="X202" i="31" s="1"/>
  <c r="O198" i="31"/>
  <c r="Z194" i="31"/>
  <c r="P190" i="31"/>
  <c r="O182" i="31"/>
  <c r="Z178" i="31"/>
  <c r="P174" i="31"/>
  <c r="O166" i="31"/>
  <c r="Z162" i="31"/>
  <c r="P158" i="31"/>
  <c r="O150" i="31"/>
  <c r="Z146" i="31"/>
  <c r="P142" i="31"/>
  <c r="V370" i="31"/>
  <c r="Y368" i="31"/>
  <c r="AB368" i="31" s="1"/>
  <c r="O266" i="31"/>
  <c r="V62" i="31"/>
  <c r="P42" i="31"/>
  <c r="Y243" i="31"/>
  <c r="AB243" i="31" s="1"/>
  <c r="U116" i="31"/>
  <c r="O134" i="31"/>
  <c r="P485" i="31"/>
  <c r="U485" i="31"/>
  <c r="X485" i="31" s="1"/>
  <c r="O415" i="31"/>
  <c r="V407" i="31"/>
  <c r="Y399" i="31"/>
  <c r="P399" i="31"/>
  <c r="P475" i="31"/>
  <c r="O409" i="31"/>
  <c r="V401" i="31"/>
  <c r="V455" i="31"/>
  <c r="U455" i="31"/>
  <c r="P447" i="31"/>
  <c r="AE447" i="31" s="1"/>
  <c r="AP447" i="31" s="1"/>
  <c r="Y439" i="31"/>
  <c r="Z431" i="31"/>
  <c r="O431" i="31"/>
  <c r="U377" i="31"/>
  <c r="X377" i="31" s="1"/>
  <c r="O377" i="31"/>
  <c r="Y369" i="31"/>
  <c r="AB369" i="31" s="1"/>
  <c r="P311" i="31"/>
  <c r="U311" i="31"/>
  <c r="X311" i="31" s="1"/>
  <c r="Y309" i="31"/>
  <c r="AB309" i="31" s="1"/>
  <c r="V499" i="31"/>
  <c r="P491" i="31"/>
  <c r="O491" i="31"/>
  <c r="U420" i="31"/>
  <c r="V420" i="31"/>
  <c r="O418" i="31"/>
  <c r="P416" i="31"/>
  <c r="Y414" i="31"/>
  <c r="P414" i="31"/>
  <c r="U412" i="31"/>
  <c r="V412" i="31"/>
  <c r="O410" i="31"/>
  <c r="P408" i="31"/>
  <c r="Y406" i="31"/>
  <c r="P406" i="31"/>
  <c r="U404" i="31"/>
  <c r="V404" i="31"/>
  <c r="O402" i="31"/>
  <c r="P400" i="31"/>
  <c r="Y398" i="31"/>
  <c r="P398" i="31"/>
  <c r="Y396" i="31"/>
  <c r="Z396" i="31"/>
  <c r="V392" i="31"/>
  <c r="P392" i="31"/>
  <c r="V390" i="31"/>
  <c r="U390" i="31"/>
  <c r="X390" i="31" s="1"/>
  <c r="Y388" i="31"/>
  <c r="Z388" i="31"/>
  <c r="V384" i="31"/>
  <c r="P384" i="31"/>
  <c r="V382" i="31"/>
  <c r="U382" i="31"/>
  <c r="X382" i="31" s="1"/>
  <c r="Y380" i="31"/>
  <c r="Z380" i="31"/>
  <c r="V376" i="31"/>
  <c r="P376" i="31"/>
  <c r="Y306" i="31"/>
  <c r="AB306" i="31" s="1"/>
  <c r="V306" i="31"/>
  <c r="U255" i="31"/>
  <c r="V255" i="31"/>
  <c r="O239" i="31"/>
  <c r="V235" i="31"/>
  <c r="Y231" i="31"/>
  <c r="Z231" i="31"/>
  <c r="U227" i="31"/>
  <c r="X227" i="31" s="1"/>
  <c r="P227" i="31"/>
  <c r="AE227" i="31" s="1"/>
  <c r="AP227" i="31" s="1"/>
  <c r="O223" i="31"/>
  <c r="V219" i="31"/>
  <c r="Y215" i="31"/>
  <c r="Z215" i="31"/>
  <c r="U211" i="31"/>
  <c r="P211" i="31"/>
  <c r="O207" i="31"/>
  <c r="V203" i="31"/>
  <c r="Y199" i="31"/>
  <c r="Z199" i="31"/>
  <c r="U195" i="31"/>
  <c r="X195" i="31" s="1"/>
  <c r="P195" i="31"/>
  <c r="AE195" i="31" s="1"/>
  <c r="AP195" i="31" s="1"/>
  <c r="O191" i="31"/>
  <c r="V187" i="31"/>
  <c r="Y183" i="31"/>
  <c r="Z183" i="31"/>
  <c r="U179" i="31"/>
  <c r="P179" i="31"/>
  <c r="O175" i="31"/>
  <c r="V171" i="31"/>
  <c r="Y167" i="31"/>
  <c r="Z167" i="31"/>
  <c r="U163" i="31"/>
  <c r="X163" i="31" s="1"/>
  <c r="P163" i="31"/>
  <c r="AE163" i="31" s="1"/>
  <c r="AP163" i="31" s="1"/>
  <c r="O159" i="31"/>
  <c r="V155" i="31"/>
  <c r="Y151" i="31"/>
  <c r="Z151" i="31"/>
  <c r="U147" i="31"/>
  <c r="P147" i="31"/>
  <c r="O143" i="31"/>
  <c r="V139" i="31"/>
  <c r="V315" i="31"/>
  <c r="U257" i="31"/>
  <c r="X257" i="31" s="1"/>
  <c r="V257" i="31"/>
  <c r="O302" i="31"/>
  <c r="Z267" i="31"/>
  <c r="Y115" i="31"/>
  <c r="AB115" i="31" s="1"/>
  <c r="P115" i="31"/>
  <c r="P106" i="31"/>
  <c r="U106" i="31"/>
  <c r="X106" i="31" s="1"/>
  <c r="Y98" i="31"/>
  <c r="Z90" i="31"/>
  <c r="O90" i="31"/>
  <c r="V82" i="31"/>
  <c r="P74" i="31"/>
  <c r="U74" i="31"/>
  <c r="X74" i="31" s="1"/>
  <c r="Y58" i="31"/>
  <c r="Z54" i="31"/>
  <c r="O54" i="31"/>
  <c r="V38" i="31"/>
  <c r="P34" i="31"/>
  <c r="U34" i="31"/>
  <c r="X34" i="31" s="1"/>
  <c r="Y22" i="31"/>
  <c r="P300" i="31"/>
  <c r="Y298" i="31"/>
  <c r="AB298" i="31" s="1"/>
  <c r="P298" i="31"/>
  <c r="U296" i="31"/>
  <c r="X296" i="31" s="1"/>
  <c r="V296" i="31"/>
  <c r="O294" i="31"/>
  <c r="P292" i="31"/>
  <c r="Y290" i="31"/>
  <c r="AB290" i="31" s="1"/>
  <c r="P290" i="31"/>
  <c r="U288" i="31"/>
  <c r="X288" i="31" s="1"/>
  <c r="V288" i="31"/>
  <c r="O286" i="31"/>
  <c r="P284" i="31"/>
  <c r="Y282" i="31"/>
  <c r="AB282" i="31" s="1"/>
  <c r="P282" i="31"/>
  <c r="U280" i="31"/>
  <c r="X280" i="31" s="1"/>
  <c r="V280" i="31"/>
  <c r="O278" i="31"/>
  <c r="P276" i="31"/>
  <c r="Y274" i="31"/>
  <c r="AB274" i="31" s="1"/>
  <c r="P274" i="31"/>
  <c r="U272" i="31"/>
  <c r="X272" i="31" s="1"/>
  <c r="V272" i="31"/>
  <c r="O270" i="31"/>
  <c r="V250" i="31"/>
  <c r="Y247" i="31"/>
  <c r="AB247" i="31" s="1"/>
  <c r="P247" i="31"/>
  <c r="U122" i="31"/>
  <c r="X122" i="31" s="1"/>
  <c r="V122" i="31"/>
  <c r="O126" i="31"/>
  <c r="Z128" i="31"/>
  <c r="V477" i="31"/>
  <c r="Z459" i="31"/>
  <c r="O459" i="31"/>
  <c r="O464" i="31"/>
  <c r="O395" i="31"/>
  <c r="P387" i="31"/>
  <c r="V387" i="31"/>
  <c r="Z379" i="31"/>
  <c r="Y379" i="31"/>
  <c r="AB379" i="31" s="1"/>
  <c r="U371" i="31"/>
  <c r="Z319" i="31"/>
  <c r="O319" i="31"/>
  <c r="V317" i="31"/>
  <c r="P323" i="31"/>
  <c r="U323" i="31"/>
  <c r="X323" i="31" s="1"/>
  <c r="O249" i="31"/>
  <c r="Z240" i="31"/>
  <c r="Y236" i="31"/>
  <c r="P236" i="31"/>
  <c r="U232" i="31"/>
  <c r="V232" i="31"/>
  <c r="O228" i="31"/>
  <c r="Z224" i="31"/>
  <c r="Y220" i="31"/>
  <c r="AB220" i="31" s="1"/>
  <c r="P220" i="31"/>
  <c r="U216" i="31"/>
  <c r="V216" i="31"/>
  <c r="O212" i="31"/>
  <c r="Z208" i="31"/>
  <c r="Y204" i="31"/>
  <c r="P204" i="31"/>
  <c r="U200" i="31"/>
  <c r="V200" i="31"/>
  <c r="O196" i="31"/>
  <c r="Z192" i="31"/>
  <c r="Y188" i="31"/>
  <c r="AB188" i="31" s="1"/>
  <c r="P188" i="31"/>
  <c r="U184" i="31"/>
  <c r="V184" i="31"/>
  <c r="O180" i="31"/>
  <c r="Z176" i="31"/>
  <c r="Y172" i="31"/>
  <c r="P172" i="31"/>
  <c r="U168" i="31"/>
  <c r="V168" i="31"/>
  <c r="O164" i="31"/>
  <c r="Z160" i="31"/>
  <c r="Y156" i="31"/>
  <c r="AB156" i="31" s="1"/>
  <c r="P156" i="31"/>
  <c r="U152" i="31"/>
  <c r="V152" i="31"/>
  <c r="O148" i="31"/>
  <c r="Z144" i="31"/>
  <c r="Y140" i="31"/>
  <c r="P140" i="31"/>
  <c r="P112" i="31"/>
  <c r="O112" i="31"/>
  <c r="Z104" i="31"/>
  <c r="U104" i="31"/>
  <c r="V100" i="31"/>
  <c r="Y100" i="31"/>
  <c r="AB100" i="31" s="1"/>
  <c r="P96" i="31"/>
  <c r="O96" i="31"/>
  <c r="Z88" i="31"/>
  <c r="U88" i="31"/>
  <c r="X88" i="31" s="1"/>
  <c r="V84" i="31"/>
  <c r="Y84" i="31"/>
  <c r="AB84" i="31" s="1"/>
  <c r="P80" i="31"/>
  <c r="O80" i="31"/>
  <c r="Z72" i="31"/>
  <c r="U72" i="31"/>
  <c r="V68" i="31"/>
  <c r="O68" i="31"/>
  <c r="P64" i="31"/>
  <c r="Y64" i="31"/>
  <c r="AB64" i="31" s="1"/>
  <c r="Z56" i="31"/>
  <c r="U56" i="31"/>
  <c r="X56" i="31" s="1"/>
  <c r="V52" i="31"/>
  <c r="Y52" i="31"/>
  <c r="AB52" i="31" s="1"/>
  <c r="P48" i="31"/>
  <c r="O48" i="31"/>
  <c r="Z40" i="31"/>
  <c r="U40" i="31"/>
  <c r="V36" i="31"/>
  <c r="O36" i="31"/>
  <c r="P32" i="31"/>
  <c r="Y32" i="31"/>
  <c r="AB32" i="31" s="1"/>
  <c r="Z24" i="31"/>
  <c r="U24" i="31"/>
  <c r="X24" i="31" s="1"/>
  <c r="V20" i="31"/>
  <c r="Y20" i="31"/>
  <c r="AB20" i="31" s="1"/>
  <c r="P16" i="31"/>
  <c r="O16" i="31"/>
  <c r="Z8" i="31"/>
  <c r="U8" i="31"/>
  <c r="Y124" i="31"/>
  <c r="P124" i="31"/>
  <c r="U114" i="31"/>
  <c r="V114" i="31"/>
  <c r="O131" i="31"/>
  <c r="Z70" i="31"/>
  <c r="O70" i="31"/>
  <c r="V30" i="31"/>
  <c r="U30" i="31"/>
  <c r="P18" i="31"/>
  <c r="AE18" i="31" s="1"/>
  <c r="AP18" i="31" s="1"/>
  <c r="U18" i="31"/>
  <c r="Y14" i="31"/>
  <c r="AB14" i="31" s="1"/>
  <c r="Z331" i="31"/>
  <c r="O331" i="31"/>
  <c r="Y132" i="31"/>
  <c r="P132" i="31"/>
  <c r="U120" i="31"/>
  <c r="V120" i="31"/>
  <c r="U423" i="31"/>
  <c r="Z425" i="31"/>
  <c r="Y425" i="31"/>
  <c r="Y419" i="31"/>
  <c r="AB419" i="31" s="1"/>
  <c r="P419" i="31"/>
  <c r="U411" i="31"/>
  <c r="X411" i="31" s="1"/>
  <c r="Z411" i="31"/>
  <c r="O403" i="31"/>
  <c r="Z479" i="31"/>
  <c r="Y479" i="31"/>
  <c r="AB479" i="31" s="1"/>
  <c r="V471" i="31"/>
  <c r="U471" i="31"/>
  <c r="X471" i="31" s="1"/>
  <c r="U417" i="31"/>
  <c r="Z417" i="31"/>
  <c r="O413" i="31"/>
  <c r="V405" i="31"/>
  <c r="V451" i="31"/>
  <c r="U451" i="31"/>
  <c r="X451" i="31" s="1"/>
  <c r="P443" i="31"/>
  <c r="Y435" i="31"/>
  <c r="AB435" i="31" s="1"/>
  <c r="Z427" i="31"/>
  <c r="O427" i="31"/>
  <c r="U393" i="31"/>
  <c r="O393" i="31"/>
  <c r="Y385" i="31"/>
  <c r="Y498" i="31"/>
  <c r="P498" i="31"/>
  <c r="O496" i="31"/>
  <c r="Z496" i="31"/>
  <c r="O494" i="31"/>
  <c r="U494" i="31"/>
  <c r="X494" i="31" s="1"/>
  <c r="Z486" i="31"/>
  <c r="Y486" i="31"/>
  <c r="V482" i="31"/>
  <c r="U482" i="31"/>
  <c r="P484" i="31"/>
  <c r="AE484" i="31" s="1"/>
  <c r="AP484" i="31" s="1"/>
  <c r="P501" i="31"/>
  <c r="Z493" i="31"/>
  <c r="O493" i="31"/>
  <c r="P468" i="31"/>
  <c r="V468" i="31"/>
  <c r="P473" i="31"/>
  <c r="AE473" i="31" s="1"/>
  <c r="AP473" i="31" s="1"/>
  <c r="U473" i="31"/>
  <c r="X473" i="31" s="1"/>
  <c r="P457" i="31"/>
  <c r="Z466" i="31"/>
  <c r="Y466" i="31"/>
  <c r="AB466" i="31" s="1"/>
  <c r="V462" i="31"/>
  <c r="U462" i="31"/>
  <c r="X462" i="31" s="1"/>
  <c r="P453" i="31"/>
  <c r="U453" i="31"/>
  <c r="X453" i="31" s="1"/>
  <c r="Y445" i="31"/>
  <c r="Z437" i="31"/>
  <c r="O437" i="31"/>
  <c r="V429" i="31"/>
  <c r="P330" i="31"/>
  <c r="O326" i="31"/>
  <c r="Z322" i="31"/>
  <c r="Y322" i="31"/>
  <c r="AB322" i="31" s="1"/>
  <c r="V318" i="31"/>
  <c r="U318" i="31"/>
  <c r="X318" i="31" s="1"/>
  <c r="P314" i="31"/>
  <c r="O310" i="31"/>
  <c r="Z397" i="31"/>
  <c r="V397" i="31"/>
  <c r="U389" i="31"/>
  <c r="O389" i="31"/>
  <c r="Y381" i="31"/>
  <c r="P373" i="31"/>
  <c r="Z329" i="31"/>
  <c r="O329" i="31"/>
  <c r="V321" i="31"/>
  <c r="P313" i="31"/>
  <c r="U313" i="31"/>
  <c r="O307" i="31"/>
  <c r="Z303" i="31"/>
  <c r="Y299" i="31"/>
  <c r="AB299" i="31" s="1"/>
  <c r="Z299" i="31"/>
  <c r="U295" i="31"/>
  <c r="P295" i="31"/>
  <c r="O291" i="31"/>
  <c r="V287" i="31"/>
  <c r="Y283" i="31"/>
  <c r="AB283" i="31" s="1"/>
  <c r="Z283" i="31"/>
  <c r="U279" i="31"/>
  <c r="X279" i="31" s="1"/>
  <c r="P279" i="31"/>
  <c r="O275" i="31"/>
  <c r="V271" i="31"/>
  <c r="P495" i="31"/>
  <c r="O495" i="31"/>
  <c r="P327" i="31"/>
  <c r="U327" i="31"/>
  <c r="Y325" i="31"/>
  <c r="V241" i="31"/>
  <c r="Y237" i="31"/>
  <c r="AB237" i="31" s="1"/>
  <c r="Z237" i="31"/>
  <c r="U233" i="31"/>
  <c r="X233" i="31" s="1"/>
  <c r="P233" i="31"/>
  <c r="O229" i="31"/>
  <c r="V225" i="31"/>
  <c r="Y221" i="31"/>
  <c r="AB221" i="31" s="1"/>
  <c r="Z221" i="31"/>
  <c r="U217" i="31"/>
  <c r="P217" i="31"/>
  <c r="O213" i="31"/>
  <c r="V209" i="31"/>
  <c r="Y205" i="31"/>
  <c r="AB205" i="31" s="1"/>
  <c r="Z205" i="31"/>
  <c r="U201" i="31"/>
  <c r="X201" i="31" s="1"/>
  <c r="P201" i="31"/>
  <c r="O197" i="31"/>
  <c r="V193" i="31"/>
  <c r="Y189" i="31"/>
  <c r="AB189" i="31" s="1"/>
  <c r="Z189" i="31"/>
  <c r="U185" i="31"/>
  <c r="P185" i="31"/>
  <c r="O181" i="31"/>
  <c r="V177" i="31"/>
  <c r="Y173" i="31"/>
  <c r="AB173" i="31" s="1"/>
  <c r="Z173" i="31"/>
  <c r="U169" i="31"/>
  <c r="X169" i="31" s="1"/>
  <c r="P169" i="31"/>
  <c r="O165" i="31"/>
  <c r="V161" i="31"/>
  <c r="Y157" i="31"/>
  <c r="AB157" i="31" s="1"/>
  <c r="Z157" i="31"/>
  <c r="U153" i="31"/>
  <c r="P153" i="31"/>
  <c r="O149" i="31"/>
  <c r="V145" i="31"/>
  <c r="Y141" i="31"/>
  <c r="AB141" i="31" s="1"/>
  <c r="Z141" i="31"/>
  <c r="U123" i="31"/>
  <c r="X123" i="31" s="1"/>
  <c r="P123" i="31"/>
  <c r="O261" i="31"/>
  <c r="Z259" i="31"/>
  <c r="Y130" i="31"/>
  <c r="AB130" i="31" s="1"/>
  <c r="Z130" i="31"/>
  <c r="U265" i="31"/>
  <c r="X265" i="31" s="1"/>
  <c r="V265" i="31"/>
  <c r="O242" i="31"/>
  <c r="Z110" i="31"/>
  <c r="O110" i="31"/>
  <c r="V102" i="31"/>
  <c r="P94" i="31"/>
  <c r="U94" i="31"/>
  <c r="Y86" i="31"/>
  <c r="Z78" i="31"/>
  <c r="O78" i="31"/>
  <c r="V66" i="31"/>
  <c r="U66" i="31"/>
  <c r="X66" i="31" s="1"/>
  <c r="P50" i="31"/>
  <c r="Y46" i="31"/>
  <c r="AB46" i="31" s="1"/>
  <c r="Z10" i="31"/>
  <c r="O10" i="31"/>
  <c r="V6" i="31"/>
  <c r="U118" i="31"/>
  <c r="X118" i="31" s="1"/>
  <c r="V118" i="31"/>
  <c r="O136" i="31"/>
  <c r="Z481" i="31"/>
  <c r="O481" i="31"/>
  <c r="U497" i="31"/>
  <c r="V497" i="31"/>
  <c r="P483" i="31"/>
  <c r="U483" i="31"/>
  <c r="X483" i="31" s="1"/>
  <c r="P421" i="31"/>
  <c r="Z449" i="31"/>
  <c r="O449" i="31"/>
  <c r="V441" i="31"/>
  <c r="P433" i="31"/>
  <c r="U433" i="31"/>
  <c r="Y334" i="31"/>
  <c r="O391" i="31"/>
  <c r="P383" i="31"/>
  <c r="V383" i="31"/>
  <c r="Z375" i="31"/>
  <c r="Y375" i="31"/>
  <c r="AB375" i="31" s="1"/>
  <c r="U367" i="31"/>
  <c r="Z332" i="31"/>
  <c r="Y332" i="31"/>
  <c r="V328" i="31"/>
  <c r="U328" i="31"/>
  <c r="P324" i="31"/>
  <c r="O320" i="31"/>
  <c r="Z316" i="31"/>
  <c r="Y316" i="31"/>
  <c r="V312" i="31"/>
  <c r="U312" i="31"/>
  <c r="P308" i="31"/>
  <c r="O304" i="31"/>
  <c r="Z333" i="31"/>
  <c r="O333" i="31"/>
  <c r="Y305" i="31"/>
  <c r="AB305" i="31" s="1"/>
  <c r="P305" i="31"/>
  <c r="U301" i="31"/>
  <c r="X301" i="31" s="1"/>
  <c r="Z301" i="31"/>
  <c r="O297" i="31"/>
  <c r="V293" i="31"/>
  <c r="Y289" i="31"/>
  <c r="AB289" i="31" s="1"/>
  <c r="Z289" i="31"/>
  <c r="U285" i="31"/>
  <c r="X285" i="31" s="1"/>
  <c r="P285" i="31"/>
  <c r="O281" i="31"/>
  <c r="V277" i="31"/>
  <c r="Y273" i="31"/>
  <c r="AB273" i="31" s="1"/>
  <c r="Z273" i="31"/>
  <c r="U269" i="31"/>
  <c r="X269" i="31" s="1"/>
  <c r="P269" i="31"/>
  <c r="O258" i="31"/>
  <c r="P253" i="31"/>
  <c r="Y251" i="31"/>
  <c r="AB251" i="31" s="1"/>
  <c r="P251" i="31"/>
  <c r="U238" i="31"/>
  <c r="X238" i="31" s="1"/>
  <c r="V238" i="31"/>
  <c r="O234" i="31"/>
  <c r="Z230" i="31"/>
  <c r="Y226" i="31"/>
  <c r="AB226" i="31" s="1"/>
  <c r="P226" i="31"/>
  <c r="U222" i="31"/>
  <c r="X222" i="31" s="1"/>
  <c r="V222" i="31"/>
  <c r="O218" i="31"/>
  <c r="Z214" i="31"/>
  <c r="Y210" i="31"/>
  <c r="AB210" i="31" s="1"/>
  <c r="P210" i="31"/>
  <c r="U206" i="31"/>
  <c r="X206" i="31" s="1"/>
  <c r="V206" i="31"/>
  <c r="O202" i="31"/>
  <c r="Z198" i="31"/>
  <c r="Y194" i="31"/>
  <c r="AB194" i="31" s="1"/>
  <c r="P194" i="31"/>
  <c r="U190" i="31"/>
  <c r="X190" i="31" s="1"/>
  <c r="V190" i="31"/>
  <c r="O186" i="31"/>
  <c r="Z182" i="31"/>
  <c r="Y178" i="31"/>
  <c r="AB178" i="31" s="1"/>
  <c r="P178" i="31"/>
  <c r="U174" i="31"/>
  <c r="X174" i="31" s="1"/>
  <c r="V174" i="31"/>
  <c r="O170" i="31"/>
  <c r="Z166" i="31"/>
  <c r="Y162" i="31"/>
  <c r="AB162" i="31" s="1"/>
  <c r="P162" i="31"/>
  <c r="U158" i="31"/>
  <c r="X158" i="31" s="1"/>
  <c r="V158" i="31"/>
  <c r="O154" i="31"/>
  <c r="Z150" i="31"/>
  <c r="Y146" i="31"/>
  <c r="AB146" i="31" s="1"/>
  <c r="P146" i="31"/>
  <c r="U142" i="31"/>
  <c r="X142" i="31" s="1"/>
  <c r="V142" i="31"/>
  <c r="O138" i="31"/>
  <c r="Y374" i="31"/>
  <c r="P374" i="31"/>
  <c r="O372" i="31"/>
  <c r="U372" i="31"/>
  <c r="O370" i="31"/>
  <c r="Z370" i="31"/>
  <c r="V266" i="31"/>
  <c r="Y263" i="31"/>
  <c r="P263" i="31"/>
  <c r="P62" i="31"/>
  <c r="Y42" i="31"/>
  <c r="Z26" i="31"/>
  <c r="O26" i="31"/>
  <c r="Y245" i="31"/>
  <c r="AB245" i="31" s="1"/>
  <c r="Z245" i="31"/>
  <c r="U243" i="31"/>
  <c r="X243" i="31" s="1"/>
  <c r="V243" i="31"/>
  <c r="O116" i="31"/>
  <c r="P134" i="31"/>
  <c r="Y485" i="31"/>
  <c r="AB485" i="31" s="1"/>
  <c r="V415" i="31"/>
  <c r="Y407" i="31"/>
  <c r="AB407" i="31" s="1"/>
  <c r="P407" i="31"/>
  <c r="U399" i="31"/>
  <c r="X399" i="31" s="1"/>
  <c r="Z399" i="31"/>
  <c r="O475" i="31"/>
  <c r="V409" i="31"/>
  <c r="Y401" i="31"/>
  <c r="AB401" i="31" s="1"/>
  <c r="P401" i="31"/>
  <c r="AE401" i="31" s="1"/>
  <c r="AP401" i="31" s="1"/>
  <c r="P455" i="31"/>
  <c r="AE455" i="31" s="1"/>
  <c r="AP455" i="31" s="1"/>
  <c r="Y447" i="31"/>
  <c r="AB447" i="31" s="1"/>
  <c r="Z439" i="31"/>
  <c r="O439" i="31"/>
  <c r="V431" i="31"/>
  <c r="U431" i="31"/>
  <c r="Y377" i="31"/>
  <c r="AB377" i="31" s="1"/>
  <c r="P369" i="31"/>
  <c r="Y311" i="31"/>
  <c r="AB311" i="31" s="1"/>
  <c r="Z309" i="31"/>
  <c r="O309" i="31"/>
  <c r="P499" i="31"/>
  <c r="O499" i="31"/>
  <c r="Z491" i="31"/>
  <c r="Y491" i="31"/>
  <c r="AB491" i="31" s="1"/>
  <c r="O420" i="31"/>
  <c r="Z418" i="31"/>
  <c r="Y416" i="31"/>
  <c r="Z416" i="31"/>
  <c r="U414" i="31"/>
  <c r="V414" i="31"/>
  <c r="O412" i="31"/>
  <c r="Z410" i="31"/>
  <c r="Y408" i="31"/>
  <c r="Z408" i="31"/>
  <c r="U406" i="31"/>
  <c r="V406" i="31"/>
  <c r="O404" i="31"/>
  <c r="Z402" i="31"/>
  <c r="Y400" i="31"/>
  <c r="Z400" i="31"/>
  <c r="U398" i="31"/>
  <c r="V398" i="31"/>
  <c r="Y394" i="31"/>
  <c r="P394" i="31"/>
  <c r="AE394" i="31" s="1"/>
  <c r="AP394" i="31" s="1"/>
  <c r="O392" i="31"/>
  <c r="U392" i="31"/>
  <c r="X392" i="31" s="1"/>
  <c r="O390" i="31"/>
  <c r="Z390" i="31"/>
  <c r="Y386" i="31"/>
  <c r="P386" i="31"/>
  <c r="O384" i="31"/>
  <c r="U384" i="31"/>
  <c r="X384" i="31" s="1"/>
  <c r="O382" i="31"/>
  <c r="Z382" i="31"/>
  <c r="Y378" i="31"/>
  <c r="P378" i="31"/>
  <c r="AE378" i="31" s="1"/>
  <c r="AP378" i="31" s="1"/>
  <c r="O376" i="31"/>
  <c r="U376" i="31"/>
  <c r="X376" i="31" s="1"/>
  <c r="U306" i="31"/>
  <c r="P306" i="31"/>
  <c r="AE306" i="31" s="1"/>
  <c r="AP306" i="31" s="1"/>
  <c r="O255" i="31"/>
  <c r="V239" i="31"/>
  <c r="Y235" i="31"/>
  <c r="Z235" i="31"/>
  <c r="U231" i="31"/>
  <c r="X231" i="31" s="1"/>
  <c r="P231" i="31"/>
  <c r="O227" i="31"/>
  <c r="V223" i="31"/>
  <c r="Y219" i="31"/>
  <c r="Z219" i="31"/>
  <c r="U215" i="31"/>
  <c r="X215" i="31" s="1"/>
  <c r="P215" i="31"/>
  <c r="AE215" i="31" s="1"/>
  <c r="AP215" i="31" s="1"/>
  <c r="O211" i="31"/>
  <c r="V207" i="31"/>
  <c r="Y203" i="31"/>
  <c r="Z203" i="31"/>
  <c r="U199" i="31"/>
  <c r="X199" i="31" s="1"/>
  <c r="P199" i="31"/>
  <c r="O195" i="31"/>
  <c r="V191" i="31"/>
  <c r="Y187" i="31"/>
  <c r="Z187" i="31"/>
  <c r="U183" i="31"/>
  <c r="X183" i="31" s="1"/>
  <c r="P183" i="31"/>
  <c r="AE183" i="31" s="1"/>
  <c r="AP183" i="31" s="1"/>
  <c r="O179" i="31"/>
  <c r="V175" i="31"/>
  <c r="Y171" i="31"/>
  <c r="Z171" i="31"/>
  <c r="U167" i="31"/>
  <c r="X167" i="31" s="1"/>
  <c r="P167" i="31"/>
  <c r="O163" i="31"/>
  <c r="V159" i="31"/>
  <c r="Y155" i="31"/>
  <c r="Z155" i="31"/>
  <c r="U151" i="31"/>
  <c r="X151" i="31" s="1"/>
  <c r="P151" i="31"/>
  <c r="AE151" i="31" s="1"/>
  <c r="AP151" i="31" s="1"/>
  <c r="O147" i="31"/>
  <c r="V143" i="31"/>
  <c r="Y139" i="31"/>
  <c r="Z139" i="31"/>
  <c r="P315" i="31"/>
  <c r="AE315" i="31" s="1"/>
  <c r="AP315" i="31" s="1"/>
  <c r="U315" i="31"/>
  <c r="X315" i="31" s="1"/>
  <c r="O257" i="31"/>
  <c r="Z302" i="31"/>
  <c r="Y267" i="31"/>
  <c r="AB267" i="31" s="1"/>
  <c r="P267" i="31"/>
  <c r="U115" i="31"/>
  <c r="Z115" i="31"/>
  <c r="Y106" i="31"/>
  <c r="Z98" i="31"/>
  <c r="O98" i="31"/>
  <c r="V90" i="31"/>
  <c r="P82" i="31"/>
  <c r="AE82" i="31" s="1"/>
  <c r="AP82" i="31" s="1"/>
  <c r="U82" i="31"/>
  <c r="X82" i="31" s="1"/>
  <c r="Y74" i="31"/>
  <c r="AB74" i="31" s="1"/>
  <c r="Z58" i="31"/>
  <c r="O58" i="31"/>
  <c r="V54" i="31"/>
  <c r="P38" i="31"/>
  <c r="AE38" i="31" s="1"/>
  <c r="AP38" i="31" s="1"/>
  <c r="U38" i="31"/>
  <c r="X38" i="31" s="1"/>
  <c r="Y34" i="31"/>
  <c r="Z22" i="31"/>
  <c r="O22" i="31"/>
  <c r="Y300" i="31"/>
  <c r="AB300" i="31" s="1"/>
  <c r="Z300" i="31"/>
  <c r="U298" i="31"/>
  <c r="X298" i="31" s="1"/>
  <c r="V298" i="31"/>
  <c r="O296" i="31"/>
  <c r="Z294" i="31"/>
  <c r="Y292" i="31"/>
  <c r="AB292" i="31" s="1"/>
  <c r="Z292" i="31"/>
  <c r="U290" i="31"/>
  <c r="X290" i="31" s="1"/>
  <c r="V290" i="31"/>
  <c r="O288" i="31"/>
  <c r="Z286" i="31"/>
  <c r="Y284" i="31"/>
  <c r="AB284" i="31" s="1"/>
  <c r="Z284" i="31"/>
  <c r="U282" i="31"/>
  <c r="X282" i="31" s="1"/>
  <c r="V282" i="31"/>
  <c r="O280" i="31"/>
  <c r="Z278" i="31"/>
  <c r="Y276" i="31"/>
  <c r="AB276" i="31" s="1"/>
  <c r="Z276" i="31"/>
  <c r="U274" i="31"/>
  <c r="X274" i="31" s="1"/>
  <c r="V274" i="31"/>
  <c r="O272" i="31"/>
  <c r="Z270" i="31"/>
  <c r="Y250" i="31"/>
  <c r="AB250" i="31" s="1"/>
  <c r="Z250" i="31"/>
  <c r="U247" i="31"/>
  <c r="X247" i="31" s="1"/>
  <c r="V247" i="31"/>
  <c r="O122" i="31"/>
  <c r="P126" i="31"/>
  <c r="Y128" i="31"/>
  <c r="AB128" i="31" s="1"/>
  <c r="P128" i="31"/>
  <c r="AE128" i="31" s="1"/>
  <c r="AP128" i="31" s="1"/>
  <c r="P477" i="31"/>
  <c r="U477" i="31"/>
  <c r="U459" i="31"/>
  <c r="X459" i="31" s="1"/>
  <c r="Z464" i="31"/>
  <c r="Y464" i="31"/>
  <c r="AB464" i="31" s="1"/>
  <c r="P395" i="31"/>
  <c r="V395" i="31"/>
  <c r="Z387" i="31"/>
  <c r="Y387" i="31"/>
  <c r="AB387" i="31" s="1"/>
  <c r="U379" i="31"/>
  <c r="X379" i="31" s="1"/>
  <c r="O371" i="31"/>
  <c r="V319" i="31"/>
  <c r="P317" i="31"/>
  <c r="U317" i="31"/>
  <c r="Y323" i="31"/>
  <c r="AB323" i="31" s="1"/>
  <c r="P249" i="31"/>
  <c r="AE249" i="31" s="1"/>
  <c r="AP249" i="31" s="1"/>
  <c r="Y240" i="31"/>
  <c r="P240" i="31"/>
  <c r="U236" i="31"/>
  <c r="X236" i="31" s="1"/>
  <c r="V236" i="31"/>
  <c r="O232" i="31"/>
  <c r="Z228" i="31"/>
  <c r="Y224" i="31"/>
  <c r="AB224" i="31" s="1"/>
  <c r="P224" i="31"/>
  <c r="U220" i="31"/>
  <c r="X220" i="31" s="1"/>
  <c r="V220" i="31"/>
  <c r="O216" i="31"/>
  <c r="Z212" i="31"/>
  <c r="Y208" i="31"/>
  <c r="P208" i="31"/>
  <c r="U204" i="31"/>
  <c r="X204" i="31" s="1"/>
  <c r="V204" i="31"/>
  <c r="O200" i="31"/>
  <c r="Z196" i="31"/>
  <c r="Y192" i="31"/>
  <c r="AB192" i="31" s="1"/>
  <c r="P192" i="31"/>
  <c r="U188" i="31"/>
  <c r="X188" i="31" s="1"/>
  <c r="V188" i="31"/>
  <c r="O184" i="31"/>
  <c r="Z180" i="31"/>
  <c r="Y176" i="31"/>
  <c r="P176" i="31"/>
  <c r="U172" i="31"/>
  <c r="X172" i="31" s="1"/>
  <c r="V172" i="31"/>
  <c r="O168" i="31"/>
  <c r="Z164" i="31"/>
  <c r="Y160" i="31"/>
  <c r="AB160" i="31" s="1"/>
  <c r="P160" i="31"/>
  <c r="U156" i="31"/>
  <c r="X156" i="31" s="1"/>
  <c r="V156" i="31"/>
  <c r="O152" i="31"/>
  <c r="Z148" i="31"/>
  <c r="Y144" i="31"/>
  <c r="P144" i="31"/>
  <c r="U140" i="31"/>
  <c r="X140" i="31" s="1"/>
  <c r="V140" i="31"/>
  <c r="Z108" i="31"/>
  <c r="U108" i="31"/>
  <c r="X108" i="31" s="1"/>
  <c r="V104" i="31"/>
  <c r="Y104" i="31"/>
  <c r="AB104" i="31" s="1"/>
  <c r="P100" i="31"/>
  <c r="AE100" i="31" s="1"/>
  <c r="AP100" i="31" s="1"/>
  <c r="O100" i="31"/>
  <c r="Z92" i="31"/>
  <c r="U92" i="31"/>
  <c r="X92" i="31" s="1"/>
  <c r="V88" i="31"/>
  <c r="Y88" i="31"/>
  <c r="AB88" i="31" s="1"/>
  <c r="P84" i="31"/>
  <c r="O84" i="31"/>
  <c r="Z76" i="31"/>
  <c r="U76" i="31"/>
  <c r="X76" i="31" s="1"/>
  <c r="V72" i="31"/>
  <c r="Y72" i="31"/>
  <c r="AB72" i="31" s="1"/>
  <c r="P68" i="31"/>
  <c r="AE68" i="31" s="1"/>
  <c r="AP68" i="31" s="1"/>
  <c r="Y68" i="31"/>
  <c r="Z60" i="31"/>
  <c r="U60" i="31"/>
  <c r="X60" i="31" s="1"/>
  <c r="V56" i="31"/>
  <c r="Y56" i="31"/>
  <c r="AB56" i="31" s="1"/>
  <c r="P52" i="31"/>
  <c r="O52" i="31"/>
  <c r="Z44" i="31"/>
  <c r="U44" i="31"/>
  <c r="X44" i="31" s="1"/>
  <c r="V40" i="31"/>
  <c r="Y40" i="31"/>
  <c r="AB40" i="31" s="1"/>
  <c r="P36" i="31"/>
  <c r="AE36" i="31" s="1"/>
  <c r="AP36" i="31" s="1"/>
  <c r="Y36" i="31"/>
  <c r="Z28" i="31"/>
  <c r="U28" i="31"/>
  <c r="X28" i="31" s="1"/>
  <c r="V24" i="31"/>
  <c r="Y24" i="31"/>
  <c r="AB24" i="31" s="1"/>
  <c r="P20" i="31"/>
  <c r="O20" i="31"/>
  <c r="Z12" i="31"/>
  <c r="U12" i="31"/>
  <c r="X12" i="31" s="1"/>
  <c r="V8" i="31"/>
  <c r="Y8" i="31"/>
  <c r="AB8" i="31" s="1"/>
  <c r="U124" i="31"/>
  <c r="X124" i="31" s="1"/>
  <c r="V124" i="31"/>
  <c r="O114" i="31"/>
  <c r="V131" i="31"/>
  <c r="V70" i="31"/>
  <c r="P30" i="31"/>
  <c r="Y18" i="31"/>
  <c r="AB18" i="31" s="1"/>
  <c r="Z14" i="31"/>
  <c r="O14" i="31"/>
  <c r="V331" i="31"/>
  <c r="U132" i="31"/>
  <c r="X132" i="31" s="1"/>
  <c r="V132" i="31"/>
  <c r="O120" i="31"/>
  <c r="Y423" i="31"/>
  <c r="AB423" i="31" s="1"/>
  <c r="U425" i="31"/>
  <c r="X425" i="31" s="1"/>
  <c r="V425" i="31"/>
  <c r="U419" i="31"/>
  <c r="X419" i="31" s="1"/>
  <c r="Z419" i="31"/>
  <c r="O411" i="31"/>
  <c r="V403" i="31"/>
  <c r="V479" i="31"/>
  <c r="U479" i="31"/>
  <c r="P471" i="31"/>
  <c r="O417" i="31"/>
  <c r="V413" i="31"/>
  <c r="Y405" i="31"/>
  <c r="P405" i="31"/>
  <c r="AE405" i="31" s="1"/>
  <c r="AP405" i="31" s="1"/>
  <c r="P451" i="31"/>
  <c r="AE451" i="31" s="1"/>
  <c r="AP451" i="31" s="1"/>
  <c r="Y443" i="31"/>
  <c r="AB443" i="31" s="1"/>
  <c r="Z435" i="31"/>
  <c r="O435" i="31"/>
  <c r="V427" i="31"/>
  <c r="U427" i="31"/>
  <c r="X427" i="31" s="1"/>
  <c r="Y393" i="31"/>
  <c r="AB393" i="31" s="1"/>
  <c r="P385" i="31"/>
  <c r="V500" i="31"/>
  <c r="P500" i="31"/>
  <c r="AE500" i="31" s="1"/>
  <c r="AP500" i="31" s="1"/>
  <c r="V498" i="31"/>
  <c r="Z498" i="31"/>
  <c r="Y496" i="31"/>
  <c r="AB496" i="31" s="1"/>
  <c r="U496" i="31"/>
  <c r="X496" i="31" s="1"/>
  <c r="V492" i="31"/>
  <c r="P492" i="31"/>
  <c r="V486" i="31"/>
  <c r="U486" i="31"/>
  <c r="X486" i="31" s="1"/>
  <c r="P482" i="31"/>
  <c r="O484" i="31"/>
  <c r="Z501" i="31"/>
  <c r="O501" i="31"/>
  <c r="U493" i="31"/>
  <c r="V493" i="31"/>
  <c r="Z468" i="31"/>
  <c r="O468" i="31"/>
  <c r="O473" i="31"/>
  <c r="Z457" i="31"/>
  <c r="Y457" i="31"/>
  <c r="V466" i="31"/>
  <c r="U466" i="31"/>
  <c r="P462" i="31"/>
  <c r="Y453" i="31"/>
  <c r="Z445" i="31"/>
  <c r="O445" i="31"/>
  <c r="V437" i="31"/>
  <c r="P429" i="31"/>
  <c r="U429" i="31"/>
  <c r="X429" i="31" s="1"/>
  <c r="O330" i="31"/>
  <c r="Z326" i="31"/>
  <c r="Y326" i="31"/>
  <c r="V322" i="31"/>
  <c r="U322" i="31"/>
  <c r="P318" i="31"/>
  <c r="O314" i="31"/>
  <c r="Z310" i="31"/>
  <c r="Y310" i="31"/>
  <c r="U397" i="31"/>
  <c r="X397" i="31" s="1"/>
  <c r="O397" i="31"/>
  <c r="Y389" i="31"/>
  <c r="AB389" i="31" s="1"/>
  <c r="P381" i="31"/>
  <c r="Z373" i="31"/>
  <c r="V373" i="31"/>
  <c r="V329" i="31"/>
  <c r="P321" i="31"/>
  <c r="U321" i="31"/>
  <c r="X321" i="31" s="1"/>
  <c r="Y313" i="31"/>
  <c r="AB313" i="31" s="1"/>
  <c r="Z307" i="31"/>
  <c r="Y303" i="31"/>
  <c r="AB303" i="31" s="1"/>
  <c r="V303" i="31"/>
  <c r="U299" i="31"/>
  <c r="X299" i="31" s="1"/>
  <c r="P299" i="31"/>
  <c r="AE299" i="31" s="1"/>
  <c r="AP299" i="31" s="1"/>
  <c r="O295" i="31"/>
  <c r="V291" i="31"/>
  <c r="Y287" i="31"/>
  <c r="Z287" i="31"/>
  <c r="U283" i="31"/>
  <c r="X283" i="31" s="1"/>
  <c r="P283" i="31"/>
  <c r="O279" i="31"/>
  <c r="V275" i="31"/>
  <c r="Y271" i="31"/>
  <c r="Z271" i="31"/>
  <c r="Z495" i="31"/>
  <c r="Y495" i="31"/>
  <c r="AB495" i="31" s="1"/>
  <c r="Y327" i="31"/>
  <c r="Z325" i="31"/>
  <c r="O325" i="31"/>
  <c r="Y241" i="31"/>
  <c r="AB241" i="31" s="1"/>
  <c r="Z241" i="31"/>
  <c r="U237" i="31"/>
  <c r="X237" i="31" s="1"/>
  <c r="P237" i="31"/>
  <c r="O233" i="31"/>
  <c r="V229" i="31"/>
  <c r="Y225" i="31"/>
  <c r="AB225" i="31" s="1"/>
  <c r="Z225" i="31"/>
  <c r="U221" i="31"/>
  <c r="X221" i="31" s="1"/>
  <c r="P221" i="31"/>
  <c r="O217" i="31"/>
  <c r="V213" i="31"/>
  <c r="Y209" i="31"/>
  <c r="AB209" i="31" s="1"/>
  <c r="Z209" i="31"/>
  <c r="U205" i="31"/>
  <c r="X205" i="31" s="1"/>
  <c r="P205" i="31"/>
  <c r="O201" i="31"/>
  <c r="V197" i="31"/>
  <c r="Y193" i="31"/>
  <c r="AB193" i="31" s="1"/>
  <c r="Z193" i="31"/>
  <c r="U189" i="31"/>
  <c r="X189" i="31" s="1"/>
  <c r="P189" i="31"/>
  <c r="O185" i="31"/>
  <c r="V181" i="31"/>
  <c r="Y177" i="31"/>
  <c r="AB177" i="31" s="1"/>
  <c r="Z177" i="31"/>
  <c r="U173" i="31"/>
  <c r="X173" i="31" s="1"/>
  <c r="P173" i="31"/>
  <c r="O169" i="31"/>
  <c r="V165" i="31"/>
  <c r="Y161" i="31"/>
  <c r="AB161" i="31" s="1"/>
  <c r="Z161" i="31"/>
  <c r="U157" i="31"/>
  <c r="X157" i="31" s="1"/>
  <c r="P157" i="31"/>
  <c r="O153" i="31"/>
  <c r="V149" i="31"/>
  <c r="Y145" i="31"/>
  <c r="AB145" i="31" s="1"/>
  <c r="Z145" i="31"/>
  <c r="U141" i="31"/>
  <c r="P141" i="31"/>
  <c r="O123" i="31"/>
  <c r="P261" i="31"/>
  <c r="Y259" i="31"/>
  <c r="AB259" i="31" s="1"/>
  <c r="P259" i="31"/>
  <c r="U130" i="31"/>
  <c r="X130" i="31" s="1"/>
  <c r="V130" i="31"/>
  <c r="O265" i="31"/>
  <c r="V242" i="31"/>
  <c r="V110" i="31"/>
  <c r="P102" i="31"/>
  <c r="U102" i="31"/>
  <c r="X102" i="31" s="1"/>
  <c r="Y94" i="31"/>
  <c r="Z86" i="31"/>
  <c r="O86" i="31"/>
  <c r="V78" i="31"/>
  <c r="P66" i="31"/>
  <c r="Y50" i="31"/>
  <c r="AB50" i="31" s="1"/>
  <c r="Z46" i="31"/>
  <c r="O46" i="31"/>
  <c r="V10" i="31"/>
  <c r="U10" i="31"/>
  <c r="X10" i="31" s="1"/>
  <c r="P6" i="31"/>
  <c r="U6" i="31"/>
  <c r="O118" i="31"/>
  <c r="Z136" i="31"/>
  <c r="V481" i="31"/>
  <c r="Y497" i="31"/>
  <c r="AB497" i="31" s="1"/>
  <c r="Y483" i="31"/>
  <c r="AB483" i="31" s="1"/>
  <c r="Z421" i="31"/>
  <c r="Y421" i="31"/>
  <c r="V449" i="31"/>
  <c r="P441" i="31"/>
  <c r="U441" i="31"/>
  <c r="Y433" i="31"/>
  <c r="Z334" i="31"/>
  <c r="O334" i="31"/>
  <c r="P391" i="31"/>
  <c r="AE391" i="31" s="1"/>
  <c r="AP391" i="31" s="1"/>
  <c r="V391" i="31"/>
  <c r="Z383" i="31"/>
  <c r="Y383" i="31"/>
  <c r="U375" i="31"/>
  <c r="X375" i="31" s="1"/>
  <c r="O367" i="31"/>
  <c r="V332" i="31"/>
  <c r="U332" i="31"/>
  <c r="P328" i="31"/>
  <c r="O324" i="31"/>
  <c r="Z320" i="31"/>
  <c r="Y320" i="31"/>
  <c r="V316" i="31"/>
  <c r="U316" i="31"/>
  <c r="P312" i="31"/>
  <c r="O308" i="31"/>
  <c r="P304" i="31"/>
  <c r="AE304" i="31" s="1"/>
  <c r="AP304" i="31" s="1"/>
  <c r="V333" i="31"/>
  <c r="U305" i="31"/>
  <c r="X305" i="31" s="1"/>
  <c r="Z305" i="31"/>
  <c r="O301" i="31"/>
  <c r="V297" i="31"/>
  <c r="Y293" i="31"/>
  <c r="AB293" i="31" s="1"/>
  <c r="Z293" i="31"/>
  <c r="U289" i="31"/>
  <c r="X289" i="31" s="1"/>
  <c r="P289" i="31"/>
  <c r="O285" i="31"/>
  <c r="V281" i="31"/>
  <c r="Y277" i="31"/>
  <c r="AB277" i="31" s="1"/>
  <c r="Z277" i="31"/>
  <c r="U273" i="31"/>
  <c r="X273" i="31" s="1"/>
  <c r="P273" i="31"/>
  <c r="O269" i="31"/>
  <c r="V258" i="31"/>
  <c r="Y253" i="31"/>
  <c r="AB253" i="31" s="1"/>
  <c r="Z253" i="31"/>
  <c r="U251" i="31"/>
  <c r="X251" i="31" s="1"/>
  <c r="V251" i="31"/>
  <c r="O238" i="31"/>
  <c r="Z234" i="31"/>
  <c r="Y230" i="31"/>
  <c r="AB230" i="31" s="1"/>
  <c r="P230" i="31"/>
  <c r="U226" i="31"/>
  <c r="X226" i="31" s="1"/>
  <c r="V226" i="31"/>
  <c r="O222" i="31"/>
  <c r="Z218" i="31"/>
  <c r="Y214" i="31"/>
  <c r="AB214" i="31" s="1"/>
  <c r="P214" i="31"/>
  <c r="U210" i="31"/>
  <c r="X210" i="31" s="1"/>
  <c r="V210" i="31"/>
  <c r="O206" i="31"/>
  <c r="Z202" i="31"/>
  <c r="Y198" i="31"/>
  <c r="AB198" i="31" s="1"/>
  <c r="P198" i="31"/>
  <c r="U194" i="31"/>
  <c r="X194" i="31" s="1"/>
  <c r="V194" i="31"/>
  <c r="O190" i="31"/>
  <c r="Z186" i="31"/>
  <c r="Y182" i="31"/>
  <c r="AB182" i="31" s="1"/>
  <c r="P182" i="31"/>
  <c r="U178" i="31"/>
  <c r="X178" i="31" s="1"/>
  <c r="V178" i="31"/>
  <c r="O174" i="31"/>
  <c r="Z170" i="31"/>
  <c r="Y166" i="31"/>
  <c r="AB166" i="31" s="1"/>
  <c r="P166" i="31"/>
  <c r="U162" i="31"/>
  <c r="X162" i="31" s="1"/>
  <c r="V162" i="31"/>
  <c r="O158" i="31"/>
  <c r="Z154" i="31"/>
  <c r="Y150" i="31"/>
  <c r="AB150" i="31" s="1"/>
  <c r="P150" i="31"/>
  <c r="U146" i="31"/>
  <c r="X146" i="31" s="1"/>
  <c r="V146" i="31"/>
  <c r="O142" i="31"/>
  <c r="Z138" i="31"/>
  <c r="V374" i="31"/>
  <c r="U374" i="31"/>
  <c r="Y372" i="31"/>
  <c r="AB372" i="31" s="1"/>
  <c r="Z372" i="31"/>
  <c r="V368" i="31"/>
  <c r="P368" i="31"/>
  <c r="Y266" i="31"/>
  <c r="AB266" i="31" s="1"/>
  <c r="Z266" i="31"/>
  <c r="U263" i="31"/>
  <c r="X263" i="31" s="1"/>
  <c r="V263" i="31"/>
  <c r="Y62" i="31"/>
  <c r="AB62" i="31" s="1"/>
  <c r="Z42" i="31"/>
  <c r="O42" i="31"/>
  <c r="V26" i="31"/>
  <c r="U26" i="31"/>
  <c r="X26" i="31" s="1"/>
  <c r="U245" i="31"/>
  <c r="V245" i="31"/>
  <c r="O243" i="31"/>
  <c r="Z116" i="31"/>
  <c r="Y134" i="31"/>
  <c r="Z134" i="31"/>
  <c r="O303" i="31"/>
  <c r="Y233" i="31"/>
  <c r="AB233" i="31" s="1"/>
  <c r="P229" i="31"/>
  <c r="Y217" i="31"/>
  <c r="AB217" i="31" s="1"/>
  <c r="U213" i="31"/>
  <c r="X213" i="31" s="1"/>
  <c r="O209" i="31"/>
  <c r="V205" i="31"/>
  <c r="Z201" i="31"/>
  <c r="U197" i="31"/>
  <c r="X197" i="31" s="1"/>
  <c r="O193" i="31"/>
  <c r="V189" i="31"/>
  <c r="Z185" i="31"/>
  <c r="U181" i="31"/>
  <c r="X181" i="31" s="1"/>
  <c r="O177" i="31"/>
  <c r="V173" i="31"/>
  <c r="Z169" i="31"/>
  <c r="U165" i="31"/>
  <c r="X165" i="31" s="1"/>
  <c r="O161" i="31"/>
  <c r="V157" i="31"/>
  <c r="Z153" i="31"/>
  <c r="P149" i="31"/>
  <c r="V141" i="31"/>
  <c r="Z123" i="31"/>
  <c r="V261" i="31"/>
  <c r="Y265" i="31"/>
  <c r="U242" i="31"/>
  <c r="X242" i="31" s="1"/>
  <c r="P242" i="31"/>
  <c r="Z102" i="31"/>
  <c r="V94" i="31"/>
  <c r="P86" i="31"/>
  <c r="U86" i="31"/>
  <c r="Z66" i="31"/>
  <c r="V50" i="31"/>
  <c r="P46" i="31"/>
  <c r="Y10" i="31"/>
  <c r="AB10" i="31" s="1"/>
  <c r="Z6" i="31"/>
  <c r="Y118" i="31"/>
  <c r="U136" i="31"/>
  <c r="X136" i="31" s="1"/>
  <c r="Y481" i="31"/>
  <c r="AB481" i="31" s="1"/>
  <c r="Z497" i="31"/>
  <c r="V483" i="31"/>
  <c r="Y449" i="31"/>
  <c r="AB449" i="31" s="1"/>
  <c r="O441" i="31"/>
  <c r="V433" i="31"/>
  <c r="P334" i="31"/>
  <c r="U391" i="31"/>
  <c r="X391" i="31" s="1"/>
  <c r="O383" i="31"/>
  <c r="P375" i="31"/>
  <c r="AE375" i="31" s="1"/>
  <c r="AP375" i="31" s="1"/>
  <c r="Z367" i="31"/>
  <c r="O332" i="31"/>
  <c r="Z328" i="31"/>
  <c r="V324" i="31"/>
  <c r="P320" i="31"/>
  <c r="O316" i="31"/>
  <c r="Y312" i="31"/>
  <c r="V308" i="31"/>
  <c r="U304" i="31"/>
  <c r="Y333" i="31"/>
  <c r="AB333" i="31" s="1"/>
  <c r="V305" i="31"/>
  <c r="Y301" i="31"/>
  <c r="AB301" i="31" s="1"/>
  <c r="U297" i="31"/>
  <c r="X297" i="31" s="1"/>
  <c r="P297" i="31"/>
  <c r="Y285" i="31"/>
  <c r="U281" i="31"/>
  <c r="X281" i="31" s="1"/>
  <c r="P281" i="31"/>
  <c r="Y269" i="31"/>
  <c r="AB269" i="31" s="1"/>
  <c r="U258" i="31"/>
  <c r="P258" i="31"/>
  <c r="AE258" i="31" s="1"/>
  <c r="AP258" i="31" s="1"/>
  <c r="Z251" i="31"/>
  <c r="P238" i="31"/>
  <c r="V234" i="31"/>
  <c r="Y222" i="31"/>
  <c r="AB222" i="31" s="1"/>
  <c r="P222" i="31"/>
  <c r="V218" i="31"/>
  <c r="Y206" i="31"/>
  <c r="P206" i="31"/>
  <c r="AE206" i="31" s="1"/>
  <c r="AP206" i="31" s="1"/>
  <c r="V202" i="31"/>
  <c r="Y190" i="31"/>
  <c r="AB190" i="31" s="1"/>
  <c r="U186" i="31"/>
  <c r="V186" i="31"/>
  <c r="Y174" i="31"/>
  <c r="U170" i="31"/>
  <c r="X170" i="31" s="1"/>
  <c r="V170" i="31"/>
  <c r="Y158" i="31"/>
  <c r="AB158" i="31" s="1"/>
  <c r="U154" i="31"/>
  <c r="V154" i="31"/>
  <c r="Y142" i="31"/>
  <c r="U138" i="31"/>
  <c r="X138" i="31" s="1"/>
  <c r="V138" i="31"/>
  <c r="V372" i="31"/>
  <c r="P372" i="31"/>
  <c r="U370" i="31"/>
  <c r="X370" i="31" s="1"/>
  <c r="Z368" i="31"/>
  <c r="Z263" i="31"/>
  <c r="U62" i="31"/>
  <c r="U42" i="31"/>
  <c r="X42" i="31" s="1"/>
  <c r="Y26" i="31"/>
  <c r="P245" i="31"/>
  <c r="P243" i="31"/>
  <c r="AE243" i="31" s="1"/>
  <c r="AP243" i="31" s="1"/>
  <c r="V116" i="31"/>
  <c r="AF454" i="31"/>
  <c r="AQ454" i="31" s="1"/>
  <c r="AF421" i="31"/>
  <c r="AQ421" i="31" s="1"/>
  <c r="AF356" i="31"/>
  <c r="AQ356" i="31" s="1"/>
  <c r="AF324" i="31"/>
  <c r="AQ324" i="31" s="1"/>
  <c r="AF308" i="31"/>
  <c r="AQ308" i="31" s="1"/>
  <c r="AF345" i="31"/>
  <c r="AQ345" i="31" s="1"/>
  <c r="AF251" i="31"/>
  <c r="AQ251" i="31" s="1"/>
  <c r="AF104" i="31"/>
  <c r="AQ104" i="31" s="1"/>
  <c r="AF88" i="31"/>
  <c r="AQ88" i="31" s="1"/>
  <c r="AF72" i="31"/>
  <c r="AQ72" i="31" s="1"/>
  <c r="AF56" i="31"/>
  <c r="AQ56" i="31" s="1"/>
  <c r="AF40" i="31"/>
  <c r="AQ40" i="31" s="1"/>
  <c r="AF24" i="31"/>
  <c r="AQ24" i="31" s="1"/>
  <c r="AF8" i="31"/>
  <c r="AQ8" i="31" s="1"/>
  <c r="AF101" i="31"/>
  <c r="AQ101" i="31" s="1"/>
  <c r="AF65" i="31"/>
  <c r="AQ65" i="31" s="1"/>
  <c r="AF9" i="31"/>
  <c r="AQ9" i="31" s="1"/>
  <c r="AF10" i="31"/>
  <c r="AQ10" i="31" s="1"/>
  <c r="AF496" i="31"/>
  <c r="AQ496" i="31" s="1"/>
  <c r="AF501" i="31"/>
  <c r="AQ501" i="31" s="1"/>
  <c r="AF485" i="31"/>
  <c r="AQ485" i="31" s="1"/>
  <c r="AF352" i="31"/>
  <c r="AQ352" i="31" s="1"/>
  <c r="AF303" i="31"/>
  <c r="AQ303" i="31" s="1"/>
  <c r="AF287" i="31"/>
  <c r="AQ287" i="31" s="1"/>
  <c r="AF271" i="31"/>
  <c r="AQ271" i="31" s="1"/>
  <c r="AF311" i="31"/>
  <c r="AQ311" i="31" s="1"/>
  <c r="AF351" i="31"/>
  <c r="AQ351" i="31" s="1"/>
  <c r="AF309" i="31"/>
  <c r="AQ309" i="31" s="1"/>
  <c r="AF438" i="31"/>
  <c r="AQ438" i="31" s="1"/>
  <c r="AF430" i="31"/>
  <c r="AQ430" i="31" s="1"/>
  <c r="AF444" i="31"/>
  <c r="AQ444" i="31" s="1"/>
  <c r="AF479" i="31"/>
  <c r="AQ479" i="31" s="1"/>
  <c r="AF441" i="31"/>
  <c r="AQ441" i="31" s="1"/>
  <c r="AF451" i="31"/>
  <c r="AQ451" i="31" s="1"/>
  <c r="AF435" i="31"/>
  <c r="AQ435" i="31" s="1"/>
  <c r="AF304" i="31"/>
  <c r="AQ304" i="31" s="1"/>
  <c r="AF341" i="31"/>
  <c r="AQ341" i="31" s="1"/>
  <c r="AF301" i="31"/>
  <c r="AQ301" i="31" s="1"/>
  <c r="AF285" i="31"/>
  <c r="AQ285" i="31" s="1"/>
  <c r="AF269" i="31"/>
  <c r="AQ269" i="31" s="1"/>
  <c r="AF368" i="31"/>
  <c r="AQ368" i="31" s="1"/>
  <c r="AF38" i="31"/>
  <c r="AQ38" i="31" s="1"/>
  <c r="AF105" i="31"/>
  <c r="AQ105" i="31" s="1"/>
  <c r="AF73" i="31"/>
  <c r="AQ73" i="31" s="1"/>
  <c r="AF37" i="31"/>
  <c r="AQ37" i="31" s="1"/>
  <c r="AF331" i="31"/>
  <c r="AQ331" i="31" s="1"/>
  <c r="AF98" i="31"/>
  <c r="AQ98" i="31" s="1"/>
  <c r="AF82" i="31"/>
  <c r="AQ82" i="31" s="1"/>
  <c r="AF50" i="31"/>
  <c r="AQ50" i="31" s="1"/>
  <c r="AF120" i="31"/>
  <c r="AQ120" i="31" s="1"/>
  <c r="AF484" i="31"/>
  <c r="AQ484" i="31" s="1"/>
  <c r="AF465" i="31"/>
  <c r="AQ465" i="31" s="1"/>
  <c r="AF419" i="31"/>
  <c r="AQ419" i="31" s="1"/>
  <c r="AF403" i="31"/>
  <c r="AQ403" i="31" s="1"/>
  <c r="AF405" i="31"/>
  <c r="AQ405" i="31" s="1"/>
  <c r="AF330" i="31"/>
  <c r="AQ330" i="31" s="1"/>
  <c r="AF314" i="31"/>
  <c r="AQ314" i="31" s="1"/>
  <c r="AF327" i="31"/>
  <c r="AQ327" i="31" s="1"/>
  <c r="AF347" i="31"/>
  <c r="AQ347" i="31" s="1"/>
  <c r="AF420" i="31"/>
  <c r="AQ420" i="31" s="1"/>
  <c r="AF412" i="31"/>
  <c r="AQ412" i="31" s="1"/>
  <c r="AF404" i="31"/>
  <c r="AQ404" i="31" s="1"/>
  <c r="AF396" i="31"/>
  <c r="AQ396" i="31" s="1"/>
  <c r="AF388" i="31"/>
  <c r="AQ388" i="31" s="1"/>
  <c r="AF380" i="31"/>
  <c r="AQ380" i="31" s="1"/>
  <c r="AF306" i="31"/>
  <c r="AQ306" i="31" s="1"/>
  <c r="AF17" i="31"/>
  <c r="AQ17" i="31" s="1"/>
  <c r="AF298" i="31"/>
  <c r="AQ298" i="31" s="1"/>
  <c r="AF290" i="31"/>
  <c r="AQ290" i="31" s="1"/>
  <c r="AF282" i="31"/>
  <c r="AQ282" i="31" s="1"/>
  <c r="AF274" i="31"/>
  <c r="AQ274" i="31" s="1"/>
  <c r="AF62" i="31"/>
  <c r="AQ62" i="31" s="1"/>
  <c r="AF119" i="31"/>
  <c r="AQ119" i="31" s="1"/>
  <c r="AF141" i="31"/>
  <c r="AQ141" i="31" s="1"/>
  <c r="AF145" i="31"/>
  <c r="AQ145" i="31" s="1"/>
  <c r="AF149" i="31"/>
  <c r="AQ149" i="31" s="1"/>
  <c r="AF153" i="31"/>
  <c r="AQ153" i="31" s="1"/>
  <c r="AF157" i="31"/>
  <c r="AQ157" i="31" s="1"/>
  <c r="AF161" i="31"/>
  <c r="AQ161" i="31" s="1"/>
  <c r="AF165" i="31"/>
  <c r="AQ165" i="31" s="1"/>
  <c r="AF169" i="31"/>
  <c r="AQ169" i="31" s="1"/>
  <c r="AF173" i="31"/>
  <c r="AQ173" i="31" s="1"/>
  <c r="AF177" i="31"/>
  <c r="AQ177" i="31" s="1"/>
  <c r="AF181" i="31"/>
  <c r="AQ181" i="31" s="1"/>
  <c r="AF185" i="31"/>
  <c r="AQ185" i="31" s="1"/>
  <c r="AF189" i="31"/>
  <c r="AQ189" i="31" s="1"/>
  <c r="AF193" i="31"/>
  <c r="AQ193" i="31" s="1"/>
  <c r="AF197" i="31"/>
  <c r="AQ197" i="31" s="1"/>
  <c r="AF201" i="31"/>
  <c r="AQ201" i="31" s="1"/>
  <c r="AF205" i="31"/>
  <c r="AQ205" i="31" s="1"/>
  <c r="AF209" i="31"/>
  <c r="AQ209" i="31" s="1"/>
  <c r="AF213" i="31"/>
  <c r="AQ213" i="31" s="1"/>
  <c r="AF217" i="31"/>
  <c r="AQ217" i="31" s="1"/>
  <c r="AF221" i="31"/>
  <c r="AQ221" i="31" s="1"/>
  <c r="AF225" i="31"/>
  <c r="AQ225" i="31" s="1"/>
  <c r="AF229" i="31"/>
  <c r="AQ229" i="31" s="1"/>
  <c r="AF233" i="31"/>
  <c r="AQ233" i="31" s="1"/>
  <c r="AF237" i="31"/>
  <c r="AQ237" i="31" s="1"/>
  <c r="AF241" i="31"/>
  <c r="AQ241" i="31" s="1"/>
  <c r="AF367" i="31"/>
  <c r="AQ367" i="31" s="1"/>
  <c r="AF262" i="31"/>
  <c r="AQ262" i="31" s="1"/>
  <c r="AF137" i="31"/>
  <c r="AQ137" i="31" s="1"/>
  <c r="AF375" i="31"/>
  <c r="AQ375" i="31" s="1"/>
  <c r="AF383" i="31"/>
  <c r="AQ383" i="31" s="1"/>
  <c r="AF391" i="31"/>
  <c r="AQ391" i="31" s="1"/>
  <c r="AF248" i="31"/>
  <c r="AQ248" i="31" s="1"/>
  <c r="BT436" i="17"/>
  <c r="BT432" i="17"/>
  <c r="BT428" i="17"/>
  <c r="BT424" i="17"/>
  <c r="BT408" i="17"/>
  <c r="BT401" i="17"/>
  <c r="BT402" i="17"/>
  <c r="BT378" i="17"/>
  <c r="BT415" i="17"/>
  <c r="BT416" i="17"/>
  <c r="BT500" i="17"/>
  <c r="BT493" i="17"/>
  <c r="BT488" i="17"/>
  <c r="BT487" i="17"/>
  <c r="BT484" i="17"/>
  <c r="BT483" i="17"/>
  <c r="BT480" i="17"/>
  <c r="BT479" i="17"/>
  <c r="BT476" i="17"/>
  <c r="BT475" i="17"/>
  <c r="BT472" i="17"/>
  <c r="BT471" i="17"/>
  <c r="BT468" i="17"/>
  <c r="BT467" i="17"/>
  <c r="BT464" i="17"/>
  <c r="BT463" i="17"/>
  <c r="BT460" i="17"/>
  <c r="BT459" i="17"/>
  <c r="BT456" i="17"/>
  <c r="BT455" i="17"/>
  <c r="BT452" i="17"/>
  <c r="BT451" i="17"/>
  <c r="BT448" i="17"/>
  <c r="BT447" i="17"/>
  <c r="BT444" i="17"/>
  <c r="BT443" i="17"/>
  <c r="BT440" i="17"/>
  <c r="BT439" i="17"/>
  <c r="BT435" i="17"/>
  <c r="BT431" i="17"/>
  <c r="BT427" i="17"/>
  <c r="BT423" i="17"/>
  <c r="BT407" i="17"/>
  <c r="BT489" i="17"/>
  <c r="BT485" i="17"/>
  <c r="BT481" i="17"/>
  <c r="BT477" i="17"/>
  <c r="BT473" i="17"/>
  <c r="BT469" i="17"/>
  <c r="BT465" i="17"/>
  <c r="BT461" i="17"/>
  <c r="BT457" i="17"/>
  <c r="BT453" i="17"/>
  <c r="BT449" i="17"/>
  <c r="BT445" i="17"/>
  <c r="BT441" i="17"/>
  <c r="BT438" i="17"/>
  <c r="BT434" i="17"/>
  <c r="BT430" i="17"/>
  <c r="BT426" i="17"/>
  <c r="BT422" i="17"/>
  <c r="BT420" i="17"/>
  <c r="BT412" i="17"/>
  <c r="BT398" i="17"/>
  <c r="BT393" i="17"/>
  <c r="BT374" i="17"/>
  <c r="BT419" i="17"/>
  <c r="BT411" i="17"/>
  <c r="BT399" i="17"/>
  <c r="BT391" i="17"/>
  <c r="BT389" i="17"/>
  <c r="BT385" i="17"/>
  <c r="BT403" i="17"/>
  <c r="BT397" i="17"/>
  <c r="BT395" i="17"/>
  <c r="BT394" i="17"/>
  <c r="BT379" i="17"/>
  <c r="BT375" i="17"/>
  <c r="BT387" i="17"/>
  <c r="BT383" i="17"/>
  <c r="BT376" i="17"/>
  <c r="X6" i="31" l="1"/>
  <c r="U502" i="31"/>
  <c r="AB325" i="31"/>
  <c r="AB22" i="31"/>
  <c r="AB98" i="31"/>
  <c r="X291" i="31"/>
  <c r="X413" i="31"/>
  <c r="X143" i="31"/>
  <c r="X175" i="31"/>
  <c r="X207" i="31"/>
  <c r="X239" i="31"/>
  <c r="X368" i="31"/>
  <c r="X449" i="31"/>
  <c r="AB6" i="31"/>
  <c r="Y502" i="31"/>
  <c r="X110" i="31"/>
  <c r="AB321" i="31"/>
  <c r="X437" i="31"/>
  <c r="X16" i="31"/>
  <c r="X48" i="31"/>
  <c r="AB92" i="31"/>
  <c r="X141" i="31"/>
  <c r="Z502" i="31"/>
  <c r="AE328" i="31"/>
  <c r="AP328" i="31" s="1"/>
  <c r="X441" i="31"/>
  <c r="AB144" i="31"/>
  <c r="AB176" i="31"/>
  <c r="AB208" i="31"/>
  <c r="AB240" i="31"/>
  <c r="AE317" i="31"/>
  <c r="AP317" i="31" s="1"/>
  <c r="AE477" i="31"/>
  <c r="AP477" i="31" s="1"/>
  <c r="AB263" i="31"/>
  <c r="X372" i="31"/>
  <c r="X433" i="31"/>
  <c r="AB86" i="31"/>
  <c r="X153" i="31"/>
  <c r="X185" i="31"/>
  <c r="X217" i="31"/>
  <c r="X112" i="31"/>
  <c r="X90" i="31"/>
  <c r="AB402" i="31"/>
  <c r="AB418" i="31"/>
  <c r="AB455" i="31"/>
  <c r="AB487" i="31"/>
  <c r="X113" i="31"/>
  <c r="X469" i="31"/>
  <c r="AB26" i="31"/>
  <c r="X154" i="31"/>
  <c r="AB174" i="31"/>
  <c r="X304" i="31"/>
  <c r="AB118" i="31"/>
  <c r="AB265" i="31"/>
  <c r="X374" i="31"/>
  <c r="X316" i="31"/>
  <c r="AB433" i="31"/>
  <c r="AB421" i="31"/>
  <c r="P502" i="31"/>
  <c r="AB327" i="31"/>
  <c r="AB271" i="31"/>
  <c r="AB310" i="31"/>
  <c r="X322" i="31"/>
  <c r="X466" i="31"/>
  <c r="X493" i="31"/>
  <c r="AB405" i="31"/>
  <c r="X479" i="31"/>
  <c r="AB36" i="31"/>
  <c r="AB68" i="31"/>
  <c r="X317" i="31"/>
  <c r="X477" i="31"/>
  <c r="AB34" i="31"/>
  <c r="AB106" i="31"/>
  <c r="AB155" i="31"/>
  <c r="AB187" i="31"/>
  <c r="AB219" i="31"/>
  <c r="AB386" i="31"/>
  <c r="X398" i="31"/>
  <c r="AB408" i="31"/>
  <c r="X414" i="31"/>
  <c r="AB374" i="31"/>
  <c r="X312" i="31"/>
  <c r="AB332" i="31"/>
  <c r="AB334" i="31"/>
  <c r="X327" i="31"/>
  <c r="AB381" i="31"/>
  <c r="AB445" i="31"/>
  <c r="X482" i="31"/>
  <c r="X393" i="31"/>
  <c r="AB425" i="31"/>
  <c r="X120" i="31"/>
  <c r="X30" i="31"/>
  <c r="AB124" i="31"/>
  <c r="X168" i="31"/>
  <c r="X200" i="31"/>
  <c r="X232" i="31"/>
  <c r="X147" i="31"/>
  <c r="AB167" i="31"/>
  <c r="X179" i="31"/>
  <c r="AB199" i="31"/>
  <c r="X211" i="31"/>
  <c r="AB231" i="31"/>
  <c r="X255" i="31"/>
  <c r="AB388" i="31"/>
  <c r="AB398" i="31"/>
  <c r="X404" i="31"/>
  <c r="AB414" i="31"/>
  <c r="X420" i="31"/>
  <c r="AB439" i="31"/>
  <c r="AB399" i="31"/>
  <c r="X218" i="31"/>
  <c r="AB238" i="31"/>
  <c r="X324" i="31"/>
  <c r="X334" i="31"/>
  <c r="X50" i="31"/>
  <c r="X261" i="31"/>
  <c r="AB153" i="31"/>
  <c r="AB185" i="31"/>
  <c r="X307" i="31"/>
  <c r="X314" i="31"/>
  <c r="AB482" i="31"/>
  <c r="AB411" i="31"/>
  <c r="AB331" i="31"/>
  <c r="X131" i="31"/>
  <c r="AB12" i="31"/>
  <c r="AB371" i="31"/>
  <c r="AB122" i="31"/>
  <c r="X270" i="31"/>
  <c r="AB280" i="31"/>
  <c r="X286" i="31"/>
  <c r="AB296" i="31"/>
  <c r="X58" i="31"/>
  <c r="X302" i="31"/>
  <c r="AB382" i="31"/>
  <c r="AB404" i="31"/>
  <c r="X410" i="31"/>
  <c r="AB420" i="31"/>
  <c r="X447" i="31"/>
  <c r="X415" i="31"/>
  <c r="AB154" i="31"/>
  <c r="X166" i="31"/>
  <c r="AB186" i="31"/>
  <c r="X198" i="31"/>
  <c r="AB218" i="31"/>
  <c r="X230" i="31"/>
  <c r="AB258" i="31"/>
  <c r="X277" i="31"/>
  <c r="AB297" i="31"/>
  <c r="X383" i="31"/>
  <c r="AB66" i="31"/>
  <c r="AB261" i="31"/>
  <c r="X145" i="31"/>
  <c r="AB165" i="31"/>
  <c r="X177" i="31"/>
  <c r="AB197" i="31"/>
  <c r="X209" i="31"/>
  <c r="AB229" i="31"/>
  <c r="X241" i="31"/>
  <c r="AB275" i="31"/>
  <c r="X287" i="31"/>
  <c r="AB307" i="31"/>
  <c r="X329" i="31"/>
  <c r="X310" i="31"/>
  <c r="AB330" i="31"/>
  <c r="AB473" i="31"/>
  <c r="X405" i="31"/>
  <c r="AE327" i="31"/>
  <c r="AP327" i="31" s="1"/>
  <c r="X295" i="31"/>
  <c r="AB498" i="31"/>
  <c r="X8" i="31"/>
  <c r="X40" i="31"/>
  <c r="X72" i="31"/>
  <c r="X104" i="31"/>
  <c r="AE34" i="31"/>
  <c r="AP34" i="31" s="1"/>
  <c r="AB58" i="31"/>
  <c r="AE106" i="31"/>
  <c r="AP106" i="31" s="1"/>
  <c r="AE384" i="31"/>
  <c r="AP384" i="31" s="1"/>
  <c r="X275" i="31"/>
  <c r="AB373" i="31"/>
  <c r="AB417" i="31"/>
  <c r="X395" i="31"/>
  <c r="X159" i="31"/>
  <c r="X191" i="31"/>
  <c r="X223" i="31"/>
  <c r="AB255" i="31"/>
  <c r="AB116" i="31"/>
  <c r="AB136" i="31"/>
  <c r="X78" i="31"/>
  <c r="AB494" i="31"/>
  <c r="X70" i="31"/>
  <c r="X32" i="31"/>
  <c r="AB44" i="31"/>
  <c r="X64" i="31"/>
  <c r="AB76" i="31"/>
  <c r="X96" i="31"/>
  <c r="O502" i="31"/>
  <c r="X62" i="31"/>
  <c r="AB142" i="31"/>
  <c r="X186" i="31"/>
  <c r="AB206" i="31"/>
  <c r="X258" i="31"/>
  <c r="AB285" i="31"/>
  <c r="AB312" i="31"/>
  <c r="X86" i="31"/>
  <c r="AB134" i="31"/>
  <c r="X245" i="31"/>
  <c r="AB320" i="31"/>
  <c r="X332" i="31"/>
  <c r="AB383" i="31"/>
  <c r="AB94" i="31"/>
  <c r="AB287" i="31"/>
  <c r="AB326" i="31"/>
  <c r="AB453" i="31"/>
  <c r="AB457" i="31"/>
  <c r="X115" i="31"/>
  <c r="AB139" i="31"/>
  <c r="AB171" i="31"/>
  <c r="AB203" i="31"/>
  <c r="AB235" i="31"/>
  <c r="X306" i="31"/>
  <c r="AB378" i="31"/>
  <c r="AB394" i="31"/>
  <c r="AB400" i="31"/>
  <c r="X406" i="31"/>
  <c r="AB416" i="31"/>
  <c r="X431" i="31"/>
  <c r="AB42" i="31"/>
  <c r="AB316" i="31"/>
  <c r="X328" i="31"/>
  <c r="X367" i="31"/>
  <c r="X497" i="31"/>
  <c r="X94" i="31"/>
  <c r="X313" i="31"/>
  <c r="X389" i="31"/>
  <c r="AB486" i="31"/>
  <c r="AB385" i="31"/>
  <c r="X417" i="31"/>
  <c r="X423" i="31"/>
  <c r="AB132" i="31"/>
  <c r="X18" i="31"/>
  <c r="X114" i="31"/>
  <c r="AB140" i="31"/>
  <c r="X152" i="31"/>
  <c r="AB172" i="31"/>
  <c r="X184" i="31"/>
  <c r="AB204" i="31"/>
  <c r="X216" i="31"/>
  <c r="AB236" i="31"/>
  <c r="X371" i="31"/>
  <c r="AB151" i="31"/>
  <c r="AB183" i="31"/>
  <c r="AB215" i="31"/>
  <c r="AB380" i="31"/>
  <c r="AB396" i="31"/>
  <c r="AB406" i="31"/>
  <c r="X412" i="31"/>
  <c r="X455" i="31"/>
  <c r="X116" i="31"/>
  <c r="X308" i="31"/>
  <c r="AB367" i="31"/>
  <c r="AB78" i="31"/>
  <c r="AB169" i="31"/>
  <c r="AB201" i="31"/>
  <c r="AB318" i="31"/>
  <c r="X330" i="31"/>
  <c r="AB437" i="31"/>
  <c r="AB462" i="31"/>
  <c r="X484" i="31"/>
  <c r="AB500" i="31"/>
  <c r="AB471" i="31"/>
  <c r="X403" i="31"/>
  <c r="AB120" i="31"/>
  <c r="AB70" i="31"/>
  <c r="AB114" i="31"/>
  <c r="AB16" i="31"/>
  <c r="AB28" i="31"/>
  <c r="X36" i="31"/>
  <c r="AB48" i="31"/>
  <c r="AB60" i="31"/>
  <c r="X68" i="31"/>
  <c r="AB80" i="31"/>
  <c r="X100" i="31"/>
  <c r="AB112" i="31"/>
  <c r="AB477" i="31"/>
  <c r="X126" i="31"/>
  <c r="AB272" i="31"/>
  <c r="X278" i="31"/>
  <c r="AB288" i="31"/>
  <c r="X294" i="31"/>
  <c r="AB257" i="31"/>
  <c r="AB390" i="31"/>
  <c r="X402" i="31"/>
  <c r="AB412" i="31"/>
  <c r="X418" i="31"/>
  <c r="X499" i="31"/>
  <c r="AB431" i="31"/>
  <c r="X409" i="31"/>
  <c r="X266" i="31"/>
  <c r="AB370" i="31"/>
  <c r="AB138" i="31"/>
  <c r="X150" i="31"/>
  <c r="AB170" i="31"/>
  <c r="X182" i="31"/>
  <c r="AB202" i="31"/>
  <c r="X214" i="31"/>
  <c r="AB234" i="31"/>
  <c r="X253" i="31"/>
  <c r="AB281" i="31"/>
  <c r="X293" i="31"/>
  <c r="AB304" i="31"/>
  <c r="AB441" i="31"/>
  <c r="X421" i="31"/>
  <c r="X481" i="31"/>
  <c r="AB102" i="31"/>
  <c r="AB242" i="31"/>
  <c r="X259" i="31"/>
  <c r="AB149" i="31"/>
  <c r="X161" i="31"/>
  <c r="AB181" i="31"/>
  <c r="X193" i="31"/>
  <c r="AB213" i="31"/>
  <c r="X225" i="31"/>
  <c r="X271" i="31"/>
  <c r="AB291" i="31"/>
  <c r="X303" i="31"/>
  <c r="AB314" i="31"/>
  <c r="X326" i="31"/>
  <c r="AB429" i="31"/>
  <c r="X468" i="31"/>
  <c r="AB484" i="31"/>
  <c r="X498" i="31"/>
  <c r="X435" i="31"/>
  <c r="AB451" i="31"/>
  <c r="AB413" i="31"/>
  <c r="V502" i="31"/>
  <c r="X5" i="31"/>
  <c r="AE5" i="31"/>
  <c r="AP5" i="31" s="1"/>
  <c r="AB30" i="31"/>
  <c r="AB131" i="31"/>
  <c r="AB302" i="31"/>
  <c r="X139" i="31"/>
  <c r="AB159" i="31"/>
  <c r="X171" i="31"/>
  <c r="AB191" i="31"/>
  <c r="X203" i="31"/>
  <c r="AB223" i="31"/>
  <c r="X235" i="31"/>
  <c r="AB384" i="31"/>
  <c r="X407" i="31"/>
  <c r="AB444" i="31"/>
  <c r="AB456" i="31"/>
  <c r="X358" i="31"/>
  <c r="AB463" i="31"/>
  <c r="AB460" i="31"/>
  <c r="AB448" i="31"/>
  <c r="X442" i="31"/>
  <c r="AB432" i="31"/>
  <c r="X426" i="31"/>
  <c r="X17" i="31"/>
  <c r="AB430" i="31"/>
  <c r="AB360" i="31"/>
  <c r="AB352" i="31"/>
  <c r="AB344" i="31"/>
  <c r="AB336" i="31"/>
  <c r="AB262" i="31"/>
  <c r="AB51" i="31"/>
  <c r="X456" i="31"/>
  <c r="AB108" i="31"/>
  <c r="AB148" i="31"/>
  <c r="X160" i="31"/>
  <c r="AB180" i="31"/>
  <c r="X192" i="31"/>
  <c r="AB212" i="31"/>
  <c r="X224" i="31"/>
  <c r="AB249" i="31"/>
  <c r="X319" i="31"/>
  <c r="X128" i="31"/>
  <c r="AB270" i="31"/>
  <c r="X276" i="31"/>
  <c r="AB286" i="31"/>
  <c r="X292" i="31"/>
  <c r="X54" i="31"/>
  <c r="X400" i="31"/>
  <c r="AB410" i="31"/>
  <c r="X416" i="31"/>
  <c r="X491" i="31"/>
  <c r="X401" i="31"/>
  <c r="X438" i="31"/>
  <c r="X362" i="31"/>
  <c r="AE489" i="31"/>
  <c r="AP489" i="31" s="1"/>
  <c r="AE11" i="31"/>
  <c r="AP11" i="31" s="1"/>
  <c r="AB27" i="31"/>
  <c r="AB465" i="31"/>
  <c r="AB424" i="31"/>
  <c r="AB450" i="31"/>
  <c r="X444" i="31"/>
  <c r="AB434" i="31"/>
  <c r="X428" i="31"/>
  <c r="AB489" i="31"/>
  <c r="AB43" i="31"/>
  <c r="X21" i="31"/>
  <c r="AB127" i="31"/>
  <c r="AE19" i="31"/>
  <c r="AP19" i="31" s="1"/>
  <c r="X346" i="31"/>
  <c r="X338" i="31"/>
  <c r="X364" i="31"/>
  <c r="X360" i="31"/>
  <c r="X356" i="31"/>
  <c r="X352" i="31"/>
  <c r="X348" i="31"/>
  <c r="X344" i="31"/>
  <c r="X340" i="31"/>
  <c r="X336" i="31"/>
  <c r="AE246" i="31"/>
  <c r="AP246" i="31" s="1"/>
  <c r="X117" i="31"/>
  <c r="AB101" i="31"/>
  <c r="AB85" i="31"/>
  <c r="AB69" i="31"/>
  <c r="AB53" i="31"/>
  <c r="AB37" i="31"/>
  <c r="AB21" i="31"/>
  <c r="X256" i="31"/>
  <c r="AB39" i="31"/>
  <c r="X13" i="31"/>
  <c r="AB474" i="31"/>
  <c r="X488" i="31"/>
  <c r="X463" i="31"/>
  <c r="X422" i="31"/>
  <c r="X111" i="31"/>
  <c r="X103" i="31"/>
  <c r="X95" i="31"/>
  <c r="X87" i="31"/>
  <c r="X79" i="31"/>
  <c r="X71" i="31"/>
  <c r="X63" i="31"/>
  <c r="X55" i="31"/>
  <c r="X47" i="31"/>
  <c r="X31" i="31"/>
  <c r="X23" i="31"/>
  <c r="X15" i="31"/>
  <c r="X7" i="31"/>
  <c r="X101" i="31"/>
  <c r="X85" i="31"/>
  <c r="X65" i="31"/>
  <c r="X49" i="31"/>
  <c r="X137" i="31"/>
  <c r="AB55" i="31"/>
  <c r="AB35" i="31"/>
  <c r="X460" i="31"/>
  <c r="X387" i="31"/>
  <c r="AB459" i="31"/>
  <c r="AB82" i="31"/>
  <c r="AB315" i="31"/>
  <c r="X155" i="31"/>
  <c r="X187" i="31"/>
  <c r="X219" i="31"/>
  <c r="AB239" i="31"/>
  <c r="AB376" i="31"/>
  <c r="AB392" i="31"/>
  <c r="AB499" i="31"/>
  <c r="AB415" i="31"/>
  <c r="X487" i="31"/>
  <c r="AB478" i="31"/>
  <c r="X472" i="31"/>
  <c r="AB365" i="31"/>
  <c r="AB349" i="31"/>
  <c r="AB341" i="31"/>
  <c r="X119" i="31"/>
  <c r="AE63" i="31"/>
  <c r="AP63" i="31" s="1"/>
  <c r="X97" i="31"/>
  <c r="X81" i="31"/>
  <c r="X37" i="31"/>
  <c r="X121" i="31"/>
  <c r="AB63" i="31"/>
  <c r="X454" i="31"/>
  <c r="X350" i="31"/>
  <c r="X478" i="31"/>
  <c r="X465" i="31"/>
  <c r="X450" i="31"/>
  <c r="AB440" i="31"/>
  <c r="X434" i="31"/>
  <c r="X489" i="31"/>
  <c r="AB246" i="31"/>
  <c r="AB97" i="31"/>
  <c r="AB81" i="31"/>
  <c r="AB65" i="31"/>
  <c r="AB49" i="31"/>
  <c r="AB33" i="31"/>
  <c r="AB17" i="31"/>
  <c r="X262" i="31"/>
  <c r="X69" i="31"/>
  <c r="X29" i="31"/>
  <c r="AB7" i="31"/>
  <c r="AB502" i="31" s="1"/>
  <c r="AB469" i="31"/>
  <c r="AB454" i="31"/>
  <c r="X448" i="31"/>
  <c r="AB438" i="31"/>
  <c r="X432" i="31"/>
  <c r="AB364" i="31"/>
  <c r="AB356" i="31"/>
  <c r="AB348" i="31"/>
  <c r="AB340" i="31"/>
  <c r="AB111" i="31"/>
  <c r="AB95" i="31"/>
  <c r="AB79" i="31"/>
  <c r="X45" i="31"/>
  <c r="AB31" i="31"/>
  <c r="AB490" i="31"/>
  <c r="AE132" i="31"/>
  <c r="AP132" i="31" s="1"/>
  <c r="AE140" i="31"/>
  <c r="AP140" i="31" s="1"/>
  <c r="AE172" i="31"/>
  <c r="AP172" i="31" s="1"/>
  <c r="AE204" i="31"/>
  <c r="AP204" i="31" s="1"/>
  <c r="AE236" i="31"/>
  <c r="AP236" i="31" s="1"/>
  <c r="AE142" i="31"/>
  <c r="AP142" i="31" s="1"/>
  <c r="AE165" i="31"/>
  <c r="AP165" i="31" s="1"/>
  <c r="AE197" i="31"/>
  <c r="AP197" i="31" s="1"/>
  <c r="AE459" i="31"/>
  <c r="AP459" i="31" s="1"/>
  <c r="AE266" i="31"/>
  <c r="AP266" i="31" s="1"/>
  <c r="AE138" i="31"/>
  <c r="AP138" i="31" s="1"/>
  <c r="AE170" i="31"/>
  <c r="AP170" i="31" s="1"/>
  <c r="AE202" i="31"/>
  <c r="AP202" i="31" s="1"/>
  <c r="AE234" i="31"/>
  <c r="AP234" i="31" s="1"/>
  <c r="AE293" i="31"/>
  <c r="AP293" i="31" s="1"/>
  <c r="AE161" i="31"/>
  <c r="AP161" i="31" s="1"/>
  <c r="AE193" i="31"/>
  <c r="AP193" i="31" s="1"/>
  <c r="AE225" i="31"/>
  <c r="AP225" i="31" s="1"/>
  <c r="AE427" i="31"/>
  <c r="AP427" i="31" s="1"/>
  <c r="AE121" i="31"/>
  <c r="AP121" i="31" s="1"/>
  <c r="AE107" i="31"/>
  <c r="AP107" i="31" s="1"/>
  <c r="AE91" i="31"/>
  <c r="AP91" i="31" s="1"/>
  <c r="AE75" i="31"/>
  <c r="AP75" i="31" s="1"/>
  <c r="AG5" i="31"/>
  <c r="AH5" i="31"/>
  <c r="AI5" i="31"/>
  <c r="AE245" i="31"/>
  <c r="AP245" i="31" s="1"/>
  <c r="AE238" i="31"/>
  <c r="AP238" i="31" s="1"/>
  <c r="AE297" i="31"/>
  <c r="AP297" i="31" s="1"/>
  <c r="AE46" i="31"/>
  <c r="AP46" i="31" s="1"/>
  <c r="AE86" i="31"/>
  <c r="AP86" i="31" s="1"/>
  <c r="AE312" i="31"/>
  <c r="AP312" i="31" s="1"/>
  <c r="AE283" i="31"/>
  <c r="AP283" i="31" s="1"/>
  <c r="AE318" i="31"/>
  <c r="AP318" i="31" s="1"/>
  <c r="AE462" i="31"/>
  <c r="AP462" i="31" s="1"/>
  <c r="AE492" i="31"/>
  <c r="AP492" i="31" s="1"/>
  <c r="AE385" i="31"/>
  <c r="AP385" i="31" s="1"/>
  <c r="AE471" i="31"/>
  <c r="AP471" i="31" s="1"/>
  <c r="AE20" i="31"/>
  <c r="AP20" i="31" s="1"/>
  <c r="AE52" i="31"/>
  <c r="AP52" i="31" s="1"/>
  <c r="AE84" i="31"/>
  <c r="AP84" i="31" s="1"/>
  <c r="AE267" i="31"/>
  <c r="AP267" i="31" s="1"/>
  <c r="AE167" i="31"/>
  <c r="AP167" i="31" s="1"/>
  <c r="AE199" i="31"/>
  <c r="AP199" i="31" s="1"/>
  <c r="AE231" i="31"/>
  <c r="AP231" i="31" s="1"/>
  <c r="AE386" i="31"/>
  <c r="AP386" i="31" s="1"/>
  <c r="AE62" i="31"/>
  <c r="AP62" i="31" s="1"/>
  <c r="AE94" i="31"/>
  <c r="AP94" i="31" s="1"/>
  <c r="AE495" i="31"/>
  <c r="AP495" i="31" s="1"/>
  <c r="AE313" i="31"/>
  <c r="AP313" i="31" s="1"/>
  <c r="AE468" i="31"/>
  <c r="AP468" i="31" s="1"/>
  <c r="AE124" i="31"/>
  <c r="AP124" i="31" s="1"/>
  <c r="AE156" i="31"/>
  <c r="AP156" i="31" s="1"/>
  <c r="AE188" i="31"/>
  <c r="AP188" i="31" s="1"/>
  <c r="AE220" i="31"/>
  <c r="AP220" i="31" s="1"/>
  <c r="AE74" i="31"/>
  <c r="AP74" i="31" s="1"/>
  <c r="AE147" i="31"/>
  <c r="AP147" i="31" s="1"/>
  <c r="AE179" i="31"/>
  <c r="AP179" i="31" s="1"/>
  <c r="AE211" i="31"/>
  <c r="AP211" i="31" s="1"/>
  <c r="AE376" i="31"/>
  <c r="AP376" i="31" s="1"/>
  <c r="AE392" i="31"/>
  <c r="AP392" i="31" s="1"/>
  <c r="AE399" i="31"/>
  <c r="AP399" i="31" s="1"/>
  <c r="AE174" i="31"/>
  <c r="AP174" i="31" s="1"/>
  <c r="AE181" i="31"/>
  <c r="AP181" i="31" s="1"/>
  <c r="AE213" i="31"/>
  <c r="AP213" i="31" s="1"/>
  <c r="AE496" i="31"/>
  <c r="AP496" i="31" s="1"/>
  <c r="AE411" i="31"/>
  <c r="AP411" i="31" s="1"/>
  <c r="AE379" i="31"/>
  <c r="AP379" i="31" s="1"/>
  <c r="AE464" i="31"/>
  <c r="AP464" i="31" s="1"/>
  <c r="AE277" i="31"/>
  <c r="AP277" i="31" s="1"/>
  <c r="AE481" i="31"/>
  <c r="AP481" i="31" s="1"/>
  <c r="AE145" i="31"/>
  <c r="AP145" i="31" s="1"/>
  <c r="AE177" i="31"/>
  <c r="AP177" i="31" s="1"/>
  <c r="AE209" i="31"/>
  <c r="AP209" i="31" s="1"/>
  <c r="AE241" i="31"/>
  <c r="AP241" i="31" s="1"/>
  <c r="AE355" i="31"/>
  <c r="AP355" i="31" s="1"/>
  <c r="AE472" i="31"/>
  <c r="AP472" i="31" s="1"/>
  <c r="AE97" i="31"/>
  <c r="AP97" i="31" s="1"/>
  <c r="AE81" i="31"/>
  <c r="AP81" i="31" s="1"/>
  <c r="AE65" i="31"/>
  <c r="AP65" i="31" s="1"/>
  <c r="AE49" i="31"/>
  <c r="AP49" i="31" s="1"/>
  <c r="AE33" i="31"/>
  <c r="AP33" i="31" s="1"/>
  <c r="AE17" i="31"/>
  <c r="AP17" i="31" s="1"/>
  <c r="AE55" i="31"/>
  <c r="AP55" i="31" s="1"/>
  <c r="AE359" i="31"/>
  <c r="AP359" i="31" s="1"/>
  <c r="AE343" i="31"/>
  <c r="AP343" i="31" s="1"/>
  <c r="AE335" i="31"/>
  <c r="AP335" i="31" s="1"/>
  <c r="AE127" i="31"/>
  <c r="AP127" i="31" s="1"/>
  <c r="AE27" i="31"/>
  <c r="AP27" i="31" s="1"/>
  <c r="AE364" i="31"/>
  <c r="AP364" i="31" s="1"/>
  <c r="AE360" i="31"/>
  <c r="AP360" i="31" s="1"/>
  <c r="AE356" i="31"/>
  <c r="AP356" i="31" s="1"/>
  <c r="AE352" i="31"/>
  <c r="AP352" i="31" s="1"/>
  <c r="AE344" i="31"/>
  <c r="AP344" i="31" s="1"/>
  <c r="AE340" i="31"/>
  <c r="AP340" i="31" s="1"/>
  <c r="AE336" i="31"/>
  <c r="AP336" i="31" s="1"/>
  <c r="AE99" i="31"/>
  <c r="AP99" i="31" s="1"/>
  <c r="AE83" i="31"/>
  <c r="AP83" i="31" s="1"/>
  <c r="AE289" i="31"/>
  <c r="AP289" i="31" s="1"/>
  <c r="AE157" i="31"/>
  <c r="AP157" i="31" s="1"/>
  <c r="AE189" i="31"/>
  <c r="AP189" i="31" s="1"/>
  <c r="AE47" i="31"/>
  <c r="AP47" i="31" s="1"/>
  <c r="AE361" i="31"/>
  <c r="AP361" i="31" s="1"/>
  <c r="AE345" i="31"/>
  <c r="AP345" i="31" s="1"/>
  <c r="Q332" i="31"/>
  <c r="AD332" i="31"/>
  <c r="Q161" i="31"/>
  <c r="AD161" i="31"/>
  <c r="Q177" i="31"/>
  <c r="AD177" i="31"/>
  <c r="Q193" i="31"/>
  <c r="AD193" i="31"/>
  <c r="Q209" i="31"/>
  <c r="AD209" i="31"/>
  <c r="Q174" i="31"/>
  <c r="AD174" i="31"/>
  <c r="Q206" i="31"/>
  <c r="AD206" i="31"/>
  <c r="Q238" i="31"/>
  <c r="AD238" i="31"/>
  <c r="Q285" i="31"/>
  <c r="AD285" i="31"/>
  <c r="Q46" i="31"/>
  <c r="AD46" i="31"/>
  <c r="Q265" i="31"/>
  <c r="AD265" i="31"/>
  <c r="Q153" i="31"/>
  <c r="AD153" i="31"/>
  <c r="Q185" i="31"/>
  <c r="AD185" i="31"/>
  <c r="Q217" i="31"/>
  <c r="AD217" i="31"/>
  <c r="Q484" i="31"/>
  <c r="AD484" i="31"/>
  <c r="Q435" i="31"/>
  <c r="AD435" i="31"/>
  <c r="Q411" i="31"/>
  <c r="AD411" i="31"/>
  <c r="Q114" i="31"/>
  <c r="AD114" i="31"/>
  <c r="Q152" i="31"/>
  <c r="AD152" i="31"/>
  <c r="Q184" i="31"/>
  <c r="AD184" i="31"/>
  <c r="Q216" i="31"/>
  <c r="AD216" i="31"/>
  <c r="Q371" i="31"/>
  <c r="AD371" i="31"/>
  <c r="Q272" i="31"/>
  <c r="AD272" i="31"/>
  <c r="Q288" i="31"/>
  <c r="AD288" i="31"/>
  <c r="Q499" i="31"/>
  <c r="AD499" i="31"/>
  <c r="Q475" i="31"/>
  <c r="AD475" i="31"/>
  <c r="Q116" i="31"/>
  <c r="AD116" i="31"/>
  <c r="AE374" i="31"/>
  <c r="AP374" i="31" s="1"/>
  <c r="Q154" i="31"/>
  <c r="AD154" i="31"/>
  <c r="Q186" i="31"/>
  <c r="AD186" i="31"/>
  <c r="Q218" i="31"/>
  <c r="AD218" i="31"/>
  <c r="Q258" i="31"/>
  <c r="AD258" i="31"/>
  <c r="Q297" i="31"/>
  <c r="AD297" i="31"/>
  <c r="AE308" i="31"/>
  <c r="AP308" i="31" s="1"/>
  <c r="Q391" i="31"/>
  <c r="AD391" i="31"/>
  <c r="Q481" i="31"/>
  <c r="AD481" i="31"/>
  <c r="Q78" i="31"/>
  <c r="AD78" i="31"/>
  <c r="Q242" i="31"/>
  <c r="AD242" i="31"/>
  <c r="Q149" i="31"/>
  <c r="AD149" i="31"/>
  <c r="Q181" i="31"/>
  <c r="AD181" i="31"/>
  <c r="Q213" i="31"/>
  <c r="AD213" i="31"/>
  <c r="Q291" i="31"/>
  <c r="AD291" i="31"/>
  <c r="AE373" i="31"/>
  <c r="AP373" i="31" s="1"/>
  <c r="Q326" i="31"/>
  <c r="AD326" i="31"/>
  <c r="AE457" i="31"/>
  <c r="AP457" i="31" s="1"/>
  <c r="Q496" i="31"/>
  <c r="AD496" i="31"/>
  <c r="Q393" i="31"/>
  <c r="AD393" i="31"/>
  <c r="Q403" i="31"/>
  <c r="AD403" i="31"/>
  <c r="Q331" i="31"/>
  <c r="AD331" i="31"/>
  <c r="Q16" i="31"/>
  <c r="AD16" i="31"/>
  <c r="Q36" i="31"/>
  <c r="AD36" i="31"/>
  <c r="Q48" i="31"/>
  <c r="AD48" i="31"/>
  <c r="Q68" i="31"/>
  <c r="AD68" i="31"/>
  <c r="Q80" i="31"/>
  <c r="AD80" i="31"/>
  <c r="Q112" i="31"/>
  <c r="AD112" i="31"/>
  <c r="Q395" i="31"/>
  <c r="AD395" i="31"/>
  <c r="Q270" i="31"/>
  <c r="AD270" i="31"/>
  <c r="Q286" i="31"/>
  <c r="AD286" i="31"/>
  <c r="Q54" i="31"/>
  <c r="AD54" i="31"/>
  <c r="AE398" i="31"/>
  <c r="AP398" i="31" s="1"/>
  <c r="AE408" i="31"/>
  <c r="AP408" i="31" s="1"/>
  <c r="AE414" i="31"/>
  <c r="AP414" i="31" s="1"/>
  <c r="Q150" i="31"/>
  <c r="AD150" i="31"/>
  <c r="Q214" i="31"/>
  <c r="AD214" i="31"/>
  <c r="Q293" i="31"/>
  <c r="AD293" i="31"/>
  <c r="Q497" i="31"/>
  <c r="AD497" i="31"/>
  <c r="Q102" i="31"/>
  <c r="AD102" i="31"/>
  <c r="Q259" i="31"/>
  <c r="AD259" i="31"/>
  <c r="Q271" i="31"/>
  <c r="AD271" i="31"/>
  <c r="AE307" i="31"/>
  <c r="AP307" i="31" s="1"/>
  <c r="AE310" i="31"/>
  <c r="AP310" i="31" s="1"/>
  <c r="Q385" i="31"/>
  <c r="AD385" i="31"/>
  <c r="Q451" i="31"/>
  <c r="AD451" i="31"/>
  <c r="AE28" i="31"/>
  <c r="AP28" i="31" s="1"/>
  <c r="AE60" i="31"/>
  <c r="AP60" i="31" s="1"/>
  <c r="AE92" i="31"/>
  <c r="AP92" i="31" s="1"/>
  <c r="Q160" i="31"/>
  <c r="AD160" i="31"/>
  <c r="Q192" i="31"/>
  <c r="AD192" i="31"/>
  <c r="Q224" i="31"/>
  <c r="AD224" i="31"/>
  <c r="AE22" i="31"/>
  <c r="AP22" i="31" s="1"/>
  <c r="Q82" i="31"/>
  <c r="AD82" i="31"/>
  <c r="AE98" i="31"/>
  <c r="AP98" i="31" s="1"/>
  <c r="AE302" i="31"/>
  <c r="AP302" i="31" s="1"/>
  <c r="Q315" i="31"/>
  <c r="AD315" i="31"/>
  <c r="Q155" i="31"/>
  <c r="AD155" i="31"/>
  <c r="Q187" i="31"/>
  <c r="AD187" i="31"/>
  <c r="Q219" i="31"/>
  <c r="AD219" i="31"/>
  <c r="AE382" i="31"/>
  <c r="AP382" i="31" s="1"/>
  <c r="AE439" i="31"/>
  <c r="AP439" i="31" s="1"/>
  <c r="Q245" i="31"/>
  <c r="AD245" i="31"/>
  <c r="AE154" i="31"/>
  <c r="AP154" i="31" s="1"/>
  <c r="AE186" i="31"/>
  <c r="AP186" i="31" s="1"/>
  <c r="AE218" i="31"/>
  <c r="AP218" i="31" s="1"/>
  <c r="Q328" i="31"/>
  <c r="AD328" i="31"/>
  <c r="Q375" i="31"/>
  <c r="AD375" i="31"/>
  <c r="Q483" i="31"/>
  <c r="AD483" i="31"/>
  <c r="AE265" i="31"/>
  <c r="AP265" i="31" s="1"/>
  <c r="AE287" i="31"/>
  <c r="AP287" i="31" s="1"/>
  <c r="Q492" i="31"/>
  <c r="AD492" i="31"/>
  <c r="Q498" i="31"/>
  <c r="AD498" i="31"/>
  <c r="Q423" i="31"/>
  <c r="AD423" i="31"/>
  <c r="AE131" i="31"/>
  <c r="AP131" i="31" s="1"/>
  <c r="Q8" i="31"/>
  <c r="AD8" i="31"/>
  <c r="Q28" i="31"/>
  <c r="AD28" i="31"/>
  <c r="Q40" i="31"/>
  <c r="AD40" i="31"/>
  <c r="Q60" i="31"/>
  <c r="AD60" i="31"/>
  <c r="Q72" i="31"/>
  <c r="AD72" i="31"/>
  <c r="Q104" i="31"/>
  <c r="AD104" i="31"/>
  <c r="Q156" i="31"/>
  <c r="AD156" i="31"/>
  <c r="Q188" i="31"/>
  <c r="AD188" i="31"/>
  <c r="Q220" i="31"/>
  <c r="AD220" i="31"/>
  <c r="Q477" i="31"/>
  <c r="AD477" i="31"/>
  <c r="Q274" i="31"/>
  <c r="AD274" i="31"/>
  <c r="Q290" i="31"/>
  <c r="AD290" i="31"/>
  <c r="AE139" i="31"/>
  <c r="AP139" i="31" s="1"/>
  <c r="AE171" i="31"/>
  <c r="AP171" i="31" s="1"/>
  <c r="AE203" i="31"/>
  <c r="AP203" i="31" s="1"/>
  <c r="AE235" i="31"/>
  <c r="AP235" i="31" s="1"/>
  <c r="AE388" i="31"/>
  <c r="AP388" i="31" s="1"/>
  <c r="Q398" i="31"/>
  <c r="AD398" i="31"/>
  <c r="Q414" i="31"/>
  <c r="AD414" i="31"/>
  <c r="Q485" i="31"/>
  <c r="AD485" i="31"/>
  <c r="Q354" i="31"/>
  <c r="AD354" i="31"/>
  <c r="Q336" i="31"/>
  <c r="AD336" i="31"/>
  <c r="Q119" i="31"/>
  <c r="AD119" i="31"/>
  <c r="Q111" i="31"/>
  <c r="AD111" i="31"/>
  <c r="Q79" i="31"/>
  <c r="AD79" i="31"/>
  <c r="Q51" i="31"/>
  <c r="AD51" i="31"/>
  <c r="Q19" i="31"/>
  <c r="AD19" i="31"/>
  <c r="Q463" i="31"/>
  <c r="AD463" i="31"/>
  <c r="Q448" i="31"/>
  <c r="AD448" i="31"/>
  <c r="Q432" i="31"/>
  <c r="AD432" i="31"/>
  <c r="Q117" i="31"/>
  <c r="AD117" i="31"/>
  <c r="Q135" i="31"/>
  <c r="AD135" i="31"/>
  <c r="Q469" i="31"/>
  <c r="AD469" i="31"/>
  <c r="Q442" i="31"/>
  <c r="AD442" i="31"/>
  <c r="Q364" i="31"/>
  <c r="AD364" i="31"/>
  <c r="Q348" i="31"/>
  <c r="AD348" i="31"/>
  <c r="Q458" i="31"/>
  <c r="AD458" i="31"/>
  <c r="Q454" i="31"/>
  <c r="AD454" i="31"/>
  <c r="Q438" i="31"/>
  <c r="AD438" i="31"/>
  <c r="Q365" i="31"/>
  <c r="AD365" i="31"/>
  <c r="Q357" i="31"/>
  <c r="AD357" i="31"/>
  <c r="Q349" i="31"/>
  <c r="AD349" i="31"/>
  <c r="Q341" i="31"/>
  <c r="AD341" i="31"/>
  <c r="AE135" i="31"/>
  <c r="AP135" i="31" s="1"/>
  <c r="AE137" i="31"/>
  <c r="AP137" i="31" s="1"/>
  <c r="AE67" i="31"/>
  <c r="AP67" i="31" s="1"/>
  <c r="Q91" i="31"/>
  <c r="AD91" i="31"/>
  <c r="Q472" i="31"/>
  <c r="AD472" i="31"/>
  <c r="AD467" i="31"/>
  <c r="Q467" i="31"/>
  <c r="AE448" i="31"/>
  <c r="AP448" i="31" s="1"/>
  <c r="AE432" i="31"/>
  <c r="AP432" i="31" s="1"/>
  <c r="AE348" i="31"/>
  <c r="AP348" i="31" s="1"/>
  <c r="AE35" i="31"/>
  <c r="AP35" i="31" s="1"/>
  <c r="AE262" i="31"/>
  <c r="AP262" i="31" s="1"/>
  <c r="Q55" i="31"/>
  <c r="AD55" i="31"/>
  <c r="Q39" i="31"/>
  <c r="AD39" i="31"/>
  <c r="AE51" i="31"/>
  <c r="AP51" i="31" s="1"/>
  <c r="AE129" i="31"/>
  <c r="AP129" i="31" s="1"/>
  <c r="AE256" i="31"/>
  <c r="AP256" i="31" s="1"/>
  <c r="AE260" i="31"/>
  <c r="AP260" i="31" s="1"/>
  <c r="AF502" i="31"/>
  <c r="AQ5" i="31"/>
  <c r="AQ502" i="31" s="1"/>
  <c r="AN5" i="31"/>
  <c r="AE222" i="31"/>
  <c r="AP222" i="31" s="1"/>
  <c r="AE281" i="31"/>
  <c r="AP281" i="31" s="1"/>
  <c r="AE320" i="31"/>
  <c r="AP320" i="31" s="1"/>
  <c r="AE334" i="31"/>
  <c r="AP334" i="31" s="1"/>
  <c r="AE149" i="31"/>
  <c r="AP149" i="31" s="1"/>
  <c r="Q303" i="31"/>
  <c r="AD303" i="31"/>
  <c r="Q243" i="31"/>
  <c r="AD243" i="31"/>
  <c r="AE368" i="31"/>
  <c r="AP368" i="31" s="1"/>
  <c r="AE166" i="31"/>
  <c r="AP166" i="31" s="1"/>
  <c r="AE198" i="31"/>
  <c r="AP198" i="31" s="1"/>
  <c r="AE230" i="31"/>
  <c r="AP230" i="31" s="1"/>
  <c r="Q324" i="31"/>
  <c r="AD324" i="31"/>
  <c r="Q367" i="31"/>
  <c r="AD367" i="31"/>
  <c r="AE6" i="31"/>
  <c r="AP6" i="31" s="1"/>
  <c r="Q86" i="31"/>
  <c r="AD86" i="31"/>
  <c r="AE102" i="31"/>
  <c r="AP102" i="31" s="1"/>
  <c r="AE261" i="31"/>
  <c r="AP261" i="31" s="1"/>
  <c r="AE221" i="31"/>
  <c r="AP221" i="31" s="1"/>
  <c r="Q295" i="31"/>
  <c r="AD295" i="31"/>
  <c r="AE321" i="31"/>
  <c r="AP321" i="31" s="1"/>
  <c r="AE381" i="31"/>
  <c r="AP381" i="31" s="1"/>
  <c r="Q330" i="31"/>
  <c r="AD330" i="31"/>
  <c r="Q445" i="31"/>
  <c r="AD445" i="31"/>
  <c r="Q473" i="31"/>
  <c r="AD473" i="31"/>
  <c r="AE482" i="31"/>
  <c r="AP482" i="31" s="1"/>
  <c r="AE30" i="31"/>
  <c r="AP30" i="31" s="1"/>
  <c r="Q100" i="31"/>
  <c r="AD100" i="31"/>
  <c r="AE144" i="31"/>
  <c r="AP144" i="31" s="1"/>
  <c r="AE176" i="31"/>
  <c r="AP176" i="31" s="1"/>
  <c r="AE208" i="31"/>
  <c r="AP208" i="31" s="1"/>
  <c r="AE240" i="31"/>
  <c r="AP240" i="31" s="1"/>
  <c r="AE395" i="31"/>
  <c r="AP395" i="31" s="1"/>
  <c r="AE126" i="31"/>
  <c r="AP126" i="31" s="1"/>
  <c r="Q58" i="31"/>
  <c r="AD58" i="31"/>
  <c r="Q147" i="31"/>
  <c r="AD147" i="31"/>
  <c r="Q179" i="31"/>
  <c r="AD179" i="31"/>
  <c r="Q211" i="31"/>
  <c r="AD211" i="31"/>
  <c r="Q255" i="31"/>
  <c r="AD255" i="31"/>
  <c r="Q376" i="31"/>
  <c r="AD376" i="31"/>
  <c r="Q382" i="31"/>
  <c r="AD382" i="31"/>
  <c r="Q392" i="31"/>
  <c r="AD392" i="31"/>
  <c r="Q404" i="31"/>
  <c r="AD404" i="31"/>
  <c r="Q420" i="31"/>
  <c r="AD420" i="31"/>
  <c r="AE499" i="31"/>
  <c r="AP499" i="31" s="1"/>
  <c r="AE369" i="31"/>
  <c r="AP369" i="31" s="1"/>
  <c r="Q439" i="31"/>
  <c r="AD439" i="31"/>
  <c r="Q26" i="31"/>
  <c r="AD26" i="31"/>
  <c r="AE263" i="31"/>
  <c r="AP263" i="31" s="1"/>
  <c r="Q370" i="31"/>
  <c r="AD370" i="31"/>
  <c r="AE146" i="31"/>
  <c r="AP146" i="31" s="1"/>
  <c r="AE178" i="31"/>
  <c r="AP178" i="31" s="1"/>
  <c r="AE210" i="31"/>
  <c r="AP210" i="31" s="1"/>
  <c r="AE251" i="31"/>
  <c r="AP251" i="31" s="1"/>
  <c r="AE269" i="31"/>
  <c r="AP269" i="31" s="1"/>
  <c r="Q333" i="31"/>
  <c r="AD333" i="31"/>
  <c r="Q320" i="31"/>
  <c r="AD320" i="31"/>
  <c r="Q449" i="31"/>
  <c r="AD449" i="31"/>
  <c r="AE483" i="31"/>
  <c r="AP483" i="31" s="1"/>
  <c r="AE50" i="31"/>
  <c r="AP50" i="31" s="1"/>
  <c r="AE153" i="31"/>
  <c r="AP153" i="31" s="1"/>
  <c r="AE185" i="31"/>
  <c r="AP185" i="31" s="1"/>
  <c r="AE217" i="31"/>
  <c r="AP217" i="31" s="1"/>
  <c r="AE295" i="31"/>
  <c r="AP295" i="31" s="1"/>
  <c r="AE330" i="31"/>
  <c r="AP330" i="31" s="1"/>
  <c r="Q493" i="31"/>
  <c r="AD493" i="31"/>
  <c r="AE498" i="31"/>
  <c r="AP498" i="31" s="1"/>
  <c r="AE443" i="31"/>
  <c r="AP443" i="31" s="1"/>
  <c r="Q413" i="31"/>
  <c r="AD413" i="31"/>
  <c r="Q131" i="31"/>
  <c r="AD131" i="31"/>
  <c r="AE16" i="31"/>
  <c r="AP16" i="31" s="1"/>
  <c r="AE48" i="31"/>
  <c r="AP48" i="31" s="1"/>
  <c r="AE80" i="31"/>
  <c r="AP80" i="31" s="1"/>
  <c r="AE112" i="31"/>
  <c r="AP112" i="31" s="1"/>
  <c r="Q148" i="31"/>
  <c r="AD148" i="31"/>
  <c r="Q180" i="31"/>
  <c r="AD180" i="31"/>
  <c r="Q212" i="31"/>
  <c r="AD212" i="31"/>
  <c r="Q249" i="31"/>
  <c r="AD249" i="31"/>
  <c r="Q319" i="31"/>
  <c r="AD319" i="31"/>
  <c r="Q464" i="31"/>
  <c r="AD464" i="31"/>
  <c r="AE247" i="31"/>
  <c r="AP247" i="31" s="1"/>
  <c r="AE276" i="31"/>
  <c r="AP276" i="31" s="1"/>
  <c r="AE282" i="31"/>
  <c r="AP282" i="31" s="1"/>
  <c r="AE292" i="31"/>
  <c r="AP292" i="31" s="1"/>
  <c r="AE298" i="31"/>
  <c r="AP298" i="31" s="1"/>
  <c r="Q159" i="31"/>
  <c r="AD159" i="31"/>
  <c r="Q191" i="31"/>
  <c r="AD191" i="31"/>
  <c r="Q223" i="31"/>
  <c r="AD223" i="31"/>
  <c r="Q410" i="31"/>
  <c r="AD410" i="31"/>
  <c r="Q377" i="31"/>
  <c r="AD377" i="31"/>
  <c r="AE485" i="31"/>
  <c r="AP485" i="31" s="1"/>
  <c r="AE42" i="31"/>
  <c r="AP42" i="31" s="1"/>
  <c r="AE158" i="31"/>
  <c r="AP158" i="31" s="1"/>
  <c r="Q198" i="31"/>
  <c r="AD198" i="31"/>
  <c r="Q277" i="31"/>
  <c r="AD277" i="31"/>
  <c r="AE301" i="31"/>
  <c r="AP301" i="31" s="1"/>
  <c r="AE325" i="31"/>
  <c r="AP325" i="31" s="1"/>
  <c r="AE275" i="31"/>
  <c r="AP275" i="31" s="1"/>
  <c r="Q322" i="31"/>
  <c r="AD322" i="31"/>
  <c r="Q429" i="31"/>
  <c r="AD429" i="31"/>
  <c r="AE445" i="31"/>
  <c r="AP445" i="31" s="1"/>
  <c r="Q466" i="31"/>
  <c r="AD466" i="31"/>
  <c r="AE493" i="31"/>
  <c r="AP493" i="31" s="1"/>
  <c r="AE435" i="31"/>
  <c r="AP435" i="31" s="1"/>
  <c r="AE417" i="31"/>
  <c r="AP417" i="31" s="1"/>
  <c r="Q479" i="31"/>
  <c r="AD479" i="31"/>
  <c r="Q30" i="31"/>
  <c r="AD30" i="31"/>
  <c r="Q32" i="31"/>
  <c r="AD32" i="31"/>
  <c r="Q44" i="31"/>
  <c r="AD44" i="31"/>
  <c r="Q64" i="31"/>
  <c r="AD64" i="31"/>
  <c r="Q76" i="31"/>
  <c r="AD76" i="31"/>
  <c r="Q108" i="31"/>
  <c r="AD108" i="31"/>
  <c r="AE152" i="31"/>
  <c r="AP152" i="31" s="1"/>
  <c r="AE184" i="31"/>
  <c r="AP184" i="31" s="1"/>
  <c r="AE216" i="31"/>
  <c r="AP216" i="31" s="1"/>
  <c r="Q387" i="31"/>
  <c r="AD387" i="31"/>
  <c r="Q128" i="31"/>
  <c r="AD128" i="31"/>
  <c r="Q276" i="31"/>
  <c r="AD276" i="31"/>
  <c r="Q292" i="31"/>
  <c r="AD292" i="31"/>
  <c r="AE159" i="31"/>
  <c r="AP159" i="31" s="1"/>
  <c r="AE191" i="31"/>
  <c r="AP191" i="31" s="1"/>
  <c r="AE223" i="31"/>
  <c r="AP223" i="31" s="1"/>
  <c r="AE255" i="31"/>
  <c r="AP255" i="31" s="1"/>
  <c r="Q378" i="31"/>
  <c r="AD378" i="31"/>
  <c r="Q388" i="31"/>
  <c r="AD388" i="31"/>
  <c r="Q394" i="31"/>
  <c r="AD394" i="31"/>
  <c r="Q400" i="31"/>
  <c r="AD400" i="31"/>
  <c r="Q416" i="31"/>
  <c r="AD416" i="31"/>
  <c r="AE309" i="31"/>
  <c r="AP309" i="31" s="1"/>
  <c r="Q401" i="31"/>
  <c r="AD401" i="31"/>
  <c r="AE116" i="31"/>
  <c r="AP116" i="31" s="1"/>
  <c r="AE26" i="31"/>
  <c r="AP26" i="31" s="1"/>
  <c r="Q263" i="31"/>
  <c r="AD263" i="31"/>
  <c r="Q368" i="31"/>
  <c r="AD368" i="31"/>
  <c r="Q374" i="31"/>
  <c r="AD374" i="31"/>
  <c r="Q146" i="31"/>
  <c r="AD146" i="31"/>
  <c r="Q178" i="31"/>
  <c r="AD178" i="31"/>
  <c r="Q210" i="31"/>
  <c r="AD210" i="31"/>
  <c r="Q251" i="31"/>
  <c r="AD251" i="31"/>
  <c r="Q289" i="31"/>
  <c r="AD289" i="31"/>
  <c r="AE333" i="31"/>
  <c r="AP333" i="31" s="1"/>
  <c r="AE332" i="31"/>
  <c r="AP332" i="31" s="1"/>
  <c r="Q433" i="31"/>
  <c r="AD433" i="31"/>
  <c r="AE449" i="31"/>
  <c r="AP449" i="31" s="1"/>
  <c r="AE136" i="31"/>
  <c r="AP136" i="31" s="1"/>
  <c r="AE10" i="31"/>
  <c r="AP10" i="31" s="1"/>
  <c r="Q94" i="31"/>
  <c r="AD94" i="31"/>
  <c r="AE110" i="31"/>
  <c r="AP110" i="31" s="1"/>
  <c r="Q130" i="31"/>
  <c r="AD130" i="31"/>
  <c r="Q157" i="31"/>
  <c r="AD157" i="31"/>
  <c r="Q189" i="31"/>
  <c r="AD189" i="31"/>
  <c r="Q221" i="31"/>
  <c r="AD221" i="31"/>
  <c r="Q299" i="31"/>
  <c r="AD299" i="31"/>
  <c r="Q318" i="31"/>
  <c r="AD318" i="31"/>
  <c r="AE437" i="31"/>
  <c r="AP437" i="31" s="1"/>
  <c r="Q462" i="31"/>
  <c r="AD462" i="31"/>
  <c r="Q482" i="31"/>
  <c r="AD482" i="31"/>
  <c r="AE494" i="31"/>
  <c r="AP494" i="31" s="1"/>
  <c r="AE393" i="31"/>
  <c r="AP393" i="31" s="1"/>
  <c r="Q443" i="31"/>
  <c r="AD443" i="31"/>
  <c r="Q471" i="31"/>
  <c r="AD471" i="31"/>
  <c r="AE423" i="31"/>
  <c r="AP423" i="31" s="1"/>
  <c r="AE331" i="31"/>
  <c r="AP331" i="31" s="1"/>
  <c r="AE8" i="31"/>
  <c r="AP8" i="31" s="1"/>
  <c r="AE40" i="31"/>
  <c r="AP40" i="31" s="1"/>
  <c r="AE72" i="31"/>
  <c r="AP72" i="31" s="1"/>
  <c r="AE104" i="31"/>
  <c r="AP104" i="31" s="1"/>
  <c r="AE148" i="31"/>
  <c r="AP148" i="31" s="1"/>
  <c r="AE180" i="31"/>
  <c r="AP180" i="31" s="1"/>
  <c r="AE212" i="31"/>
  <c r="AP212" i="31" s="1"/>
  <c r="AE371" i="31"/>
  <c r="AP371" i="31" s="1"/>
  <c r="AE122" i="31"/>
  <c r="AP122" i="31" s="1"/>
  <c r="AE270" i="31"/>
  <c r="AP270" i="31" s="1"/>
  <c r="AE280" i="31"/>
  <c r="AP280" i="31" s="1"/>
  <c r="AE286" i="31"/>
  <c r="AP286" i="31" s="1"/>
  <c r="AE296" i="31"/>
  <c r="AP296" i="31" s="1"/>
  <c r="Q74" i="31"/>
  <c r="AD74" i="31"/>
  <c r="AE90" i="31"/>
  <c r="AP90" i="31" s="1"/>
  <c r="Q115" i="31"/>
  <c r="AD115" i="31"/>
  <c r="Q151" i="31"/>
  <c r="AD151" i="31"/>
  <c r="Q183" i="31"/>
  <c r="AD183" i="31"/>
  <c r="Q215" i="31"/>
  <c r="AD215" i="31"/>
  <c r="Q306" i="31"/>
  <c r="AD306" i="31"/>
  <c r="AE404" i="31"/>
  <c r="AP404" i="31" s="1"/>
  <c r="AE410" i="31"/>
  <c r="AP410" i="31" s="1"/>
  <c r="AE420" i="31"/>
  <c r="AP420" i="31" s="1"/>
  <c r="Q470" i="31"/>
  <c r="AD470" i="31"/>
  <c r="AE426" i="31"/>
  <c r="AP426" i="31" s="1"/>
  <c r="Q350" i="31"/>
  <c r="AD350" i="31"/>
  <c r="Q244" i="31"/>
  <c r="AD244" i="31"/>
  <c r="Q246" i="31"/>
  <c r="AD246" i="31"/>
  <c r="AE113" i="31"/>
  <c r="AP113" i="31" s="1"/>
  <c r="AE15" i="31"/>
  <c r="AP15" i="31" s="1"/>
  <c r="Q103" i="31"/>
  <c r="AD103" i="31"/>
  <c r="Q71" i="31"/>
  <c r="AD71" i="31"/>
  <c r="Q15" i="31"/>
  <c r="AD15" i="31"/>
  <c r="Q121" i="31"/>
  <c r="AD121" i="31"/>
  <c r="AE59" i="31"/>
  <c r="AP59" i="31" s="1"/>
  <c r="Q476" i="31"/>
  <c r="AD476" i="31"/>
  <c r="AE467" i="31"/>
  <c r="AP467" i="31" s="1"/>
  <c r="AE452" i="31"/>
  <c r="AP452" i="31" s="1"/>
  <c r="AE436" i="31"/>
  <c r="AP436" i="31" s="1"/>
  <c r="Q256" i="31"/>
  <c r="AD256" i="31"/>
  <c r="AE109" i="31"/>
  <c r="AP109" i="31" s="1"/>
  <c r="AE93" i="31"/>
  <c r="AP93" i="31" s="1"/>
  <c r="AE77" i="31"/>
  <c r="AP77" i="31" s="1"/>
  <c r="AE61" i="31"/>
  <c r="AP61" i="31" s="1"/>
  <c r="AE45" i="31"/>
  <c r="AP45" i="31" s="1"/>
  <c r="AE29" i="31"/>
  <c r="AP29" i="31" s="1"/>
  <c r="AE13" i="31"/>
  <c r="AP13" i="31" s="1"/>
  <c r="Q262" i="31"/>
  <c r="AD262" i="31"/>
  <c r="Q47" i="31"/>
  <c r="AD47" i="31"/>
  <c r="Q27" i="31"/>
  <c r="AD27" i="31"/>
  <c r="Q478" i="31"/>
  <c r="AD478" i="31"/>
  <c r="Q465" i="31"/>
  <c r="AD465" i="31"/>
  <c r="Q450" i="31"/>
  <c r="AD450" i="31"/>
  <c r="AE442" i="31"/>
  <c r="AP442" i="31" s="1"/>
  <c r="AE434" i="31"/>
  <c r="AP434" i="31" s="1"/>
  <c r="Q426" i="31"/>
  <c r="AD426" i="31"/>
  <c r="Q360" i="31"/>
  <c r="AD360" i="31"/>
  <c r="Q344" i="31"/>
  <c r="AD344" i="31"/>
  <c r="AE347" i="31"/>
  <c r="AP347" i="31" s="1"/>
  <c r="AE454" i="31"/>
  <c r="AP454" i="31" s="1"/>
  <c r="AE438" i="31"/>
  <c r="AP438" i="31" s="1"/>
  <c r="Q363" i="31"/>
  <c r="AD363" i="31"/>
  <c r="Q355" i="31"/>
  <c r="AD355" i="31"/>
  <c r="Q347" i="31"/>
  <c r="AD347" i="31"/>
  <c r="Q339" i="31"/>
  <c r="AD339" i="31"/>
  <c r="AE365" i="31"/>
  <c r="AP365" i="31" s="1"/>
  <c r="AE357" i="31"/>
  <c r="AP357" i="31" s="1"/>
  <c r="AE353" i="31"/>
  <c r="AP353" i="31" s="1"/>
  <c r="AE349" i="31"/>
  <c r="AP349" i="31" s="1"/>
  <c r="AE341" i="31"/>
  <c r="AP341" i="31" s="1"/>
  <c r="AE337" i="31"/>
  <c r="AP337" i="31" s="1"/>
  <c r="AE252" i="31"/>
  <c r="AP252" i="31" s="1"/>
  <c r="AE487" i="31"/>
  <c r="AP487" i="31" s="1"/>
  <c r="Q248" i="31"/>
  <c r="AD248" i="31"/>
  <c r="Q83" i="31"/>
  <c r="AD83" i="31"/>
  <c r="Q43" i="31"/>
  <c r="AD43" i="31"/>
  <c r="AE23" i="31"/>
  <c r="AP23" i="31" s="1"/>
  <c r="AE490" i="31"/>
  <c r="AP490" i="31" s="1"/>
  <c r="AE476" i="31"/>
  <c r="AP476" i="31" s="1"/>
  <c r="Q452" i="31"/>
  <c r="AD452" i="31"/>
  <c r="Q436" i="31"/>
  <c r="AD436" i="31"/>
  <c r="Q422" i="31"/>
  <c r="AD422" i="31"/>
  <c r="Q113" i="31"/>
  <c r="AD113" i="31"/>
  <c r="Q105" i="31"/>
  <c r="AD105" i="31"/>
  <c r="Q97" i="31"/>
  <c r="AD97" i="31"/>
  <c r="Q89" i="31"/>
  <c r="AD89" i="31"/>
  <c r="Q81" i="31"/>
  <c r="AD81" i="31"/>
  <c r="Q73" i="31"/>
  <c r="AD73" i="31"/>
  <c r="Q65" i="31"/>
  <c r="AD65" i="31"/>
  <c r="Q57" i="31"/>
  <c r="AD57" i="31"/>
  <c r="Q49" i="31"/>
  <c r="AD49" i="31"/>
  <c r="Q41" i="31"/>
  <c r="AD41" i="31"/>
  <c r="Q33" i="31"/>
  <c r="AD33" i="31"/>
  <c r="Q25" i="31"/>
  <c r="AD25" i="31"/>
  <c r="Q17" i="31"/>
  <c r="AD17" i="31"/>
  <c r="Q9" i="31"/>
  <c r="AD9" i="31"/>
  <c r="Q254" i="31"/>
  <c r="AD254" i="31"/>
  <c r="AE31" i="31"/>
  <c r="AP31" i="31" s="1"/>
  <c r="Q35" i="31"/>
  <c r="AD35" i="31"/>
  <c r="AE111" i="31"/>
  <c r="AP111" i="31" s="1"/>
  <c r="AE95" i="31"/>
  <c r="AP95" i="31" s="1"/>
  <c r="AE79" i="31"/>
  <c r="AP79" i="31" s="1"/>
  <c r="AE43" i="31"/>
  <c r="AP43" i="31" s="1"/>
  <c r="AE117" i="31"/>
  <c r="AP117" i="31" s="1"/>
  <c r="AE248" i="31"/>
  <c r="AP248" i="31" s="1"/>
  <c r="Q487" i="31"/>
  <c r="AD487" i="31"/>
  <c r="AE424" i="31"/>
  <c r="AP424" i="31" s="1"/>
  <c r="AE456" i="31"/>
  <c r="AP456" i="31" s="1"/>
  <c r="Q488" i="31"/>
  <c r="AD488" i="31"/>
  <c r="Q316" i="31"/>
  <c r="AD316" i="31"/>
  <c r="Q142" i="31"/>
  <c r="AD142" i="31"/>
  <c r="Q42" i="31"/>
  <c r="AD42" i="31"/>
  <c r="Q158" i="31"/>
  <c r="AD158" i="31"/>
  <c r="Q190" i="31"/>
  <c r="AD190" i="31"/>
  <c r="Q222" i="31"/>
  <c r="AD222" i="31"/>
  <c r="Q269" i="31"/>
  <c r="AD269" i="31"/>
  <c r="Q301" i="31"/>
  <c r="AD301" i="31"/>
  <c r="Q123" i="31"/>
  <c r="AD123" i="31"/>
  <c r="Q169" i="31"/>
  <c r="AD169" i="31"/>
  <c r="Q201" i="31"/>
  <c r="AD201" i="31"/>
  <c r="Q233" i="31"/>
  <c r="AD233" i="31"/>
  <c r="Q468" i="31"/>
  <c r="AD468" i="31"/>
  <c r="Q501" i="31"/>
  <c r="AD501" i="31"/>
  <c r="Q120" i="31"/>
  <c r="AD120" i="31"/>
  <c r="Q14" i="31"/>
  <c r="AD14" i="31"/>
  <c r="Q168" i="31"/>
  <c r="AD168" i="31"/>
  <c r="Q200" i="31"/>
  <c r="AD200" i="31"/>
  <c r="Q232" i="31"/>
  <c r="AD232" i="31"/>
  <c r="Q122" i="31"/>
  <c r="AD122" i="31"/>
  <c r="Q280" i="31"/>
  <c r="AD280" i="31"/>
  <c r="Q296" i="31"/>
  <c r="AD296" i="31"/>
  <c r="Q309" i="31"/>
  <c r="AD309" i="31"/>
  <c r="Q138" i="31"/>
  <c r="AD138" i="31"/>
  <c r="Q170" i="31"/>
  <c r="AD170" i="31"/>
  <c r="Q202" i="31"/>
  <c r="AD202" i="31"/>
  <c r="Q234" i="31"/>
  <c r="AD234" i="31"/>
  <c r="Q281" i="31"/>
  <c r="AD281" i="31"/>
  <c r="AE324" i="31"/>
  <c r="AP324" i="31" s="1"/>
  <c r="Q136" i="31"/>
  <c r="AD136" i="31"/>
  <c r="Q10" i="31"/>
  <c r="AD10" i="31"/>
  <c r="Q110" i="31"/>
  <c r="AD110" i="31"/>
  <c r="Q261" i="31"/>
  <c r="AD261" i="31"/>
  <c r="Q165" i="31"/>
  <c r="AD165" i="31"/>
  <c r="Q197" i="31"/>
  <c r="AD197" i="31"/>
  <c r="Q229" i="31"/>
  <c r="AD229" i="31"/>
  <c r="Q275" i="31"/>
  <c r="AD275" i="31"/>
  <c r="Q307" i="31"/>
  <c r="AD307" i="31"/>
  <c r="Q329" i="31"/>
  <c r="AD329" i="31"/>
  <c r="Q389" i="31"/>
  <c r="AD389" i="31"/>
  <c r="Q310" i="31"/>
  <c r="AD310" i="31"/>
  <c r="Q494" i="31"/>
  <c r="AD494" i="31"/>
  <c r="Q427" i="31"/>
  <c r="AD427" i="31"/>
  <c r="Q96" i="31"/>
  <c r="AD96" i="31"/>
  <c r="Q459" i="31"/>
  <c r="AD459" i="31"/>
  <c r="Q126" i="31"/>
  <c r="AD126" i="31"/>
  <c r="Q278" i="31"/>
  <c r="AD278" i="31"/>
  <c r="Q294" i="31"/>
  <c r="AD294" i="31"/>
  <c r="Q90" i="31"/>
  <c r="AD90" i="31"/>
  <c r="Q302" i="31"/>
  <c r="AD302" i="31"/>
  <c r="AE400" i="31"/>
  <c r="AP400" i="31" s="1"/>
  <c r="AE406" i="31"/>
  <c r="AP406" i="31" s="1"/>
  <c r="AE416" i="31"/>
  <c r="AP416" i="31" s="1"/>
  <c r="Q491" i="31"/>
  <c r="AD491" i="31"/>
  <c r="Q409" i="31"/>
  <c r="AD409" i="31"/>
  <c r="Q134" i="31"/>
  <c r="AD134" i="31"/>
  <c r="Q182" i="31"/>
  <c r="AD182" i="31"/>
  <c r="Q253" i="31"/>
  <c r="AD253" i="31"/>
  <c r="Q66" i="31"/>
  <c r="AD66" i="31"/>
  <c r="Q287" i="31"/>
  <c r="AD287" i="31"/>
  <c r="AE326" i="31"/>
  <c r="AP326" i="31" s="1"/>
  <c r="Q405" i="31"/>
  <c r="AD405" i="31"/>
  <c r="AE120" i="31"/>
  <c r="AP120" i="31" s="1"/>
  <c r="AE12" i="31"/>
  <c r="AP12" i="31" s="1"/>
  <c r="AE44" i="31"/>
  <c r="AP44" i="31" s="1"/>
  <c r="AE76" i="31"/>
  <c r="AP76" i="31" s="1"/>
  <c r="AE108" i="31"/>
  <c r="AP108" i="31" s="1"/>
  <c r="Q144" i="31"/>
  <c r="AD144" i="31"/>
  <c r="Q176" i="31"/>
  <c r="AD176" i="31"/>
  <c r="Q208" i="31"/>
  <c r="AD208" i="31"/>
  <c r="Q240" i="31"/>
  <c r="AD240" i="31"/>
  <c r="Q317" i="31"/>
  <c r="AD317" i="31"/>
  <c r="Q38" i="31"/>
  <c r="AD38" i="31"/>
  <c r="AE58" i="31"/>
  <c r="AP58" i="31" s="1"/>
  <c r="Q139" i="31"/>
  <c r="AD139" i="31"/>
  <c r="Q171" i="31"/>
  <c r="AD171" i="31"/>
  <c r="Q203" i="31"/>
  <c r="AD203" i="31"/>
  <c r="Q235" i="31"/>
  <c r="AD235" i="31"/>
  <c r="AE390" i="31"/>
  <c r="AP390" i="31" s="1"/>
  <c r="AE370" i="31"/>
  <c r="AP370" i="31" s="1"/>
  <c r="Q312" i="31"/>
  <c r="AD312" i="31"/>
  <c r="AE497" i="31"/>
  <c r="AP497" i="31" s="1"/>
  <c r="AE271" i="31"/>
  <c r="AP271" i="31" s="1"/>
  <c r="AE303" i="31"/>
  <c r="AP303" i="31" s="1"/>
  <c r="Q313" i="31"/>
  <c r="AD313" i="31"/>
  <c r="AE329" i="31"/>
  <c r="AP329" i="31" s="1"/>
  <c r="AE322" i="31"/>
  <c r="AP322" i="31" s="1"/>
  <c r="AE466" i="31"/>
  <c r="AP466" i="31" s="1"/>
  <c r="AE486" i="31"/>
  <c r="AP486" i="31" s="1"/>
  <c r="Q500" i="31"/>
  <c r="AD500" i="31"/>
  <c r="AE413" i="31"/>
  <c r="AP413" i="31" s="1"/>
  <c r="AE479" i="31"/>
  <c r="AP479" i="31" s="1"/>
  <c r="Q419" i="31"/>
  <c r="AD419" i="31"/>
  <c r="AE114" i="31"/>
  <c r="AP114" i="31" s="1"/>
  <c r="Q12" i="31"/>
  <c r="AD12" i="31"/>
  <c r="Q24" i="31"/>
  <c r="AD24" i="31"/>
  <c r="Q56" i="31"/>
  <c r="AD56" i="31"/>
  <c r="Q88" i="31"/>
  <c r="AD88" i="31"/>
  <c r="Q140" i="31"/>
  <c r="AD140" i="31"/>
  <c r="Q172" i="31"/>
  <c r="AD172" i="31"/>
  <c r="Q204" i="31"/>
  <c r="AD204" i="31"/>
  <c r="Q236" i="31"/>
  <c r="AD236" i="31"/>
  <c r="Q379" i="31"/>
  <c r="AD379" i="31"/>
  <c r="Q247" i="31"/>
  <c r="AD247" i="31"/>
  <c r="Q282" i="31"/>
  <c r="AD282" i="31"/>
  <c r="Q298" i="31"/>
  <c r="AD298" i="31"/>
  <c r="AE257" i="31"/>
  <c r="AP257" i="31" s="1"/>
  <c r="AE155" i="31"/>
  <c r="AP155" i="31" s="1"/>
  <c r="AE187" i="31"/>
  <c r="AP187" i="31" s="1"/>
  <c r="AE219" i="31"/>
  <c r="AP219" i="31" s="1"/>
  <c r="AE380" i="31"/>
  <c r="AP380" i="31" s="1"/>
  <c r="AE396" i="31"/>
  <c r="AP396" i="31" s="1"/>
  <c r="Q406" i="31"/>
  <c r="AD406" i="31"/>
  <c r="Q311" i="31"/>
  <c r="AD311" i="31"/>
  <c r="AE377" i="31"/>
  <c r="AP377" i="31" s="1"/>
  <c r="Q447" i="31"/>
  <c r="AD447" i="31"/>
  <c r="AE415" i="31"/>
  <c r="AP415" i="31" s="1"/>
  <c r="Q362" i="31"/>
  <c r="AD362" i="31"/>
  <c r="Q346" i="31"/>
  <c r="AD346" i="31"/>
  <c r="Q133" i="31"/>
  <c r="AD133" i="31"/>
  <c r="Q125" i="31"/>
  <c r="AD125" i="31"/>
  <c r="Q95" i="31"/>
  <c r="AD95" i="31"/>
  <c r="Q67" i="31"/>
  <c r="AD67" i="31"/>
  <c r="Q11" i="31"/>
  <c r="AD11" i="31"/>
  <c r="Q440" i="31"/>
  <c r="AD440" i="31"/>
  <c r="Q63" i="31"/>
  <c r="AD63" i="31"/>
  <c r="AE478" i="31"/>
  <c r="AP478" i="31" s="1"/>
  <c r="AE470" i="31"/>
  <c r="AP470" i="31" s="1"/>
  <c r="AE465" i="31"/>
  <c r="AP465" i="31" s="1"/>
  <c r="Q356" i="31"/>
  <c r="AD356" i="31"/>
  <c r="Q342" i="31"/>
  <c r="AD342" i="31"/>
  <c r="AE363" i="31"/>
  <c r="AP363" i="31" s="1"/>
  <c r="AE351" i="31"/>
  <c r="AP351" i="31" s="1"/>
  <c r="Q474" i="31"/>
  <c r="AD474" i="31"/>
  <c r="Q461" i="31"/>
  <c r="AD461" i="31"/>
  <c r="Q456" i="31"/>
  <c r="AD456" i="31"/>
  <c r="Q446" i="31"/>
  <c r="AD446" i="31"/>
  <c r="Q430" i="31"/>
  <c r="AD430" i="31"/>
  <c r="Q361" i="31"/>
  <c r="AD361" i="31"/>
  <c r="Q353" i="31"/>
  <c r="AD353" i="31"/>
  <c r="Q345" i="31"/>
  <c r="AD345" i="31"/>
  <c r="Q337" i="31"/>
  <c r="AD337" i="31"/>
  <c r="Q129" i="31"/>
  <c r="AD129" i="31"/>
  <c r="Q107" i="31"/>
  <c r="AD107" i="31"/>
  <c r="Q75" i="31"/>
  <c r="AD75" i="31"/>
  <c r="Q480" i="31"/>
  <c r="AD480" i="31"/>
  <c r="AE440" i="31"/>
  <c r="AP440" i="31" s="1"/>
  <c r="Q260" i="31"/>
  <c r="AD260" i="31"/>
  <c r="Q268" i="31"/>
  <c r="AD268" i="31"/>
  <c r="AE7" i="31"/>
  <c r="AP7" i="31" s="1"/>
  <c r="Q31" i="31"/>
  <c r="AD31" i="31"/>
  <c r="AE133" i="31"/>
  <c r="AP133" i="31" s="1"/>
  <c r="Q489" i="31"/>
  <c r="AD489" i="31"/>
  <c r="AE422" i="31"/>
  <c r="AP422" i="31" s="1"/>
  <c r="AE460" i="31"/>
  <c r="AP460" i="31" s="1"/>
  <c r="AE372" i="31"/>
  <c r="AP372" i="31" s="1"/>
  <c r="Q383" i="31"/>
  <c r="AD383" i="31"/>
  <c r="Q441" i="31"/>
  <c r="AD441" i="31"/>
  <c r="AE242" i="31"/>
  <c r="AP242" i="31" s="1"/>
  <c r="AE229" i="31"/>
  <c r="AP229" i="31" s="1"/>
  <c r="AE150" i="31"/>
  <c r="AP150" i="31" s="1"/>
  <c r="AE182" i="31"/>
  <c r="AP182" i="31" s="1"/>
  <c r="AE214" i="31"/>
  <c r="AP214" i="31" s="1"/>
  <c r="AE273" i="31"/>
  <c r="AP273" i="31" s="1"/>
  <c r="Q308" i="31"/>
  <c r="AD308" i="31"/>
  <c r="Q334" i="31"/>
  <c r="AD334" i="31"/>
  <c r="AE441" i="31"/>
  <c r="AP441" i="31" s="1"/>
  <c r="Q118" i="31"/>
  <c r="AD118" i="31"/>
  <c r="AE66" i="31"/>
  <c r="AP66" i="31" s="1"/>
  <c r="AE259" i="31"/>
  <c r="AP259" i="31" s="1"/>
  <c r="AE141" i="31"/>
  <c r="AP141" i="31" s="1"/>
  <c r="AE173" i="31"/>
  <c r="AP173" i="31" s="1"/>
  <c r="AE205" i="31"/>
  <c r="AP205" i="31" s="1"/>
  <c r="AE237" i="31"/>
  <c r="AP237" i="31" s="1"/>
  <c r="Q325" i="31"/>
  <c r="AD325" i="31"/>
  <c r="Q279" i="31"/>
  <c r="AD279" i="31"/>
  <c r="Q397" i="31"/>
  <c r="AD397" i="31"/>
  <c r="Q314" i="31"/>
  <c r="AD314" i="31"/>
  <c r="AE429" i="31"/>
  <c r="AP429" i="31" s="1"/>
  <c r="Q417" i="31"/>
  <c r="AD417" i="31"/>
  <c r="Q20" i="31"/>
  <c r="AD20" i="31"/>
  <c r="Q52" i="31"/>
  <c r="AD52" i="31"/>
  <c r="Q84" i="31"/>
  <c r="AD84" i="31"/>
  <c r="AE160" i="31"/>
  <c r="AP160" i="31" s="1"/>
  <c r="AE192" i="31"/>
  <c r="AP192" i="31" s="1"/>
  <c r="AE224" i="31"/>
  <c r="AP224" i="31" s="1"/>
  <c r="Q22" i="31"/>
  <c r="AD22" i="31"/>
  <c r="Q98" i="31"/>
  <c r="AD98" i="31"/>
  <c r="Q257" i="31"/>
  <c r="AD257" i="31"/>
  <c r="Q163" i="31"/>
  <c r="AD163" i="31"/>
  <c r="Q195" i="31"/>
  <c r="AD195" i="31"/>
  <c r="Q227" i="31"/>
  <c r="AD227" i="31"/>
  <c r="Q384" i="31"/>
  <c r="AD384" i="31"/>
  <c r="Q390" i="31"/>
  <c r="AD390" i="31"/>
  <c r="Q412" i="31"/>
  <c r="AD412" i="31"/>
  <c r="AE407" i="31"/>
  <c r="AP407" i="31" s="1"/>
  <c r="AE134" i="31"/>
  <c r="AP134" i="31" s="1"/>
  <c r="Q372" i="31"/>
  <c r="AD372" i="31"/>
  <c r="AE162" i="31"/>
  <c r="AP162" i="31" s="1"/>
  <c r="AE194" i="31"/>
  <c r="AP194" i="31" s="1"/>
  <c r="AE226" i="31"/>
  <c r="AP226" i="31" s="1"/>
  <c r="AE253" i="31"/>
  <c r="AP253" i="31" s="1"/>
  <c r="AE285" i="31"/>
  <c r="AP285" i="31" s="1"/>
  <c r="AE305" i="31"/>
  <c r="AP305" i="31" s="1"/>
  <c r="Q304" i="31"/>
  <c r="AD304" i="31"/>
  <c r="AE383" i="31"/>
  <c r="AP383" i="31" s="1"/>
  <c r="AE433" i="31"/>
  <c r="AP433" i="31" s="1"/>
  <c r="AE421" i="31"/>
  <c r="AP421" i="31" s="1"/>
  <c r="AE123" i="31"/>
  <c r="AP123" i="31" s="1"/>
  <c r="AE169" i="31"/>
  <c r="AP169" i="31" s="1"/>
  <c r="AE201" i="31"/>
  <c r="AP201" i="31" s="1"/>
  <c r="AE233" i="31"/>
  <c r="AP233" i="31" s="1"/>
  <c r="Q495" i="31"/>
  <c r="AD495" i="31"/>
  <c r="AE279" i="31"/>
  <c r="AP279" i="31" s="1"/>
  <c r="AE314" i="31"/>
  <c r="AP314" i="31" s="1"/>
  <c r="Q437" i="31"/>
  <c r="AD437" i="31"/>
  <c r="AE453" i="31"/>
  <c r="AP453" i="31" s="1"/>
  <c r="AE501" i="31"/>
  <c r="AP501" i="31" s="1"/>
  <c r="AE419" i="31"/>
  <c r="AP419" i="31" s="1"/>
  <c r="Q70" i="31"/>
  <c r="AD70" i="31"/>
  <c r="AE32" i="31"/>
  <c r="AP32" i="31" s="1"/>
  <c r="AE64" i="31"/>
  <c r="AP64" i="31" s="1"/>
  <c r="AE96" i="31"/>
  <c r="AP96" i="31" s="1"/>
  <c r="Q164" i="31"/>
  <c r="AD164" i="31"/>
  <c r="Q196" i="31"/>
  <c r="AD196" i="31"/>
  <c r="Q228" i="31"/>
  <c r="AD228" i="31"/>
  <c r="AE323" i="31"/>
  <c r="AP323" i="31" s="1"/>
  <c r="AE387" i="31"/>
  <c r="AP387" i="31" s="1"/>
  <c r="AE274" i="31"/>
  <c r="AP274" i="31" s="1"/>
  <c r="AE284" i="31"/>
  <c r="AP284" i="31" s="1"/>
  <c r="AE290" i="31"/>
  <c r="AP290" i="31" s="1"/>
  <c r="AE300" i="31"/>
  <c r="AP300" i="31" s="1"/>
  <c r="AE115" i="31"/>
  <c r="AP115" i="31" s="1"/>
  <c r="Q143" i="31"/>
  <c r="AD143" i="31"/>
  <c r="Q175" i="31"/>
  <c r="AD175" i="31"/>
  <c r="Q207" i="31"/>
  <c r="AD207" i="31"/>
  <c r="Q239" i="31"/>
  <c r="AD239" i="31"/>
  <c r="Q402" i="31"/>
  <c r="AD402" i="31"/>
  <c r="Q418" i="31"/>
  <c r="AD418" i="31"/>
  <c r="AE491" i="31"/>
  <c r="AP491" i="31" s="1"/>
  <c r="AE311" i="31"/>
  <c r="AP311" i="31" s="1"/>
  <c r="Q431" i="31"/>
  <c r="AD431" i="31"/>
  <c r="AE475" i="31"/>
  <c r="AP475" i="31" s="1"/>
  <c r="Q415" i="31"/>
  <c r="AD415" i="31"/>
  <c r="Q266" i="31"/>
  <c r="AD266" i="31"/>
  <c r="Q166" i="31"/>
  <c r="AD166" i="31"/>
  <c r="AE190" i="31"/>
  <c r="AP190" i="31" s="1"/>
  <c r="Q230" i="31"/>
  <c r="AD230" i="31"/>
  <c r="Q421" i="31"/>
  <c r="AD421" i="31"/>
  <c r="Q6" i="31"/>
  <c r="Q502" i="31" s="1"/>
  <c r="AD6" i="31"/>
  <c r="AE130" i="31"/>
  <c r="AP130" i="31" s="1"/>
  <c r="Q145" i="31"/>
  <c r="AD145" i="31"/>
  <c r="Q225" i="31"/>
  <c r="AD225" i="31"/>
  <c r="Q241" i="31"/>
  <c r="AD241" i="31"/>
  <c r="AE291" i="31"/>
  <c r="AP291" i="31" s="1"/>
  <c r="Q321" i="31"/>
  <c r="AD321" i="31"/>
  <c r="Q381" i="31"/>
  <c r="AD381" i="31"/>
  <c r="AE397" i="31"/>
  <c r="AP397" i="31" s="1"/>
  <c r="Q486" i="31"/>
  <c r="AD486" i="31"/>
  <c r="AE425" i="31"/>
  <c r="AP425" i="31" s="1"/>
  <c r="AE14" i="31"/>
  <c r="AP14" i="31" s="1"/>
  <c r="Q92" i="31"/>
  <c r="AD92" i="31"/>
  <c r="AE168" i="31"/>
  <c r="AP168" i="31" s="1"/>
  <c r="AE200" i="31"/>
  <c r="AP200" i="31" s="1"/>
  <c r="AE232" i="31"/>
  <c r="AP232" i="31" s="1"/>
  <c r="Q250" i="31"/>
  <c r="AD250" i="31"/>
  <c r="Q284" i="31"/>
  <c r="AD284" i="31"/>
  <c r="Q300" i="31"/>
  <c r="AD300" i="31"/>
  <c r="Q267" i="31"/>
  <c r="AD267" i="31"/>
  <c r="AE143" i="31"/>
  <c r="AP143" i="31" s="1"/>
  <c r="AE175" i="31"/>
  <c r="AP175" i="31" s="1"/>
  <c r="AE207" i="31"/>
  <c r="AP207" i="31" s="1"/>
  <c r="AE239" i="31"/>
  <c r="AP239" i="31" s="1"/>
  <c r="Q380" i="31"/>
  <c r="AD380" i="31"/>
  <c r="Q386" i="31"/>
  <c r="AD386" i="31"/>
  <c r="Q396" i="31"/>
  <c r="AD396" i="31"/>
  <c r="Q408" i="31"/>
  <c r="AD408" i="31"/>
  <c r="Q369" i="31"/>
  <c r="AD369" i="31"/>
  <c r="Q455" i="31"/>
  <c r="AD455" i="31"/>
  <c r="Q407" i="31"/>
  <c r="AD407" i="31"/>
  <c r="Q62" i="31"/>
  <c r="AD62" i="31"/>
  <c r="Q162" i="31"/>
  <c r="AD162" i="31"/>
  <c r="Q194" i="31"/>
  <c r="AD194" i="31"/>
  <c r="Q226" i="31"/>
  <c r="AD226" i="31"/>
  <c r="Q273" i="31"/>
  <c r="AD273" i="31"/>
  <c r="Q305" i="31"/>
  <c r="AD305" i="31"/>
  <c r="AE316" i="31"/>
  <c r="AP316" i="31" s="1"/>
  <c r="AE367" i="31"/>
  <c r="AP367" i="31" s="1"/>
  <c r="AE118" i="31"/>
  <c r="AP118" i="31" s="1"/>
  <c r="Q50" i="31"/>
  <c r="AD50" i="31"/>
  <c r="AE78" i="31"/>
  <c r="AP78" i="31" s="1"/>
  <c r="Q141" i="31"/>
  <c r="AD141" i="31"/>
  <c r="Q173" i="31"/>
  <c r="AD173" i="31"/>
  <c r="Q205" i="31"/>
  <c r="AD205" i="31"/>
  <c r="Q237" i="31"/>
  <c r="AD237" i="31"/>
  <c r="Q327" i="31"/>
  <c r="AD327" i="31"/>
  <c r="Q283" i="31"/>
  <c r="AD283" i="31"/>
  <c r="Q373" i="31"/>
  <c r="AD373" i="31"/>
  <c r="AE389" i="31"/>
  <c r="AP389" i="31" s="1"/>
  <c r="Q453" i="31"/>
  <c r="AD453" i="31"/>
  <c r="Q457" i="31"/>
  <c r="AD457" i="31"/>
  <c r="AE403" i="31"/>
  <c r="AP403" i="31" s="1"/>
  <c r="Q425" i="31"/>
  <c r="AD425" i="31"/>
  <c r="Q132" i="31"/>
  <c r="AD132" i="31"/>
  <c r="Q18" i="31"/>
  <c r="AD18" i="31"/>
  <c r="AE70" i="31"/>
  <c r="AP70" i="31" s="1"/>
  <c r="Q124" i="31"/>
  <c r="AD124" i="31"/>
  <c r="AE24" i="31"/>
  <c r="AP24" i="31" s="1"/>
  <c r="AE56" i="31"/>
  <c r="AP56" i="31" s="1"/>
  <c r="AE88" i="31"/>
  <c r="AP88" i="31" s="1"/>
  <c r="AE164" i="31"/>
  <c r="AP164" i="31" s="1"/>
  <c r="AE196" i="31"/>
  <c r="AP196" i="31" s="1"/>
  <c r="AE228" i="31"/>
  <c r="AP228" i="31" s="1"/>
  <c r="Q323" i="31"/>
  <c r="AD323" i="31"/>
  <c r="AE319" i="31"/>
  <c r="AP319" i="31" s="1"/>
  <c r="AE250" i="31"/>
  <c r="AP250" i="31" s="1"/>
  <c r="AE272" i="31"/>
  <c r="AP272" i="31" s="1"/>
  <c r="AE278" i="31"/>
  <c r="AP278" i="31" s="1"/>
  <c r="AE288" i="31"/>
  <c r="AP288" i="31" s="1"/>
  <c r="AE294" i="31"/>
  <c r="AP294" i="31" s="1"/>
  <c r="Q34" i="31"/>
  <c r="AD34" i="31"/>
  <c r="AE54" i="31"/>
  <c r="AP54" i="31" s="1"/>
  <c r="Q106" i="31"/>
  <c r="AD106" i="31"/>
  <c r="Q167" i="31"/>
  <c r="AD167" i="31"/>
  <c r="Q199" i="31"/>
  <c r="AD199" i="31"/>
  <c r="Q231" i="31"/>
  <c r="AD231" i="31"/>
  <c r="AE402" i="31"/>
  <c r="AP402" i="31" s="1"/>
  <c r="AE412" i="31"/>
  <c r="AP412" i="31" s="1"/>
  <c r="AE418" i="31"/>
  <c r="AP418" i="31" s="1"/>
  <c r="AE431" i="31"/>
  <c r="AP431" i="31" s="1"/>
  <c r="AE409" i="31"/>
  <c r="AP409" i="31" s="1"/>
  <c r="Q399" i="31"/>
  <c r="AD399" i="31"/>
  <c r="AE450" i="31"/>
  <c r="AP450" i="31" s="1"/>
  <c r="Q434" i="31"/>
  <c r="AD434" i="31"/>
  <c r="Q358" i="31"/>
  <c r="AD358" i="31"/>
  <c r="Q340" i="31"/>
  <c r="AD340" i="31"/>
  <c r="Q87" i="31"/>
  <c r="AD87" i="31"/>
  <c r="Q490" i="31"/>
  <c r="AD490" i="31"/>
  <c r="AE444" i="31"/>
  <c r="AP444" i="31" s="1"/>
  <c r="AE428" i="31"/>
  <c r="AP428" i="31" s="1"/>
  <c r="AE366" i="31"/>
  <c r="AP366" i="31" s="1"/>
  <c r="AE362" i="31"/>
  <c r="AP362" i="31" s="1"/>
  <c r="AE358" i="31"/>
  <c r="AP358" i="31" s="1"/>
  <c r="AE354" i="31"/>
  <c r="AP354" i="31" s="1"/>
  <c r="AE350" i="31"/>
  <c r="AP350" i="31" s="1"/>
  <c r="AE346" i="31"/>
  <c r="AP346" i="31" s="1"/>
  <c r="AE342" i="31"/>
  <c r="AP342" i="31" s="1"/>
  <c r="AE338" i="31"/>
  <c r="AP338" i="31" s="1"/>
  <c r="AE268" i="31"/>
  <c r="AP268" i="31" s="1"/>
  <c r="AE125" i="31"/>
  <c r="AP125" i="31" s="1"/>
  <c r="AE101" i="31"/>
  <c r="AP101" i="31" s="1"/>
  <c r="AE85" i="31"/>
  <c r="AP85" i="31" s="1"/>
  <c r="AE69" i="31"/>
  <c r="AP69" i="31" s="1"/>
  <c r="AE53" i="31"/>
  <c r="AP53" i="31" s="1"/>
  <c r="AE37" i="31"/>
  <c r="AP37" i="31" s="1"/>
  <c r="AE21" i="31"/>
  <c r="AP21" i="31" s="1"/>
  <c r="Q7" i="31"/>
  <c r="AD7" i="31"/>
  <c r="AD502" i="31" s="1"/>
  <c r="AE488" i="31"/>
  <c r="AP488" i="31" s="1"/>
  <c r="Q366" i="31"/>
  <c r="AD366" i="31"/>
  <c r="Q352" i="31"/>
  <c r="AD352" i="31"/>
  <c r="Q338" i="31"/>
  <c r="AD338" i="31"/>
  <c r="AE474" i="31"/>
  <c r="AP474" i="31" s="1"/>
  <c r="AE461" i="31"/>
  <c r="AP461" i="31" s="1"/>
  <c r="Q424" i="31"/>
  <c r="AD424" i="31"/>
  <c r="AE446" i="31"/>
  <c r="AP446" i="31" s="1"/>
  <c r="AE430" i="31"/>
  <c r="AP430" i="31" s="1"/>
  <c r="Q359" i="31"/>
  <c r="AD359" i="31"/>
  <c r="Q351" i="31"/>
  <c r="AD351" i="31"/>
  <c r="Q343" i="31"/>
  <c r="AD343" i="31"/>
  <c r="Q335" i="31"/>
  <c r="AD335" i="31"/>
  <c r="Q99" i="31"/>
  <c r="AD99" i="31"/>
  <c r="Q137" i="31"/>
  <c r="AD137" i="31"/>
  <c r="AE39" i="31"/>
  <c r="AP39" i="31" s="1"/>
  <c r="AE463" i="31"/>
  <c r="AP463" i="31" s="1"/>
  <c r="Q460" i="31"/>
  <c r="AD460" i="31"/>
  <c r="Q444" i="31"/>
  <c r="AD444" i="31"/>
  <c r="Q428" i="31"/>
  <c r="AD428" i="31"/>
  <c r="Q252" i="31"/>
  <c r="AD252" i="31"/>
  <c r="AE119" i="31"/>
  <c r="AP119" i="31" s="1"/>
  <c r="Q109" i="31"/>
  <c r="AD109" i="31"/>
  <c r="Q101" i="31"/>
  <c r="AD101" i="31"/>
  <c r="Q93" i="31"/>
  <c r="AD93" i="31"/>
  <c r="Q85" i="31"/>
  <c r="AD85" i="31"/>
  <c r="Q77" i="31"/>
  <c r="AD77" i="31"/>
  <c r="Q69" i="31"/>
  <c r="AD69" i="31"/>
  <c r="Q61" i="31"/>
  <c r="AD61" i="31"/>
  <c r="Q53" i="31"/>
  <c r="AD53" i="31"/>
  <c r="Q45" i="31"/>
  <c r="AD45" i="31"/>
  <c r="Q37" i="31"/>
  <c r="AD37" i="31"/>
  <c r="Q29" i="31"/>
  <c r="AD29" i="31"/>
  <c r="Q21" i="31"/>
  <c r="AD21" i="31"/>
  <c r="Q13" i="31"/>
  <c r="AD13" i="31"/>
  <c r="Q264" i="31"/>
  <c r="AD264" i="31"/>
  <c r="Q59" i="31"/>
  <c r="AD59" i="31"/>
  <c r="Q23" i="31"/>
  <c r="AD23" i="31"/>
  <c r="Q127" i="31"/>
  <c r="AD127" i="31"/>
  <c r="AE103" i="31"/>
  <c r="AP103" i="31" s="1"/>
  <c r="AE87" i="31"/>
  <c r="AP87" i="31" s="1"/>
  <c r="AE71" i="31"/>
  <c r="AP71" i="31" s="1"/>
  <c r="AE244" i="31"/>
  <c r="AP244" i="31" s="1"/>
  <c r="AE458" i="31"/>
  <c r="AP458" i="31" s="1"/>
  <c r="AE469" i="31"/>
  <c r="AP469" i="31" s="1"/>
  <c r="BJ2" i="17"/>
  <c r="AP502" i="31" l="1"/>
  <c r="AE502" i="31"/>
  <c r="X502" i="31"/>
  <c r="AK5" i="31"/>
  <c r="AH137" i="31"/>
  <c r="AI137" i="31" s="1"/>
  <c r="AG137" i="31"/>
  <c r="AG351" i="31"/>
  <c r="AH351" i="31"/>
  <c r="AI351" i="31" s="1"/>
  <c r="AH399" i="31"/>
  <c r="AI399" i="31" s="1"/>
  <c r="AG399" i="31"/>
  <c r="AG453" i="31"/>
  <c r="AH453" i="31"/>
  <c r="AI453" i="31" s="1"/>
  <c r="AG92" i="31"/>
  <c r="AH92" i="31"/>
  <c r="AI92" i="31" s="1"/>
  <c r="AH145" i="31"/>
  <c r="AG145" i="31"/>
  <c r="AH228" i="31"/>
  <c r="AI228" i="31" s="1"/>
  <c r="AG228" i="31"/>
  <c r="AG441" i="31"/>
  <c r="AH441" i="31"/>
  <c r="AI441" i="31" s="1"/>
  <c r="AG31" i="31"/>
  <c r="AI31" i="31"/>
  <c r="AH31" i="31"/>
  <c r="AG480" i="31"/>
  <c r="AH480" i="31"/>
  <c r="AI480" i="31" s="1"/>
  <c r="AG337" i="31"/>
  <c r="AH337" i="31"/>
  <c r="AI337" i="31" s="1"/>
  <c r="AG353" i="31"/>
  <c r="AH353" i="31"/>
  <c r="AI353" i="31" s="1"/>
  <c r="AG430" i="31"/>
  <c r="AH430" i="31"/>
  <c r="AI430" i="31" s="1"/>
  <c r="AG456" i="31"/>
  <c r="AH456" i="31"/>
  <c r="AI456" i="31" s="1"/>
  <c r="AG474" i="31"/>
  <c r="AH474" i="31"/>
  <c r="AI474" i="31" s="1"/>
  <c r="AG342" i="31"/>
  <c r="AH342" i="31"/>
  <c r="AI342" i="31" s="1"/>
  <c r="AH419" i="31"/>
  <c r="AI419" i="31" s="1"/>
  <c r="AG419" i="31"/>
  <c r="AH500" i="31"/>
  <c r="AG500" i="31"/>
  <c r="AG38" i="31"/>
  <c r="AH38" i="31"/>
  <c r="AI38" i="31" s="1"/>
  <c r="AH240" i="31"/>
  <c r="AI240" i="31" s="1"/>
  <c r="AG240" i="31"/>
  <c r="AH176" i="31"/>
  <c r="AI176" i="31" s="1"/>
  <c r="AG176" i="31"/>
  <c r="AH287" i="31"/>
  <c r="AI287" i="31" s="1"/>
  <c r="AG287" i="31"/>
  <c r="AH253" i="31"/>
  <c r="AI253" i="31" s="1"/>
  <c r="AG253" i="31"/>
  <c r="AH134" i="31"/>
  <c r="AI134" i="31" s="1"/>
  <c r="AG134" i="31"/>
  <c r="AG491" i="31"/>
  <c r="AH491" i="31"/>
  <c r="AI491" i="31" s="1"/>
  <c r="AH281" i="31"/>
  <c r="AI281" i="31" s="1"/>
  <c r="AG281" i="31"/>
  <c r="AH202" i="31"/>
  <c r="AI202" i="31" s="1"/>
  <c r="AG202" i="31"/>
  <c r="AH138" i="31"/>
  <c r="AI138" i="31" s="1"/>
  <c r="AG138" i="31"/>
  <c r="AH296" i="31"/>
  <c r="AI296" i="31" s="1"/>
  <c r="AG296" i="31"/>
  <c r="AH122" i="31"/>
  <c r="AG122" i="31"/>
  <c r="AH200" i="31"/>
  <c r="AI200" i="31" s="1"/>
  <c r="AG200" i="31"/>
  <c r="AG14" i="31"/>
  <c r="AH14" i="31"/>
  <c r="AG501" i="31"/>
  <c r="AH501" i="31"/>
  <c r="AI501" i="31" s="1"/>
  <c r="AH233" i="31"/>
  <c r="AG233" i="31"/>
  <c r="AH169" i="31"/>
  <c r="AI169" i="31" s="1"/>
  <c r="AG169" i="31"/>
  <c r="AH301" i="31"/>
  <c r="AI301" i="31" s="1"/>
  <c r="AG301" i="31"/>
  <c r="AH222" i="31"/>
  <c r="AI222" i="31" s="1"/>
  <c r="AG222" i="31"/>
  <c r="AH158" i="31"/>
  <c r="AG158" i="31"/>
  <c r="AH142" i="31"/>
  <c r="AI142" i="31" s="1"/>
  <c r="AG142" i="31"/>
  <c r="AO5" i="31"/>
  <c r="AJ5" i="31"/>
  <c r="AH254" i="31"/>
  <c r="AI254" i="31" s="1"/>
  <c r="AG254" i="31"/>
  <c r="AG17" i="31"/>
  <c r="AH17" i="31"/>
  <c r="AG33" i="31"/>
  <c r="AH33" i="31"/>
  <c r="AI33" i="31" s="1"/>
  <c r="AG49" i="31"/>
  <c r="AH49" i="31"/>
  <c r="AG65" i="31"/>
  <c r="AH65" i="31"/>
  <c r="AI65" i="31" s="1"/>
  <c r="AG81" i="31"/>
  <c r="AH81" i="31"/>
  <c r="AG97" i="31"/>
  <c r="AH97" i="31"/>
  <c r="AI97" i="31" s="1"/>
  <c r="AH113" i="31"/>
  <c r="AI113" i="31" s="1"/>
  <c r="AG113" i="31"/>
  <c r="AG436" i="31"/>
  <c r="AH436" i="31"/>
  <c r="AI436" i="31" s="1"/>
  <c r="AG344" i="31"/>
  <c r="AH344" i="31"/>
  <c r="AI344" i="31" s="1"/>
  <c r="AG426" i="31"/>
  <c r="AH426" i="31"/>
  <c r="AI426" i="31" s="1"/>
  <c r="AG450" i="31"/>
  <c r="AH450" i="31"/>
  <c r="AI450" i="31" s="1"/>
  <c r="AG478" i="31"/>
  <c r="AH478" i="31"/>
  <c r="AI478" i="31" s="1"/>
  <c r="AG47" i="31"/>
  <c r="AH47" i="31"/>
  <c r="AG476" i="31"/>
  <c r="AH476" i="31"/>
  <c r="AI476" i="31" s="1"/>
  <c r="AG470" i="31"/>
  <c r="AH470" i="31"/>
  <c r="AI470" i="31" s="1"/>
  <c r="AG74" i="31"/>
  <c r="AH74" i="31"/>
  <c r="AI74" i="31" s="1"/>
  <c r="AH318" i="31"/>
  <c r="AI318" i="31" s="1"/>
  <c r="AG318" i="31"/>
  <c r="AH221" i="31"/>
  <c r="AI221" i="31" s="1"/>
  <c r="AG221" i="31"/>
  <c r="AH157" i="31"/>
  <c r="AI157" i="31" s="1"/>
  <c r="AG157" i="31"/>
  <c r="AH251" i="31"/>
  <c r="AI251" i="31" s="1"/>
  <c r="AG251" i="31"/>
  <c r="AH178" i="31"/>
  <c r="AG178" i="31"/>
  <c r="AH374" i="31"/>
  <c r="AI374" i="31" s="1"/>
  <c r="AG374" i="31"/>
  <c r="AH263" i="31"/>
  <c r="AI263" i="31" s="1"/>
  <c r="AG263" i="31"/>
  <c r="AH401" i="31"/>
  <c r="AI401" i="31" s="1"/>
  <c r="AG401" i="31"/>
  <c r="AG108" i="31"/>
  <c r="AH108" i="31"/>
  <c r="AG64" i="31"/>
  <c r="AH64" i="31"/>
  <c r="AI64" i="31" s="1"/>
  <c r="AG32" i="31"/>
  <c r="AH32" i="31"/>
  <c r="AG479" i="31"/>
  <c r="AH479" i="31"/>
  <c r="AI479" i="31" s="1"/>
  <c r="AG429" i="31"/>
  <c r="AH429" i="31"/>
  <c r="AI429" i="31" s="1"/>
  <c r="AH410" i="31"/>
  <c r="AI410" i="31" s="1"/>
  <c r="AG410" i="31"/>
  <c r="AH191" i="31"/>
  <c r="AI191" i="31" s="1"/>
  <c r="AG191" i="31"/>
  <c r="AG449" i="31"/>
  <c r="AH449" i="31"/>
  <c r="AI449" i="31" s="1"/>
  <c r="AH333" i="31"/>
  <c r="AI333" i="31" s="1"/>
  <c r="AG333" i="31"/>
  <c r="AG439" i="31"/>
  <c r="AH439" i="31"/>
  <c r="AI439" i="31" s="1"/>
  <c r="AH420" i="31"/>
  <c r="AI420" i="31" s="1"/>
  <c r="AG420" i="31"/>
  <c r="AH392" i="31"/>
  <c r="AI392" i="31" s="1"/>
  <c r="AG392" i="31"/>
  <c r="AH376" i="31"/>
  <c r="AG376" i="31"/>
  <c r="AH211" i="31"/>
  <c r="AI211" i="31" s="1"/>
  <c r="AG211" i="31"/>
  <c r="AH147" i="31"/>
  <c r="AI147" i="31" s="1"/>
  <c r="AG147" i="31"/>
  <c r="AG445" i="31"/>
  <c r="AH445" i="31"/>
  <c r="AI445" i="31" s="1"/>
  <c r="AH324" i="31"/>
  <c r="AI324" i="31" s="1"/>
  <c r="AG324" i="31"/>
  <c r="AH303" i="31"/>
  <c r="AI303" i="31" s="1"/>
  <c r="AG303" i="31"/>
  <c r="AG39" i="31"/>
  <c r="AH39" i="31"/>
  <c r="AG349" i="31"/>
  <c r="AH349" i="31"/>
  <c r="AI349" i="31" s="1"/>
  <c r="AG365" i="31"/>
  <c r="AH365" i="31"/>
  <c r="AI365" i="31" s="1"/>
  <c r="AG454" i="31"/>
  <c r="AH454" i="31"/>
  <c r="AI454" i="31" s="1"/>
  <c r="AG348" i="31"/>
  <c r="AH348" i="31"/>
  <c r="AI348" i="31" s="1"/>
  <c r="AG442" i="31"/>
  <c r="AH442" i="31"/>
  <c r="AI442" i="31" s="1"/>
  <c r="AH135" i="31"/>
  <c r="AI135" i="31" s="1"/>
  <c r="AG135" i="31"/>
  <c r="AG432" i="31"/>
  <c r="AH432" i="31"/>
  <c r="AI432" i="31" s="1"/>
  <c r="AG463" i="31"/>
  <c r="AH463" i="31"/>
  <c r="AG51" i="31"/>
  <c r="AH51" i="31"/>
  <c r="AI51" i="31" s="1"/>
  <c r="AG111" i="31"/>
  <c r="AH111" i="31"/>
  <c r="AG336" i="31"/>
  <c r="AH336" i="31"/>
  <c r="AI336" i="31" s="1"/>
  <c r="AH485" i="31"/>
  <c r="AI485" i="31" s="1"/>
  <c r="AG485" i="31"/>
  <c r="AH398" i="31"/>
  <c r="AI398" i="31" s="1"/>
  <c r="AG398" i="31"/>
  <c r="AG423" i="31"/>
  <c r="AH423" i="31"/>
  <c r="AH492" i="31"/>
  <c r="AI492" i="31" s="1"/>
  <c r="AG492" i="31"/>
  <c r="AH483" i="31"/>
  <c r="AI483" i="31" s="1"/>
  <c r="AG483" i="31"/>
  <c r="AH328" i="31"/>
  <c r="AG328" i="31"/>
  <c r="AH192" i="31"/>
  <c r="AG192" i="31"/>
  <c r="AH286" i="31"/>
  <c r="AI286" i="31" s="1"/>
  <c r="AG286" i="31"/>
  <c r="AG395" i="31"/>
  <c r="AH395" i="31"/>
  <c r="AI395" i="31" s="1"/>
  <c r="AG80" i="31"/>
  <c r="AH80" i="31"/>
  <c r="AI80" i="31" s="1"/>
  <c r="AG48" i="31"/>
  <c r="AH48" i="31"/>
  <c r="AG16" i="31"/>
  <c r="AH16" i="31"/>
  <c r="AI16" i="31" s="1"/>
  <c r="AH403" i="31"/>
  <c r="AI403" i="31" s="1"/>
  <c r="AG403" i="31"/>
  <c r="AH496" i="31"/>
  <c r="AI496" i="31" s="1"/>
  <c r="AG496" i="31"/>
  <c r="AH213" i="31"/>
  <c r="AG213" i="31"/>
  <c r="AH149" i="31"/>
  <c r="AI149" i="31" s="1"/>
  <c r="AG149" i="31"/>
  <c r="AG78" i="31"/>
  <c r="AH78" i="31"/>
  <c r="AG391" i="31"/>
  <c r="AH391" i="31"/>
  <c r="AI391" i="31" s="1"/>
  <c r="AG475" i="31"/>
  <c r="AH475" i="31"/>
  <c r="AI475" i="31" s="1"/>
  <c r="AH288" i="31"/>
  <c r="AI288" i="31" s="1"/>
  <c r="AG288" i="31"/>
  <c r="AG371" i="31"/>
  <c r="AH371" i="31"/>
  <c r="AI371" i="31" s="1"/>
  <c r="AH184" i="31"/>
  <c r="AI184" i="31" s="1"/>
  <c r="AG184" i="31"/>
  <c r="AH114" i="31"/>
  <c r="AG114" i="31"/>
  <c r="AG435" i="31"/>
  <c r="AH435" i="31"/>
  <c r="AI435" i="31" s="1"/>
  <c r="AH217" i="31"/>
  <c r="AI217" i="31" s="1"/>
  <c r="AG217" i="31"/>
  <c r="AH153" i="31"/>
  <c r="AI153" i="31" s="1"/>
  <c r="AG153" i="31"/>
  <c r="AG46" i="31"/>
  <c r="AH46" i="31"/>
  <c r="AH238" i="31"/>
  <c r="AI238" i="31"/>
  <c r="AG238" i="31"/>
  <c r="AH174" i="31"/>
  <c r="AI174" i="31" s="1"/>
  <c r="AG174" i="31"/>
  <c r="AH193" i="31"/>
  <c r="AI193" i="31" s="1"/>
  <c r="AG193" i="31"/>
  <c r="AH161" i="31"/>
  <c r="AG161" i="31"/>
  <c r="AG23" i="31"/>
  <c r="AH23" i="31"/>
  <c r="AI23" i="31" s="1"/>
  <c r="AH264" i="31"/>
  <c r="AI264" i="31" s="1"/>
  <c r="AG264" i="31"/>
  <c r="AG21" i="31"/>
  <c r="AH21" i="31"/>
  <c r="AI21" i="31" s="1"/>
  <c r="AG37" i="31"/>
  <c r="AH37" i="31"/>
  <c r="AG53" i="31"/>
  <c r="AH53" i="31"/>
  <c r="AI53" i="31" s="1"/>
  <c r="AG69" i="31"/>
  <c r="AH69" i="31"/>
  <c r="AG85" i="31"/>
  <c r="AH85" i="31"/>
  <c r="AI85" i="31" s="1"/>
  <c r="AG101" i="31"/>
  <c r="AH101" i="31"/>
  <c r="AG7" i="31"/>
  <c r="AH7" i="31"/>
  <c r="AI7" i="31" s="1"/>
  <c r="AG490" i="31"/>
  <c r="AH490" i="31"/>
  <c r="AG340" i="31"/>
  <c r="AH340" i="31"/>
  <c r="AI340" i="31" s="1"/>
  <c r="AG434" i="31"/>
  <c r="AH434" i="31"/>
  <c r="AI434" i="31" s="1"/>
  <c r="AH199" i="31"/>
  <c r="AI199" i="31"/>
  <c r="AG199" i="31"/>
  <c r="AG106" i="31"/>
  <c r="AH106" i="31"/>
  <c r="AH132" i="31"/>
  <c r="AI132" i="31" s="1"/>
  <c r="AG132" i="31"/>
  <c r="AH283" i="31"/>
  <c r="AI283" i="31" s="1"/>
  <c r="AG283" i="31"/>
  <c r="AH237" i="31"/>
  <c r="AI237" i="31" s="1"/>
  <c r="AG237" i="31"/>
  <c r="AH173" i="31"/>
  <c r="AI173" i="31" s="1"/>
  <c r="AG173" i="31"/>
  <c r="AH273" i="31"/>
  <c r="AI273" i="31" s="1"/>
  <c r="AG273" i="31"/>
  <c r="AH194" i="31"/>
  <c r="AG194" i="31"/>
  <c r="AG62" i="31"/>
  <c r="AH62" i="31"/>
  <c r="AI62" i="31" s="1"/>
  <c r="AG455" i="31"/>
  <c r="AH455" i="31"/>
  <c r="AI455" i="31" s="1"/>
  <c r="AH408" i="31"/>
  <c r="AI408" i="31" s="1"/>
  <c r="AG408" i="31"/>
  <c r="AH386" i="31"/>
  <c r="AG386" i="31"/>
  <c r="AH267" i="31"/>
  <c r="AI267" i="31" s="1"/>
  <c r="AG267" i="31"/>
  <c r="AH284" i="31"/>
  <c r="AI284" i="31" s="1"/>
  <c r="AG284" i="31"/>
  <c r="AH321" i="31"/>
  <c r="AG321" i="31"/>
  <c r="AG421" i="31"/>
  <c r="AH421" i="31"/>
  <c r="AG431" i="31"/>
  <c r="AH431" i="31"/>
  <c r="AI431" i="31" s="1"/>
  <c r="AH418" i="31"/>
  <c r="AI418" i="31" s="1"/>
  <c r="AG418" i="31"/>
  <c r="AH239" i="31"/>
  <c r="AI239" i="31" s="1"/>
  <c r="AG239" i="31"/>
  <c r="AH175" i="31"/>
  <c r="AG175" i="31"/>
  <c r="AG70" i="31"/>
  <c r="AH70" i="31"/>
  <c r="AI70" i="31" s="1"/>
  <c r="AH390" i="31"/>
  <c r="AI390" i="31" s="1"/>
  <c r="AG390" i="31"/>
  <c r="AH227" i="31"/>
  <c r="AI227" i="31" s="1"/>
  <c r="AG227" i="31"/>
  <c r="AH163" i="31"/>
  <c r="AG163" i="31"/>
  <c r="AG98" i="31"/>
  <c r="AH98" i="31"/>
  <c r="AI98" i="31" s="1"/>
  <c r="AH314" i="31"/>
  <c r="AI314" i="31" s="1"/>
  <c r="AG314" i="31"/>
  <c r="AH279" i="31"/>
  <c r="AI279" i="31" s="1"/>
  <c r="AG279" i="31"/>
  <c r="AG489" i="31"/>
  <c r="AH489" i="31"/>
  <c r="AH260" i="31"/>
  <c r="AI260" i="31" s="1"/>
  <c r="AG260" i="31"/>
  <c r="AG440" i="31"/>
  <c r="AH440" i="31"/>
  <c r="AI440" i="31" s="1"/>
  <c r="AG67" i="31"/>
  <c r="AH67" i="31"/>
  <c r="AI67" i="31" s="1"/>
  <c r="AH125" i="31"/>
  <c r="AI125" i="31" s="1"/>
  <c r="AG125" i="31"/>
  <c r="AG346" i="31"/>
  <c r="AH346" i="31"/>
  <c r="AI346" i="31" s="1"/>
  <c r="AH311" i="31"/>
  <c r="AI311" i="31" s="1"/>
  <c r="AG311" i="31"/>
  <c r="AH282" i="31"/>
  <c r="AI282" i="31" s="1"/>
  <c r="AG282" i="31"/>
  <c r="AG379" i="31"/>
  <c r="AH379" i="31"/>
  <c r="AI379" i="31" s="1"/>
  <c r="AH204" i="31"/>
  <c r="AI204" i="31" s="1"/>
  <c r="AG204" i="31"/>
  <c r="AH140" i="31"/>
  <c r="AI140" i="31" s="1"/>
  <c r="AG140" i="31"/>
  <c r="AG56" i="31"/>
  <c r="AH56" i="31"/>
  <c r="AI56" i="31" s="1"/>
  <c r="AG12" i="31"/>
  <c r="AH12" i="31"/>
  <c r="AH203" i="31"/>
  <c r="AI203" i="31" s="1"/>
  <c r="AG203" i="31"/>
  <c r="AH139" i="31"/>
  <c r="AI139" i="31" s="1"/>
  <c r="AG139" i="31"/>
  <c r="AH405" i="31"/>
  <c r="AI405" i="31" s="1"/>
  <c r="AG405" i="31"/>
  <c r="AH302" i="31"/>
  <c r="AI302" i="31" s="1"/>
  <c r="AG302" i="31"/>
  <c r="AH294" i="31"/>
  <c r="AI294" i="31" s="1"/>
  <c r="AG294" i="31"/>
  <c r="AH126" i="31"/>
  <c r="AI126" i="31" s="1"/>
  <c r="AG126" i="31"/>
  <c r="AG96" i="31"/>
  <c r="AH96" i="31"/>
  <c r="AI96" i="31" s="1"/>
  <c r="AH494" i="31"/>
  <c r="AG494" i="31"/>
  <c r="AG389" i="31"/>
  <c r="AH389" i="31"/>
  <c r="AI389" i="31" s="1"/>
  <c r="AH307" i="31"/>
  <c r="AI307" i="31" s="1"/>
  <c r="AG307" i="31"/>
  <c r="AH229" i="31"/>
  <c r="AI229" i="31" s="1"/>
  <c r="AG229" i="31"/>
  <c r="AH165" i="31"/>
  <c r="AG165" i="31"/>
  <c r="AG110" i="31"/>
  <c r="AH110" i="31"/>
  <c r="AI110" i="31" s="1"/>
  <c r="AH136" i="31"/>
  <c r="AI136" i="31" s="1"/>
  <c r="AG136" i="31"/>
  <c r="AG488" i="31"/>
  <c r="AH488" i="31"/>
  <c r="AI488" i="31" s="1"/>
  <c r="AG487" i="31"/>
  <c r="AH487" i="31"/>
  <c r="AG35" i="31"/>
  <c r="AH35" i="31"/>
  <c r="AI35" i="31" s="1"/>
  <c r="AG83" i="31"/>
  <c r="AH83" i="31"/>
  <c r="AG339" i="31"/>
  <c r="AH339" i="31"/>
  <c r="AI339" i="31" s="1"/>
  <c r="AG355" i="31"/>
  <c r="AH355" i="31"/>
  <c r="AI355" i="31" s="1"/>
  <c r="AG15" i="31"/>
  <c r="AH15" i="31"/>
  <c r="AI15" i="31" s="1"/>
  <c r="AG103" i="31"/>
  <c r="AH103" i="31"/>
  <c r="AH246" i="31"/>
  <c r="AI246" i="31" s="1"/>
  <c r="AG246" i="31"/>
  <c r="AG350" i="31"/>
  <c r="AH350" i="31"/>
  <c r="AI350" i="31" s="1"/>
  <c r="AH306" i="31"/>
  <c r="AI306" i="31" s="1"/>
  <c r="AG306" i="31"/>
  <c r="AH183" i="31"/>
  <c r="AI183" i="31" s="1"/>
  <c r="AG183" i="31"/>
  <c r="AH115" i="31"/>
  <c r="AI115" i="31" s="1"/>
  <c r="AG115" i="31"/>
  <c r="AG471" i="31"/>
  <c r="AH471" i="31"/>
  <c r="AI471" i="31" s="1"/>
  <c r="AG462" i="31"/>
  <c r="AH462" i="31"/>
  <c r="AI462" i="31" s="1"/>
  <c r="AG94" i="31"/>
  <c r="AH94" i="31"/>
  <c r="AH400" i="31"/>
  <c r="AI400" i="31" s="1"/>
  <c r="AG400" i="31"/>
  <c r="AH388" i="31"/>
  <c r="AG388" i="31"/>
  <c r="AH292" i="31"/>
  <c r="AI292" i="31" s="1"/>
  <c r="AG292" i="31"/>
  <c r="AH128" i="31"/>
  <c r="AI128" i="31" s="1"/>
  <c r="AG128" i="31"/>
  <c r="AG466" i="31"/>
  <c r="AH466" i="31"/>
  <c r="AI466" i="31" s="1"/>
  <c r="AH198" i="31"/>
  <c r="AG198" i="31"/>
  <c r="AG464" i="31"/>
  <c r="AH464" i="31"/>
  <c r="AI464" i="31" s="1"/>
  <c r="AH249" i="31"/>
  <c r="AI249" i="31" s="1"/>
  <c r="AG249" i="31"/>
  <c r="AH180" i="31"/>
  <c r="AI180" i="31" s="1"/>
  <c r="AG180" i="31"/>
  <c r="AH131" i="31"/>
  <c r="AI131" i="31" s="1"/>
  <c r="AG131" i="31"/>
  <c r="AG91" i="31"/>
  <c r="AH91" i="31"/>
  <c r="AI91" i="31" s="1"/>
  <c r="AH274" i="31"/>
  <c r="AI274" i="31" s="1"/>
  <c r="AG274" i="31"/>
  <c r="AH220" i="31"/>
  <c r="AI220" i="31" s="1"/>
  <c r="AG220" i="31"/>
  <c r="AH156" i="31"/>
  <c r="AG156" i="31"/>
  <c r="AG72" i="31"/>
  <c r="AH72" i="31"/>
  <c r="AI72" i="31" s="1"/>
  <c r="AG40" i="31"/>
  <c r="AH40" i="31"/>
  <c r="AG8" i="31"/>
  <c r="AG502" i="31" s="1"/>
  <c r="AH8" i="31"/>
  <c r="AI8" i="31" s="1"/>
  <c r="AH245" i="31"/>
  <c r="AG245" i="31"/>
  <c r="AH219" i="31"/>
  <c r="AI219" i="31" s="1"/>
  <c r="AG219" i="31"/>
  <c r="AH155" i="31"/>
  <c r="AG155" i="31"/>
  <c r="AG385" i="31"/>
  <c r="AH385" i="31"/>
  <c r="AI385" i="31" s="1"/>
  <c r="AH271" i="31"/>
  <c r="AI271" i="31" s="1"/>
  <c r="AG271" i="31"/>
  <c r="AG102" i="31"/>
  <c r="AH102" i="31"/>
  <c r="AI102" i="31" s="1"/>
  <c r="AH293" i="31"/>
  <c r="AG293" i="31"/>
  <c r="AH150" i="31"/>
  <c r="AI150" i="31" s="1"/>
  <c r="AG150" i="31"/>
  <c r="AH258" i="31"/>
  <c r="AI258" i="31" s="1"/>
  <c r="AG258" i="31"/>
  <c r="AH186" i="31"/>
  <c r="AI186" i="31" s="1"/>
  <c r="AG186" i="31"/>
  <c r="AG428" i="31"/>
  <c r="AH428" i="31"/>
  <c r="AI428" i="31" s="1"/>
  <c r="AG460" i="31"/>
  <c r="AH460" i="31"/>
  <c r="AI460" i="31" s="1"/>
  <c r="AG335" i="31"/>
  <c r="AH335" i="31"/>
  <c r="AI335" i="31" s="1"/>
  <c r="AG352" i="31"/>
  <c r="AH352" i="31"/>
  <c r="AI352" i="31" s="1"/>
  <c r="AG34" i="31"/>
  <c r="AH34" i="31"/>
  <c r="AH323" i="31"/>
  <c r="AG323" i="31"/>
  <c r="AH124" i="31"/>
  <c r="AG124" i="31"/>
  <c r="AH486" i="31"/>
  <c r="AG486" i="31"/>
  <c r="AH241" i="31"/>
  <c r="AG241" i="31"/>
  <c r="AH266" i="31"/>
  <c r="AI266" i="31" s="1"/>
  <c r="AG266" i="31"/>
  <c r="AH164" i="31"/>
  <c r="AG164" i="31"/>
  <c r="AG84" i="31"/>
  <c r="AH84" i="31"/>
  <c r="AI84" i="31" s="1"/>
  <c r="AG20" i="31"/>
  <c r="AH20" i="31"/>
  <c r="AH308" i="31"/>
  <c r="AG308" i="31"/>
  <c r="AG107" i="31"/>
  <c r="AH107" i="31"/>
  <c r="AH252" i="31"/>
  <c r="AI252" i="31" s="1"/>
  <c r="AG252" i="31"/>
  <c r="AG444" i="31"/>
  <c r="AH444" i="31"/>
  <c r="AI444" i="31" s="1"/>
  <c r="AG99" i="31"/>
  <c r="AH99" i="31"/>
  <c r="AI99" i="31" s="1"/>
  <c r="AG343" i="31"/>
  <c r="AH343" i="31"/>
  <c r="AI343" i="31" s="1"/>
  <c r="AG359" i="31"/>
  <c r="AH359" i="31"/>
  <c r="AI359" i="31" s="1"/>
  <c r="AG424" i="31"/>
  <c r="AH424" i="31"/>
  <c r="AI424" i="31" s="1"/>
  <c r="AG338" i="31"/>
  <c r="AH338" i="31"/>
  <c r="AI338" i="31" s="1"/>
  <c r="AH366" i="31"/>
  <c r="AG366" i="31"/>
  <c r="AG457" i="31"/>
  <c r="AH457" i="31"/>
  <c r="AI457" i="31" s="1"/>
  <c r="AG50" i="31"/>
  <c r="AH50" i="31"/>
  <c r="AH225" i="31"/>
  <c r="AI225" i="31" s="1"/>
  <c r="AG225" i="31"/>
  <c r="AH166" i="31"/>
  <c r="AG166" i="31"/>
  <c r="AH415" i="31"/>
  <c r="AI415" i="31" s="1"/>
  <c r="AG415" i="31"/>
  <c r="AH196" i="31"/>
  <c r="AG196" i="31"/>
  <c r="AG437" i="31"/>
  <c r="AH437" i="31"/>
  <c r="AI437" i="31" s="1"/>
  <c r="AG495" i="31"/>
  <c r="AH495" i="31"/>
  <c r="AI495" i="31" s="1"/>
  <c r="AG52" i="31"/>
  <c r="AH52" i="31"/>
  <c r="AI52" i="31" s="1"/>
  <c r="AH417" i="31"/>
  <c r="AG417" i="31"/>
  <c r="AG334" i="31"/>
  <c r="AH334" i="31"/>
  <c r="AI334" i="31" s="1"/>
  <c r="AG383" i="31"/>
  <c r="AH383" i="31"/>
  <c r="AG75" i="31"/>
  <c r="AH75" i="31"/>
  <c r="AI75" i="31" s="1"/>
  <c r="AH129" i="31"/>
  <c r="AI129" i="31" s="1"/>
  <c r="AG129" i="31"/>
  <c r="AG345" i="31"/>
  <c r="AH345" i="31"/>
  <c r="AI345" i="31" s="1"/>
  <c r="AG361" i="31"/>
  <c r="AH361" i="31"/>
  <c r="AI361" i="31" s="1"/>
  <c r="AG446" i="31"/>
  <c r="AH446" i="31"/>
  <c r="AI446" i="31" s="1"/>
  <c r="AG461" i="31"/>
  <c r="AH461" i="31"/>
  <c r="AG356" i="31"/>
  <c r="AH356" i="31"/>
  <c r="AI356" i="31" s="1"/>
  <c r="AG447" i="31"/>
  <c r="AH447" i="31"/>
  <c r="AI447" i="31" s="1"/>
  <c r="AH313" i="31"/>
  <c r="AG313" i="31"/>
  <c r="AH317" i="31"/>
  <c r="AI317" i="31" s="1"/>
  <c r="AG317" i="31"/>
  <c r="AH208" i="31"/>
  <c r="AI208" i="31" s="1"/>
  <c r="AG208" i="31"/>
  <c r="AH144" i="31"/>
  <c r="AG144" i="31"/>
  <c r="AG66" i="31"/>
  <c r="AH66" i="31"/>
  <c r="AI66" i="31" s="1"/>
  <c r="AH182" i="31"/>
  <c r="AG182" i="31"/>
  <c r="AH409" i="31"/>
  <c r="AI409" i="31" s="1"/>
  <c r="AG409" i="31"/>
  <c r="AH234" i="31"/>
  <c r="AG234" i="31"/>
  <c r="AH170" i="31"/>
  <c r="AI170" i="31" s="1"/>
  <c r="AG170" i="31"/>
  <c r="AH309" i="31"/>
  <c r="AI309" i="31" s="1"/>
  <c r="AG309" i="31"/>
  <c r="AH280" i="31"/>
  <c r="AI280" i="31" s="1"/>
  <c r="AG280" i="31"/>
  <c r="AH232" i="31"/>
  <c r="AG232" i="31"/>
  <c r="AH168" i="31"/>
  <c r="AI168" i="31" s="1"/>
  <c r="AG168" i="31"/>
  <c r="AH120" i="31"/>
  <c r="AI120" i="31" s="1"/>
  <c r="AG120" i="31"/>
  <c r="AG468" i="31"/>
  <c r="AH468" i="31"/>
  <c r="AI468" i="31" s="1"/>
  <c r="AH201" i="31"/>
  <c r="AG201" i="31"/>
  <c r="AH123" i="31"/>
  <c r="AI123" i="31" s="1"/>
  <c r="AG123" i="31"/>
  <c r="AH269" i="31"/>
  <c r="AI269" i="31" s="1"/>
  <c r="AG269" i="31"/>
  <c r="AH190" i="31"/>
  <c r="AI190" i="31" s="1"/>
  <c r="AG190" i="31"/>
  <c r="AG42" i="31"/>
  <c r="AH42" i="31"/>
  <c r="AH316" i="31"/>
  <c r="AG316" i="31"/>
  <c r="AG9" i="31"/>
  <c r="AH9" i="31"/>
  <c r="AG25" i="31"/>
  <c r="AH25" i="31"/>
  <c r="AI25" i="31" s="1"/>
  <c r="AG41" i="31"/>
  <c r="AH41" i="31"/>
  <c r="AG57" i="31"/>
  <c r="AH57" i="31"/>
  <c r="AI57" i="31" s="1"/>
  <c r="AG73" i="31"/>
  <c r="AH73" i="31"/>
  <c r="AG89" i="31"/>
  <c r="AH89" i="31"/>
  <c r="AI89" i="31" s="1"/>
  <c r="AG105" i="31"/>
  <c r="AH105" i="31"/>
  <c r="AG422" i="31"/>
  <c r="AH422" i="31"/>
  <c r="AG452" i="31"/>
  <c r="AH452" i="31"/>
  <c r="AI452" i="31" s="1"/>
  <c r="AG360" i="31"/>
  <c r="AH360" i="31"/>
  <c r="AI360" i="31" s="1"/>
  <c r="AG465" i="31"/>
  <c r="AH465" i="31"/>
  <c r="AG27" i="31"/>
  <c r="AH27" i="31"/>
  <c r="AI27" i="31" s="1"/>
  <c r="AH262" i="31"/>
  <c r="AG262" i="31"/>
  <c r="AH299" i="31"/>
  <c r="AI299" i="31" s="1"/>
  <c r="AG299" i="31"/>
  <c r="AH189" i="31"/>
  <c r="AG189" i="31"/>
  <c r="AH130" i="31"/>
  <c r="AI130" i="31" s="1"/>
  <c r="AG130" i="31"/>
  <c r="AG433" i="31"/>
  <c r="AH433" i="31"/>
  <c r="AI433" i="31" s="1"/>
  <c r="AH289" i="31"/>
  <c r="AI289" i="31" s="1"/>
  <c r="AG289" i="31"/>
  <c r="AH210" i="31"/>
  <c r="AG210" i="31"/>
  <c r="AH146" i="31"/>
  <c r="AI146" i="31" s="1"/>
  <c r="AG146" i="31"/>
  <c r="AH368" i="31"/>
  <c r="AG368" i="31"/>
  <c r="AG76" i="31"/>
  <c r="AH76" i="31"/>
  <c r="AI76" i="31" s="1"/>
  <c r="AG44" i="31"/>
  <c r="AH44" i="31"/>
  <c r="AG30" i="31"/>
  <c r="AH30" i="31"/>
  <c r="AI30" i="31" s="1"/>
  <c r="AH322" i="31"/>
  <c r="AI322" i="31" s="1"/>
  <c r="AG322" i="31"/>
  <c r="AG377" i="31"/>
  <c r="AH377" i="31"/>
  <c r="AI377" i="31" s="1"/>
  <c r="AH223" i="31"/>
  <c r="AG223" i="31"/>
  <c r="AH159" i="31"/>
  <c r="AI159" i="31" s="1"/>
  <c r="AG159" i="31"/>
  <c r="AH320" i="31"/>
  <c r="AI320" i="31" s="1"/>
  <c r="AG320" i="31"/>
  <c r="AG26" i="31"/>
  <c r="AH26" i="31"/>
  <c r="AI26" i="31" s="1"/>
  <c r="AH404" i="31"/>
  <c r="AI404" i="31" s="1"/>
  <c r="AG404" i="31"/>
  <c r="AH382" i="31"/>
  <c r="AI382" i="31" s="1"/>
  <c r="AG382" i="31"/>
  <c r="AH255" i="31"/>
  <c r="AG255" i="31"/>
  <c r="AH179" i="31"/>
  <c r="AI179" i="31" s="1"/>
  <c r="AG179" i="31"/>
  <c r="AG58" i="31"/>
  <c r="AH58" i="31"/>
  <c r="AG100" i="31"/>
  <c r="AH100" i="31"/>
  <c r="AI100" i="31" s="1"/>
  <c r="AG473" i="31"/>
  <c r="AH473" i="31"/>
  <c r="AI473" i="31" s="1"/>
  <c r="AH330" i="31"/>
  <c r="AG330" i="31"/>
  <c r="AH295" i="31"/>
  <c r="AI295" i="31" s="1"/>
  <c r="AG295" i="31"/>
  <c r="AG367" i="31"/>
  <c r="AH367" i="31"/>
  <c r="AI367" i="31" s="1"/>
  <c r="AH243" i="31"/>
  <c r="AG243" i="31"/>
  <c r="AG55" i="31"/>
  <c r="AH55" i="31"/>
  <c r="AI55" i="31" s="1"/>
  <c r="AG467" i="31"/>
  <c r="AH467" i="31"/>
  <c r="AI467" i="31" s="1"/>
  <c r="AG341" i="31"/>
  <c r="AH341" i="31"/>
  <c r="AI341" i="31" s="1"/>
  <c r="AG357" i="31"/>
  <c r="AH357" i="31"/>
  <c r="AI357" i="31" s="1"/>
  <c r="AG438" i="31"/>
  <c r="AH438" i="31"/>
  <c r="AI438" i="31" s="1"/>
  <c r="AG458" i="31"/>
  <c r="AH458" i="31"/>
  <c r="AI458" i="31" s="1"/>
  <c r="AG364" i="31"/>
  <c r="AH364" i="31"/>
  <c r="AI364" i="31" s="1"/>
  <c r="AG469" i="31"/>
  <c r="AH469" i="31"/>
  <c r="AI469" i="31" s="1"/>
  <c r="AH117" i="31"/>
  <c r="AI117" i="31" s="1"/>
  <c r="AG117" i="31"/>
  <c r="AG448" i="31"/>
  <c r="AH448" i="31"/>
  <c r="AG19" i="31"/>
  <c r="AH19" i="31"/>
  <c r="AI19" i="31" s="1"/>
  <c r="AG79" i="31"/>
  <c r="AH79" i="31"/>
  <c r="AH119" i="31"/>
  <c r="AI119" i="31" s="1"/>
  <c r="AG119" i="31"/>
  <c r="AG354" i="31"/>
  <c r="AH354" i="31"/>
  <c r="AI354" i="31" s="1"/>
  <c r="AH414" i="31"/>
  <c r="AI414" i="31" s="1"/>
  <c r="AG414" i="31"/>
  <c r="AH498" i="31"/>
  <c r="AG498" i="31"/>
  <c r="AG375" i="31"/>
  <c r="AH375" i="31"/>
  <c r="AI375" i="31" s="1"/>
  <c r="AH224" i="31"/>
  <c r="AG224" i="31"/>
  <c r="AH160" i="31"/>
  <c r="AI160" i="31"/>
  <c r="AG160" i="31"/>
  <c r="AG54" i="31"/>
  <c r="AH54" i="31"/>
  <c r="AH270" i="31"/>
  <c r="AI270" i="31" s="1"/>
  <c r="AG270" i="31"/>
  <c r="AG112" i="31"/>
  <c r="AH112" i="31"/>
  <c r="AG68" i="31"/>
  <c r="AH68" i="31"/>
  <c r="AI68" i="31" s="1"/>
  <c r="AG36" i="31"/>
  <c r="AH36" i="31"/>
  <c r="AH331" i="31"/>
  <c r="AG331" i="31"/>
  <c r="AG393" i="31"/>
  <c r="AH393" i="31"/>
  <c r="AH291" i="31"/>
  <c r="AI291" i="31" s="1"/>
  <c r="AG291" i="31"/>
  <c r="AH181" i="31"/>
  <c r="AG181" i="31"/>
  <c r="AH242" i="31"/>
  <c r="AI242" i="31" s="1"/>
  <c r="AG242" i="31"/>
  <c r="AH481" i="31"/>
  <c r="AI481" i="31" s="1"/>
  <c r="AG481" i="31"/>
  <c r="AH116" i="31"/>
  <c r="AI116" i="31" s="1"/>
  <c r="AG116" i="31"/>
  <c r="AG499" i="31"/>
  <c r="AH499" i="31"/>
  <c r="AI499" i="31" s="1"/>
  <c r="AH272" i="31"/>
  <c r="AI272" i="31" s="1"/>
  <c r="AG272" i="31"/>
  <c r="AH216" i="31"/>
  <c r="AG216" i="31"/>
  <c r="AH152" i="31"/>
  <c r="AI152" i="31" s="1"/>
  <c r="AG152" i="31"/>
  <c r="AH411" i="31"/>
  <c r="AI411" i="31" s="1"/>
  <c r="AG411" i="31"/>
  <c r="AH484" i="31"/>
  <c r="AG484" i="31"/>
  <c r="AH185" i="31"/>
  <c r="AG185" i="31"/>
  <c r="AH265" i="31"/>
  <c r="AI265" i="31" s="1"/>
  <c r="AG265" i="31"/>
  <c r="AH285" i="31"/>
  <c r="AG285" i="31"/>
  <c r="AH206" i="31"/>
  <c r="AI206" i="31" s="1"/>
  <c r="AG206" i="31"/>
  <c r="AH209" i="31"/>
  <c r="AG209" i="31"/>
  <c r="AH177" i="31"/>
  <c r="AI177" i="31" s="1"/>
  <c r="AG177" i="31"/>
  <c r="AH332" i="31"/>
  <c r="AI332" i="31" s="1"/>
  <c r="AG332" i="31"/>
  <c r="AH127" i="31"/>
  <c r="AI127" i="31" s="1"/>
  <c r="AG127" i="31"/>
  <c r="AG59" i="31"/>
  <c r="AH59" i="31"/>
  <c r="AG13" i="31"/>
  <c r="AH13" i="31"/>
  <c r="AI13" i="31" s="1"/>
  <c r="AG29" i="31"/>
  <c r="AH29" i="31"/>
  <c r="AG45" i="31"/>
  <c r="AH45" i="31"/>
  <c r="AI45" i="31" s="1"/>
  <c r="AG61" i="31"/>
  <c r="AH61" i="31"/>
  <c r="AG77" i="31"/>
  <c r="AH77" i="31"/>
  <c r="AI77" i="31" s="1"/>
  <c r="AG93" i="31"/>
  <c r="AH93" i="31"/>
  <c r="AG109" i="31"/>
  <c r="AH109" i="31"/>
  <c r="AI109" i="31" s="1"/>
  <c r="AG87" i="31"/>
  <c r="AH87" i="31"/>
  <c r="AG358" i="31"/>
  <c r="AH358" i="31"/>
  <c r="AI358" i="31" s="1"/>
  <c r="AH231" i="31"/>
  <c r="AG231" i="31"/>
  <c r="AH167" i="31"/>
  <c r="AI167" i="31" s="1"/>
  <c r="AG167" i="31"/>
  <c r="AG18" i="31"/>
  <c r="AH18" i="31"/>
  <c r="AG425" i="31"/>
  <c r="AH425" i="31"/>
  <c r="AI425" i="31" s="1"/>
  <c r="AG373" i="31"/>
  <c r="AH373" i="31"/>
  <c r="AH327" i="31"/>
  <c r="AG327" i="31"/>
  <c r="AH205" i="31"/>
  <c r="AG205" i="31"/>
  <c r="AH141" i="31"/>
  <c r="AI141" i="31" s="1"/>
  <c r="AG141" i="31"/>
  <c r="AH305" i="31"/>
  <c r="AG305" i="31"/>
  <c r="AH226" i="31"/>
  <c r="AI226" i="31" s="1"/>
  <c r="AG226" i="31"/>
  <c r="AH162" i="31"/>
  <c r="AG162" i="31"/>
  <c r="AH407" i="31"/>
  <c r="AG407" i="31"/>
  <c r="AI407" i="31"/>
  <c r="AG369" i="31"/>
  <c r="AH369" i="31"/>
  <c r="AH396" i="31"/>
  <c r="AI396" i="31" s="1"/>
  <c r="AG396" i="31"/>
  <c r="AH380" i="31"/>
  <c r="AG380" i="31"/>
  <c r="AH300" i="31"/>
  <c r="AI300" i="31" s="1"/>
  <c r="AG300" i="31"/>
  <c r="AH250" i="31"/>
  <c r="AG250" i="31"/>
  <c r="AG381" i="31"/>
  <c r="AH381" i="31"/>
  <c r="AI381" i="31" s="1"/>
  <c r="AG6" i="31"/>
  <c r="AH6" i="31"/>
  <c r="AH230" i="31"/>
  <c r="AI230" i="31" s="1"/>
  <c r="AG230" i="31"/>
  <c r="AH402" i="31"/>
  <c r="AI402" i="31" s="1"/>
  <c r="AG402" i="31"/>
  <c r="AH207" i="31"/>
  <c r="AI207" i="31" s="1"/>
  <c r="AG207" i="31"/>
  <c r="AH143" i="31"/>
  <c r="AG143" i="31"/>
  <c r="AH304" i="31"/>
  <c r="AI304" i="31" s="1"/>
  <c r="AG304" i="31"/>
  <c r="AH372" i="31"/>
  <c r="AG372" i="31"/>
  <c r="AH412" i="31"/>
  <c r="AI412" i="31" s="1"/>
  <c r="AG412" i="31"/>
  <c r="AH384" i="31"/>
  <c r="AG384" i="31"/>
  <c r="AH195" i="31"/>
  <c r="AI195" i="31" s="1"/>
  <c r="AG195" i="31"/>
  <c r="AH257" i="31"/>
  <c r="AI257" i="31" s="1"/>
  <c r="AG257" i="31"/>
  <c r="AG22" i="31"/>
  <c r="AH22" i="31"/>
  <c r="AI22" i="31" s="1"/>
  <c r="AG397" i="31"/>
  <c r="AH397" i="31"/>
  <c r="AH325" i="31"/>
  <c r="AG325" i="31"/>
  <c r="AH118" i="31"/>
  <c r="AG118" i="31"/>
  <c r="AH268" i="31"/>
  <c r="AI268" i="31" s="1"/>
  <c r="AG268" i="31"/>
  <c r="AG63" i="31"/>
  <c r="AH63" i="31"/>
  <c r="AG11" i="31"/>
  <c r="AH11" i="31"/>
  <c r="AI11" i="31" s="1"/>
  <c r="AG95" i="31"/>
  <c r="AH95" i="31"/>
  <c r="AH133" i="31"/>
  <c r="AI133" i="31" s="1"/>
  <c r="AG133" i="31"/>
  <c r="AG362" i="31"/>
  <c r="AH362" i="31"/>
  <c r="AH406" i="31"/>
  <c r="AI406" i="31" s="1"/>
  <c r="AG406" i="31"/>
  <c r="AH298" i="31"/>
  <c r="AI298" i="31" s="1"/>
  <c r="AG298" i="31"/>
  <c r="AH247" i="31"/>
  <c r="AI247" i="31" s="1"/>
  <c r="AG247" i="31"/>
  <c r="AH236" i="31"/>
  <c r="AG236" i="31"/>
  <c r="AH172" i="31"/>
  <c r="AI172" i="31" s="1"/>
  <c r="AG172" i="31"/>
  <c r="AG88" i="31"/>
  <c r="AH88" i="31"/>
  <c r="AG24" i="31"/>
  <c r="AH24" i="31"/>
  <c r="AI24" i="31" s="1"/>
  <c r="AH312" i="31"/>
  <c r="AI312" i="31" s="1"/>
  <c r="AG312" i="31"/>
  <c r="AH235" i="31"/>
  <c r="AI235" i="31" s="1"/>
  <c r="AG235" i="31"/>
  <c r="AH171" i="31"/>
  <c r="AG171" i="31"/>
  <c r="AG90" i="31"/>
  <c r="AH90" i="31"/>
  <c r="AI90" i="31" s="1"/>
  <c r="AH278" i="31"/>
  <c r="AI278" i="31" s="1"/>
  <c r="AG278" i="31"/>
  <c r="AG459" i="31"/>
  <c r="AH459" i="31"/>
  <c r="AI459" i="31" s="1"/>
  <c r="AG427" i="31"/>
  <c r="AH427" i="31"/>
  <c r="AI427" i="31" s="1"/>
  <c r="AH310" i="31"/>
  <c r="AG310" i="31"/>
  <c r="AH329" i="31"/>
  <c r="AI329" i="31" s="1"/>
  <c r="AG329" i="31"/>
  <c r="AH275" i="31"/>
  <c r="AI275" i="31" s="1"/>
  <c r="AG275" i="31"/>
  <c r="AH197" i="31"/>
  <c r="AI197" i="31" s="1"/>
  <c r="AG197" i="31"/>
  <c r="AH261" i="31"/>
  <c r="AI261" i="31"/>
  <c r="AG261" i="31"/>
  <c r="AG10" i="31"/>
  <c r="AH10" i="31"/>
  <c r="AG43" i="31"/>
  <c r="AH43" i="31"/>
  <c r="AI43" i="31" s="1"/>
  <c r="AH248" i="31"/>
  <c r="AI248" i="31" s="1"/>
  <c r="AG248" i="31"/>
  <c r="AG347" i="31"/>
  <c r="AH347" i="31"/>
  <c r="AI347" i="31" s="1"/>
  <c r="AG363" i="31"/>
  <c r="AH363" i="31"/>
  <c r="AH256" i="31"/>
  <c r="AI256" i="31" s="1"/>
  <c r="AG256" i="31"/>
  <c r="AH121" i="31"/>
  <c r="AI121" i="31" s="1"/>
  <c r="AG121" i="31"/>
  <c r="AG71" i="31"/>
  <c r="AH71" i="31"/>
  <c r="AI71" i="31" s="1"/>
  <c r="AH244" i="31"/>
  <c r="AI244" i="31" s="1"/>
  <c r="AG244" i="31"/>
  <c r="AH215" i="31"/>
  <c r="AI215" i="31" s="1"/>
  <c r="AG215" i="31"/>
  <c r="AH151" i="31"/>
  <c r="AG151" i="31"/>
  <c r="AG443" i="31"/>
  <c r="AH443" i="31"/>
  <c r="AI443" i="31" s="1"/>
  <c r="AH482" i="31"/>
  <c r="AI482" i="31" s="1"/>
  <c r="AG482" i="31"/>
  <c r="AH416" i="31"/>
  <c r="AI416" i="31" s="1"/>
  <c r="AG416" i="31"/>
  <c r="AH394" i="31"/>
  <c r="AG394" i="31"/>
  <c r="AH378" i="31"/>
  <c r="AI378" i="31" s="1"/>
  <c r="AG378" i="31"/>
  <c r="AH276" i="31"/>
  <c r="AI276" i="31" s="1"/>
  <c r="AG276" i="31"/>
  <c r="AG387" i="31"/>
  <c r="AH387" i="31"/>
  <c r="AI387" i="31" s="1"/>
  <c r="AH277" i="31"/>
  <c r="AG277" i="31"/>
  <c r="AH319" i="31"/>
  <c r="AG319" i="31"/>
  <c r="AH212" i="31"/>
  <c r="AG212" i="31"/>
  <c r="AH148" i="31"/>
  <c r="AI148" i="31" s="1"/>
  <c r="AG148" i="31"/>
  <c r="AH413" i="31"/>
  <c r="AI413" i="31" s="1"/>
  <c r="AG413" i="31"/>
  <c r="AG493" i="31"/>
  <c r="AH493" i="31"/>
  <c r="AI493" i="31" s="1"/>
  <c r="AH370" i="31"/>
  <c r="AG370" i="31"/>
  <c r="AG86" i="31"/>
  <c r="AH86" i="31"/>
  <c r="AI86" i="31" s="1"/>
  <c r="AG472" i="31"/>
  <c r="AH472" i="31"/>
  <c r="AI472" i="31" s="1"/>
  <c r="AH290" i="31"/>
  <c r="AI290" i="31" s="1"/>
  <c r="AG290" i="31"/>
  <c r="AG477" i="31"/>
  <c r="AH477" i="31"/>
  <c r="AH188" i="31"/>
  <c r="AI188" i="31" s="1"/>
  <c r="AG188" i="31"/>
  <c r="AG104" i="31"/>
  <c r="AH104" i="31"/>
  <c r="AG60" i="31"/>
  <c r="AH60" i="31"/>
  <c r="AI60" i="31" s="1"/>
  <c r="AG28" i="31"/>
  <c r="AH28" i="31"/>
  <c r="AH187" i="31"/>
  <c r="AI187" i="31" s="1"/>
  <c r="AG187" i="31"/>
  <c r="AH315" i="31"/>
  <c r="AI315" i="31" s="1"/>
  <c r="AG315" i="31"/>
  <c r="AG82" i="31"/>
  <c r="AH82" i="31"/>
  <c r="AI82" i="31" s="1"/>
  <c r="AG451" i="31"/>
  <c r="AH451" i="31"/>
  <c r="AI451" i="31" s="1"/>
  <c r="AH259" i="31"/>
  <c r="AI259" i="31" s="1"/>
  <c r="AG259" i="31"/>
  <c r="AG497" i="31"/>
  <c r="AH497" i="31"/>
  <c r="AH214" i="31"/>
  <c r="AI214" i="31" s="1"/>
  <c r="AG214" i="31"/>
  <c r="AH326" i="31"/>
  <c r="AI326" i="31" s="1"/>
  <c r="AG326" i="31"/>
  <c r="AH297" i="31"/>
  <c r="AI297" i="31" s="1"/>
  <c r="AG297" i="31"/>
  <c r="AH218" i="31"/>
  <c r="AG218" i="31"/>
  <c r="AH154" i="31"/>
  <c r="AI154" i="31" s="1"/>
  <c r="AG154" i="31"/>
  <c r="BK2" i="17"/>
  <c r="BG2" i="17"/>
  <c r="BI2" i="17"/>
  <c r="AH502" i="31" l="1"/>
  <c r="AK502" i="31" s="1"/>
  <c r="AO451" i="31"/>
  <c r="AJ451" i="31"/>
  <c r="AL451" i="31" s="1"/>
  <c r="AJ133" i="31"/>
  <c r="AL133" i="31" s="1"/>
  <c r="AO133" i="31"/>
  <c r="AO411" i="31"/>
  <c r="AJ411" i="31"/>
  <c r="AL411" i="31" s="1"/>
  <c r="AO120" i="31"/>
  <c r="AJ120" i="31"/>
  <c r="AL120" i="31" s="1"/>
  <c r="AO446" i="31"/>
  <c r="AJ446" i="31"/>
  <c r="AL446" i="31" s="1"/>
  <c r="AJ129" i="31"/>
  <c r="AL129" i="31" s="1"/>
  <c r="AO129" i="31"/>
  <c r="AJ343" i="31"/>
  <c r="AL343" i="31" s="1"/>
  <c r="AO343" i="31"/>
  <c r="AJ335" i="31"/>
  <c r="AL335" i="31" s="1"/>
  <c r="AO335" i="31"/>
  <c r="AO249" i="31"/>
  <c r="AJ249" i="31"/>
  <c r="AL249" i="31" s="1"/>
  <c r="AO183" i="31"/>
  <c r="AJ183" i="31"/>
  <c r="AL183" i="31" s="1"/>
  <c r="AO350" i="31"/>
  <c r="AJ350" i="31"/>
  <c r="AL350" i="31" s="1"/>
  <c r="AO282" i="31"/>
  <c r="AJ282" i="31"/>
  <c r="AL282" i="31" s="1"/>
  <c r="AO346" i="31"/>
  <c r="AJ346" i="31"/>
  <c r="AL346" i="31" s="1"/>
  <c r="AO418" i="31"/>
  <c r="AJ418" i="31"/>
  <c r="AL418" i="31" s="1"/>
  <c r="AO284" i="31"/>
  <c r="AJ284" i="31"/>
  <c r="AL284" i="31" s="1"/>
  <c r="AJ264" i="31"/>
  <c r="AL264" i="31" s="1"/>
  <c r="AO264" i="31"/>
  <c r="AO217" i="31"/>
  <c r="AJ217" i="31"/>
  <c r="AL217" i="31" s="1"/>
  <c r="AJ365" i="31"/>
  <c r="AL365" i="31" s="1"/>
  <c r="AO365" i="31"/>
  <c r="AO439" i="31"/>
  <c r="AJ439" i="31"/>
  <c r="AL439" i="31" s="1"/>
  <c r="AO263" i="31"/>
  <c r="AJ263" i="31"/>
  <c r="AL263" i="31" s="1"/>
  <c r="AO296" i="31"/>
  <c r="AJ296" i="31"/>
  <c r="AL296" i="31" s="1"/>
  <c r="AO240" i="31"/>
  <c r="AJ240" i="31"/>
  <c r="AL240" i="31" s="1"/>
  <c r="AO480" i="31"/>
  <c r="AJ480" i="31"/>
  <c r="AL480" i="31" s="1"/>
  <c r="AO290" i="31"/>
  <c r="AJ290" i="31"/>
  <c r="AL290" i="31" s="1"/>
  <c r="AJ248" i="31"/>
  <c r="AL248" i="31" s="1"/>
  <c r="AO248" i="31"/>
  <c r="AO257" i="31"/>
  <c r="AJ257" i="31"/>
  <c r="AL257" i="31" s="1"/>
  <c r="AO270" i="31"/>
  <c r="AJ270" i="31"/>
  <c r="AL270" i="31" s="1"/>
  <c r="AO354" i="31"/>
  <c r="AJ354" i="31"/>
  <c r="AL354" i="31" s="1"/>
  <c r="AJ117" i="31"/>
  <c r="AL117" i="31" s="1"/>
  <c r="AO117" i="31"/>
  <c r="AO364" i="31"/>
  <c r="AJ364" i="31"/>
  <c r="AL364" i="31" s="1"/>
  <c r="AO289" i="31"/>
  <c r="AJ289" i="31"/>
  <c r="AL289" i="31" s="1"/>
  <c r="AO280" i="31"/>
  <c r="AJ280" i="31"/>
  <c r="AL280" i="31" s="1"/>
  <c r="AJ266" i="31"/>
  <c r="AL266" i="31" s="1"/>
  <c r="AO266" i="31"/>
  <c r="AO471" i="31"/>
  <c r="AJ471" i="31"/>
  <c r="AL471" i="31" s="1"/>
  <c r="AJ246" i="31"/>
  <c r="AL246" i="31" s="1"/>
  <c r="AO246" i="31"/>
  <c r="AO307" i="31"/>
  <c r="AJ307" i="31"/>
  <c r="AL307" i="31" s="1"/>
  <c r="AO139" i="31"/>
  <c r="AJ139" i="31"/>
  <c r="AL139" i="31" s="1"/>
  <c r="AO408" i="31"/>
  <c r="AJ408" i="31"/>
  <c r="AL408" i="31" s="1"/>
  <c r="AO173" i="31"/>
  <c r="AJ173" i="31"/>
  <c r="AL173" i="31" s="1"/>
  <c r="AO432" i="31"/>
  <c r="AJ432" i="31"/>
  <c r="AL432" i="31" s="1"/>
  <c r="AJ420" i="31"/>
  <c r="AL420" i="31" s="1"/>
  <c r="AO420" i="31"/>
  <c r="AO476" i="31"/>
  <c r="AJ476" i="31"/>
  <c r="AL476" i="31" s="1"/>
  <c r="AO344" i="31"/>
  <c r="AJ344" i="31"/>
  <c r="AL344" i="31" s="1"/>
  <c r="AO301" i="31"/>
  <c r="AJ301" i="31"/>
  <c r="AL301" i="31" s="1"/>
  <c r="AO419" i="31"/>
  <c r="AJ419" i="31"/>
  <c r="AL419" i="31" s="1"/>
  <c r="AO474" i="31"/>
  <c r="AJ474" i="31"/>
  <c r="AL474" i="31" s="1"/>
  <c r="AO413" i="31"/>
  <c r="AJ413" i="31"/>
  <c r="AL413" i="31" s="1"/>
  <c r="AO298" i="31"/>
  <c r="AJ298" i="31"/>
  <c r="AL298" i="31" s="1"/>
  <c r="AO268" i="31"/>
  <c r="AJ268" i="31"/>
  <c r="AL268" i="31" s="1"/>
  <c r="AO358" i="31"/>
  <c r="AJ358" i="31"/>
  <c r="AL358" i="31" s="1"/>
  <c r="AO367" i="31"/>
  <c r="AJ367" i="31"/>
  <c r="AL367" i="31" s="1"/>
  <c r="AJ121" i="31"/>
  <c r="AL121" i="31" s="1"/>
  <c r="AO121" i="31"/>
  <c r="AO197" i="31"/>
  <c r="AJ197" i="31"/>
  <c r="AL197" i="31" s="1"/>
  <c r="AJ127" i="31"/>
  <c r="AL127" i="31" s="1"/>
  <c r="AO127" i="31"/>
  <c r="AJ242" i="31"/>
  <c r="AL242" i="31" s="1"/>
  <c r="AO242" i="31"/>
  <c r="AO299" i="31"/>
  <c r="AJ299" i="31"/>
  <c r="AL299" i="31" s="1"/>
  <c r="AO409" i="31"/>
  <c r="AJ409" i="31"/>
  <c r="AL409" i="31" s="1"/>
  <c r="AO447" i="31"/>
  <c r="AJ447" i="31"/>
  <c r="AL447" i="31" s="1"/>
  <c r="AO274" i="31"/>
  <c r="AJ274" i="31"/>
  <c r="AL274" i="31" s="1"/>
  <c r="AO400" i="31"/>
  <c r="AJ400" i="31"/>
  <c r="AL400" i="31" s="1"/>
  <c r="AJ355" i="31"/>
  <c r="AL355" i="31" s="1"/>
  <c r="AO355" i="31"/>
  <c r="AO136" i="31"/>
  <c r="AJ136" i="31"/>
  <c r="AL136" i="31" s="1"/>
  <c r="AO126" i="31"/>
  <c r="AJ126" i="31"/>
  <c r="AL126" i="31" s="1"/>
  <c r="AO405" i="31"/>
  <c r="AJ405" i="31"/>
  <c r="AL405" i="31" s="1"/>
  <c r="AO140" i="31"/>
  <c r="AJ140" i="31"/>
  <c r="AL140" i="31" s="1"/>
  <c r="AO379" i="31"/>
  <c r="AJ379" i="31"/>
  <c r="AL379" i="31" s="1"/>
  <c r="AO279" i="31"/>
  <c r="AJ279" i="31"/>
  <c r="AL279" i="31" s="1"/>
  <c r="AO431" i="31"/>
  <c r="AJ431" i="31"/>
  <c r="AL431" i="31" s="1"/>
  <c r="AO273" i="31"/>
  <c r="AJ273" i="31"/>
  <c r="AL273" i="31" s="1"/>
  <c r="AO435" i="31"/>
  <c r="AJ435" i="31"/>
  <c r="AL435" i="31" s="1"/>
  <c r="AO147" i="31"/>
  <c r="AJ147" i="31"/>
  <c r="AL147" i="31" s="1"/>
  <c r="AO191" i="31"/>
  <c r="AJ191" i="31"/>
  <c r="AL191" i="31" s="1"/>
  <c r="AJ429" i="31"/>
  <c r="AL429" i="31" s="1"/>
  <c r="AO429" i="31"/>
  <c r="AO426" i="31"/>
  <c r="AJ426" i="31"/>
  <c r="AL426" i="31" s="1"/>
  <c r="AJ113" i="31"/>
  <c r="AL113" i="31" s="1"/>
  <c r="AO113" i="31"/>
  <c r="AO134" i="31"/>
  <c r="AJ134" i="31"/>
  <c r="AL134" i="31" s="1"/>
  <c r="AO387" i="31"/>
  <c r="AJ387" i="31"/>
  <c r="AL387" i="31" s="1"/>
  <c r="AO412" i="31"/>
  <c r="AJ412" i="31"/>
  <c r="AL412" i="31" s="1"/>
  <c r="AO402" i="31"/>
  <c r="AJ402" i="31"/>
  <c r="AL402" i="31" s="1"/>
  <c r="AO272" i="31"/>
  <c r="AJ272" i="31"/>
  <c r="AL272" i="31" s="1"/>
  <c r="AJ119" i="31"/>
  <c r="AL119" i="31" s="1"/>
  <c r="AO119" i="31"/>
  <c r="AJ341" i="31"/>
  <c r="AL341" i="31" s="1"/>
  <c r="AO341" i="31"/>
  <c r="AO269" i="31"/>
  <c r="AJ269" i="31"/>
  <c r="AL269" i="31" s="1"/>
  <c r="AJ361" i="31"/>
  <c r="AL361" i="31" s="1"/>
  <c r="AO361" i="31"/>
  <c r="AO495" i="31"/>
  <c r="AJ495" i="31"/>
  <c r="AL495" i="31" s="1"/>
  <c r="AJ359" i="31"/>
  <c r="AL359" i="31" s="1"/>
  <c r="AO359" i="31"/>
  <c r="AO352" i="31"/>
  <c r="AJ352" i="31"/>
  <c r="AL352" i="31" s="1"/>
  <c r="AO128" i="31"/>
  <c r="AJ128" i="31"/>
  <c r="AL128" i="31" s="1"/>
  <c r="AJ115" i="31"/>
  <c r="AL115" i="31" s="1"/>
  <c r="AO115" i="31"/>
  <c r="AO390" i="31"/>
  <c r="AJ390" i="31"/>
  <c r="AL390" i="31" s="1"/>
  <c r="AO434" i="31"/>
  <c r="AJ434" i="31"/>
  <c r="AL434" i="31" s="1"/>
  <c r="AO174" i="31"/>
  <c r="AJ174" i="31"/>
  <c r="AL174" i="31" s="1"/>
  <c r="AO475" i="31"/>
  <c r="AJ475" i="31"/>
  <c r="AL475" i="31" s="1"/>
  <c r="AO403" i="31"/>
  <c r="AJ403" i="31"/>
  <c r="AL403" i="31" s="1"/>
  <c r="AO398" i="31"/>
  <c r="AJ398" i="31"/>
  <c r="AL398" i="31" s="1"/>
  <c r="AO336" i="31"/>
  <c r="AJ336" i="31"/>
  <c r="AL336" i="31" s="1"/>
  <c r="AO454" i="31"/>
  <c r="AJ454" i="31"/>
  <c r="AL454" i="31" s="1"/>
  <c r="AO401" i="31"/>
  <c r="AJ401" i="31"/>
  <c r="AL401" i="31" s="1"/>
  <c r="AO157" i="31"/>
  <c r="AJ157" i="31"/>
  <c r="AL157" i="31" s="1"/>
  <c r="AJ254" i="31"/>
  <c r="AL254" i="31" s="1"/>
  <c r="AO254" i="31"/>
  <c r="AO138" i="31"/>
  <c r="AJ138" i="31"/>
  <c r="AL138" i="31" s="1"/>
  <c r="AJ337" i="31"/>
  <c r="AL337" i="31" s="1"/>
  <c r="AO337" i="31"/>
  <c r="AJ351" i="31"/>
  <c r="AL351" i="31" s="1"/>
  <c r="AO351" i="31"/>
  <c r="AN218" i="31"/>
  <c r="AK218" i="31"/>
  <c r="AO214" i="31"/>
  <c r="AJ214" i="31"/>
  <c r="AL214" i="31" s="1"/>
  <c r="AJ82" i="31"/>
  <c r="AL82" i="31" s="1"/>
  <c r="AO82" i="31"/>
  <c r="AO315" i="31"/>
  <c r="AJ315" i="31"/>
  <c r="AL315" i="31" s="1"/>
  <c r="AO60" i="31"/>
  <c r="AJ60" i="31"/>
  <c r="AL60" i="31" s="1"/>
  <c r="AN477" i="31"/>
  <c r="AK477" i="31"/>
  <c r="AO493" i="31"/>
  <c r="AJ493" i="31"/>
  <c r="AL493" i="31" s="1"/>
  <c r="AK277" i="31"/>
  <c r="AN277" i="31"/>
  <c r="AO276" i="31"/>
  <c r="AJ276" i="31"/>
  <c r="AL276" i="31" s="1"/>
  <c r="AK394" i="31"/>
  <c r="AN394" i="31"/>
  <c r="AN151" i="31"/>
  <c r="AK151" i="31"/>
  <c r="AJ71" i="31"/>
  <c r="AL71" i="31" s="1"/>
  <c r="AO71" i="31"/>
  <c r="AN363" i="31"/>
  <c r="AK363" i="31"/>
  <c r="AK10" i="31"/>
  <c r="AN10" i="31"/>
  <c r="AO261" i="31"/>
  <c r="AJ261" i="31"/>
  <c r="AL261" i="31" s="1"/>
  <c r="AO427" i="31"/>
  <c r="AJ427" i="31"/>
  <c r="AL427" i="31" s="1"/>
  <c r="AO278" i="31"/>
  <c r="AJ278" i="31"/>
  <c r="AL278" i="31" s="1"/>
  <c r="AN171" i="31"/>
  <c r="AK171" i="31"/>
  <c r="AO24" i="31"/>
  <c r="AJ24" i="31"/>
  <c r="AL24" i="31" s="1"/>
  <c r="AO247" i="31"/>
  <c r="AJ247" i="31"/>
  <c r="AL247" i="31" s="1"/>
  <c r="AN362" i="31"/>
  <c r="AK362" i="31"/>
  <c r="AK118" i="31"/>
  <c r="AN118" i="31"/>
  <c r="AJ22" i="31"/>
  <c r="AL22" i="31" s="1"/>
  <c r="AO22" i="31"/>
  <c r="AN372" i="31"/>
  <c r="AK372" i="31"/>
  <c r="AO207" i="31"/>
  <c r="AJ207" i="31"/>
  <c r="AL207" i="31" s="1"/>
  <c r="AK6" i="31"/>
  <c r="AN6" i="31"/>
  <c r="AN250" i="31"/>
  <c r="AK250" i="31"/>
  <c r="AO396" i="31"/>
  <c r="AJ396" i="31"/>
  <c r="AL396" i="31" s="1"/>
  <c r="AK305" i="31"/>
  <c r="AN305" i="31"/>
  <c r="AN327" i="31"/>
  <c r="AK327" i="31"/>
  <c r="AO167" i="31"/>
  <c r="AJ167" i="31"/>
  <c r="AL167" i="31" s="1"/>
  <c r="AN231" i="31"/>
  <c r="AK231" i="31"/>
  <c r="AO109" i="31"/>
  <c r="AJ109" i="31"/>
  <c r="AL109" i="31" s="1"/>
  <c r="AO45" i="31"/>
  <c r="AJ45" i="31"/>
  <c r="AL45" i="31" s="1"/>
  <c r="AK59" i="31"/>
  <c r="AN59" i="31"/>
  <c r="AO332" i="31"/>
  <c r="AJ332" i="31"/>
  <c r="AL332" i="31" s="1"/>
  <c r="AK285" i="31"/>
  <c r="AN285" i="31"/>
  <c r="AN484" i="31"/>
  <c r="AK484" i="31"/>
  <c r="AO499" i="31"/>
  <c r="AJ499" i="31"/>
  <c r="AL499" i="31" s="1"/>
  <c r="AN181" i="31"/>
  <c r="AK181" i="31"/>
  <c r="AN331" i="31"/>
  <c r="AK331" i="31"/>
  <c r="AK112" i="31"/>
  <c r="AN112" i="31"/>
  <c r="AK498" i="31"/>
  <c r="AN498" i="31"/>
  <c r="AN448" i="31"/>
  <c r="AK448" i="31"/>
  <c r="AJ458" i="31"/>
  <c r="AL458" i="31" s="1"/>
  <c r="AO458" i="31"/>
  <c r="AJ467" i="31"/>
  <c r="AL467" i="31" s="1"/>
  <c r="AO467" i="31"/>
  <c r="AK243" i="31"/>
  <c r="AN243" i="31"/>
  <c r="AN330" i="31"/>
  <c r="AK330" i="31"/>
  <c r="AK58" i="31"/>
  <c r="AN58" i="31"/>
  <c r="AK255" i="31"/>
  <c r="AN255" i="31"/>
  <c r="AO404" i="31"/>
  <c r="AJ404" i="31"/>
  <c r="AL404" i="31" s="1"/>
  <c r="AO320" i="31"/>
  <c r="AJ320" i="31"/>
  <c r="AL320" i="31" s="1"/>
  <c r="AO377" i="31"/>
  <c r="AJ377" i="31"/>
  <c r="AL377" i="31" s="1"/>
  <c r="AK44" i="31"/>
  <c r="AN44" i="31"/>
  <c r="AN368" i="31"/>
  <c r="AK368" i="31"/>
  <c r="AN262" i="31"/>
  <c r="AK262" i="31"/>
  <c r="AO452" i="31"/>
  <c r="AJ452" i="31"/>
  <c r="AL452" i="31" s="1"/>
  <c r="AO89" i="31"/>
  <c r="AJ89" i="31"/>
  <c r="AL89" i="31" s="1"/>
  <c r="AK41" i="31"/>
  <c r="AN41" i="31"/>
  <c r="AO25" i="31"/>
  <c r="AJ25" i="31"/>
  <c r="AL25" i="31" s="1"/>
  <c r="AK42" i="31"/>
  <c r="AN42" i="31"/>
  <c r="AO190" i="31"/>
  <c r="AJ190" i="31"/>
  <c r="AL190" i="31" s="1"/>
  <c r="AO468" i="31"/>
  <c r="AJ468" i="31"/>
  <c r="AL468" i="31" s="1"/>
  <c r="AO309" i="31"/>
  <c r="AJ309" i="31"/>
  <c r="AL309" i="31" s="1"/>
  <c r="AN182" i="31"/>
  <c r="AK182" i="31"/>
  <c r="AO208" i="31"/>
  <c r="AJ208" i="31"/>
  <c r="AL208" i="31" s="1"/>
  <c r="AO317" i="31"/>
  <c r="AJ317" i="31"/>
  <c r="AL317" i="31" s="1"/>
  <c r="AN383" i="31"/>
  <c r="AK383" i="31"/>
  <c r="AK417" i="31"/>
  <c r="AN417" i="31"/>
  <c r="AN196" i="31"/>
  <c r="AK196" i="31"/>
  <c r="AO225" i="31"/>
  <c r="AJ225" i="31"/>
  <c r="AL225" i="31" s="1"/>
  <c r="AJ99" i="31"/>
  <c r="AL99" i="31" s="1"/>
  <c r="AO99" i="31"/>
  <c r="AO444" i="31"/>
  <c r="AJ444" i="31"/>
  <c r="AL444" i="31" s="1"/>
  <c r="AN308" i="31"/>
  <c r="AK308" i="31"/>
  <c r="AK241" i="31"/>
  <c r="AN241" i="31"/>
  <c r="AJ460" i="31"/>
  <c r="AL460" i="31" s="1"/>
  <c r="AO460" i="31"/>
  <c r="AJ258" i="31"/>
  <c r="AL258" i="31" s="1"/>
  <c r="AO258" i="31"/>
  <c r="AK293" i="31"/>
  <c r="AN293" i="31"/>
  <c r="AN155" i="31"/>
  <c r="AK155" i="31"/>
  <c r="AJ131" i="31"/>
  <c r="AL131" i="31" s="1"/>
  <c r="AO131" i="31"/>
  <c r="AO229" i="31"/>
  <c r="AJ229" i="31"/>
  <c r="AL229" i="31" s="1"/>
  <c r="AO326" i="31"/>
  <c r="AJ326" i="31"/>
  <c r="AL326" i="31" s="1"/>
  <c r="AN497" i="31"/>
  <c r="AK497" i="31"/>
  <c r="AO259" i="31"/>
  <c r="AJ259" i="31"/>
  <c r="AL259" i="31" s="1"/>
  <c r="AO187" i="31"/>
  <c r="AJ187" i="31"/>
  <c r="AL187" i="31" s="1"/>
  <c r="AK104" i="31"/>
  <c r="AN104" i="31"/>
  <c r="AO188" i="31"/>
  <c r="AJ188" i="31"/>
  <c r="AL188" i="31" s="1"/>
  <c r="AI477" i="31"/>
  <c r="AN472" i="31"/>
  <c r="AK472" i="31"/>
  <c r="AJ86" i="31"/>
  <c r="AL86" i="31" s="1"/>
  <c r="AO86" i="31"/>
  <c r="AK370" i="31"/>
  <c r="AN370" i="31"/>
  <c r="AO148" i="31"/>
  <c r="AJ148" i="31"/>
  <c r="AL148" i="31" s="1"/>
  <c r="AN212" i="31"/>
  <c r="AK212" i="31"/>
  <c r="AI277" i="31"/>
  <c r="AK276" i="31"/>
  <c r="AN276" i="31"/>
  <c r="AO482" i="31"/>
  <c r="AJ482" i="31"/>
  <c r="AL482" i="31" s="1"/>
  <c r="AO215" i="31"/>
  <c r="AJ215" i="31"/>
  <c r="AL215" i="31" s="1"/>
  <c r="AN244" i="31"/>
  <c r="AK244" i="31"/>
  <c r="AI363" i="31"/>
  <c r="AJ43" i="31"/>
  <c r="AL43" i="31" s="1"/>
  <c r="AO43" i="31"/>
  <c r="AO329" i="31"/>
  <c r="AJ329" i="31"/>
  <c r="AL329" i="31" s="1"/>
  <c r="AN427" i="31"/>
  <c r="AK427" i="31"/>
  <c r="AO459" i="31"/>
  <c r="AJ459" i="31"/>
  <c r="AL459" i="31" s="1"/>
  <c r="AK278" i="31"/>
  <c r="AN278" i="31"/>
  <c r="AO235" i="31"/>
  <c r="AJ235" i="31"/>
  <c r="AL235" i="31" s="1"/>
  <c r="AO312" i="31"/>
  <c r="AJ312" i="31"/>
  <c r="AL312" i="31" s="1"/>
  <c r="AK88" i="31"/>
  <c r="AN88" i="31"/>
  <c r="AO172" i="31"/>
  <c r="AJ172" i="31"/>
  <c r="AL172" i="31" s="1"/>
  <c r="AN236" i="31"/>
  <c r="AK236" i="31"/>
  <c r="AI362" i="31"/>
  <c r="AK95" i="31"/>
  <c r="AN95" i="31"/>
  <c r="AJ11" i="31"/>
  <c r="AL11" i="31" s="1"/>
  <c r="AO11" i="31"/>
  <c r="AN325" i="31"/>
  <c r="AK325" i="31"/>
  <c r="AO195" i="31"/>
  <c r="AJ195" i="31"/>
  <c r="AL195" i="31" s="1"/>
  <c r="AN384" i="31"/>
  <c r="AK384" i="31"/>
  <c r="AN143" i="31"/>
  <c r="AK143" i="31"/>
  <c r="AO230" i="31"/>
  <c r="AJ230" i="31"/>
  <c r="AL230" i="31" s="1"/>
  <c r="AI250" i="31"/>
  <c r="AN380" i="31"/>
  <c r="AK380" i="31"/>
  <c r="AN369" i="31"/>
  <c r="AK369" i="31"/>
  <c r="AN162" i="31"/>
  <c r="AK162" i="31"/>
  <c r="AI305" i="31"/>
  <c r="AO141" i="31"/>
  <c r="AJ141" i="31"/>
  <c r="AL141" i="31" s="1"/>
  <c r="AN205" i="31"/>
  <c r="AK205" i="31"/>
  <c r="AN373" i="31"/>
  <c r="AK373" i="31"/>
  <c r="AO425" i="31"/>
  <c r="AJ425" i="31"/>
  <c r="AL425" i="31" s="1"/>
  <c r="AK93" i="31"/>
  <c r="AN93" i="31"/>
  <c r="AO77" i="31"/>
  <c r="AJ77" i="31"/>
  <c r="AL77" i="31" s="1"/>
  <c r="AK29" i="31"/>
  <c r="AN29" i="31"/>
  <c r="AO13" i="31"/>
  <c r="AJ13" i="31"/>
  <c r="AL13" i="31" s="1"/>
  <c r="AO177" i="31"/>
  <c r="AJ177" i="31"/>
  <c r="AL177" i="31" s="1"/>
  <c r="AN209" i="31"/>
  <c r="AK209" i="31"/>
  <c r="AI285" i="31"/>
  <c r="AO265" i="31"/>
  <c r="AJ265" i="31"/>
  <c r="AL265" i="31" s="1"/>
  <c r="AN185" i="31"/>
  <c r="AK185" i="31"/>
  <c r="AO152" i="31"/>
  <c r="AJ152" i="31"/>
  <c r="AL152" i="31" s="1"/>
  <c r="AN216" i="31"/>
  <c r="AK216" i="31"/>
  <c r="AN499" i="31"/>
  <c r="AK499" i="31"/>
  <c r="AO116" i="31"/>
  <c r="AJ116" i="31"/>
  <c r="AL116" i="31" s="1"/>
  <c r="AO481" i="31"/>
  <c r="AJ481" i="31"/>
  <c r="AL481" i="31" s="1"/>
  <c r="AK36" i="31"/>
  <c r="AN36" i="31"/>
  <c r="AO68" i="31"/>
  <c r="AJ68" i="31"/>
  <c r="AL68" i="31" s="1"/>
  <c r="AK54" i="31"/>
  <c r="AN54" i="31"/>
  <c r="AO160" i="31"/>
  <c r="AJ160" i="31"/>
  <c r="AL160" i="31" s="1"/>
  <c r="AN224" i="31"/>
  <c r="AK224" i="31"/>
  <c r="AK79" i="31"/>
  <c r="AN79" i="31"/>
  <c r="AJ19" i="31"/>
  <c r="AL19" i="31" s="1"/>
  <c r="AO19" i="31"/>
  <c r="AI448" i="31"/>
  <c r="AN469" i="31"/>
  <c r="AK469" i="31"/>
  <c r="AN357" i="31"/>
  <c r="AK357" i="31"/>
  <c r="AK295" i="31"/>
  <c r="AN295" i="31"/>
  <c r="AN473" i="31"/>
  <c r="AK473" i="31"/>
  <c r="AO100" i="31"/>
  <c r="AJ100" i="31"/>
  <c r="AL100" i="31" s="1"/>
  <c r="AO382" i="31"/>
  <c r="AJ382" i="31"/>
  <c r="AL382" i="31" s="1"/>
  <c r="AK404" i="31"/>
  <c r="AN404" i="31"/>
  <c r="AO159" i="31"/>
  <c r="AJ159" i="31"/>
  <c r="AL159" i="31" s="1"/>
  <c r="AN223" i="31"/>
  <c r="AK223" i="31"/>
  <c r="AJ30" i="31"/>
  <c r="AL30" i="31" s="1"/>
  <c r="AO30" i="31"/>
  <c r="AO146" i="31"/>
  <c r="AJ146" i="31"/>
  <c r="AL146" i="31" s="1"/>
  <c r="AN210" i="31"/>
  <c r="AK210" i="31"/>
  <c r="AN433" i="31"/>
  <c r="AK433" i="31"/>
  <c r="AO130" i="31"/>
  <c r="AJ130" i="31"/>
  <c r="AL130" i="31" s="1"/>
  <c r="AN189" i="31"/>
  <c r="AK189" i="31"/>
  <c r="AI262" i="31"/>
  <c r="AJ27" i="31"/>
  <c r="AL27" i="31" s="1"/>
  <c r="AO27" i="31"/>
  <c r="AN452" i="31"/>
  <c r="AK452" i="31"/>
  <c r="AK422" i="31"/>
  <c r="AN422" i="31"/>
  <c r="AK73" i="31"/>
  <c r="AN73" i="31"/>
  <c r="AO57" i="31"/>
  <c r="AJ57" i="31"/>
  <c r="AL57" i="31" s="1"/>
  <c r="AK9" i="31"/>
  <c r="AN9" i="31"/>
  <c r="AN316" i="31"/>
  <c r="AK316" i="31"/>
  <c r="AN201" i="31"/>
  <c r="AK201" i="31"/>
  <c r="AO168" i="31"/>
  <c r="AJ168" i="31"/>
  <c r="AL168" i="31" s="1"/>
  <c r="AN232" i="31"/>
  <c r="AK232" i="31"/>
  <c r="AO170" i="31"/>
  <c r="AJ170" i="31"/>
  <c r="AL170" i="31" s="1"/>
  <c r="AN234" i="31"/>
  <c r="AK234" i="31"/>
  <c r="AJ66" i="31"/>
  <c r="AL66" i="31" s="1"/>
  <c r="AO66" i="31"/>
  <c r="AN144" i="31"/>
  <c r="AK144" i="31"/>
  <c r="AN313" i="31"/>
  <c r="AK313" i="31"/>
  <c r="AK461" i="31"/>
  <c r="AN461" i="31"/>
  <c r="AJ75" i="31"/>
  <c r="AL75" i="31" s="1"/>
  <c r="AO75" i="31"/>
  <c r="AI383" i="31"/>
  <c r="AI417" i="31"/>
  <c r="AO52" i="31"/>
  <c r="AJ52" i="31"/>
  <c r="AL52" i="31" s="1"/>
  <c r="AN166" i="31"/>
  <c r="AK166" i="31"/>
  <c r="AK50" i="31"/>
  <c r="AN50" i="31"/>
  <c r="AO457" i="31"/>
  <c r="AJ457" i="31"/>
  <c r="AL457" i="31" s="1"/>
  <c r="AK366" i="31"/>
  <c r="AN366" i="31"/>
  <c r="AJ424" i="31"/>
  <c r="AL424" i="31" s="1"/>
  <c r="AO424" i="31"/>
  <c r="AN444" i="31"/>
  <c r="AK444" i="31"/>
  <c r="AK20" i="31"/>
  <c r="AN20" i="31"/>
  <c r="AO84" i="31"/>
  <c r="AJ84" i="31"/>
  <c r="AL84" i="31" s="1"/>
  <c r="AN164" i="31"/>
  <c r="AK164" i="31"/>
  <c r="AN486" i="31"/>
  <c r="AK486" i="31"/>
  <c r="AK124" i="31"/>
  <c r="AN124" i="31"/>
  <c r="AK34" i="31"/>
  <c r="AN34" i="31"/>
  <c r="AN428" i="31"/>
  <c r="AK428" i="31"/>
  <c r="AO186" i="31"/>
  <c r="AJ186" i="31"/>
  <c r="AL186" i="31" s="1"/>
  <c r="AN258" i="31"/>
  <c r="AK258" i="31"/>
  <c r="AI293" i="31"/>
  <c r="AJ102" i="31"/>
  <c r="AL102" i="31" s="1"/>
  <c r="AO102" i="31"/>
  <c r="AK271" i="31"/>
  <c r="AN271" i="31"/>
  <c r="AO219" i="31"/>
  <c r="AJ219" i="31"/>
  <c r="AL219" i="31" s="1"/>
  <c r="AK245" i="31"/>
  <c r="AN245" i="31"/>
  <c r="AK40" i="31"/>
  <c r="AN40" i="31"/>
  <c r="AO72" i="31"/>
  <c r="AJ72" i="31"/>
  <c r="AL72" i="31" s="1"/>
  <c r="AN156" i="31"/>
  <c r="AK156" i="31"/>
  <c r="AJ91" i="31"/>
  <c r="AL91" i="31" s="1"/>
  <c r="AO91" i="31"/>
  <c r="AN131" i="31"/>
  <c r="AK131" i="31"/>
  <c r="AJ464" i="31"/>
  <c r="AL464" i="31" s="1"/>
  <c r="AO464" i="31"/>
  <c r="AN198" i="31"/>
  <c r="AK198" i="31"/>
  <c r="AN388" i="31"/>
  <c r="AK388" i="31"/>
  <c r="AK94" i="31"/>
  <c r="AN94" i="31"/>
  <c r="AO462" i="31"/>
  <c r="AJ462" i="31"/>
  <c r="AL462" i="31" s="1"/>
  <c r="AK103" i="31"/>
  <c r="AN103" i="31"/>
  <c r="AJ15" i="31"/>
  <c r="AL15" i="31" s="1"/>
  <c r="AO15" i="31"/>
  <c r="AK83" i="31"/>
  <c r="AN83" i="31"/>
  <c r="AJ35" i="31"/>
  <c r="AL35" i="31" s="1"/>
  <c r="AO35" i="31"/>
  <c r="AJ110" i="31"/>
  <c r="AL110" i="31" s="1"/>
  <c r="AO110" i="31"/>
  <c r="AN165" i="31"/>
  <c r="AK165" i="31"/>
  <c r="AO389" i="31"/>
  <c r="AJ389" i="31"/>
  <c r="AL389" i="31" s="1"/>
  <c r="AK494" i="31"/>
  <c r="AN494" i="31"/>
  <c r="AK302" i="31"/>
  <c r="AN302" i="31"/>
  <c r="AO203" i="31"/>
  <c r="AJ203" i="31"/>
  <c r="AL203" i="31" s="1"/>
  <c r="AO204" i="31"/>
  <c r="AJ204" i="31"/>
  <c r="AL204" i="31" s="1"/>
  <c r="AN125" i="31"/>
  <c r="AK125" i="31"/>
  <c r="AN440" i="31"/>
  <c r="AK440" i="31"/>
  <c r="AJ98" i="31"/>
  <c r="AL98" i="31" s="1"/>
  <c r="AO98" i="31"/>
  <c r="AN163" i="31"/>
  <c r="AK163" i="31"/>
  <c r="AJ70" i="31"/>
  <c r="AL70" i="31" s="1"/>
  <c r="AO70" i="31"/>
  <c r="AN175" i="31"/>
  <c r="AK175" i="31"/>
  <c r="AO267" i="31"/>
  <c r="AJ267" i="31"/>
  <c r="AL267" i="31" s="1"/>
  <c r="AK386" i="31"/>
  <c r="AN386" i="31"/>
  <c r="AK455" i="31"/>
  <c r="AN455" i="31"/>
  <c r="AJ62" i="31"/>
  <c r="AL62" i="31" s="1"/>
  <c r="AO62" i="31"/>
  <c r="AN194" i="31"/>
  <c r="AK194" i="31"/>
  <c r="AO237" i="31"/>
  <c r="AJ237" i="31"/>
  <c r="AL237" i="31" s="1"/>
  <c r="AK283" i="31"/>
  <c r="AN283" i="31"/>
  <c r="AK106" i="31"/>
  <c r="AN106" i="31"/>
  <c r="AO199" i="31"/>
  <c r="AJ199" i="31"/>
  <c r="AL199" i="31" s="1"/>
  <c r="AK490" i="31"/>
  <c r="AN490" i="31"/>
  <c r="AJ7" i="31"/>
  <c r="AL7" i="31" s="1"/>
  <c r="AO7" i="31"/>
  <c r="AK69" i="31"/>
  <c r="AN69" i="31"/>
  <c r="AO53" i="31"/>
  <c r="AJ53" i="31"/>
  <c r="AL53" i="31" s="1"/>
  <c r="AJ23" i="31"/>
  <c r="AL23" i="31" s="1"/>
  <c r="AO23" i="31"/>
  <c r="AN161" i="31"/>
  <c r="AK161" i="31"/>
  <c r="AO238" i="31"/>
  <c r="AJ238" i="31"/>
  <c r="AL238" i="31" s="1"/>
  <c r="AK114" i="31"/>
  <c r="AN114" i="31"/>
  <c r="AN371" i="31"/>
  <c r="AK371" i="31"/>
  <c r="AK78" i="31"/>
  <c r="AN78" i="31"/>
  <c r="AO149" i="31"/>
  <c r="AJ149" i="31"/>
  <c r="AL149" i="31" s="1"/>
  <c r="AN213" i="31"/>
  <c r="AK213" i="31"/>
  <c r="AO16" i="31"/>
  <c r="AJ16" i="31"/>
  <c r="AL16" i="31" s="1"/>
  <c r="AN395" i="31"/>
  <c r="AK395" i="31"/>
  <c r="AN192" i="31"/>
  <c r="AK192" i="31"/>
  <c r="AO492" i="31"/>
  <c r="AJ492" i="31"/>
  <c r="AL492" i="31" s="1"/>
  <c r="AK463" i="31"/>
  <c r="AN463" i="31"/>
  <c r="AN135" i="31"/>
  <c r="AK135" i="31"/>
  <c r="AN348" i="31"/>
  <c r="AK348" i="31"/>
  <c r="AK39" i="31"/>
  <c r="AN39" i="31"/>
  <c r="AO324" i="31"/>
  <c r="AJ324" i="31"/>
  <c r="AL324" i="31" s="1"/>
  <c r="AO211" i="31"/>
  <c r="AJ211" i="31"/>
  <c r="AL211" i="31" s="1"/>
  <c r="AN376" i="31"/>
  <c r="AK376" i="31"/>
  <c r="AO333" i="31"/>
  <c r="AJ333" i="31"/>
  <c r="AL333" i="31" s="1"/>
  <c r="AK32" i="31"/>
  <c r="AN32" i="31"/>
  <c r="AO64" i="31"/>
  <c r="AJ64" i="31"/>
  <c r="AL64" i="31" s="1"/>
  <c r="AO374" i="31"/>
  <c r="AJ374" i="31"/>
  <c r="AL374" i="31" s="1"/>
  <c r="AN178" i="31"/>
  <c r="AK178" i="31"/>
  <c r="AO221" i="31"/>
  <c r="AJ221" i="31"/>
  <c r="AL221" i="31" s="1"/>
  <c r="AO318" i="31"/>
  <c r="AJ318" i="31"/>
  <c r="AL318" i="31" s="1"/>
  <c r="AN470" i="31"/>
  <c r="AK470" i="31"/>
  <c r="AN450" i="31"/>
  <c r="AK450" i="31"/>
  <c r="AO97" i="31"/>
  <c r="AJ97" i="31"/>
  <c r="AL97" i="31" s="1"/>
  <c r="AK49" i="31"/>
  <c r="AN49" i="31"/>
  <c r="AO33" i="31"/>
  <c r="AJ33" i="31"/>
  <c r="AL33" i="31" s="1"/>
  <c r="AL5" i="31"/>
  <c r="AO142" i="31"/>
  <c r="AJ142" i="31"/>
  <c r="AL142" i="31" s="1"/>
  <c r="AN158" i="31"/>
  <c r="AK158" i="31"/>
  <c r="AO169" i="31"/>
  <c r="AJ169" i="31"/>
  <c r="AL169" i="31" s="1"/>
  <c r="AN233" i="31"/>
  <c r="AK233" i="31"/>
  <c r="AK14" i="31"/>
  <c r="AN14" i="31"/>
  <c r="AO200" i="31"/>
  <c r="AJ200" i="31"/>
  <c r="AL200" i="31" s="1"/>
  <c r="AK122" i="31"/>
  <c r="AN122" i="31"/>
  <c r="AO202" i="31"/>
  <c r="AJ202" i="31"/>
  <c r="AL202" i="31" s="1"/>
  <c r="AK281" i="31"/>
  <c r="AN281" i="31"/>
  <c r="AO253" i="31"/>
  <c r="AJ253" i="31"/>
  <c r="AL253" i="31" s="1"/>
  <c r="AK287" i="31"/>
  <c r="AN287" i="31"/>
  <c r="AJ38" i="31"/>
  <c r="AL38" i="31" s="1"/>
  <c r="AO38" i="31"/>
  <c r="AN500" i="31"/>
  <c r="AK500" i="31"/>
  <c r="AN342" i="31"/>
  <c r="AK342" i="31"/>
  <c r="AN353" i="31"/>
  <c r="AK353" i="31"/>
  <c r="AN441" i="31"/>
  <c r="AK441" i="31"/>
  <c r="AO228" i="31"/>
  <c r="AJ228" i="31"/>
  <c r="AL228" i="31" s="1"/>
  <c r="AN145" i="31"/>
  <c r="AK145" i="31"/>
  <c r="AN453" i="31"/>
  <c r="AK453" i="31"/>
  <c r="AI218" i="31"/>
  <c r="AK297" i="31"/>
  <c r="AN297" i="31"/>
  <c r="AI497" i="31"/>
  <c r="AK259" i="31"/>
  <c r="AN259" i="31"/>
  <c r="AK82" i="31"/>
  <c r="AN82" i="31"/>
  <c r="AN315" i="31"/>
  <c r="AK315" i="31"/>
  <c r="AN187" i="31"/>
  <c r="AK187" i="31"/>
  <c r="AK60" i="31"/>
  <c r="AN60" i="31"/>
  <c r="AI104" i="31"/>
  <c r="AN188" i="31"/>
  <c r="AK188" i="31"/>
  <c r="AN493" i="31"/>
  <c r="AK493" i="31"/>
  <c r="AN148" i="31"/>
  <c r="AK148" i="31"/>
  <c r="AI394" i="31"/>
  <c r="AK416" i="31"/>
  <c r="AN416" i="31"/>
  <c r="AN443" i="31"/>
  <c r="AK443" i="31"/>
  <c r="AI151" i="31"/>
  <c r="AN215" i="31"/>
  <c r="AK215" i="31"/>
  <c r="AK71" i="31"/>
  <c r="AN71" i="31"/>
  <c r="AN256" i="31"/>
  <c r="AK256" i="31"/>
  <c r="AN347" i="31"/>
  <c r="AK347" i="31"/>
  <c r="AK275" i="31"/>
  <c r="AN275" i="31"/>
  <c r="AK90" i="31"/>
  <c r="AN90" i="31"/>
  <c r="AI171" i="31"/>
  <c r="AN235" i="31"/>
  <c r="AK235" i="31"/>
  <c r="AK24" i="31"/>
  <c r="AN24" i="31"/>
  <c r="AI88" i="31"/>
  <c r="AN172" i="31"/>
  <c r="AK172" i="31"/>
  <c r="AK406" i="31"/>
  <c r="AN406" i="31"/>
  <c r="AI95" i="31"/>
  <c r="AI118" i="31"/>
  <c r="AI325" i="31"/>
  <c r="AK22" i="31"/>
  <c r="AN22" i="31"/>
  <c r="AN195" i="31"/>
  <c r="AK195" i="31"/>
  <c r="AI372" i="31"/>
  <c r="AK304" i="31"/>
  <c r="AN304" i="31"/>
  <c r="AN230" i="31"/>
  <c r="AK230" i="31"/>
  <c r="AN381" i="31"/>
  <c r="AK381" i="31"/>
  <c r="AK300" i="31"/>
  <c r="AN300" i="31"/>
  <c r="AI369" i="31"/>
  <c r="AK407" i="31"/>
  <c r="AN407" i="31"/>
  <c r="AN141" i="31"/>
  <c r="AK141" i="31"/>
  <c r="AI373" i="31"/>
  <c r="AI231" i="31"/>
  <c r="AK109" i="31"/>
  <c r="AN109" i="31"/>
  <c r="AI93" i="31"/>
  <c r="AK45" i="31"/>
  <c r="AN45" i="31"/>
  <c r="AI29" i="31"/>
  <c r="AN332" i="31"/>
  <c r="AK332" i="31"/>
  <c r="AN177" i="31"/>
  <c r="AK177" i="31"/>
  <c r="AK265" i="31"/>
  <c r="AN265" i="31"/>
  <c r="AN152" i="31"/>
  <c r="AK152" i="31"/>
  <c r="AK116" i="31"/>
  <c r="AN116" i="31"/>
  <c r="AI181" i="31"/>
  <c r="AK291" i="31"/>
  <c r="AN291" i="31"/>
  <c r="AI36" i="31"/>
  <c r="AI54" i="31"/>
  <c r="AN160" i="31"/>
  <c r="AK160" i="31"/>
  <c r="AN375" i="31"/>
  <c r="AK375" i="31"/>
  <c r="AI498" i="31"/>
  <c r="AK414" i="31"/>
  <c r="AN414" i="31"/>
  <c r="AI79" i="31"/>
  <c r="AN438" i="31"/>
  <c r="AK438" i="31"/>
  <c r="AK55" i="31"/>
  <c r="AN55" i="31"/>
  <c r="AI243" i="31"/>
  <c r="AI255" i="31"/>
  <c r="AK382" i="31"/>
  <c r="AN382" i="31"/>
  <c r="AK26" i="31"/>
  <c r="AN26" i="31"/>
  <c r="AN320" i="31"/>
  <c r="AK320" i="31"/>
  <c r="AN159" i="31"/>
  <c r="AK159" i="31"/>
  <c r="AN377" i="31"/>
  <c r="AK377" i="31"/>
  <c r="AN322" i="31"/>
  <c r="AK322" i="31"/>
  <c r="AK76" i="31"/>
  <c r="AN76" i="31"/>
  <c r="AI368" i="31"/>
  <c r="AN146" i="31"/>
  <c r="AK146" i="31"/>
  <c r="AK130" i="31"/>
  <c r="AN130" i="31"/>
  <c r="AN360" i="31"/>
  <c r="AK360" i="31"/>
  <c r="AK89" i="31"/>
  <c r="AN89" i="31"/>
  <c r="AI73" i="31"/>
  <c r="AK25" i="31"/>
  <c r="AN25" i="31"/>
  <c r="AI9" i="31"/>
  <c r="AI316" i="31"/>
  <c r="AN123" i="31"/>
  <c r="AK123" i="31"/>
  <c r="AK468" i="31"/>
  <c r="AN468" i="31"/>
  <c r="AN168" i="31"/>
  <c r="AK168" i="31"/>
  <c r="AN309" i="31"/>
  <c r="AK309" i="31"/>
  <c r="AN170" i="31"/>
  <c r="AK170" i="31"/>
  <c r="AI182" i="31"/>
  <c r="AN317" i="31"/>
  <c r="AK317" i="31"/>
  <c r="AI313" i="31"/>
  <c r="AN356" i="31"/>
  <c r="AK356" i="31"/>
  <c r="AI461" i="31"/>
  <c r="AN345" i="31"/>
  <c r="AK345" i="31"/>
  <c r="AN334" i="31"/>
  <c r="AK334" i="31"/>
  <c r="AN437" i="31"/>
  <c r="AK437" i="31"/>
  <c r="AI196" i="31"/>
  <c r="AK415" i="31"/>
  <c r="AN415" i="31"/>
  <c r="AI50" i="31"/>
  <c r="AN338" i="31"/>
  <c r="AK338" i="31"/>
  <c r="AK424" i="31"/>
  <c r="AN424" i="31"/>
  <c r="AK99" i="31"/>
  <c r="AN99" i="31"/>
  <c r="AN252" i="31"/>
  <c r="AK252" i="31"/>
  <c r="AI20" i="31"/>
  <c r="AI241" i="31"/>
  <c r="AI486" i="31"/>
  <c r="AI34" i="31"/>
  <c r="AK460" i="31"/>
  <c r="AN460" i="31"/>
  <c r="AN186" i="31"/>
  <c r="AK186" i="31"/>
  <c r="AN385" i="31"/>
  <c r="AK385" i="31"/>
  <c r="AI155" i="31"/>
  <c r="AN219" i="31"/>
  <c r="AK219" i="31"/>
  <c r="AK8" i="31"/>
  <c r="AN8" i="31"/>
  <c r="AI40" i="31"/>
  <c r="AK466" i="31"/>
  <c r="AN466" i="31"/>
  <c r="AK292" i="31"/>
  <c r="AN292" i="31"/>
  <c r="AI94" i="31"/>
  <c r="AK306" i="31"/>
  <c r="AN306" i="31"/>
  <c r="AI103" i="31"/>
  <c r="AN339" i="31"/>
  <c r="AK339" i="31"/>
  <c r="AI83" i="31"/>
  <c r="AK488" i="31"/>
  <c r="AN488" i="31"/>
  <c r="AK96" i="31"/>
  <c r="AN96" i="31"/>
  <c r="AK294" i="31"/>
  <c r="AN294" i="31"/>
  <c r="AN203" i="31"/>
  <c r="AK203" i="31"/>
  <c r="AK56" i="31"/>
  <c r="AN56" i="31"/>
  <c r="AN204" i="31"/>
  <c r="AK204" i="31"/>
  <c r="AN311" i="31"/>
  <c r="AK311" i="31"/>
  <c r="AK67" i="31"/>
  <c r="AN67" i="31"/>
  <c r="AN260" i="31"/>
  <c r="AK260" i="31"/>
  <c r="AN314" i="31"/>
  <c r="AK314" i="31"/>
  <c r="AK267" i="31"/>
  <c r="AN267" i="31"/>
  <c r="AN237" i="31"/>
  <c r="AK237" i="31"/>
  <c r="AI106" i="31"/>
  <c r="AN199" i="31"/>
  <c r="AK199" i="31"/>
  <c r="AN340" i="31"/>
  <c r="AK340" i="31"/>
  <c r="AI490" i="31"/>
  <c r="AK85" i="31"/>
  <c r="AN85" i="31"/>
  <c r="AI69" i="31"/>
  <c r="AK21" i="31"/>
  <c r="AN21" i="31"/>
  <c r="AN238" i="31"/>
  <c r="AK238" i="31"/>
  <c r="AK288" i="31"/>
  <c r="AN288" i="31"/>
  <c r="AN391" i="31"/>
  <c r="AK391" i="31"/>
  <c r="AI78" i="31"/>
  <c r="AN149" i="31"/>
  <c r="AK149" i="31"/>
  <c r="AK80" i="31"/>
  <c r="AN80" i="31"/>
  <c r="AK286" i="31"/>
  <c r="AN286" i="31"/>
  <c r="AN483" i="31"/>
  <c r="AK483" i="31"/>
  <c r="AN492" i="31"/>
  <c r="AK492" i="31"/>
  <c r="AN485" i="31"/>
  <c r="AK485" i="31"/>
  <c r="AK51" i="31"/>
  <c r="AN51" i="31"/>
  <c r="AI463" i="31"/>
  <c r="AN442" i="31"/>
  <c r="AK442" i="31"/>
  <c r="AN349" i="31"/>
  <c r="AK349" i="31"/>
  <c r="AI39" i="31"/>
  <c r="AK303" i="31"/>
  <c r="AN303" i="31"/>
  <c r="AN445" i="31"/>
  <c r="AK445" i="31"/>
  <c r="AN211" i="31"/>
  <c r="AK211" i="31"/>
  <c r="AN449" i="31"/>
  <c r="AK449" i="31"/>
  <c r="AK410" i="31"/>
  <c r="AN410" i="31"/>
  <c r="AN479" i="31"/>
  <c r="AK479" i="31"/>
  <c r="AI32" i="31"/>
  <c r="AK374" i="31"/>
  <c r="AN374" i="31"/>
  <c r="AN221" i="31"/>
  <c r="AK221" i="31"/>
  <c r="AK74" i="31"/>
  <c r="AN74" i="31"/>
  <c r="AN478" i="31"/>
  <c r="AK478" i="31"/>
  <c r="AN436" i="31"/>
  <c r="AK436" i="31"/>
  <c r="AK65" i="31"/>
  <c r="AN65" i="31"/>
  <c r="AI49" i="31"/>
  <c r="AN142" i="31"/>
  <c r="AK142" i="31"/>
  <c r="AN169" i="31"/>
  <c r="AK169" i="31"/>
  <c r="AN501" i="31"/>
  <c r="AK501" i="31"/>
  <c r="AI14" i="31"/>
  <c r="AN200" i="31"/>
  <c r="AK200" i="31"/>
  <c r="AN202" i="31"/>
  <c r="AK202" i="31"/>
  <c r="AN491" i="31"/>
  <c r="AK491" i="31"/>
  <c r="AK253" i="31"/>
  <c r="AN253" i="31"/>
  <c r="AN430" i="31"/>
  <c r="AK430" i="31"/>
  <c r="AK31" i="31"/>
  <c r="AN31" i="31"/>
  <c r="AN228" i="31"/>
  <c r="AK228" i="31"/>
  <c r="AK92" i="31"/>
  <c r="AN92" i="31"/>
  <c r="AK399" i="31"/>
  <c r="AN399" i="31"/>
  <c r="AO154" i="31"/>
  <c r="AJ154" i="31"/>
  <c r="AL154" i="31" s="1"/>
  <c r="AN451" i="31"/>
  <c r="AK451" i="31"/>
  <c r="AK28" i="31"/>
  <c r="AN28" i="31"/>
  <c r="AO472" i="31"/>
  <c r="AJ472" i="31"/>
  <c r="AL472" i="31" s="1"/>
  <c r="AK413" i="31"/>
  <c r="AN413" i="31"/>
  <c r="AN319" i="31"/>
  <c r="AK319" i="31"/>
  <c r="AO378" i="31"/>
  <c r="AJ378" i="31"/>
  <c r="AL378" i="31" s="1"/>
  <c r="AJ244" i="31"/>
  <c r="AL244" i="31" s="1"/>
  <c r="AO244" i="31"/>
  <c r="AN121" i="31"/>
  <c r="AK121" i="31"/>
  <c r="AN248" i="31"/>
  <c r="AK248" i="31"/>
  <c r="AN197" i="31"/>
  <c r="AK197" i="31"/>
  <c r="AN310" i="31"/>
  <c r="AK310" i="31"/>
  <c r="AJ90" i="31"/>
  <c r="AL90" i="31" s="1"/>
  <c r="AO90" i="31"/>
  <c r="AK298" i="31"/>
  <c r="AN298" i="31"/>
  <c r="AK63" i="31"/>
  <c r="AN63" i="31"/>
  <c r="AN397" i="31"/>
  <c r="AK397" i="31"/>
  <c r="AK257" i="31"/>
  <c r="AN257" i="31"/>
  <c r="AK402" i="31"/>
  <c r="AN402" i="31"/>
  <c r="AO381" i="31"/>
  <c r="AJ381" i="31"/>
  <c r="AL381" i="31" s="1"/>
  <c r="AO226" i="31"/>
  <c r="AJ226" i="31"/>
  <c r="AL226" i="31" s="1"/>
  <c r="AK18" i="31"/>
  <c r="AN18" i="31"/>
  <c r="AK87" i="31"/>
  <c r="AN87" i="31"/>
  <c r="AK61" i="31"/>
  <c r="AN61" i="31"/>
  <c r="AO206" i="31"/>
  <c r="AJ206" i="31"/>
  <c r="AL206" i="31" s="1"/>
  <c r="AK411" i="31"/>
  <c r="AN411" i="31"/>
  <c r="AN393" i="31"/>
  <c r="AK393" i="31"/>
  <c r="AN354" i="31"/>
  <c r="AK354" i="31"/>
  <c r="AJ469" i="31"/>
  <c r="AL469" i="31" s="1"/>
  <c r="AO469" i="31"/>
  <c r="AJ357" i="31"/>
  <c r="AL357" i="31" s="1"/>
  <c r="AO357" i="31"/>
  <c r="AJ55" i="31"/>
  <c r="AL55" i="31" s="1"/>
  <c r="AO55" i="31"/>
  <c r="AO295" i="31"/>
  <c r="AJ295" i="31"/>
  <c r="AL295" i="31" s="1"/>
  <c r="AJ473" i="31"/>
  <c r="AL473" i="31" s="1"/>
  <c r="AO473" i="31"/>
  <c r="AO179" i="31"/>
  <c r="AJ179" i="31"/>
  <c r="AL179" i="31" s="1"/>
  <c r="AJ26" i="31"/>
  <c r="AL26" i="31" s="1"/>
  <c r="AO26" i="31"/>
  <c r="AO322" i="31"/>
  <c r="AJ322" i="31"/>
  <c r="AL322" i="31" s="1"/>
  <c r="AO76" i="31"/>
  <c r="AJ76" i="31"/>
  <c r="AL76" i="31" s="1"/>
  <c r="AJ433" i="31"/>
  <c r="AL433" i="31" s="1"/>
  <c r="AO433" i="31"/>
  <c r="AK465" i="31"/>
  <c r="AN465" i="31"/>
  <c r="AK105" i="31"/>
  <c r="AN105" i="31"/>
  <c r="AK269" i="31"/>
  <c r="AN269" i="31"/>
  <c r="AK120" i="31"/>
  <c r="AN120" i="31"/>
  <c r="AN447" i="31"/>
  <c r="AK447" i="31"/>
  <c r="AN361" i="31"/>
  <c r="AK361" i="31"/>
  <c r="AN129" i="31"/>
  <c r="AK129" i="31"/>
  <c r="AN495" i="31"/>
  <c r="AK495" i="31"/>
  <c r="AN343" i="31"/>
  <c r="AK343" i="31"/>
  <c r="AK107" i="31"/>
  <c r="AN107" i="31"/>
  <c r="AN323" i="31"/>
  <c r="AK323" i="31"/>
  <c r="AN335" i="31"/>
  <c r="AK335" i="31"/>
  <c r="AO428" i="31"/>
  <c r="AJ428" i="31"/>
  <c r="AL428" i="31" s="1"/>
  <c r="AO150" i="31"/>
  <c r="AJ150" i="31"/>
  <c r="AL150" i="31" s="1"/>
  <c r="AO271" i="31"/>
  <c r="AJ271" i="31"/>
  <c r="AL271" i="31" s="1"/>
  <c r="AO385" i="31"/>
  <c r="AJ385" i="31"/>
  <c r="AL385" i="31" s="1"/>
  <c r="AO8" i="31"/>
  <c r="AJ8" i="31"/>
  <c r="AL8" i="31" s="1"/>
  <c r="AO220" i="31"/>
  <c r="AJ220" i="31"/>
  <c r="AL220" i="31" s="1"/>
  <c r="AK274" i="31"/>
  <c r="AN274" i="31"/>
  <c r="AO180" i="31"/>
  <c r="AJ180" i="31"/>
  <c r="AL180" i="31" s="1"/>
  <c r="AK249" i="31"/>
  <c r="AN249" i="31"/>
  <c r="AO466" i="31"/>
  <c r="AJ466" i="31"/>
  <c r="AL466" i="31" s="1"/>
  <c r="AK128" i="31"/>
  <c r="AN128" i="31"/>
  <c r="AN471" i="31"/>
  <c r="AK471" i="31"/>
  <c r="AN183" i="31"/>
  <c r="AK183" i="31"/>
  <c r="AN350" i="31"/>
  <c r="AK350" i="31"/>
  <c r="AN355" i="31"/>
  <c r="AK355" i="31"/>
  <c r="AK487" i="31"/>
  <c r="AN487" i="31"/>
  <c r="AO488" i="31"/>
  <c r="AJ488" i="31"/>
  <c r="AL488" i="31" s="1"/>
  <c r="AK136" i="31"/>
  <c r="AN136" i="31"/>
  <c r="AK307" i="31"/>
  <c r="AN307" i="31"/>
  <c r="AO96" i="31"/>
  <c r="AJ96" i="31"/>
  <c r="AL96" i="31" s="1"/>
  <c r="AK126" i="31"/>
  <c r="AN126" i="31"/>
  <c r="AO302" i="31"/>
  <c r="AJ302" i="31"/>
  <c r="AL302" i="31" s="1"/>
  <c r="AN139" i="31"/>
  <c r="AK139" i="31"/>
  <c r="AK12" i="31"/>
  <c r="AN12" i="31"/>
  <c r="AO56" i="31"/>
  <c r="AJ56" i="31"/>
  <c r="AL56" i="31" s="1"/>
  <c r="AN140" i="31"/>
  <c r="AK140" i="31"/>
  <c r="AN379" i="31"/>
  <c r="AK379" i="31"/>
  <c r="AO311" i="31"/>
  <c r="AJ311" i="31"/>
  <c r="AL311" i="31" s="1"/>
  <c r="AJ125" i="31"/>
  <c r="AL125" i="31" s="1"/>
  <c r="AO125" i="31"/>
  <c r="AJ67" i="31"/>
  <c r="AL67" i="31" s="1"/>
  <c r="AO67" i="31"/>
  <c r="AO440" i="31"/>
  <c r="AJ440" i="31"/>
  <c r="AL440" i="31" s="1"/>
  <c r="AK489" i="31"/>
  <c r="AN489" i="31"/>
  <c r="AO314" i="31"/>
  <c r="AJ314" i="31"/>
  <c r="AL314" i="31" s="1"/>
  <c r="AO227" i="31"/>
  <c r="AJ227" i="31"/>
  <c r="AL227" i="31" s="1"/>
  <c r="AK390" i="31"/>
  <c r="AN390" i="31"/>
  <c r="AO239" i="31"/>
  <c r="AJ239" i="31"/>
  <c r="AL239" i="31" s="1"/>
  <c r="AK418" i="31"/>
  <c r="AN418" i="31"/>
  <c r="AK421" i="31"/>
  <c r="AN421" i="31"/>
  <c r="AN321" i="31"/>
  <c r="AK321" i="31"/>
  <c r="AK284" i="31"/>
  <c r="AN284" i="31"/>
  <c r="AO455" i="31"/>
  <c r="AJ455" i="31"/>
  <c r="AL455" i="31" s="1"/>
  <c r="AN173" i="31"/>
  <c r="AK173" i="31"/>
  <c r="AO283" i="31"/>
  <c r="AJ283" i="31"/>
  <c r="AL283" i="31" s="1"/>
  <c r="AO132" i="31"/>
  <c r="AJ132" i="31"/>
  <c r="AL132" i="31" s="1"/>
  <c r="AN434" i="31"/>
  <c r="AK434" i="31"/>
  <c r="AK101" i="31"/>
  <c r="AN101" i="31"/>
  <c r="AO85" i="31"/>
  <c r="AJ85" i="31"/>
  <c r="AL85" i="31" s="1"/>
  <c r="AK37" i="31"/>
  <c r="AN37" i="31"/>
  <c r="AO21" i="31"/>
  <c r="AJ21" i="31"/>
  <c r="AL21" i="31" s="1"/>
  <c r="AN264" i="31"/>
  <c r="AK264" i="31"/>
  <c r="AO193" i="31"/>
  <c r="AJ193" i="31"/>
  <c r="AL193" i="31" s="1"/>
  <c r="AN174" i="31"/>
  <c r="AK174" i="31"/>
  <c r="AK46" i="31"/>
  <c r="AN46" i="31"/>
  <c r="AO153" i="31"/>
  <c r="AJ153" i="31"/>
  <c r="AL153" i="31" s="1"/>
  <c r="AN217" i="31"/>
  <c r="AK217" i="31"/>
  <c r="AO184" i="31"/>
  <c r="AJ184" i="31"/>
  <c r="AL184" i="31" s="1"/>
  <c r="AO371" i="31"/>
  <c r="AJ371" i="31"/>
  <c r="AL371" i="31" s="1"/>
  <c r="AN475" i="31"/>
  <c r="AK475" i="31"/>
  <c r="AO496" i="31"/>
  <c r="AJ496" i="31"/>
  <c r="AL496" i="31" s="1"/>
  <c r="AK403" i="31"/>
  <c r="AN403" i="31"/>
  <c r="AK48" i="31"/>
  <c r="AN48" i="31"/>
  <c r="AO80" i="31"/>
  <c r="AJ80" i="31"/>
  <c r="AL80" i="31" s="1"/>
  <c r="AO395" i="31"/>
  <c r="AJ395" i="31"/>
  <c r="AL395" i="31" s="1"/>
  <c r="AN328" i="31"/>
  <c r="AK328" i="31"/>
  <c r="AO483" i="31"/>
  <c r="AJ483" i="31"/>
  <c r="AL483" i="31" s="1"/>
  <c r="AK423" i="31"/>
  <c r="AN423" i="31"/>
  <c r="AO485" i="31"/>
  <c r="AJ485" i="31"/>
  <c r="AL485" i="31" s="1"/>
  <c r="AK111" i="31"/>
  <c r="AN111" i="31"/>
  <c r="AJ51" i="31"/>
  <c r="AL51" i="31" s="1"/>
  <c r="AO51" i="31"/>
  <c r="AJ135" i="31"/>
  <c r="AL135" i="31" s="1"/>
  <c r="AO135" i="31"/>
  <c r="AO348" i="31"/>
  <c r="AJ348" i="31"/>
  <c r="AL348" i="31" s="1"/>
  <c r="AN365" i="31"/>
  <c r="AK365" i="31"/>
  <c r="AN147" i="31"/>
  <c r="AK147" i="31"/>
  <c r="AO392" i="31"/>
  <c r="AJ392" i="31"/>
  <c r="AL392" i="31" s="1"/>
  <c r="AK420" i="31"/>
  <c r="AN420" i="31"/>
  <c r="AN191" i="31"/>
  <c r="AK191" i="31"/>
  <c r="AN429" i="31"/>
  <c r="AK429" i="31"/>
  <c r="AK108" i="31"/>
  <c r="AN108" i="31"/>
  <c r="AK263" i="31"/>
  <c r="AN263" i="31"/>
  <c r="AO251" i="31"/>
  <c r="AJ251" i="31"/>
  <c r="AL251" i="31" s="1"/>
  <c r="AN157" i="31"/>
  <c r="AK157" i="31"/>
  <c r="AJ74" i="31"/>
  <c r="AL74" i="31" s="1"/>
  <c r="AO74" i="31"/>
  <c r="AO470" i="31"/>
  <c r="AJ470" i="31"/>
  <c r="AL470" i="31" s="1"/>
  <c r="AK47" i="31"/>
  <c r="AN47" i="31"/>
  <c r="AO450" i="31"/>
  <c r="AJ450" i="31"/>
  <c r="AL450" i="31" s="1"/>
  <c r="AN344" i="31"/>
  <c r="AK344" i="31"/>
  <c r="AN113" i="31"/>
  <c r="AK113" i="31"/>
  <c r="AK81" i="31"/>
  <c r="AN81" i="31"/>
  <c r="AO65" i="31"/>
  <c r="AJ65" i="31"/>
  <c r="AL65" i="31" s="1"/>
  <c r="AK17" i="31"/>
  <c r="AN17" i="31"/>
  <c r="AO222" i="31"/>
  <c r="AJ222" i="31"/>
  <c r="AL222" i="31" s="1"/>
  <c r="AK301" i="31"/>
  <c r="AN301" i="31"/>
  <c r="AO501" i="31"/>
  <c r="AJ501" i="31"/>
  <c r="AL501" i="31" s="1"/>
  <c r="AN138" i="31"/>
  <c r="AK138" i="31"/>
  <c r="AO281" i="31"/>
  <c r="AJ281" i="31"/>
  <c r="AL281" i="31" s="1"/>
  <c r="AK134" i="31"/>
  <c r="AN134" i="31"/>
  <c r="AO287" i="31"/>
  <c r="AJ287" i="31"/>
  <c r="AL287" i="31" s="1"/>
  <c r="AO176" i="31"/>
  <c r="AJ176" i="31"/>
  <c r="AL176" i="31" s="1"/>
  <c r="AN240" i="31"/>
  <c r="AK240" i="31"/>
  <c r="AO342" i="31"/>
  <c r="AJ342" i="31"/>
  <c r="AL342" i="31" s="1"/>
  <c r="AJ456" i="31"/>
  <c r="AL456" i="31" s="1"/>
  <c r="AO456" i="31"/>
  <c r="AJ353" i="31"/>
  <c r="AL353" i="31" s="1"/>
  <c r="AO353" i="31"/>
  <c r="AN480" i="31"/>
  <c r="AK480" i="31"/>
  <c r="AJ31" i="31"/>
  <c r="AL31" i="31" s="1"/>
  <c r="AO31" i="31"/>
  <c r="AJ441" i="31"/>
  <c r="AL441" i="31" s="1"/>
  <c r="AO441" i="31"/>
  <c r="AO92" i="31"/>
  <c r="AJ92" i="31"/>
  <c r="AL92" i="31" s="1"/>
  <c r="AJ453" i="31"/>
  <c r="AL453" i="31" s="1"/>
  <c r="AO453" i="31"/>
  <c r="AN351" i="31"/>
  <c r="AK351" i="31"/>
  <c r="AO137" i="31"/>
  <c r="AJ137" i="31"/>
  <c r="AL137" i="31" s="1"/>
  <c r="AN154" i="31"/>
  <c r="AK154" i="31"/>
  <c r="AO297" i="31"/>
  <c r="AJ297" i="31"/>
  <c r="AL297" i="31" s="1"/>
  <c r="AN326" i="31"/>
  <c r="AK326" i="31"/>
  <c r="AN214" i="31"/>
  <c r="AK214" i="31"/>
  <c r="AI28" i="31"/>
  <c r="AK290" i="31"/>
  <c r="AN290" i="31"/>
  <c r="AK86" i="31"/>
  <c r="AN86" i="31"/>
  <c r="AI370" i="31"/>
  <c r="AI212" i="31"/>
  <c r="AI319" i="31"/>
  <c r="AN387" i="31"/>
  <c r="AK387" i="31"/>
  <c r="AK378" i="31"/>
  <c r="AN378" i="31"/>
  <c r="AO416" i="31"/>
  <c r="AJ416" i="31"/>
  <c r="AL416" i="31" s="1"/>
  <c r="AN482" i="31"/>
  <c r="AK482" i="31"/>
  <c r="AO443" i="31"/>
  <c r="AJ443" i="31"/>
  <c r="AL443" i="31" s="1"/>
  <c r="AJ256" i="31"/>
  <c r="AL256" i="31" s="1"/>
  <c r="AO256" i="31"/>
  <c r="AJ347" i="31"/>
  <c r="AL347" i="31" s="1"/>
  <c r="AO347" i="31"/>
  <c r="AK43" i="31"/>
  <c r="AN43" i="31"/>
  <c r="AI10" i="31"/>
  <c r="AK261" i="31"/>
  <c r="AN261" i="31"/>
  <c r="AO275" i="31"/>
  <c r="AJ275" i="31"/>
  <c r="AL275" i="31" s="1"/>
  <c r="AN329" i="31"/>
  <c r="AK329" i="31"/>
  <c r="AI310" i="31"/>
  <c r="AK459" i="31"/>
  <c r="AN459" i="31"/>
  <c r="AN312" i="31"/>
  <c r="AK312" i="31"/>
  <c r="AI236" i="31"/>
  <c r="AK247" i="31"/>
  <c r="AN247" i="31"/>
  <c r="AO406" i="31"/>
  <c r="AJ406" i="31"/>
  <c r="AL406" i="31" s="1"/>
  <c r="AN133" i="31"/>
  <c r="AK133" i="31"/>
  <c r="AK11" i="31"/>
  <c r="AN11" i="31"/>
  <c r="AI63" i="31"/>
  <c r="AK268" i="31"/>
  <c r="AN268" i="31"/>
  <c r="AI397" i="31"/>
  <c r="AI384" i="31"/>
  <c r="AK412" i="31"/>
  <c r="AN412" i="31"/>
  <c r="AO304" i="31"/>
  <c r="AJ304" i="31"/>
  <c r="AL304" i="31" s="1"/>
  <c r="AI143" i="31"/>
  <c r="AN207" i="31"/>
  <c r="AK207" i="31"/>
  <c r="AI6" i="31"/>
  <c r="AO300" i="31"/>
  <c r="AJ300" i="31"/>
  <c r="AL300" i="31" s="1"/>
  <c r="AI380" i="31"/>
  <c r="AN396" i="31"/>
  <c r="AK396" i="31"/>
  <c r="AO407" i="31"/>
  <c r="AJ407" i="31"/>
  <c r="AL407" i="31" s="1"/>
  <c r="AI162" i="31"/>
  <c r="AN226" i="31"/>
  <c r="AK226" i="31"/>
  <c r="AI205" i="31"/>
  <c r="AI327" i="31"/>
  <c r="AK425" i="31"/>
  <c r="AN425" i="31"/>
  <c r="AI18" i="31"/>
  <c r="AN167" i="31"/>
  <c r="AK167" i="31"/>
  <c r="AN358" i="31"/>
  <c r="AK358" i="31"/>
  <c r="AI87" i="31"/>
  <c r="AK77" i="31"/>
  <c r="AN77" i="31"/>
  <c r="AI61" i="31"/>
  <c r="AK13" i="31"/>
  <c r="AN13" i="31"/>
  <c r="AI59" i="31"/>
  <c r="AN127" i="31"/>
  <c r="AK127" i="31"/>
  <c r="AI209" i="31"/>
  <c r="AN206" i="31"/>
  <c r="AK206" i="31"/>
  <c r="AI185" i="31"/>
  <c r="AI484" i="31"/>
  <c r="AI216" i="31"/>
  <c r="AK272" i="31"/>
  <c r="AN272" i="31"/>
  <c r="AN481" i="31"/>
  <c r="AK481" i="31"/>
  <c r="AN242" i="31"/>
  <c r="AK242" i="31"/>
  <c r="AO291" i="31"/>
  <c r="AJ291" i="31"/>
  <c r="AL291" i="31" s="1"/>
  <c r="AI393" i="31"/>
  <c r="AI331" i="31"/>
  <c r="AK68" i="31"/>
  <c r="AN68" i="31"/>
  <c r="AI112" i="31"/>
  <c r="AK270" i="31"/>
  <c r="AN270" i="31"/>
  <c r="AI224" i="31"/>
  <c r="AO375" i="31"/>
  <c r="AJ375" i="31"/>
  <c r="AL375" i="31" s="1"/>
  <c r="AO414" i="31"/>
  <c r="AJ414" i="31"/>
  <c r="AL414" i="31" s="1"/>
  <c r="AN119" i="31"/>
  <c r="AK119" i="31"/>
  <c r="AK19" i="31"/>
  <c r="AN19" i="31"/>
  <c r="AN117" i="31"/>
  <c r="AK117" i="31"/>
  <c r="AN364" i="31"/>
  <c r="AK364" i="31"/>
  <c r="AK458" i="31"/>
  <c r="AN458" i="31"/>
  <c r="AO438" i="31"/>
  <c r="AJ438" i="31"/>
  <c r="AL438" i="31" s="1"/>
  <c r="AN341" i="31"/>
  <c r="AK341" i="31"/>
  <c r="AK467" i="31"/>
  <c r="AN467" i="31"/>
  <c r="AN367" i="31"/>
  <c r="AK367" i="31"/>
  <c r="AI330" i="31"/>
  <c r="AK100" i="31"/>
  <c r="AN100" i="31"/>
  <c r="AI58" i="31"/>
  <c r="AN179" i="31"/>
  <c r="AK179" i="31"/>
  <c r="AI223" i="31"/>
  <c r="AK30" i="31"/>
  <c r="AN30" i="31"/>
  <c r="AI44" i="31"/>
  <c r="AI210" i="31"/>
  <c r="AK289" i="31"/>
  <c r="AN289" i="31"/>
  <c r="AI189" i="31"/>
  <c r="AK299" i="31"/>
  <c r="AN299" i="31"/>
  <c r="AK27" i="31"/>
  <c r="AN27" i="31"/>
  <c r="AI465" i="31"/>
  <c r="AO360" i="31"/>
  <c r="AJ360" i="31"/>
  <c r="AL360" i="31" s="1"/>
  <c r="AI422" i="31"/>
  <c r="AI105" i="31"/>
  <c r="AK57" i="31"/>
  <c r="AN57" i="31"/>
  <c r="AI41" i="31"/>
  <c r="AI42" i="31"/>
  <c r="AN190" i="31"/>
  <c r="AK190" i="31"/>
  <c r="AJ123" i="31"/>
  <c r="AL123" i="31" s="1"/>
  <c r="AO123" i="31"/>
  <c r="AI201" i="31"/>
  <c r="AI232" i="31"/>
  <c r="AK280" i="31"/>
  <c r="AN280" i="31"/>
  <c r="AI234" i="31"/>
  <c r="AK409" i="31"/>
  <c r="AN409" i="31"/>
  <c r="AK66" i="31"/>
  <c r="AN66" i="31"/>
  <c r="AI144" i="31"/>
  <c r="AN208" i="31"/>
  <c r="AK208" i="31"/>
  <c r="AO356" i="31"/>
  <c r="AJ356" i="31"/>
  <c r="AL356" i="31" s="1"/>
  <c r="AN446" i="31"/>
  <c r="AK446" i="31"/>
  <c r="AJ345" i="31"/>
  <c r="AL345" i="31" s="1"/>
  <c r="AO345" i="31"/>
  <c r="AK75" i="31"/>
  <c r="AN75" i="31"/>
  <c r="AO334" i="31"/>
  <c r="AJ334" i="31"/>
  <c r="AL334" i="31" s="1"/>
  <c r="AK52" i="31"/>
  <c r="AN52" i="31"/>
  <c r="AJ437" i="31"/>
  <c r="AL437" i="31" s="1"/>
  <c r="AO437" i="31"/>
  <c r="AO415" i="31"/>
  <c r="AJ415" i="31"/>
  <c r="AL415" i="31" s="1"/>
  <c r="AI166" i="31"/>
  <c r="AN225" i="31"/>
  <c r="AK225" i="31"/>
  <c r="AK457" i="31"/>
  <c r="AN457" i="31"/>
  <c r="AI366" i="31"/>
  <c r="AO338" i="31"/>
  <c r="AJ338" i="31"/>
  <c r="AL338" i="31" s="1"/>
  <c r="AN359" i="31"/>
  <c r="AK359" i="31"/>
  <c r="AJ252" i="31"/>
  <c r="AL252" i="31" s="1"/>
  <c r="AO252" i="31"/>
  <c r="AI107" i="31"/>
  <c r="AI308" i="31"/>
  <c r="AK84" i="31"/>
  <c r="AN84" i="31"/>
  <c r="AI164" i="31"/>
  <c r="AN266" i="31"/>
  <c r="AK266" i="31"/>
  <c r="AI124" i="31"/>
  <c r="AI323" i="31"/>
  <c r="AN352" i="31"/>
  <c r="AK352" i="31"/>
  <c r="AN150" i="31"/>
  <c r="AK150" i="31"/>
  <c r="AK102" i="31"/>
  <c r="AN102" i="31"/>
  <c r="AI245" i="31"/>
  <c r="AK72" i="31"/>
  <c r="AN72" i="31"/>
  <c r="AI156" i="31"/>
  <c r="AN220" i="31"/>
  <c r="AK220" i="31"/>
  <c r="AK91" i="31"/>
  <c r="AN91" i="31"/>
  <c r="AN180" i="31"/>
  <c r="AK180" i="31"/>
  <c r="AK464" i="31"/>
  <c r="AN464" i="31"/>
  <c r="AI198" i="31"/>
  <c r="AO292" i="31"/>
  <c r="AJ292" i="31"/>
  <c r="AL292" i="31" s="1"/>
  <c r="AI388" i="31"/>
  <c r="AK400" i="31"/>
  <c r="AN400" i="31"/>
  <c r="AK462" i="31"/>
  <c r="AN462" i="31"/>
  <c r="AN115" i="31"/>
  <c r="AK115" i="31"/>
  <c r="AO306" i="31"/>
  <c r="AJ306" i="31"/>
  <c r="AL306" i="31" s="1"/>
  <c r="AN246" i="31"/>
  <c r="AK246" i="31"/>
  <c r="AK15" i="31"/>
  <c r="AN15" i="31"/>
  <c r="AJ339" i="31"/>
  <c r="AL339" i="31" s="1"/>
  <c r="AO339" i="31"/>
  <c r="AK35" i="31"/>
  <c r="AN35" i="31"/>
  <c r="AI487" i="31"/>
  <c r="AK110" i="31"/>
  <c r="AN110" i="31"/>
  <c r="AI165" i="31"/>
  <c r="AN229" i="31"/>
  <c r="AK229" i="31"/>
  <c r="AN389" i="31"/>
  <c r="AK389" i="31"/>
  <c r="AI494" i="31"/>
  <c r="AO294" i="31"/>
  <c r="AJ294" i="31"/>
  <c r="AL294" i="31" s="1"/>
  <c r="AK405" i="31"/>
  <c r="AN405" i="31"/>
  <c r="AI12" i="31"/>
  <c r="AK282" i="31"/>
  <c r="AN282" i="31"/>
  <c r="AN346" i="31"/>
  <c r="AK346" i="31"/>
  <c r="AJ260" i="31"/>
  <c r="AL260" i="31" s="1"/>
  <c r="AO260" i="31"/>
  <c r="AI489" i="31"/>
  <c r="AK279" i="31"/>
  <c r="AN279" i="31"/>
  <c r="AK98" i="31"/>
  <c r="AN98" i="31"/>
  <c r="AI163" i="31"/>
  <c r="AN227" i="31"/>
  <c r="AK227" i="31"/>
  <c r="AK70" i="31"/>
  <c r="AN70" i="31"/>
  <c r="AI175" i="31"/>
  <c r="AN239" i="31"/>
  <c r="AK239" i="31"/>
  <c r="AN431" i="31"/>
  <c r="AK431" i="31"/>
  <c r="AI421" i="31"/>
  <c r="AI321" i="31"/>
  <c r="AI386" i="31"/>
  <c r="AK408" i="31"/>
  <c r="AN408" i="31"/>
  <c r="AK62" i="31"/>
  <c r="AN62" i="31"/>
  <c r="AI194" i="31"/>
  <c r="AK273" i="31"/>
  <c r="AN273" i="31"/>
  <c r="AK132" i="31"/>
  <c r="AN132" i="31"/>
  <c r="AO340" i="31"/>
  <c r="AJ340" i="31"/>
  <c r="AL340" i="31" s="1"/>
  <c r="AK7" i="31"/>
  <c r="AN7" i="31"/>
  <c r="AI101" i="31"/>
  <c r="AK53" i="31"/>
  <c r="AN53" i="31"/>
  <c r="AI37" i="31"/>
  <c r="AK23" i="31"/>
  <c r="AN23" i="31"/>
  <c r="AI161" i="31"/>
  <c r="AN193" i="31"/>
  <c r="AK193" i="31"/>
  <c r="AI46" i="31"/>
  <c r="AN153" i="31"/>
  <c r="AK153" i="31"/>
  <c r="AN435" i="31"/>
  <c r="AK435" i="31"/>
  <c r="AI114" i="31"/>
  <c r="AN184" i="31"/>
  <c r="AK184" i="31"/>
  <c r="AO288" i="31"/>
  <c r="AJ288" i="31"/>
  <c r="AL288" i="31" s="1"/>
  <c r="AO391" i="31"/>
  <c r="AJ391" i="31"/>
  <c r="AL391" i="31" s="1"/>
  <c r="AI213" i="31"/>
  <c r="AN496" i="31"/>
  <c r="AK496" i="31"/>
  <c r="AK16" i="31"/>
  <c r="AN16" i="31"/>
  <c r="AI48" i="31"/>
  <c r="AO286" i="31"/>
  <c r="AJ286" i="31"/>
  <c r="AL286" i="31" s="1"/>
  <c r="AI192" i="31"/>
  <c r="AI328" i="31"/>
  <c r="AI423" i="31"/>
  <c r="AK398" i="31"/>
  <c r="AN398" i="31"/>
  <c r="AN336" i="31"/>
  <c r="AK336" i="31"/>
  <c r="AI111" i="31"/>
  <c r="AN432" i="31"/>
  <c r="AK432" i="31"/>
  <c r="AO442" i="31"/>
  <c r="AJ442" i="31"/>
  <c r="AL442" i="31" s="1"/>
  <c r="AN454" i="31"/>
  <c r="AK454" i="31"/>
  <c r="AJ349" i="31"/>
  <c r="AL349" i="31" s="1"/>
  <c r="AO349" i="31"/>
  <c r="AO303" i="31"/>
  <c r="AJ303" i="31"/>
  <c r="AL303" i="31" s="1"/>
  <c r="AN324" i="31"/>
  <c r="AK324" i="31"/>
  <c r="AJ445" i="31"/>
  <c r="AL445" i="31" s="1"/>
  <c r="AO445" i="31"/>
  <c r="AI376" i="31"/>
  <c r="AN392" i="31"/>
  <c r="AK392" i="31"/>
  <c r="AN439" i="31"/>
  <c r="AK439" i="31"/>
  <c r="AN333" i="31"/>
  <c r="AK333" i="31"/>
  <c r="AJ449" i="31"/>
  <c r="AL449" i="31" s="1"/>
  <c r="AO449" i="31"/>
  <c r="AO410" i="31"/>
  <c r="AJ410" i="31"/>
  <c r="AL410" i="31" s="1"/>
  <c r="AO479" i="31"/>
  <c r="AJ479" i="31"/>
  <c r="AL479" i="31" s="1"/>
  <c r="AK64" i="31"/>
  <c r="AN64" i="31"/>
  <c r="AI108" i="31"/>
  <c r="AK401" i="31"/>
  <c r="AN401" i="31"/>
  <c r="AI178" i="31"/>
  <c r="AK251" i="31"/>
  <c r="AN251" i="31"/>
  <c r="AN318" i="31"/>
  <c r="AK318" i="31"/>
  <c r="AN476" i="31"/>
  <c r="AK476" i="31"/>
  <c r="AI47" i="31"/>
  <c r="AO478" i="31"/>
  <c r="AJ478" i="31"/>
  <c r="AL478" i="31" s="1"/>
  <c r="AN426" i="31"/>
  <c r="AK426" i="31"/>
  <c r="AO436" i="31"/>
  <c r="AJ436" i="31"/>
  <c r="AL436" i="31" s="1"/>
  <c r="AK97" i="31"/>
  <c r="AN97" i="31"/>
  <c r="AI81" i="31"/>
  <c r="AK33" i="31"/>
  <c r="AN33" i="31"/>
  <c r="AI17" i="31"/>
  <c r="AN254" i="31"/>
  <c r="AK254" i="31"/>
  <c r="AI158" i="31"/>
  <c r="AN222" i="31"/>
  <c r="AK222" i="31"/>
  <c r="AI233" i="31"/>
  <c r="AI122" i="31"/>
  <c r="AK296" i="31"/>
  <c r="AN296" i="31"/>
  <c r="AO491" i="31"/>
  <c r="AJ491" i="31"/>
  <c r="AL491" i="31" s="1"/>
  <c r="AN176" i="31"/>
  <c r="AK176" i="31"/>
  <c r="AK38" i="31"/>
  <c r="AN38" i="31"/>
  <c r="AI500" i="31"/>
  <c r="AK419" i="31"/>
  <c r="AN419" i="31"/>
  <c r="AN474" i="31"/>
  <c r="AK474" i="31"/>
  <c r="AK456" i="31"/>
  <c r="AN456" i="31"/>
  <c r="AO430" i="31"/>
  <c r="AJ430" i="31"/>
  <c r="AL430" i="31" s="1"/>
  <c r="AN337" i="31"/>
  <c r="AK337" i="31"/>
  <c r="AI145" i="31"/>
  <c r="AO399" i="31"/>
  <c r="AJ399" i="31"/>
  <c r="AL399" i="31" s="1"/>
  <c r="AN137" i="31"/>
  <c r="AK137" i="31"/>
  <c r="BS2" i="17"/>
  <c r="AI502" i="31" l="1"/>
  <c r="AN502" i="31"/>
  <c r="AO386" i="31"/>
  <c r="AJ386" i="31"/>
  <c r="AL386" i="31" s="1"/>
  <c r="AO163" i="31"/>
  <c r="AJ163" i="31"/>
  <c r="AL163" i="31" s="1"/>
  <c r="AJ107" i="31"/>
  <c r="AL107" i="31" s="1"/>
  <c r="AO107" i="31"/>
  <c r="AO166" i="31"/>
  <c r="AJ166" i="31"/>
  <c r="AL166" i="31" s="1"/>
  <c r="AO234" i="31"/>
  <c r="AJ234" i="31"/>
  <c r="AL234" i="31" s="1"/>
  <c r="AO331" i="31"/>
  <c r="AJ331" i="31"/>
  <c r="AL331" i="31" s="1"/>
  <c r="AO162" i="31"/>
  <c r="AJ162" i="31"/>
  <c r="AL162" i="31" s="1"/>
  <c r="AJ6" i="31"/>
  <c r="AO6" i="31"/>
  <c r="AO384" i="31"/>
  <c r="AJ384" i="31"/>
  <c r="AL384" i="31" s="1"/>
  <c r="AJ14" i="31"/>
  <c r="AL14" i="31" s="1"/>
  <c r="AO14" i="31"/>
  <c r="AO32" i="31"/>
  <c r="AJ32" i="31"/>
  <c r="AL32" i="31" s="1"/>
  <c r="AO241" i="31"/>
  <c r="AJ241" i="31"/>
  <c r="AL241" i="31" s="1"/>
  <c r="AO461" i="31"/>
  <c r="AJ461" i="31"/>
  <c r="AL461" i="31" s="1"/>
  <c r="AO36" i="31"/>
  <c r="AJ36" i="31"/>
  <c r="AL36" i="31" s="1"/>
  <c r="AO231" i="31"/>
  <c r="AJ231" i="31"/>
  <c r="AL231" i="31" s="1"/>
  <c r="AO325" i="31"/>
  <c r="AJ325" i="31"/>
  <c r="AL325" i="31" s="1"/>
  <c r="AO171" i="31"/>
  <c r="AJ171" i="31"/>
  <c r="AL171" i="31" s="1"/>
  <c r="AO497" i="31"/>
  <c r="AJ497" i="31"/>
  <c r="AL497" i="31" s="1"/>
  <c r="AO383" i="31"/>
  <c r="AJ383" i="31"/>
  <c r="AL383" i="31" s="1"/>
  <c r="AO305" i="31"/>
  <c r="AJ305" i="31"/>
  <c r="AL305" i="31" s="1"/>
  <c r="AO277" i="31"/>
  <c r="AJ277" i="31"/>
  <c r="AL277" i="31" s="1"/>
  <c r="AO81" i="31"/>
  <c r="AJ81" i="31"/>
  <c r="AL81" i="31" s="1"/>
  <c r="AO178" i="31"/>
  <c r="AJ178" i="31"/>
  <c r="AL178" i="31" s="1"/>
  <c r="AO192" i="31"/>
  <c r="AJ192" i="31"/>
  <c r="AL192" i="31" s="1"/>
  <c r="AO213" i="31"/>
  <c r="AJ213" i="31"/>
  <c r="AL213" i="31" s="1"/>
  <c r="AJ46" i="31"/>
  <c r="AL46" i="31" s="1"/>
  <c r="AO46" i="31"/>
  <c r="AO321" i="31"/>
  <c r="AJ321" i="31"/>
  <c r="AL321" i="31" s="1"/>
  <c r="AO489" i="31"/>
  <c r="AJ489" i="31"/>
  <c r="AL489" i="31" s="1"/>
  <c r="AO494" i="31"/>
  <c r="AJ494" i="31"/>
  <c r="AL494" i="31" s="1"/>
  <c r="AO487" i="31"/>
  <c r="AJ487" i="31"/>
  <c r="AL487" i="31" s="1"/>
  <c r="AO198" i="31"/>
  <c r="AJ198" i="31"/>
  <c r="AL198" i="31" s="1"/>
  <c r="AO245" i="31"/>
  <c r="AJ245" i="31"/>
  <c r="AL245" i="31" s="1"/>
  <c r="AO124" i="31"/>
  <c r="AJ124" i="31"/>
  <c r="AL124" i="31" s="1"/>
  <c r="AJ42" i="31"/>
  <c r="AL42" i="31" s="1"/>
  <c r="AO42" i="31"/>
  <c r="AO105" i="31"/>
  <c r="AJ105" i="31"/>
  <c r="AL105" i="31" s="1"/>
  <c r="AO465" i="31"/>
  <c r="AJ465" i="31"/>
  <c r="AL465" i="31" s="1"/>
  <c r="AO210" i="31"/>
  <c r="AJ210" i="31"/>
  <c r="AL210" i="31" s="1"/>
  <c r="AO223" i="31"/>
  <c r="AJ223" i="31"/>
  <c r="AL223" i="31" s="1"/>
  <c r="AO112" i="31"/>
  <c r="AJ112" i="31"/>
  <c r="AL112" i="31" s="1"/>
  <c r="AO393" i="31"/>
  <c r="AJ393" i="31"/>
  <c r="AL393" i="31" s="1"/>
  <c r="AO61" i="31"/>
  <c r="AJ61" i="31"/>
  <c r="AL61" i="31" s="1"/>
  <c r="AJ18" i="31"/>
  <c r="AL18" i="31" s="1"/>
  <c r="AO18" i="31"/>
  <c r="AO205" i="31"/>
  <c r="AJ205" i="31"/>
  <c r="AL205" i="31" s="1"/>
  <c r="AO380" i="31"/>
  <c r="AJ380" i="31"/>
  <c r="AL380" i="31" s="1"/>
  <c r="AO397" i="31"/>
  <c r="AJ397" i="31"/>
  <c r="AL397" i="31" s="1"/>
  <c r="AO236" i="31"/>
  <c r="AJ236" i="31"/>
  <c r="AL236" i="31" s="1"/>
  <c r="AJ10" i="31"/>
  <c r="AL10" i="31" s="1"/>
  <c r="AO10" i="31"/>
  <c r="AO28" i="31"/>
  <c r="AJ28" i="31"/>
  <c r="AL28" i="31" s="1"/>
  <c r="AJ39" i="31"/>
  <c r="AL39" i="31" s="1"/>
  <c r="AO39" i="31"/>
  <c r="AJ78" i="31"/>
  <c r="AL78" i="31" s="1"/>
  <c r="AO78" i="31"/>
  <c r="AO490" i="31"/>
  <c r="AJ490" i="31"/>
  <c r="AL490" i="31" s="1"/>
  <c r="AJ94" i="31"/>
  <c r="AL94" i="31" s="1"/>
  <c r="AO94" i="31"/>
  <c r="AO20" i="31"/>
  <c r="AJ20" i="31"/>
  <c r="AL20" i="31" s="1"/>
  <c r="AO196" i="31"/>
  <c r="AJ196" i="31"/>
  <c r="AL196" i="31" s="1"/>
  <c r="AO316" i="31"/>
  <c r="AJ316" i="31"/>
  <c r="AL316" i="31" s="1"/>
  <c r="AO73" i="31"/>
  <c r="AJ73" i="31"/>
  <c r="AL73" i="31" s="1"/>
  <c r="AO255" i="31"/>
  <c r="AJ255" i="31"/>
  <c r="AL255" i="31" s="1"/>
  <c r="AO93" i="31"/>
  <c r="AJ93" i="31"/>
  <c r="AL93" i="31" s="1"/>
  <c r="AO373" i="31"/>
  <c r="AJ373" i="31"/>
  <c r="AL373" i="31" s="1"/>
  <c r="AO118" i="31"/>
  <c r="AJ118" i="31"/>
  <c r="AL118" i="31" s="1"/>
  <c r="AO151" i="31"/>
  <c r="AJ151" i="31"/>
  <c r="AL151" i="31" s="1"/>
  <c r="AO104" i="31"/>
  <c r="AJ104" i="31"/>
  <c r="AL104" i="31" s="1"/>
  <c r="AO233" i="31"/>
  <c r="AJ233" i="31"/>
  <c r="AL233" i="31" s="1"/>
  <c r="AO108" i="31"/>
  <c r="AJ108" i="31"/>
  <c r="AL108" i="31" s="1"/>
  <c r="AO328" i="31"/>
  <c r="AJ328" i="31"/>
  <c r="AL328" i="31" s="1"/>
  <c r="AO48" i="31"/>
  <c r="AJ48" i="31"/>
  <c r="AL48" i="31" s="1"/>
  <c r="AO114" i="31"/>
  <c r="AJ114" i="31"/>
  <c r="AL114" i="31" s="1"/>
  <c r="AO161" i="31"/>
  <c r="AJ161" i="31"/>
  <c r="AL161" i="31" s="1"/>
  <c r="AO12" i="31"/>
  <c r="AJ12" i="31"/>
  <c r="AL12" i="31" s="1"/>
  <c r="AO323" i="31"/>
  <c r="AJ323" i="31"/>
  <c r="AL323" i="31" s="1"/>
  <c r="AO164" i="31"/>
  <c r="AJ164" i="31"/>
  <c r="AL164" i="31" s="1"/>
  <c r="AO201" i="31"/>
  <c r="AJ201" i="31"/>
  <c r="AL201" i="31" s="1"/>
  <c r="AJ58" i="31"/>
  <c r="AL58" i="31" s="1"/>
  <c r="AO58" i="31"/>
  <c r="AO185" i="31"/>
  <c r="AJ185" i="31"/>
  <c r="AL185" i="31" s="1"/>
  <c r="AJ87" i="31"/>
  <c r="AL87" i="31" s="1"/>
  <c r="AO87" i="31"/>
  <c r="AO327" i="31"/>
  <c r="AJ327" i="31"/>
  <c r="AL327" i="31" s="1"/>
  <c r="AJ63" i="31"/>
  <c r="AL63" i="31" s="1"/>
  <c r="AO63" i="31"/>
  <c r="AO370" i="31"/>
  <c r="AJ370" i="31"/>
  <c r="AL370" i="31" s="1"/>
  <c r="AO500" i="31"/>
  <c r="AJ500" i="31"/>
  <c r="AL500" i="31" s="1"/>
  <c r="AO17" i="31"/>
  <c r="AJ17" i="31"/>
  <c r="AL17" i="31" s="1"/>
  <c r="AJ47" i="31"/>
  <c r="AL47" i="31" s="1"/>
  <c r="AO47" i="31"/>
  <c r="AJ111" i="31"/>
  <c r="AL111" i="31" s="1"/>
  <c r="AO111" i="31"/>
  <c r="AO101" i="31"/>
  <c r="AJ101" i="31"/>
  <c r="AL101" i="31" s="1"/>
  <c r="AO421" i="31"/>
  <c r="AJ421" i="31"/>
  <c r="AL421" i="31" s="1"/>
  <c r="AO165" i="31"/>
  <c r="AJ165" i="31"/>
  <c r="AL165" i="31" s="1"/>
  <c r="AO388" i="31"/>
  <c r="AJ388" i="31"/>
  <c r="AL388" i="31" s="1"/>
  <c r="AO156" i="31"/>
  <c r="AJ156" i="31"/>
  <c r="AL156" i="31" s="1"/>
  <c r="AO41" i="31"/>
  <c r="AJ41" i="31"/>
  <c r="AL41" i="31" s="1"/>
  <c r="AJ422" i="31"/>
  <c r="AL422" i="31" s="1"/>
  <c r="AO422" i="31"/>
  <c r="AO189" i="31"/>
  <c r="AJ189" i="31"/>
  <c r="AL189" i="31" s="1"/>
  <c r="AO44" i="31"/>
  <c r="AJ44" i="31"/>
  <c r="AL44" i="31" s="1"/>
  <c r="AO224" i="31"/>
  <c r="AJ224" i="31"/>
  <c r="AL224" i="31" s="1"/>
  <c r="AO216" i="31"/>
  <c r="AJ216" i="31"/>
  <c r="AL216" i="31" s="1"/>
  <c r="AJ59" i="31"/>
  <c r="AL59" i="31" s="1"/>
  <c r="AO59" i="31"/>
  <c r="AO310" i="31"/>
  <c r="AJ310" i="31"/>
  <c r="AL310" i="31" s="1"/>
  <c r="AO319" i="31"/>
  <c r="AJ319" i="31"/>
  <c r="AL319" i="31" s="1"/>
  <c r="AO463" i="31"/>
  <c r="AJ463" i="31"/>
  <c r="AL463" i="31" s="1"/>
  <c r="AO69" i="31"/>
  <c r="AJ69" i="31"/>
  <c r="AL69" i="31" s="1"/>
  <c r="AJ106" i="31"/>
  <c r="AL106" i="31" s="1"/>
  <c r="AO106" i="31"/>
  <c r="AJ103" i="31"/>
  <c r="AL103" i="31" s="1"/>
  <c r="AO103" i="31"/>
  <c r="AO40" i="31"/>
  <c r="AJ40" i="31"/>
  <c r="AL40" i="31" s="1"/>
  <c r="AJ34" i="31"/>
  <c r="AL34" i="31" s="1"/>
  <c r="AO34" i="31"/>
  <c r="AJ50" i="31"/>
  <c r="AL50" i="31" s="1"/>
  <c r="AO50" i="31"/>
  <c r="AO182" i="31"/>
  <c r="AJ182" i="31"/>
  <c r="AL182" i="31" s="1"/>
  <c r="AO9" i="31"/>
  <c r="AJ9" i="31"/>
  <c r="AL9" i="31" s="1"/>
  <c r="AO368" i="31"/>
  <c r="AJ368" i="31"/>
  <c r="AL368" i="31" s="1"/>
  <c r="AO243" i="31"/>
  <c r="AJ243" i="31"/>
  <c r="AL243" i="31" s="1"/>
  <c r="AO498" i="31"/>
  <c r="AJ498" i="31"/>
  <c r="AL498" i="31" s="1"/>
  <c r="AO29" i="31"/>
  <c r="AJ29" i="31"/>
  <c r="AL29" i="31" s="1"/>
  <c r="AO369" i="31"/>
  <c r="AJ369" i="31"/>
  <c r="AL369" i="31" s="1"/>
  <c r="AJ95" i="31"/>
  <c r="AL95" i="31" s="1"/>
  <c r="AO95" i="31"/>
  <c r="AO394" i="31"/>
  <c r="AJ394" i="31"/>
  <c r="AL394" i="31" s="1"/>
  <c r="AO293" i="31"/>
  <c r="AJ293" i="31"/>
  <c r="AL293" i="31" s="1"/>
  <c r="AO448" i="31"/>
  <c r="AJ448" i="31"/>
  <c r="AL448" i="31" s="1"/>
  <c r="AO362" i="31"/>
  <c r="AJ362" i="31"/>
  <c r="AL362" i="31" s="1"/>
  <c r="AO145" i="31"/>
  <c r="AJ145" i="31"/>
  <c r="AL145" i="31" s="1"/>
  <c r="AO122" i="31"/>
  <c r="AJ122" i="31"/>
  <c r="AL122" i="31" s="1"/>
  <c r="AO158" i="31"/>
  <c r="AJ158" i="31"/>
  <c r="AL158" i="31" s="1"/>
  <c r="AO376" i="31"/>
  <c r="AJ376" i="31"/>
  <c r="AL376" i="31" s="1"/>
  <c r="AO423" i="31"/>
  <c r="AJ423" i="31"/>
  <c r="AL423" i="31" s="1"/>
  <c r="AO37" i="31"/>
  <c r="AJ37" i="31"/>
  <c r="AL37" i="31" s="1"/>
  <c r="AO194" i="31"/>
  <c r="AJ194" i="31"/>
  <c r="AL194" i="31" s="1"/>
  <c r="AO175" i="31"/>
  <c r="AJ175" i="31"/>
  <c r="AL175" i="31" s="1"/>
  <c r="AO308" i="31"/>
  <c r="AJ308" i="31"/>
  <c r="AL308" i="31" s="1"/>
  <c r="AO366" i="31"/>
  <c r="AJ366" i="31"/>
  <c r="AL366" i="31" s="1"/>
  <c r="AO144" i="31"/>
  <c r="AJ144" i="31"/>
  <c r="AL144" i="31" s="1"/>
  <c r="AO232" i="31"/>
  <c r="AJ232" i="31"/>
  <c r="AL232" i="31" s="1"/>
  <c r="AO330" i="31"/>
  <c r="AJ330" i="31"/>
  <c r="AL330" i="31" s="1"/>
  <c r="AO484" i="31"/>
  <c r="AJ484" i="31"/>
  <c r="AL484" i="31" s="1"/>
  <c r="AO209" i="31"/>
  <c r="AJ209" i="31"/>
  <c r="AL209" i="31" s="1"/>
  <c r="AO143" i="31"/>
  <c r="AJ143" i="31"/>
  <c r="AL143" i="31" s="1"/>
  <c r="AO212" i="31"/>
  <c r="AJ212" i="31"/>
  <c r="AL212" i="31" s="1"/>
  <c r="AO49" i="31"/>
  <c r="AJ49" i="31"/>
  <c r="AL49" i="31" s="1"/>
  <c r="AJ83" i="31"/>
  <c r="AL83" i="31" s="1"/>
  <c r="AO83" i="31"/>
  <c r="AO155" i="31"/>
  <c r="AJ155" i="31"/>
  <c r="AL155" i="31" s="1"/>
  <c r="AO486" i="31"/>
  <c r="AJ486" i="31"/>
  <c r="AL486" i="31" s="1"/>
  <c r="AO313" i="31"/>
  <c r="AJ313" i="31"/>
  <c r="AL313" i="31" s="1"/>
  <c r="AJ79" i="31"/>
  <c r="AL79" i="31" s="1"/>
  <c r="AO79" i="31"/>
  <c r="AJ54" i="31"/>
  <c r="AL54" i="31" s="1"/>
  <c r="AO54" i="31"/>
  <c r="AO181" i="31"/>
  <c r="AJ181" i="31"/>
  <c r="AL181" i="31" s="1"/>
  <c r="AO372" i="31"/>
  <c r="AJ372" i="31"/>
  <c r="AL372" i="31" s="1"/>
  <c r="AO88" i="31"/>
  <c r="AJ88" i="31"/>
  <c r="AL88" i="31" s="1"/>
  <c r="AO218" i="31"/>
  <c r="AJ218" i="31"/>
  <c r="AL218" i="31" s="1"/>
  <c r="AO417" i="31"/>
  <c r="AJ417" i="31"/>
  <c r="AL417" i="31" s="1"/>
  <c r="AJ262" i="31"/>
  <c r="AL262" i="31" s="1"/>
  <c r="AO262" i="31"/>
  <c r="AO285" i="31"/>
  <c r="AJ285" i="31"/>
  <c r="AL285" i="31" s="1"/>
  <c r="AJ250" i="31"/>
  <c r="AL250" i="31" s="1"/>
  <c r="AO250" i="31"/>
  <c r="AJ363" i="31"/>
  <c r="AL363" i="31" s="1"/>
  <c r="AO363" i="31"/>
  <c r="AJ477" i="31"/>
  <c r="AL477" i="31" s="1"/>
  <c r="AO477" i="31"/>
  <c r="AO502" i="31" l="1"/>
  <c r="AL6" i="31"/>
  <c r="AJ502" i="31"/>
  <c r="AL502" i="31" s="1"/>
  <c r="BB2" i="17"/>
  <c r="BC2" i="17"/>
  <c r="BA2" i="17"/>
  <c r="AZ2" i="17"/>
  <c r="BR260" i="17" l="1"/>
  <c r="BT260" i="17" s="1"/>
  <c r="BR5" i="17" l="1"/>
  <c r="BR6" i="17"/>
  <c r="C6" i="17" s="1"/>
  <c r="BR7" i="17"/>
  <c r="BT7" i="17" s="1"/>
  <c r="BR8" i="17"/>
  <c r="BT8" i="17" s="1"/>
  <c r="BR9" i="17"/>
  <c r="BT9" i="17" s="1"/>
  <c r="BR10" i="17"/>
  <c r="BT10" i="17" s="1"/>
  <c r="BR11" i="17"/>
  <c r="BT11" i="17" s="1"/>
  <c r="BR12" i="17"/>
  <c r="BT12" i="17" s="1"/>
  <c r="BR13" i="17"/>
  <c r="BT13" i="17" s="1"/>
  <c r="BR14" i="17"/>
  <c r="BT14" i="17" s="1"/>
  <c r="BR15" i="17"/>
  <c r="BT15" i="17" s="1"/>
  <c r="BR16" i="17"/>
  <c r="BT16" i="17" s="1"/>
  <c r="BR17" i="17"/>
  <c r="BT17" i="17" s="1"/>
  <c r="BR18" i="17"/>
  <c r="BT18" i="17" s="1"/>
  <c r="BR19" i="17"/>
  <c r="BT19" i="17" s="1"/>
  <c r="BR20" i="17"/>
  <c r="BT20" i="17" s="1"/>
  <c r="BR21" i="17"/>
  <c r="BT21" i="17" s="1"/>
  <c r="BR22" i="17"/>
  <c r="BT22" i="17" s="1"/>
  <c r="BR23" i="17"/>
  <c r="BT23" i="17" s="1"/>
  <c r="BR24" i="17"/>
  <c r="BT24" i="17" s="1"/>
  <c r="BR25" i="17"/>
  <c r="BT25" i="17" s="1"/>
  <c r="BR26" i="17"/>
  <c r="BT26" i="17" s="1"/>
  <c r="BR27" i="17"/>
  <c r="BT27" i="17" s="1"/>
  <c r="BR28" i="17"/>
  <c r="BT28" i="17" s="1"/>
  <c r="BR29" i="17"/>
  <c r="BT29" i="17" s="1"/>
  <c r="BR30" i="17"/>
  <c r="BR31" i="17"/>
  <c r="BT31" i="17" s="1"/>
  <c r="BR32" i="17"/>
  <c r="BT32" i="17" s="1"/>
  <c r="BR33" i="17"/>
  <c r="BT33" i="17" s="1"/>
  <c r="BR34" i="17"/>
  <c r="BT34" i="17" s="1"/>
  <c r="BR35" i="17"/>
  <c r="BT35" i="17" s="1"/>
  <c r="BR36" i="17"/>
  <c r="BT36" i="17" s="1"/>
  <c r="BR37" i="17"/>
  <c r="BT37" i="17" s="1"/>
  <c r="BR38" i="17"/>
  <c r="BT38" i="17" s="1"/>
  <c r="BR39" i="17"/>
  <c r="BT39" i="17" s="1"/>
  <c r="BR40" i="17"/>
  <c r="BT40" i="17" s="1"/>
  <c r="BR41" i="17"/>
  <c r="BT41" i="17" s="1"/>
  <c r="BR42" i="17"/>
  <c r="BT42" i="17" s="1"/>
  <c r="BR43" i="17"/>
  <c r="BT43" i="17" s="1"/>
  <c r="BR44" i="17"/>
  <c r="BT44" i="17" s="1"/>
  <c r="BR45" i="17"/>
  <c r="BT45" i="17" s="1"/>
  <c r="BR46" i="17"/>
  <c r="BT46" i="17" s="1"/>
  <c r="BR47" i="17"/>
  <c r="BT47" i="17" s="1"/>
  <c r="BR48" i="17"/>
  <c r="BT48" i="17" s="1"/>
  <c r="BR49" i="17"/>
  <c r="BT49" i="17" s="1"/>
  <c r="BR50" i="17"/>
  <c r="BT50" i="17" s="1"/>
  <c r="BR51" i="17"/>
  <c r="BT51" i="17" s="1"/>
  <c r="BR52" i="17"/>
  <c r="BT52" i="17" s="1"/>
  <c r="BR53" i="17"/>
  <c r="BT53" i="17" s="1"/>
  <c r="BR54" i="17"/>
  <c r="BT54" i="17" s="1"/>
  <c r="BR55" i="17"/>
  <c r="BT55" i="17" s="1"/>
  <c r="BR56" i="17"/>
  <c r="BT56" i="17" s="1"/>
  <c r="BR57" i="17"/>
  <c r="BT57" i="17" s="1"/>
  <c r="BR58" i="17"/>
  <c r="BT58" i="17" s="1"/>
  <c r="BR59" i="17"/>
  <c r="BT59" i="17" s="1"/>
  <c r="BR60" i="17"/>
  <c r="BT60" i="17" s="1"/>
  <c r="BR61" i="17"/>
  <c r="BT61" i="17" s="1"/>
  <c r="BR62" i="17"/>
  <c r="BT62" i="17" s="1"/>
  <c r="BR63" i="17"/>
  <c r="BT63" i="17" s="1"/>
  <c r="BR64" i="17"/>
  <c r="BT64" i="17" s="1"/>
  <c r="BR65" i="17"/>
  <c r="BT65" i="17" s="1"/>
  <c r="BR66" i="17"/>
  <c r="BT66" i="17" s="1"/>
  <c r="BR67" i="17"/>
  <c r="BT67" i="17" s="1"/>
  <c r="BR68" i="17"/>
  <c r="BT68" i="17" s="1"/>
  <c r="BR69" i="17"/>
  <c r="BT69" i="17" s="1"/>
  <c r="BR70" i="17"/>
  <c r="BT70" i="17" s="1"/>
  <c r="BR71" i="17"/>
  <c r="BT71" i="17" s="1"/>
  <c r="BR72" i="17"/>
  <c r="BT72" i="17" s="1"/>
  <c r="BR73" i="17"/>
  <c r="BT73" i="17" s="1"/>
  <c r="BR74" i="17"/>
  <c r="BT74" i="17" s="1"/>
  <c r="BR75" i="17"/>
  <c r="BT75" i="17" s="1"/>
  <c r="BR76" i="17"/>
  <c r="BT76" i="17" s="1"/>
  <c r="BR77" i="17"/>
  <c r="BT77" i="17" s="1"/>
  <c r="BR78" i="17"/>
  <c r="BT78" i="17" s="1"/>
  <c r="BR79" i="17"/>
  <c r="BT79" i="17" s="1"/>
  <c r="BR80" i="17"/>
  <c r="BT80" i="17" s="1"/>
  <c r="BR81" i="17"/>
  <c r="BT81" i="17" s="1"/>
  <c r="BR82" i="17"/>
  <c r="BT82" i="17" s="1"/>
  <c r="BR83" i="17"/>
  <c r="BT83" i="17" s="1"/>
  <c r="BR84" i="17"/>
  <c r="BT84" i="17" s="1"/>
  <c r="BR85" i="17"/>
  <c r="BT85" i="17" s="1"/>
  <c r="BR86" i="17"/>
  <c r="BT86" i="17" s="1"/>
  <c r="BR87" i="17"/>
  <c r="BT87" i="17" s="1"/>
  <c r="BR88" i="17"/>
  <c r="BT88" i="17" s="1"/>
  <c r="BR89" i="17"/>
  <c r="BT89" i="17" s="1"/>
  <c r="BR90" i="17"/>
  <c r="BT90" i="17" s="1"/>
  <c r="BR91" i="17"/>
  <c r="BT91" i="17" s="1"/>
  <c r="BR92" i="17"/>
  <c r="BT92" i="17" s="1"/>
  <c r="BR93" i="17"/>
  <c r="BT93" i="17" s="1"/>
  <c r="BR94" i="17"/>
  <c r="BT94" i="17" s="1"/>
  <c r="BR95" i="17"/>
  <c r="BT95" i="17" s="1"/>
  <c r="BR96" i="17"/>
  <c r="BT96" i="17" s="1"/>
  <c r="BR97" i="17"/>
  <c r="BT97" i="17" s="1"/>
  <c r="BR98" i="17"/>
  <c r="BT98" i="17" s="1"/>
  <c r="BR99" i="17"/>
  <c r="BT99" i="17" s="1"/>
  <c r="BR100" i="17"/>
  <c r="BT100" i="17" s="1"/>
  <c r="BR101" i="17"/>
  <c r="BT101" i="17" s="1"/>
  <c r="BR102" i="17"/>
  <c r="BT102" i="17" s="1"/>
  <c r="BR103" i="17"/>
  <c r="BT103" i="17" s="1"/>
  <c r="BR104" i="17"/>
  <c r="BT104" i="17" s="1"/>
  <c r="BR105" i="17"/>
  <c r="BT105" i="17" s="1"/>
  <c r="BR106" i="17"/>
  <c r="BT106" i="17" s="1"/>
  <c r="BR107" i="17"/>
  <c r="BT107" i="17" s="1"/>
  <c r="BR108" i="17"/>
  <c r="BT108" i="17" s="1"/>
  <c r="BR109" i="17"/>
  <c r="BT109" i="17" s="1"/>
  <c r="BR110" i="17"/>
  <c r="BT110" i="17" s="1"/>
  <c r="BR111" i="17"/>
  <c r="BT111" i="17" s="1"/>
  <c r="BR112" i="17"/>
  <c r="BT112" i="17" s="1"/>
  <c r="BR113" i="17"/>
  <c r="BT113" i="17" s="1"/>
  <c r="BR114" i="17"/>
  <c r="BT114" i="17" s="1"/>
  <c r="BR115" i="17"/>
  <c r="BT115" i="17" s="1"/>
  <c r="BR116" i="17"/>
  <c r="BT116" i="17" s="1"/>
  <c r="BR117" i="17"/>
  <c r="BT117" i="17" s="1"/>
  <c r="BR118" i="17"/>
  <c r="BT118" i="17" s="1"/>
  <c r="BR119" i="17"/>
  <c r="BT119" i="17" s="1"/>
  <c r="BR120" i="17"/>
  <c r="BT120" i="17" s="1"/>
  <c r="BR121" i="17"/>
  <c r="BT121" i="17" s="1"/>
  <c r="BR122" i="17"/>
  <c r="BT122" i="17" s="1"/>
  <c r="BR123" i="17"/>
  <c r="BT123" i="17" s="1"/>
  <c r="BR124" i="17"/>
  <c r="BT124" i="17" s="1"/>
  <c r="BR125" i="17"/>
  <c r="BT125" i="17" s="1"/>
  <c r="BR126" i="17"/>
  <c r="BT126" i="17" s="1"/>
  <c r="BR127" i="17"/>
  <c r="BT127" i="17" s="1"/>
  <c r="BR128" i="17"/>
  <c r="BT128" i="17" s="1"/>
  <c r="BR129" i="17"/>
  <c r="BT129" i="17" s="1"/>
  <c r="BR130" i="17"/>
  <c r="BT130" i="17" s="1"/>
  <c r="BR131" i="17"/>
  <c r="BT131" i="17" s="1"/>
  <c r="BR132" i="17"/>
  <c r="BT132" i="17" s="1"/>
  <c r="BR133" i="17"/>
  <c r="BT133" i="17" s="1"/>
  <c r="BR134" i="17"/>
  <c r="BT134" i="17" s="1"/>
  <c r="BR135" i="17"/>
  <c r="BT135" i="17" s="1"/>
  <c r="BR136" i="17"/>
  <c r="BT136" i="17" s="1"/>
  <c r="BR137" i="17"/>
  <c r="BT137" i="17" s="1"/>
  <c r="BR138" i="17"/>
  <c r="BT138" i="17" s="1"/>
  <c r="BR139" i="17"/>
  <c r="BT139" i="17" s="1"/>
  <c r="BR140" i="17"/>
  <c r="BT140" i="17" s="1"/>
  <c r="BR141" i="17"/>
  <c r="BT141" i="17" s="1"/>
  <c r="BR142" i="17"/>
  <c r="BT142" i="17" s="1"/>
  <c r="BR143" i="17"/>
  <c r="BT143" i="17" s="1"/>
  <c r="BR144" i="17"/>
  <c r="BT144" i="17" s="1"/>
  <c r="BR145" i="17"/>
  <c r="BT145" i="17" s="1"/>
  <c r="BR146" i="17"/>
  <c r="BT146" i="17" s="1"/>
  <c r="BR147" i="17"/>
  <c r="BT147" i="17" s="1"/>
  <c r="BR148" i="17"/>
  <c r="BT148" i="17" s="1"/>
  <c r="BR149" i="17"/>
  <c r="BT149" i="17" s="1"/>
  <c r="BR150" i="17"/>
  <c r="BT150" i="17" s="1"/>
  <c r="BR151" i="17"/>
  <c r="BT151" i="17" s="1"/>
  <c r="BR152" i="17"/>
  <c r="BT152" i="17" s="1"/>
  <c r="BR153" i="17"/>
  <c r="BT153" i="17" s="1"/>
  <c r="BR154" i="17"/>
  <c r="BT154" i="17" s="1"/>
  <c r="BR155" i="17"/>
  <c r="BT155" i="17" s="1"/>
  <c r="BR156" i="17"/>
  <c r="BT156" i="17" s="1"/>
  <c r="BR157" i="17"/>
  <c r="BT157" i="17" s="1"/>
  <c r="BR158" i="17"/>
  <c r="BT158" i="17" s="1"/>
  <c r="BR159" i="17"/>
  <c r="BT159" i="17" s="1"/>
  <c r="BR160" i="17"/>
  <c r="BT160" i="17" s="1"/>
  <c r="BR161" i="17"/>
  <c r="BT161" i="17" s="1"/>
  <c r="BR162" i="17"/>
  <c r="BT162" i="17" s="1"/>
  <c r="BR163" i="17"/>
  <c r="BT163" i="17" s="1"/>
  <c r="BR164" i="17"/>
  <c r="BT164" i="17" s="1"/>
  <c r="BR165" i="17"/>
  <c r="BT165" i="17" s="1"/>
  <c r="BR166" i="17"/>
  <c r="BT166" i="17" s="1"/>
  <c r="BR167" i="17"/>
  <c r="BT167" i="17" s="1"/>
  <c r="BR168" i="17"/>
  <c r="BT168" i="17" s="1"/>
  <c r="BR169" i="17"/>
  <c r="BT169" i="17" s="1"/>
  <c r="BR170" i="17"/>
  <c r="BT170" i="17" s="1"/>
  <c r="BR171" i="17"/>
  <c r="BT171" i="17" s="1"/>
  <c r="BR172" i="17"/>
  <c r="BT172" i="17" s="1"/>
  <c r="BR173" i="17"/>
  <c r="BT173" i="17" s="1"/>
  <c r="BR174" i="17"/>
  <c r="BT174" i="17" s="1"/>
  <c r="BR175" i="17"/>
  <c r="BT175" i="17" s="1"/>
  <c r="BR176" i="17"/>
  <c r="BT176" i="17" s="1"/>
  <c r="BR177" i="17"/>
  <c r="BT177" i="17" s="1"/>
  <c r="BR178" i="17"/>
  <c r="BT178" i="17" s="1"/>
  <c r="BR179" i="17"/>
  <c r="BT179" i="17" s="1"/>
  <c r="BR180" i="17"/>
  <c r="BT180" i="17" s="1"/>
  <c r="BR181" i="17"/>
  <c r="BT181" i="17" s="1"/>
  <c r="BR182" i="17"/>
  <c r="BT182" i="17" s="1"/>
  <c r="BR183" i="17"/>
  <c r="BT183" i="17" s="1"/>
  <c r="BR184" i="17"/>
  <c r="BT184" i="17" s="1"/>
  <c r="BR185" i="17"/>
  <c r="BT185" i="17" s="1"/>
  <c r="BR186" i="17"/>
  <c r="BT186" i="17" s="1"/>
  <c r="BR187" i="17"/>
  <c r="BT187" i="17" s="1"/>
  <c r="BR188" i="17"/>
  <c r="BT188" i="17" s="1"/>
  <c r="BR189" i="17"/>
  <c r="BT189" i="17" s="1"/>
  <c r="BR190" i="17"/>
  <c r="BT190" i="17" s="1"/>
  <c r="BR191" i="17"/>
  <c r="BT191" i="17" s="1"/>
  <c r="BR192" i="17"/>
  <c r="BT192" i="17" s="1"/>
  <c r="BR193" i="17"/>
  <c r="BT193" i="17" s="1"/>
  <c r="BR194" i="17"/>
  <c r="BT194" i="17" s="1"/>
  <c r="BR195" i="17"/>
  <c r="BT195" i="17" s="1"/>
  <c r="BR196" i="17"/>
  <c r="BT196" i="17" s="1"/>
  <c r="BR197" i="17"/>
  <c r="BT197" i="17" s="1"/>
  <c r="BR198" i="17"/>
  <c r="BT198" i="17" s="1"/>
  <c r="BR199" i="17"/>
  <c r="BT199" i="17" s="1"/>
  <c r="BR200" i="17"/>
  <c r="BT200" i="17" s="1"/>
  <c r="BR201" i="17"/>
  <c r="BT201" i="17" s="1"/>
  <c r="BR202" i="17"/>
  <c r="BT202" i="17" s="1"/>
  <c r="BR203" i="17"/>
  <c r="BT203" i="17" s="1"/>
  <c r="BR204" i="17"/>
  <c r="BT204" i="17" s="1"/>
  <c r="BR205" i="17"/>
  <c r="BT205" i="17" s="1"/>
  <c r="BR206" i="17"/>
  <c r="BT206" i="17" s="1"/>
  <c r="BR207" i="17"/>
  <c r="BT207" i="17" s="1"/>
  <c r="BR208" i="17"/>
  <c r="BT208" i="17" s="1"/>
  <c r="BR209" i="17"/>
  <c r="BT209" i="17" s="1"/>
  <c r="BR210" i="17"/>
  <c r="BT210" i="17" s="1"/>
  <c r="BR211" i="17"/>
  <c r="BT211" i="17" s="1"/>
  <c r="BR212" i="17"/>
  <c r="BT212" i="17" s="1"/>
  <c r="BR213" i="17"/>
  <c r="BT213" i="17" s="1"/>
  <c r="BR214" i="17"/>
  <c r="BT214" i="17" s="1"/>
  <c r="BR215" i="17"/>
  <c r="BT215" i="17" s="1"/>
  <c r="BR216" i="17"/>
  <c r="BT216" i="17" s="1"/>
  <c r="BR217" i="17"/>
  <c r="BT217" i="17" s="1"/>
  <c r="BR218" i="17"/>
  <c r="BT218" i="17" s="1"/>
  <c r="BR219" i="17"/>
  <c r="BT219" i="17" s="1"/>
  <c r="BR220" i="17"/>
  <c r="BT220" i="17" s="1"/>
  <c r="BR221" i="17"/>
  <c r="BT221" i="17" s="1"/>
  <c r="BR222" i="17"/>
  <c r="BT222" i="17" s="1"/>
  <c r="BR223" i="17"/>
  <c r="BT223" i="17" s="1"/>
  <c r="BR224" i="17"/>
  <c r="BT224" i="17" s="1"/>
  <c r="BR225" i="17"/>
  <c r="BT225" i="17" s="1"/>
  <c r="BR226" i="17"/>
  <c r="BT226" i="17" s="1"/>
  <c r="BR227" i="17"/>
  <c r="BT227" i="17" s="1"/>
  <c r="BR228" i="17"/>
  <c r="BT228" i="17" s="1"/>
  <c r="BR229" i="17"/>
  <c r="BT229" i="17" s="1"/>
  <c r="BR230" i="17"/>
  <c r="BT230" i="17" s="1"/>
  <c r="BR231" i="17"/>
  <c r="BT231" i="17" s="1"/>
  <c r="BR232" i="17"/>
  <c r="BT232" i="17" s="1"/>
  <c r="BR233" i="17"/>
  <c r="BT233" i="17" s="1"/>
  <c r="BR234" i="17"/>
  <c r="BT234" i="17" s="1"/>
  <c r="BR235" i="17"/>
  <c r="BT235" i="17" s="1"/>
  <c r="BR236" i="17"/>
  <c r="BT236" i="17" s="1"/>
  <c r="BR237" i="17"/>
  <c r="BT237" i="17" s="1"/>
  <c r="BR238" i="17"/>
  <c r="BT238" i="17" s="1"/>
  <c r="BR239" i="17"/>
  <c r="BT239" i="17" s="1"/>
  <c r="BR240" i="17"/>
  <c r="BT240" i="17" s="1"/>
  <c r="BR241" i="17"/>
  <c r="BT241" i="17" s="1"/>
  <c r="BR242" i="17"/>
  <c r="BT242" i="17" s="1"/>
  <c r="BR243" i="17"/>
  <c r="BT243" i="17" s="1"/>
  <c r="BR244" i="17"/>
  <c r="BT244" i="17" s="1"/>
  <c r="BR245" i="17"/>
  <c r="BT245" i="17" s="1"/>
  <c r="BR246" i="17"/>
  <c r="BT246" i="17" s="1"/>
  <c r="BR247" i="17"/>
  <c r="BT247" i="17" s="1"/>
  <c r="BR248" i="17"/>
  <c r="BT248" i="17" s="1"/>
  <c r="BR249" i="17"/>
  <c r="BT249" i="17" s="1"/>
  <c r="BR250" i="17"/>
  <c r="BT250" i="17" s="1"/>
  <c r="BR251" i="17"/>
  <c r="BT251" i="17" s="1"/>
  <c r="BR252" i="17"/>
  <c r="BT252" i="17" s="1"/>
  <c r="BR253" i="17"/>
  <c r="BT253" i="17" s="1"/>
  <c r="BR254" i="17"/>
  <c r="BT254" i="17" s="1"/>
  <c r="BR255" i="17"/>
  <c r="BT255" i="17" s="1"/>
  <c r="BR256" i="17"/>
  <c r="BT256" i="17" s="1"/>
  <c r="BR257" i="17"/>
  <c r="BT257" i="17" s="1"/>
  <c r="BR258" i="17"/>
  <c r="BT258" i="17" s="1"/>
  <c r="BR259" i="17"/>
  <c r="BT259" i="17" s="1"/>
  <c r="BR261" i="17"/>
  <c r="BT261" i="17" s="1"/>
  <c r="BR262" i="17"/>
  <c r="BT262" i="17" s="1"/>
  <c r="BR263" i="17"/>
  <c r="BT263" i="17" s="1"/>
  <c r="BR264" i="17"/>
  <c r="BT264" i="17" s="1"/>
  <c r="BR265" i="17"/>
  <c r="BT265" i="17" s="1"/>
  <c r="BR266" i="17"/>
  <c r="BT266" i="17" s="1"/>
  <c r="BR267" i="17"/>
  <c r="BT267" i="17" s="1"/>
  <c r="BR268" i="17"/>
  <c r="BT268" i="17" s="1"/>
  <c r="BR269" i="17"/>
  <c r="BT269" i="17" s="1"/>
  <c r="BR270" i="17"/>
  <c r="BT270" i="17" s="1"/>
  <c r="BR271" i="17"/>
  <c r="BT271" i="17" s="1"/>
  <c r="BR272" i="17"/>
  <c r="BT272" i="17" s="1"/>
  <c r="BR273" i="17"/>
  <c r="BT273" i="17" s="1"/>
  <c r="BR274" i="17"/>
  <c r="BT274" i="17" s="1"/>
  <c r="BR275" i="17"/>
  <c r="BT275" i="17" s="1"/>
  <c r="BR276" i="17"/>
  <c r="BT276" i="17" s="1"/>
  <c r="BR277" i="17"/>
  <c r="BT277" i="17" s="1"/>
  <c r="BR278" i="17"/>
  <c r="BT278" i="17" s="1"/>
  <c r="BR279" i="17"/>
  <c r="BT279" i="17" s="1"/>
  <c r="BR280" i="17"/>
  <c r="BT280" i="17" s="1"/>
  <c r="BR281" i="17"/>
  <c r="BT281" i="17" s="1"/>
  <c r="BR282" i="17"/>
  <c r="BT282" i="17" s="1"/>
  <c r="BR283" i="17"/>
  <c r="BT283" i="17" s="1"/>
  <c r="BR284" i="17"/>
  <c r="BT284" i="17" s="1"/>
  <c r="BR285" i="17"/>
  <c r="BT285" i="17" s="1"/>
  <c r="BR286" i="17"/>
  <c r="BT286" i="17" s="1"/>
  <c r="BR287" i="17"/>
  <c r="BT287" i="17" s="1"/>
  <c r="BR288" i="17"/>
  <c r="BT288" i="17" s="1"/>
  <c r="BR289" i="17"/>
  <c r="BT289" i="17" s="1"/>
  <c r="BR290" i="17"/>
  <c r="BT290" i="17" s="1"/>
  <c r="BR291" i="17"/>
  <c r="BT291" i="17" s="1"/>
  <c r="BR292" i="17"/>
  <c r="BT292" i="17" s="1"/>
  <c r="BR293" i="17"/>
  <c r="BT293" i="17" s="1"/>
  <c r="BR294" i="17"/>
  <c r="BT294" i="17" s="1"/>
  <c r="BR295" i="17"/>
  <c r="BT295" i="17" s="1"/>
  <c r="BR296" i="17"/>
  <c r="BT296" i="17" s="1"/>
  <c r="BR297" i="17"/>
  <c r="BT297" i="17" s="1"/>
  <c r="BR298" i="17"/>
  <c r="BT298" i="17" s="1"/>
  <c r="BR299" i="17"/>
  <c r="BT299" i="17" s="1"/>
  <c r="BR300" i="17"/>
  <c r="BT300" i="17" s="1"/>
  <c r="BR301" i="17"/>
  <c r="BT301" i="17" s="1"/>
  <c r="BR302" i="17"/>
  <c r="BT302" i="17" s="1"/>
  <c r="BR303" i="17"/>
  <c r="BT303" i="17" s="1"/>
  <c r="BR304" i="17"/>
  <c r="BT304" i="17" s="1"/>
  <c r="BR305" i="17"/>
  <c r="BT305" i="17" s="1"/>
  <c r="BR306" i="17"/>
  <c r="BT306" i="17" s="1"/>
  <c r="BR307" i="17"/>
  <c r="BT307" i="17" s="1"/>
  <c r="BR308" i="17"/>
  <c r="BT308" i="17" s="1"/>
  <c r="BR309" i="17"/>
  <c r="BT309" i="17" s="1"/>
  <c r="BR310" i="17"/>
  <c r="BT310" i="17" s="1"/>
  <c r="BR311" i="17"/>
  <c r="BT311" i="17" s="1"/>
  <c r="BR312" i="17"/>
  <c r="BT312" i="17" s="1"/>
  <c r="BR313" i="17"/>
  <c r="BT313" i="17" s="1"/>
  <c r="BR314" i="17"/>
  <c r="BT314" i="17" s="1"/>
  <c r="BR315" i="17"/>
  <c r="BT315" i="17" s="1"/>
  <c r="BR316" i="17"/>
  <c r="BT316" i="17" s="1"/>
  <c r="BR317" i="17"/>
  <c r="BT317" i="17" s="1"/>
  <c r="BR318" i="17"/>
  <c r="BT318" i="17" s="1"/>
  <c r="BR319" i="17"/>
  <c r="BT319" i="17" s="1"/>
  <c r="BR320" i="17"/>
  <c r="BT320" i="17" s="1"/>
  <c r="BR321" i="17"/>
  <c r="BT321" i="17" s="1"/>
  <c r="BR322" i="17"/>
  <c r="BT322" i="17" s="1"/>
  <c r="BR323" i="17"/>
  <c r="BT323" i="17" s="1"/>
  <c r="BR324" i="17"/>
  <c r="BT324" i="17" s="1"/>
  <c r="BR325" i="17"/>
  <c r="BT325" i="17" s="1"/>
  <c r="BR326" i="17"/>
  <c r="BT326" i="17" s="1"/>
  <c r="BR327" i="17"/>
  <c r="BT327" i="17" s="1"/>
  <c r="BR328" i="17"/>
  <c r="BT328" i="17" s="1"/>
  <c r="BR329" i="17"/>
  <c r="BT329" i="17" s="1"/>
  <c r="BR330" i="17"/>
  <c r="BT330" i="17" s="1"/>
  <c r="BR331" i="17"/>
  <c r="BT331" i="17" s="1"/>
  <c r="BR332" i="17"/>
  <c r="BT332" i="17" s="1"/>
  <c r="BR333" i="17"/>
  <c r="BT333" i="17" s="1"/>
  <c r="BR334" i="17"/>
  <c r="BT334" i="17" s="1"/>
  <c r="BR335" i="17"/>
  <c r="BT335" i="17" s="1"/>
  <c r="BR336" i="17"/>
  <c r="BT336" i="17" s="1"/>
  <c r="BR337" i="17"/>
  <c r="BT337" i="17" s="1"/>
  <c r="BR338" i="17"/>
  <c r="BT338" i="17" s="1"/>
  <c r="BR339" i="17"/>
  <c r="BT339" i="17" s="1"/>
  <c r="BR340" i="17"/>
  <c r="BT340" i="17" s="1"/>
  <c r="BR341" i="17"/>
  <c r="BT341" i="17" s="1"/>
  <c r="BR342" i="17"/>
  <c r="BT342" i="17" s="1"/>
  <c r="BR343" i="17"/>
  <c r="BT343" i="17" s="1"/>
  <c r="BR344" i="17"/>
  <c r="BT344" i="17" s="1"/>
  <c r="BR345" i="17"/>
  <c r="BT345" i="17" s="1"/>
  <c r="BR346" i="17"/>
  <c r="BT346" i="17" s="1"/>
  <c r="BR347" i="17"/>
  <c r="BT347" i="17" s="1"/>
  <c r="BR348" i="17"/>
  <c r="BT348" i="17" s="1"/>
  <c r="BR349" i="17"/>
  <c r="BT349" i="17" s="1"/>
  <c r="BR350" i="17"/>
  <c r="BT350" i="17" s="1"/>
  <c r="BR351" i="17"/>
  <c r="BT351" i="17" s="1"/>
  <c r="BR352" i="17"/>
  <c r="BT352" i="17" s="1"/>
  <c r="BR353" i="17"/>
  <c r="BT353" i="17" s="1"/>
  <c r="BR354" i="17"/>
  <c r="BT354" i="17" s="1"/>
  <c r="BR355" i="17"/>
  <c r="BT355" i="17" s="1"/>
  <c r="BR356" i="17"/>
  <c r="BT356" i="17" s="1"/>
  <c r="BR357" i="17"/>
  <c r="BT357" i="17" s="1"/>
  <c r="BR358" i="17"/>
  <c r="BT358" i="17" s="1"/>
  <c r="BR359" i="17"/>
  <c r="BT359" i="17" s="1"/>
  <c r="BR360" i="17"/>
  <c r="BT360" i="17" s="1"/>
  <c r="BR361" i="17"/>
  <c r="BT361" i="17" s="1"/>
  <c r="BT6" i="17" l="1"/>
  <c r="W6" i="17"/>
  <c r="W5" i="17"/>
  <c r="C5" i="17"/>
  <c r="BT30" i="17"/>
  <c r="BT5" i="17"/>
  <c r="AF2" i="17"/>
  <c r="K6" i="17" l="1"/>
  <c r="AC6" i="17"/>
  <c r="BF6" i="17"/>
  <c r="P6" i="17"/>
  <c r="X6" i="17" s="1"/>
  <c r="AC5" i="17"/>
  <c r="BF5" i="17"/>
  <c r="P5" i="17"/>
  <c r="X5" i="17" s="1"/>
  <c r="K5" i="17"/>
  <c r="AL2" i="17"/>
  <c r="BA1" i="17" l="1"/>
  <c r="BR4" i="17"/>
  <c r="BT4" i="17" l="1"/>
  <c r="C4" i="17"/>
  <c r="W4" i="17"/>
  <c r="K4" i="17" l="1"/>
  <c r="AC4" i="17"/>
  <c r="BF4" i="17"/>
  <c r="P4" i="17" l="1"/>
  <c r="X4" i="17" s="1"/>
</calcChain>
</file>

<file path=xl/comments1.xml><?xml version="1.0" encoding="utf-8"?>
<comments xmlns="http://schemas.openxmlformats.org/spreadsheetml/2006/main">
  <authors>
    <author>mateusz_ganowicz</author>
    <author>Anna Kociańska</author>
  </authors>
  <commentList>
    <comment ref="D3" authorId="0" shapeId="0">
      <text>
        <r>
          <rPr>
            <b/>
            <sz val="8"/>
            <color indexed="81"/>
            <rFont val="Tahoma"/>
            <family val="2"/>
            <charset val="238"/>
          </rPr>
          <t>CHARAKTERYSTYKA</t>
        </r>
        <r>
          <rPr>
            <sz val="8"/>
            <color indexed="81"/>
            <rFont val="Tahoma"/>
            <family val="2"/>
            <charset val="238"/>
          </rPr>
          <t xml:space="preserve"> = D+AA+AU+Z+AO+AY+AD+E+AE+AF+AI+L+M+N+O</t>
        </r>
      </text>
    </comment>
    <comment ref="E3" authorId="1" shapeId="0">
      <text>
        <r>
          <rPr>
            <b/>
            <sz val="9"/>
            <color indexed="81"/>
            <rFont val="Tahoma"/>
            <family val="2"/>
            <charset val="238"/>
          </rPr>
          <t>Anna Kociańska:</t>
        </r>
        <r>
          <rPr>
            <sz val="9"/>
            <color indexed="81"/>
            <rFont val="Tahoma"/>
            <family val="2"/>
            <charset val="238"/>
          </rPr>
          <t xml:space="preserve">
Pole [4] pozostawiamy puste jeśli nie chcemy podawać większej ilości informacji niż w polach [19], [20] i [30]. W przeciwnym wypadku informacje na formularzu OT będą się powielać.</t>
        </r>
      </text>
    </comment>
    <comment ref="Q3" authorId="0" shapeId="0">
      <text>
        <r>
          <rPr>
            <sz val="8"/>
            <color indexed="81"/>
            <rFont val="Tahoma"/>
            <family val="2"/>
            <charset val="238"/>
          </rPr>
          <t xml:space="preserve">KOLEJNY NIP OD NOWEGO WIERSZA (alt + enter)
</t>
        </r>
      </text>
    </comment>
    <comment ref="U3" authorId="1" shapeId="0">
      <text>
        <r>
          <rPr>
            <b/>
            <sz val="9"/>
            <color indexed="81"/>
            <rFont val="Tahoma"/>
            <family val="2"/>
            <charset val="238"/>
          </rPr>
          <t>Anna Kociańska:</t>
        </r>
        <r>
          <rPr>
            <sz val="9"/>
            <color indexed="81"/>
            <rFont val="Tahoma"/>
            <family val="2"/>
            <charset val="238"/>
          </rPr>
          <t xml:space="preserve">
nie można w kolumnie [20] podawać nr ulicy albo działki. Te dane mogą zostać podane tylko w kolumnie nr [30].</t>
        </r>
      </text>
    </comment>
    <comment ref="Y3" authorId="0" shapeId="0">
      <text>
        <r>
          <rPr>
            <sz val="8"/>
            <color indexed="81"/>
            <rFont val="Tahoma"/>
            <family val="2"/>
            <charset val="238"/>
          </rPr>
          <t xml:space="preserve">TYLKO PRZY ZWIĘKSZENIACH WARTOŚCI ISTNIEJĄCEGO ŚT
</t>
        </r>
      </text>
    </comment>
    <comment ref="AE3" authorId="1" shapeId="0">
      <text>
        <r>
          <rPr>
            <b/>
            <sz val="9"/>
            <color indexed="81"/>
            <rFont val="Tahoma"/>
            <family val="2"/>
            <charset val="238"/>
          </rPr>
          <t>Anna Kociańska:</t>
        </r>
        <r>
          <rPr>
            <sz val="9"/>
            <color indexed="81"/>
            <rFont val="Tahoma"/>
            <family val="2"/>
            <charset val="238"/>
          </rPr>
          <t xml:space="preserve">
w kolumnie [30] tylko nr ulicy albo nr działki</t>
        </r>
      </text>
    </comment>
    <comment ref="BD3" authorId="0" shapeId="0">
      <text>
        <r>
          <rPr>
            <sz val="8"/>
            <color indexed="81"/>
            <rFont val="Tahoma"/>
            <family val="2"/>
            <charset val="238"/>
          </rPr>
          <t xml:space="preserve">KOLEJE FAKTURY OD NOWEGO WIERSZA (alt + enter)
</t>
        </r>
      </text>
    </comment>
  </commentList>
</comments>
</file>

<file path=xl/comments2.xml><?xml version="1.0" encoding="utf-8"?>
<comments xmlns="http://schemas.openxmlformats.org/spreadsheetml/2006/main">
  <authors>
    <author>Mateusz Ganowicz</author>
  </authors>
  <commentList>
    <comment ref="P1" authorId="0" shapeId="0">
      <text>
        <r>
          <rPr>
            <b/>
            <sz val="9"/>
            <color indexed="81"/>
            <rFont val="Tahoma"/>
            <family val="2"/>
            <charset val="238"/>
          </rPr>
          <t>Mateusz Ganowicz:</t>
        </r>
        <r>
          <rPr>
            <sz val="9"/>
            <color indexed="81"/>
            <rFont val="Tahoma"/>
            <family val="2"/>
            <charset val="238"/>
          </rPr>
          <t xml:space="preserve">
dane z SZD 14.04.2016</t>
        </r>
      </text>
    </comment>
  </commentList>
</comments>
</file>

<file path=xl/sharedStrings.xml><?xml version="1.0" encoding="utf-8"?>
<sst xmlns="http://schemas.openxmlformats.org/spreadsheetml/2006/main" count="7091" uniqueCount="5434">
  <si>
    <t>Żeliwne sferoidalne*0043</t>
  </si>
  <si>
    <t>Stal*0029</t>
  </si>
  <si>
    <t>Komory zasuw -modernizacja|KZM</t>
  </si>
  <si>
    <t>Ulepszenie obcego środka trwałego|UOST</t>
  </si>
  <si>
    <t>Wyposażenie|WYP</t>
  </si>
  <si>
    <t>Materiały|M</t>
  </si>
  <si>
    <t>Komputeryzacja|K</t>
  </si>
  <si>
    <t>Wart. niem. i prawn.|WNP</t>
  </si>
  <si>
    <t>Śr. trwałe używane|STU</t>
  </si>
  <si>
    <t>Śr. trwałe|ST</t>
  </si>
  <si>
    <t>PE*0021</t>
  </si>
  <si>
    <t>Grunty|G</t>
  </si>
  <si>
    <t>Gmina Tarnowo Podgórne*0015</t>
  </si>
  <si>
    <t>Studnie publiczne modernizacja|SPM</t>
  </si>
  <si>
    <t>Gmina Swarzędz*0007</t>
  </si>
  <si>
    <t>Studnie publiczne nowe|SPN</t>
  </si>
  <si>
    <t>Gmina Suchy Las*0016</t>
  </si>
  <si>
    <t>Przyłącza kan. deszcz. wymiana|PKDW</t>
  </si>
  <si>
    <t>Gmina Stęszew*0018</t>
  </si>
  <si>
    <t>Przyłącza kan. deszcz. nowe|PKDN</t>
  </si>
  <si>
    <t>Gmina Skoki*0020</t>
  </si>
  <si>
    <t>Nieokreślony*0046</t>
  </si>
  <si>
    <t>t*TO</t>
  </si>
  <si>
    <t>Kan. deszcz. wymiana|KDW</t>
  </si>
  <si>
    <t>Gmina Rokietnica*0008</t>
  </si>
  <si>
    <t>szt.*ST</t>
  </si>
  <si>
    <t>Kan. deszcz. nowa|KDN</t>
  </si>
  <si>
    <t>Gmina Puszczykowo*0009</t>
  </si>
  <si>
    <t>rolka*ROL</t>
  </si>
  <si>
    <t>Przyłącza kan. ogól. wymiana|PKOW</t>
  </si>
  <si>
    <t>Gmina Poznań*0005</t>
  </si>
  <si>
    <t>pudło*CS</t>
  </si>
  <si>
    <t>Przyłącza kan. ogól. nowe|PKON</t>
  </si>
  <si>
    <t>Gmina Pobiedziska*0010</t>
  </si>
  <si>
    <t>Kamionka*0013</t>
  </si>
  <si>
    <t>para*PAA</t>
  </si>
  <si>
    <t>Kan. ogól. wymiana|KOW</t>
  </si>
  <si>
    <t>Gmina Ostroróg*0014</t>
  </si>
  <si>
    <t>opakowanie*OPA</t>
  </si>
  <si>
    <t>Kan. ogól. nowa|KON</t>
  </si>
  <si>
    <t>Gmina Opalenica*0019</t>
  </si>
  <si>
    <t>m3*M3</t>
  </si>
  <si>
    <t>Przyłącza kanalizacyjne używane|PKU</t>
  </si>
  <si>
    <t>Gmina Murowana Goślina*0004</t>
  </si>
  <si>
    <t>m2*M2</t>
  </si>
  <si>
    <t>Przyłącza kan. sanit. wymiana|PKSW</t>
  </si>
  <si>
    <t>Gmina Mosina*0003</t>
  </si>
  <si>
    <t>m*M</t>
  </si>
  <si>
    <t>Przyłącza kan. sanit. nowe|PKSN</t>
  </si>
  <si>
    <t>Gmina Luboń*0002</t>
  </si>
  <si>
    <t>l*L</t>
  </si>
  <si>
    <t>Sieć kanalizacyjna używana|KSU</t>
  </si>
  <si>
    <t>Gmina Kórnik*0011</t>
  </si>
  <si>
    <t>komplet*KPL</t>
  </si>
  <si>
    <t>Kan. sanit. wymiana|KSW</t>
  </si>
  <si>
    <t>Gmina Kostrzyn Wielkopolski*0017</t>
  </si>
  <si>
    <t>km*KM</t>
  </si>
  <si>
    <t>Kan. sanit. nowa|KSN</t>
  </si>
  <si>
    <t>Gmina Kleszczewo*0013</t>
  </si>
  <si>
    <t>kg*KG</t>
  </si>
  <si>
    <t>Przyłącze wodociągowe używane|PWU</t>
  </si>
  <si>
    <t>Gmina Dopiewo*0021</t>
  </si>
  <si>
    <t>karton*KAR</t>
  </si>
  <si>
    <t>Przyłącza wod. wymiana|PWW</t>
  </si>
  <si>
    <t>Gmina Czerwonak*0001</t>
  </si>
  <si>
    <t>Beton*0003</t>
  </si>
  <si>
    <t>hektolitr*HL</t>
  </si>
  <si>
    <t>Przyłącza wod. nowe|PWN</t>
  </si>
  <si>
    <t>Gmina Czempiń*0006</t>
  </si>
  <si>
    <t>g*G</t>
  </si>
  <si>
    <t>Wodociągi używane|WU</t>
  </si>
  <si>
    <t>Gmina Buk*0012</t>
  </si>
  <si>
    <t>cm*CM</t>
  </si>
  <si>
    <t>Nieliniowy</t>
  </si>
  <si>
    <t>Wodociągi wymiana|WW</t>
  </si>
  <si>
    <t>Gmina Brodnica*0022</t>
  </si>
  <si>
    <t>cal*IN</t>
  </si>
  <si>
    <t>Liniowy</t>
  </si>
  <si>
    <t>Wodociągi nowe|WN</t>
  </si>
  <si>
    <t>lokalizacja ulica (sł)</t>
  </si>
  <si>
    <t>lokalizacja gm (sł)</t>
  </si>
  <si>
    <t>MPK (sł)</t>
  </si>
  <si>
    <t>Miejsce użytkowania (sł)</t>
  </si>
  <si>
    <t xml:space="preserve">Materiał (sł) </t>
  </si>
  <si>
    <t>średnica dla linowych [mm]</t>
  </si>
  <si>
    <t>JM
(sł SAP)</t>
  </si>
  <si>
    <t>Linowy/
Nieliniowy</t>
  </si>
  <si>
    <t>Klasyfikacja (sł)</t>
  </si>
  <si>
    <t>Subkomponenty</t>
  </si>
  <si>
    <t>Inne parametry</t>
  </si>
  <si>
    <t>Medium</t>
  </si>
  <si>
    <t>Charakterystyka:
nazwa, opis, typ, numery fabryczne</t>
  </si>
  <si>
    <t>Osoba Odpowiedzialna</t>
  </si>
  <si>
    <t>Nawierzchnia</t>
  </si>
  <si>
    <t>DZ*Adamczak*Robert*00000295</t>
  </si>
  <si>
    <t>IB*Adamczyk*Ewelina*00000955</t>
  </si>
  <si>
    <t>EF*Andrzejewski*Arkadiusz*00000567</t>
  </si>
  <si>
    <t>IBM*Arcimowicz*Hanna*00000602</t>
  </si>
  <si>
    <t>BZ*Bartosz*Renata*00000672</t>
  </si>
  <si>
    <t>RP*Baumann-Jerzak*Renata*00000250</t>
  </si>
  <si>
    <t>BHP*Białkiewicz*Adam*00000516</t>
  </si>
  <si>
    <t>IBM*Białous*Sylwia*00000702</t>
  </si>
  <si>
    <t>IB*Bielec*Marek*00000634</t>
  </si>
  <si>
    <t>IB*Bil*Łukasz*00000156</t>
  </si>
  <si>
    <t>HW*Borowiecka-Krawiec*Alicja*00000586</t>
  </si>
  <si>
    <t>IBM*Borys*Ewelina*00000469</t>
  </si>
  <si>
    <t>KK*Chmaj*Aleksandra*00000726</t>
  </si>
  <si>
    <t>DZ*Czeladzki*Mateusz*00000099</t>
  </si>
  <si>
    <t>IB*Dados*Mariusz*00000636</t>
  </si>
  <si>
    <t>RA*Dajerling*Agnieszka*00000615</t>
  </si>
  <si>
    <t>KK*Dubik*Beata*00000578</t>
  </si>
  <si>
    <t>IB*Durczewski*Krzysztof*00000470</t>
  </si>
  <si>
    <t>HK*Duszyńska*Renata*00000655</t>
  </si>
  <si>
    <t>IBM*Fryska*Marek*00000959</t>
  </si>
  <si>
    <t>DZ*Galas*Piotr*00000960</t>
  </si>
  <si>
    <t>HW*Gapińska*Karolina*00000284</t>
  </si>
  <si>
    <t>KK*Glapa*Jolanta*00000102</t>
  </si>
  <si>
    <t>RA*Górczak*Edyta*00000583</t>
  </si>
  <si>
    <t>IBM*Gregorowicz*Agata*00000176</t>
  </si>
  <si>
    <t>IBM*Greser*Artur*00000345</t>
  </si>
  <si>
    <t>IB*Jagielska-Cierach*Anna*00000595</t>
  </si>
  <si>
    <t>IBM*Jałoszyńska*Anita*00000582</t>
  </si>
  <si>
    <t>IBT*Jankowska-Kania*Adrianna*00000088</t>
  </si>
  <si>
    <t>RP*Janowska*Lucyna*00000526</t>
  </si>
  <si>
    <t>IB*Jany*Władysław*00000496</t>
  </si>
  <si>
    <t>EZ*Jasiczak*Józef*00000203</t>
  </si>
  <si>
    <t>IBM*Jasiński*Przemysław*00000262</t>
  </si>
  <si>
    <t>RP*Jerzak*Tomasz*00000492</t>
  </si>
  <si>
    <t>IBM*Józefiak*Katarzyna*00000364</t>
  </si>
  <si>
    <t>IB*Józefowski*Mateusz*00000522</t>
  </si>
  <si>
    <t>IBM*Kaptur*Miłosława*00000979</t>
  </si>
  <si>
    <t>TI*Kaziród*Andrzej*00000508</t>
  </si>
  <si>
    <t>IBM*Kijko*Danuta*00000012</t>
  </si>
  <si>
    <t>IB*Kociańska*Anna*00000577</t>
  </si>
  <si>
    <t>DZ*Kokotkiewicz*Krzysztof*00000732</t>
  </si>
  <si>
    <t>IB*Kowalczyk*Jolanta*00000556</t>
  </si>
  <si>
    <t>EZ*Kowalewska*Anna*00000341</t>
  </si>
  <si>
    <t>DZ*Kowalski*Stanisław*00000430</t>
  </si>
  <si>
    <t>EF*Kowalski*Michał*00000713</t>
  </si>
  <si>
    <t>EZ*Kozera*Piotr*00000390</t>
  </si>
  <si>
    <t>RA*Kulczak*Honorata*00000105</t>
  </si>
  <si>
    <t>DZ*Kurek*Przemysław*00000280</t>
  </si>
  <si>
    <t>EF*Lewandowska*Katarzyna*00000117</t>
  </si>
  <si>
    <t>HK*Łakomczyk*Krystyna*00000661</t>
  </si>
  <si>
    <t>DZ*Maciejewski*Dariusz*00000204</t>
  </si>
  <si>
    <t>DZ*Matecki*Piotr*00000046</t>
  </si>
  <si>
    <t>IB*Mazurczak*Mariola*00000216</t>
  </si>
  <si>
    <t>RA*Mendlewska*Angelika*00000624</t>
  </si>
  <si>
    <t>IB*Michalik*Daniel*00000971</t>
  </si>
  <si>
    <t>IBM*Mitura-Grabowska*Agnieszka*00000435</t>
  </si>
  <si>
    <t>IB*Mrozińska*Monika*00000626</t>
  </si>
  <si>
    <t>KK*Nawrocka*Agnieszka*00000535</t>
  </si>
  <si>
    <t>IB*Nićka*Anna*00000638</t>
  </si>
  <si>
    <t>IBM*Nowaczyk*Alina*00000509</t>
  </si>
  <si>
    <t>IBT*Nowak*Anna*00000173</t>
  </si>
  <si>
    <t>IBM*Oberenkowska*Kamilla*00000703</t>
  </si>
  <si>
    <t>HW*Oczkowska*Małgorzata*00000339</t>
  </si>
  <si>
    <t>HK*Olekszy*Andrzej*00000198</t>
  </si>
  <si>
    <t>IBM*Owczarkowska*Anna*00000326</t>
  </si>
  <si>
    <t>IB*Padurska*Anna*00000494</t>
  </si>
  <si>
    <t>IBM*Pawela*Karolina*00000503</t>
  </si>
  <si>
    <t>HK*Pieczyński*Tadeusz*00000014</t>
  </si>
  <si>
    <t>IBM*Pietras*Małgorzata*00000361</t>
  </si>
  <si>
    <t>EZ*Pińkowska*Agnieszka*00000220</t>
  </si>
  <si>
    <t>IB*Plewa*Michał*00000948</t>
  </si>
  <si>
    <t>RA*Podhorodecka*Kamila*00000467</t>
  </si>
  <si>
    <t>IBM*Przybylska*Paulina*00000746</t>
  </si>
  <si>
    <t>IBM*Pukaczewska*Krystyna*00000093</t>
  </si>
  <si>
    <t>IBM*Ratajczak*Maria*00000378</t>
  </si>
  <si>
    <t>EZ*Ratajczak*Agnieszka*00000495</t>
  </si>
  <si>
    <t>HK*Ratajczak*Katarzyna*00000554</t>
  </si>
  <si>
    <t>EZ*Rozynek*Alina*00000920</t>
  </si>
  <si>
    <t>KK*Różycka*Lidia*00000171</t>
  </si>
  <si>
    <t>EZ*Samardakiewicz*Teresa*00000138</t>
  </si>
  <si>
    <t>BZ*Skorupska-Napierała*Agnieszka*00000471</t>
  </si>
  <si>
    <t>DZ*Skrzypczak*Sławomir*00000547</t>
  </si>
  <si>
    <t>IBM*Skupio*Emilia*00000041</t>
  </si>
  <si>
    <t>IBT*Smok*Dorota*00000271</t>
  </si>
  <si>
    <t>DU*Socha*Wojciech*00000337</t>
  </si>
  <si>
    <t>EZ*Sokołowska*Krystyna*00000134</t>
  </si>
  <si>
    <t>IBM*Solman*Grażyna*00000110</t>
  </si>
  <si>
    <t>KK*Sołecka*Katarzyna*00000502</t>
  </si>
  <si>
    <t>IBM*Stachowska*Olga*00000422</t>
  </si>
  <si>
    <t>IBM*Stawińska*Katarzyna*00000183</t>
  </si>
  <si>
    <t>HK*Stelmasiak*Iwona*00000687</t>
  </si>
  <si>
    <t>TM*Stępka*Andrzej*00000402</t>
  </si>
  <si>
    <t>IBM*Strózik*Dominika*00000549</t>
  </si>
  <si>
    <t>HW*Stróżyk*Piotr*00000613</t>
  </si>
  <si>
    <t>RA*Szaj*Lidia*00000705</t>
  </si>
  <si>
    <t>HK*Szlandrowicz*Justyna*00000429</t>
  </si>
  <si>
    <t>HK*Szłapka*Anna*00000561</t>
  </si>
  <si>
    <t>RA*Szostak*Joanna*00000447</t>
  </si>
  <si>
    <t>IBM*Szpak*Ewa*00000460</t>
  </si>
  <si>
    <t>HK*Szram*Katarzyna*00000026</t>
  </si>
  <si>
    <t>BZ*Szudrowicz*Magdalena*00000588</t>
  </si>
  <si>
    <t>EF*Szulc*Monika*00000476</t>
  </si>
  <si>
    <t>HK*Szydłowska*Marta*00000675</t>
  </si>
  <si>
    <t>DZ*Szydłowski*Paweł*00000366</t>
  </si>
  <si>
    <t>HW*Trzcińska*Anna*00000444</t>
  </si>
  <si>
    <t>HW*Tyszkiewicz*Beata*00000611</t>
  </si>
  <si>
    <t>DZ*Ulbrich*Tomasz*00000344</t>
  </si>
  <si>
    <t>KK*Walendowska*Krystyna*00000317</t>
  </si>
  <si>
    <t>DZ*Wewiór*Artur*00000042</t>
  </si>
  <si>
    <t>EF*Wewiór*Dorota*00000112</t>
  </si>
  <si>
    <t>IBM*Wilczyńska*Anna*00000188</t>
  </si>
  <si>
    <t>HK*Wojciechowska*Sylwia*00000714</t>
  </si>
  <si>
    <t>DZ*Wojtkowiak*Marek*00000666</t>
  </si>
  <si>
    <t>DZ*Zandek*Mariusz*00000808</t>
  </si>
  <si>
    <t>HK*Zielińska*Anna*00000392</t>
  </si>
  <si>
    <t>BZ*Ziomkiewicz-Raduła*Renata*00000001</t>
  </si>
  <si>
    <t>HW*Ziółek*Urszula*00000136</t>
  </si>
  <si>
    <t>HK*Żeligowska*Izabela*00000472</t>
  </si>
  <si>
    <t>HK*Żurek*Magdalena*00000757</t>
  </si>
  <si>
    <t>HK*Żurek-Borsiak*Anna*00000645</t>
  </si>
  <si>
    <t>Nazwa i nr Kontraktu:</t>
  </si>
  <si>
    <t>L.p.</t>
  </si>
  <si>
    <t>Nazwa ŚT</t>
  </si>
  <si>
    <t>Arkusz Cz</t>
  </si>
  <si>
    <t>Rozliczenie kosztów ogólnych z arkusza A</t>
  </si>
  <si>
    <t>Suma</t>
  </si>
  <si>
    <t>Ogółem</t>
  </si>
  <si>
    <t>Procent dofinansowania z Umowy:</t>
  </si>
  <si>
    <t>-</t>
  </si>
  <si>
    <t>Usługa</t>
  </si>
  <si>
    <t>Obiekt Procesowy</t>
  </si>
  <si>
    <t>Ujęcie Wody Dębina</t>
  </si>
  <si>
    <t>Ujęcie Wody Mosina</t>
  </si>
  <si>
    <t>Ujęcie wody Gruszczyn</t>
  </si>
  <si>
    <t>Ujęcie wody Promienko</t>
  </si>
  <si>
    <t>Ujęcie i Stacja Uzdatniania Wody  Murowana Goślina</t>
  </si>
  <si>
    <t>Ujęcie i Stacja Uzdatniania Wody  Długa Goślina</t>
  </si>
  <si>
    <t>Ujęcie i Stacja Uzdatniania Wody  Boduszewo</t>
  </si>
  <si>
    <t>Ujęcie i Stacja Uzdatniania Wody Kamińsko</t>
  </si>
  <si>
    <t>Ujęcie i Stacja Uzdatniania Wody  Łopuchowo</t>
  </si>
  <si>
    <t>Ujęcie i Stacja Uzdatniania Wody  Uchorowo</t>
  </si>
  <si>
    <t>Ujęcie i Stacja Uzdatniania Wody Głęboczek</t>
  </si>
  <si>
    <t>Ujęcie i Stacja Uzdatniania Wody Dębiec</t>
  </si>
  <si>
    <t>Ujęcie i Stacja Uzdatniania Wody Dziećmierowo</t>
  </si>
  <si>
    <t>Ujęcie i Stacja Uzdatniania Wody Gądki</t>
  </si>
  <si>
    <t>Ujęcie i Stacja Uzdatniania Wody Kamionki</t>
  </si>
  <si>
    <t>Ujęcie i Stacja Uzdatniania Wody Konarskie</t>
  </si>
  <si>
    <t>Ujęcie i Stacja Uzdatniania Wody Kórnik</t>
  </si>
  <si>
    <t>Ujęcie i Stacja Uzdatniania Wody Żerniki</t>
  </si>
  <si>
    <t>Ujęcie i Stacja Uzdatniania Wody  Biedrusko</t>
  </si>
  <si>
    <t>Ujęcie i Stacja Uzdatniania Wody  Zielątkowo</t>
  </si>
  <si>
    <t>Stacja Uzdatniania Wody Wiśniowa</t>
  </si>
  <si>
    <t>Stacja Uzdatniania Wody Mosina</t>
  </si>
  <si>
    <t>Stacja Uzdatniania Wody Gruszczyn</t>
  </si>
  <si>
    <t>Lewobrzeżna Oczyszczalnia Ścieków w Poznaniu</t>
  </si>
  <si>
    <t>Centralna Oczyszczalnia Ścieków w Koziegłowach</t>
  </si>
  <si>
    <t>Oczyszczalnia Ścieków Mosina-Puszczykowo</t>
  </si>
  <si>
    <t>Oczyszczalnia Ścieków w Szlachęcinie</t>
  </si>
  <si>
    <t>Oczyszczalnia Ścieków  w Borówcu</t>
  </si>
  <si>
    <t>Oszyszczalnia Ścieków w Chludowie</t>
  </si>
  <si>
    <t>Sieć wodociągowa gminy Poznań</t>
  </si>
  <si>
    <t>Sieć wodociągowa gminy Mosina</t>
  </si>
  <si>
    <t>Sieć wodociągowa gminy Swarzędz</t>
  </si>
  <si>
    <t>Sieć wodociągowa gminy Murowana Goślina</t>
  </si>
  <si>
    <t>Sieć wodociągowa gminy Kórnik</t>
  </si>
  <si>
    <t>Sieć wodociągowa gminy Suchy Las</t>
  </si>
  <si>
    <t>Sieć wodociągowa gminy Brodnica</t>
  </si>
  <si>
    <t>Sieć wodociągowa gminy Czerwonak</t>
  </si>
  <si>
    <t>Sieć wodociągowa gminy Puszczykowo</t>
  </si>
  <si>
    <t>Sieć wodociągowa gminy Luboń</t>
  </si>
  <si>
    <t>Produkcja wody</t>
  </si>
  <si>
    <t>Odbiór ścieków</t>
  </si>
  <si>
    <t>Dostarczanie wody</t>
  </si>
  <si>
    <t>Oczyszczanie ścieków</t>
  </si>
  <si>
    <t>Infiltracja</t>
  </si>
  <si>
    <t>Ujmowanie wody</t>
  </si>
  <si>
    <t>Przesył  wody</t>
  </si>
  <si>
    <t>Obiekty administracyjne i ogólne</t>
  </si>
  <si>
    <t>Infrastruktura</t>
  </si>
  <si>
    <t>Energia i zasilanie</t>
  </si>
  <si>
    <t>Zagospodarowanie terenu</t>
  </si>
  <si>
    <t>Ochrona</t>
  </si>
  <si>
    <t>Sterowanie</t>
  </si>
  <si>
    <t>Transport</t>
  </si>
  <si>
    <t>Mieszanie wód surowych</t>
  </si>
  <si>
    <t>Napowietrzanie</t>
  </si>
  <si>
    <t>Dozowanie węgla pylistego</t>
  </si>
  <si>
    <t>Filtracja na Filtrach I Stopnia</t>
  </si>
  <si>
    <t>Płukanie Filtrów I Stopnia</t>
  </si>
  <si>
    <t>Zagospodarowanie popłuczyn Filtrów I Stopnia</t>
  </si>
  <si>
    <t>Ozonowanie</t>
  </si>
  <si>
    <t>Filtracja na Filtrach II Stopnia</t>
  </si>
  <si>
    <t>Płukanie Filtrów II Stopnia</t>
  </si>
  <si>
    <t>Zagospodarowanie popłuczyn Filtrów II Stopnia</t>
  </si>
  <si>
    <t>Pompowanie wody</t>
  </si>
  <si>
    <t>Magazynowanie wody</t>
  </si>
  <si>
    <t>Dezynfekcja</t>
  </si>
  <si>
    <t>Zagęszczanie i odwadnianie  osadu</t>
  </si>
  <si>
    <t>Międzywęzłowe obiekty budowlane</t>
  </si>
  <si>
    <t>Bezpieczeństwo</t>
  </si>
  <si>
    <t>Przyjęcie wody czystej</t>
  </si>
  <si>
    <t>Magazynowanie wody czystej</t>
  </si>
  <si>
    <t>Wyprowadzenie wody czystej </t>
  </si>
  <si>
    <t>Transport ciśnieniowy</t>
  </si>
  <si>
    <t>Transport grawitacyjny</t>
  </si>
  <si>
    <t>Retencjonowanie ścieków</t>
  </si>
  <si>
    <t>Odbiór bezpośredni</t>
  </si>
  <si>
    <t>Usługi teletechniczne</t>
  </si>
  <si>
    <t>Odbiór ścieków dowożonych</t>
  </si>
  <si>
    <t>Podnoszenie ścieków</t>
  </si>
  <si>
    <t>Doprowadzanie ścieków</t>
  </si>
  <si>
    <t>Usuwanie skratek</t>
  </si>
  <si>
    <t>Usuwanie piasku</t>
  </si>
  <si>
    <t>Usuwanie osadu wstępnego</t>
  </si>
  <si>
    <t>Usuwanie azotu i fosforu</t>
  </si>
  <si>
    <t>Usuwanie osadu wtórnego</t>
  </si>
  <si>
    <t>Dozowanie koagulantów</t>
  </si>
  <si>
    <t>Zagęszczanie osadu wstępnego</t>
  </si>
  <si>
    <t>Zagęszczanie osadu nadmiernego</t>
  </si>
  <si>
    <t>Fermentacja</t>
  </si>
  <si>
    <t>Odwadnianie osadów</t>
  </si>
  <si>
    <t>Suszenie osadów</t>
  </si>
  <si>
    <t>Transport osadów</t>
  </si>
  <si>
    <t>Odbiór osadów</t>
  </si>
  <si>
    <t>Odsiarczanie</t>
  </si>
  <si>
    <t>Magazynowanie gazu</t>
  </si>
  <si>
    <t>Zagospodarowanie biogazu</t>
  </si>
  <si>
    <t>Transport powietrza</t>
  </si>
  <si>
    <t>Filtracja / biofiltracja</t>
  </si>
  <si>
    <t>Zrzut ścieków oczyszczonych</t>
  </si>
  <si>
    <t>Gospodarka wodami technologicznymi</t>
  </si>
  <si>
    <t>Studnia</t>
  </si>
  <si>
    <t>Stacja ścieków dowożonych</t>
  </si>
  <si>
    <t>Komora rozdziału</t>
  </si>
  <si>
    <t>Budynek krat</t>
  </si>
  <si>
    <t>Piaskownik</t>
  </si>
  <si>
    <t>Osadnik wstępny</t>
  </si>
  <si>
    <t>Koryto pomiarowe</t>
  </si>
  <si>
    <t>Bioreaktor</t>
  </si>
  <si>
    <t>Stacja dmuchaw</t>
  </si>
  <si>
    <t>Osadnik wtórny</t>
  </si>
  <si>
    <t>Pompownia osadu</t>
  </si>
  <si>
    <t>Pompownia  kożucha</t>
  </si>
  <si>
    <t>Stacja koagulantu</t>
  </si>
  <si>
    <t>Stacja zagęszczania osadu</t>
  </si>
  <si>
    <t>Maszynownia</t>
  </si>
  <si>
    <t>Komora fermentacyjna</t>
  </si>
  <si>
    <t>Zbiornik wyrównawczy</t>
  </si>
  <si>
    <t>Stacja odwadniania  osadu</t>
  </si>
  <si>
    <t>Stacja termicznego szuszenia osadu</t>
  </si>
  <si>
    <t>Hala buforowa osadu</t>
  </si>
  <si>
    <t>Składowisko osadów</t>
  </si>
  <si>
    <t>Pompownia filtratu</t>
  </si>
  <si>
    <t>Odsiarczalnia biogazu</t>
  </si>
  <si>
    <t>Tłocznia biogazu</t>
  </si>
  <si>
    <t>Stacja gazogeneratorów</t>
  </si>
  <si>
    <t>Pochodnia biogazu</t>
  </si>
  <si>
    <t>Instalacja biogazu</t>
  </si>
  <si>
    <t>Wentylatorownia</t>
  </si>
  <si>
    <t>Biofiltr</t>
  </si>
  <si>
    <t>Rurociąg zrzutowy</t>
  </si>
  <si>
    <t>Komora wody technologicznej</t>
  </si>
  <si>
    <t>Pompownia wody technologicznej</t>
  </si>
  <si>
    <t>Instalacja ścieków oczyszczonych</t>
  </si>
  <si>
    <t>Budynek socjalno-administracyjny</t>
  </si>
  <si>
    <t>Warsztaty i garaże</t>
  </si>
  <si>
    <t>Magazyn inwestorski</t>
  </si>
  <si>
    <t>Pompownia wód deszczowych</t>
  </si>
  <si>
    <t>Stacja transformatorowa</t>
  </si>
  <si>
    <t>Budynek rozdzielni</t>
  </si>
  <si>
    <t>Kotłownia</t>
  </si>
  <si>
    <t>Oświetlenie</t>
  </si>
  <si>
    <t>Drogi, place, chodniki</t>
  </si>
  <si>
    <t>Grunt</t>
  </si>
  <si>
    <t>Ogrodzenie</t>
  </si>
  <si>
    <t>Kontrola dostępu i sygnalizacji włamania</t>
  </si>
  <si>
    <t>Budynek monitoringu stałego</t>
  </si>
  <si>
    <t>Portiernia</t>
  </si>
  <si>
    <t>Centralna dyspozytornia</t>
  </si>
  <si>
    <t>Węzeł zasuw</t>
  </si>
  <si>
    <t>Napowietrzalnia</t>
  </si>
  <si>
    <t>Stacja węgla pylistego</t>
  </si>
  <si>
    <t>Pompownia</t>
  </si>
  <si>
    <t>Odstojnik</t>
  </si>
  <si>
    <t>Ozonownia</t>
  </si>
  <si>
    <t>Pompownia II st.</t>
  </si>
  <si>
    <t>Zbiornik wody czystej</t>
  </si>
  <si>
    <t>Kanał ujęciowo-osadowy</t>
  </si>
  <si>
    <t>Kanał przepływowo-ochronny</t>
  </si>
  <si>
    <t>Komora ujeciowa</t>
  </si>
  <si>
    <t>Studnia głębinowa</t>
  </si>
  <si>
    <t>Studnia promienista</t>
  </si>
  <si>
    <t>Lewar I</t>
  </si>
  <si>
    <t>Lewar II</t>
  </si>
  <si>
    <t>Lewar III</t>
  </si>
  <si>
    <t>Sieci zewnętrzne technologiczne</t>
  </si>
  <si>
    <t>Komora flokulacji</t>
  </si>
  <si>
    <t>Stacja odwadniania osadów</t>
  </si>
  <si>
    <t>Budynek administracyjny</t>
  </si>
  <si>
    <t>Budynek SUW</t>
  </si>
  <si>
    <t>Sieci zewnętrzne nietechnologiczne</t>
  </si>
  <si>
    <t>Rozdzielnia</t>
  </si>
  <si>
    <t>Dyspozytornia</t>
  </si>
  <si>
    <t>Asfalt</t>
  </si>
  <si>
    <t>Napęd</t>
  </si>
  <si>
    <t>Chlorownia (Cl)</t>
  </si>
  <si>
    <t>Pompownia wody płucznej</t>
  </si>
  <si>
    <t>Chlorownia (ClO2)</t>
  </si>
  <si>
    <t>Dmuchawa</t>
  </si>
  <si>
    <t>Krata</t>
  </si>
  <si>
    <t>Mieszadło</t>
  </si>
  <si>
    <t>Pompa</t>
  </si>
  <si>
    <t>Prasopłuczka skratek</t>
  </si>
  <si>
    <t>Przenośnik ślimakowy</t>
  </si>
  <si>
    <t>Przepustnica</t>
  </si>
  <si>
    <t>Stacja poboru próbek</t>
  </si>
  <si>
    <t>Stacja polimeru</t>
  </si>
  <si>
    <t>Suwnica</t>
  </si>
  <si>
    <t>Zasuwa</t>
  </si>
  <si>
    <t>Zawór zwrotny</t>
  </si>
  <si>
    <t>Sterownik</t>
  </si>
  <si>
    <t>Urządzenie pomiarowe</t>
  </si>
  <si>
    <t>Instalacja technologiczna wody</t>
  </si>
  <si>
    <t>Instalacja technologiczna ścieków</t>
  </si>
  <si>
    <t>Instalacja elektryczna</t>
  </si>
  <si>
    <t>Transformator</t>
  </si>
  <si>
    <t>Sieć technologiczna koagulantu</t>
  </si>
  <si>
    <t>Sieć technologiczna kożucha</t>
  </si>
  <si>
    <t>Zawór antyskażeniowy</t>
  </si>
  <si>
    <t>Sieć technologiczna ścieków</t>
  </si>
  <si>
    <t>Chodnik</t>
  </si>
  <si>
    <t>Droga</t>
  </si>
  <si>
    <t>Plac</t>
  </si>
  <si>
    <t>Centrala wentylacyjna</t>
  </si>
  <si>
    <t>Instalacja wentylacyjna</t>
  </si>
  <si>
    <t>Klimatyzator</t>
  </si>
  <si>
    <t>Sieć cieplna</t>
  </si>
  <si>
    <t>Kanalizacja teletechniczna</t>
  </si>
  <si>
    <t>Pozostałe koszty w ramach HRP 
do Umowy o dofinansowanie</t>
  </si>
  <si>
    <t>Zgdnie z HRP Umowy o dofinansowanie</t>
  </si>
  <si>
    <r>
      <t xml:space="preserve">Koszty kwalifikowane 
</t>
    </r>
    <r>
      <rPr>
        <sz val="8"/>
        <color theme="1"/>
        <rFont val="Calibri"/>
        <family val="2"/>
        <charset val="238"/>
        <scheme val="minor"/>
      </rPr>
      <t>(Kk)</t>
    </r>
  </si>
  <si>
    <r>
      <t xml:space="preserve">Koszy niekwalifikowane 
</t>
    </r>
    <r>
      <rPr>
        <sz val="8"/>
        <color theme="1"/>
        <rFont val="Calibri"/>
        <family val="2"/>
        <charset val="238"/>
        <scheme val="minor"/>
      </rPr>
      <t>(Knkw)</t>
    </r>
  </si>
  <si>
    <r>
      <t xml:space="preserve">Koszty Pozaprojektowe 
</t>
    </r>
    <r>
      <rPr>
        <sz val="8"/>
        <color theme="1"/>
        <rFont val="Calibri"/>
        <family val="2"/>
        <charset val="238"/>
        <scheme val="minor"/>
      </rPr>
      <t>(Kpp)</t>
    </r>
  </si>
  <si>
    <r>
      <t xml:space="preserve">Kk udział FS [zł]
</t>
    </r>
    <r>
      <rPr>
        <sz val="8"/>
        <color theme="1"/>
        <rFont val="Calibri"/>
        <family val="2"/>
        <charset val="238"/>
        <scheme val="minor"/>
      </rPr>
      <t xml:space="preserve">(17*wskaźnik dofinansowania z umowy) </t>
    </r>
  </si>
  <si>
    <t>do skopiowania w kolumny L; M; N; O zakładki OT</t>
  </si>
  <si>
    <t>Nazwa i numer kontraktu:</t>
  </si>
  <si>
    <t>Zbiornik Wody Czystej Morasko</t>
  </si>
  <si>
    <t>Zbiornik Wody Czystej Pożegowo</t>
  </si>
  <si>
    <t>Zbiornik Wody Czystej dla m. Mosina</t>
  </si>
  <si>
    <t>Pompownia Wody Czystej Koronna</t>
  </si>
  <si>
    <t>Zlewnia kolektora ul. Serbskiej</t>
  </si>
  <si>
    <t>Zlewnia południowej części gminy Czerwonak</t>
  </si>
  <si>
    <t>Zlewnia kolektora Koziegłowskiego</t>
  </si>
  <si>
    <t>Zlewnia własna kolektora Prawobrzeżnego I i II</t>
  </si>
  <si>
    <t>Zlewnia kolektora Naramowickiego</t>
  </si>
  <si>
    <t>Zlewnia kolektora Nadolnik</t>
  </si>
  <si>
    <t>Zlewnia kolektora ul. Warszawskiej</t>
  </si>
  <si>
    <t>Zlewnia kolektora Swarzędzkiego</t>
  </si>
  <si>
    <t>Zlewnia kolektora Szczepankowskiego</t>
  </si>
  <si>
    <t>Zlewnia kolektora Junikowskiego</t>
  </si>
  <si>
    <t>Zlewnia własna ogólnospławna kolektora Głównego wraz z kol. ulgi</t>
  </si>
  <si>
    <t>Zlewnia kolektora A</t>
  </si>
  <si>
    <t>Zlewnia kolektora Podolańskiego</t>
  </si>
  <si>
    <t>Zlewnia kolektora Strzeszyńskiego</t>
  </si>
  <si>
    <t>Zlewnia kolektora Górczyńskiego</t>
  </si>
  <si>
    <t>Zlewnia kolektora ul. Rycerskiej</t>
  </si>
  <si>
    <t>Zlewnia Mosina</t>
  </si>
  <si>
    <t>Zlewnia Rogalinek</t>
  </si>
  <si>
    <t>Zlewnia Puszczykowo</t>
  </si>
  <si>
    <t>Zlewnia Czerwonaka</t>
  </si>
  <si>
    <t>Zlewnia Murowanej Gośliny</t>
  </si>
  <si>
    <t>Zlewnia Kórnik</t>
  </si>
  <si>
    <t>Zlewnia Borówiec</t>
  </si>
  <si>
    <t>Zlewnia Chludowo</t>
  </si>
  <si>
    <t>Zlewnia Wierzonka</t>
  </si>
  <si>
    <t>Ujęcie i Stacja Uzdatniania Wody Głuszyna</t>
  </si>
  <si>
    <t>Obiekt Produkcyjny</t>
  </si>
  <si>
    <t>Wartość wg PŚP/Protokołu odbioru</t>
  </si>
  <si>
    <t>Kwalifikacja wartości wg PŚP/Protokołu odbioru</t>
  </si>
  <si>
    <t>Arkusz A/Protokół odbioru</t>
  </si>
  <si>
    <t>Koszty kwalifikowane
(Kk)</t>
  </si>
  <si>
    <t>Koszty niekwalifikowane
(Knkw)</t>
  </si>
  <si>
    <t>teletechnika - pozaprojektowe
(Kpp)</t>
  </si>
  <si>
    <t>Pozostałe Pozaprojektowe
(Kpp)</t>
  </si>
  <si>
    <t>Pozostałe koszty (wg kartoteki zadania)- poza HRP
(Kpp)</t>
  </si>
  <si>
    <t>Koszy niekwalifikowane 
(Knkw)</t>
  </si>
  <si>
    <t>Koszty Pozaprojektowe 
(Kpp)</t>
  </si>
  <si>
    <t>zaokrąglić do dwóch miejsc po przecinku</t>
  </si>
  <si>
    <t>zaokrąglenia do dwóch miejsc po przecinku</t>
  </si>
  <si>
    <t>Koszty kwalifikowane (Kk) udział FS [zł]</t>
  </si>
  <si>
    <t>Koszty kwalifikowane (Kk) środki własne [zł]</t>
  </si>
  <si>
    <t>Pozostałe Kk (kol. 13)</t>
  </si>
  <si>
    <t>Pozostałe Knkw (kol. 14)</t>
  </si>
  <si>
    <t>Pozostałe Kpp (kol. 16)</t>
  </si>
  <si>
    <t>Materiał</t>
  </si>
  <si>
    <t>Finansowanie</t>
  </si>
  <si>
    <t>ISPA</t>
  </si>
  <si>
    <t>Zadania Własne Aq</t>
  </si>
  <si>
    <t>FS 1</t>
  </si>
  <si>
    <t>FS 2</t>
  </si>
  <si>
    <t>FS 3</t>
  </si>
  <si>
    <t>FS 4</t>
  </si>
  <si>
    <t>FS 5</t>
  </si>
  <si>
    <t>Filtr</t>
  </si>
  <si>
    <t>Hydrofornia lokalne</t>
  </si>
  <si>
    <t>Instalacja sanitarna</t>
  </si>
  <si>
    <t>Komora reakcji II st.</t>
  </si>
  <si>
    <t>Odmulnik</t>
  </si>
  <si>
    <t>Osadnik I st.</t>
  </si>
  <si>
    <t>Osadnik II st.</t>
  </si>
  <si>
    <t>Pomieszczenie socjalne</t>
  </si>
  <si>
    <t>Pompownia sieciowa</t>
  </si>
  <si>
    <t>Rurociąg</t>
  </si>
  <si>
    <t>Samochód</t>
  </si>
  <si>
    <t>Silos węgla pylistego</t>
  </si>
  <si>
    <t>Staw infiltracyjny</t>
  </si>
  <si>
    <t>Wał przeciwpowodziowy</t>
  </si>
  <si>
    <t>Zbiornik buforowy</t>
  </si>
  <si>
    <t>Zbiornik kwasu solnego i chlorynu sodu</t>
  </si>
  <si>
    <t>Zbiornik wodociągowy przepływowy (centralny)</t>
  </si>
  <si>
    <t>Zbiornik wyrównawczy popłuczyn z filtrów I st.</t>
  </si>
  <si>
    <t>spr:</t>
  </si>
  <si>
    <t>Arkusz Cd/Roboty dodatkowe</t>
  </si>
  <si>
    <t>Roboty uzupełniające</t>
  </si>
  <si>
    <t>AKPiA</t>
  </si>
  <si>
    <t>Armatura</t>
  </si>
  <si>
    <t>Budynek</t>
  </si>
  <si>
    <t>Elektryczny</t>
  </si>
  <si>
    <t>Pozostałe instalacje technologiczne</t>
  </si>
  <si>
    <t>Sieć rozdzielcza ścieków</t>
  </si>
  <si>
    <t>Sieć rozdzielcza wody</t>
  </si>
  <si>
    <t>Urządzenie</t>
  </si>
  <si>
    <t>Wewnętrzna instalacja mediów</t>
  </si>
  <si>
    <t>Zewnętrzna sieć mediów</t>
  </si>
  <si>
    <t>KŚT</t>
  </si>
  <si>
    <t>KŚT_AQ</t>
  </si>
  <si>
    <t>Okres ekonomicznej użyteczności wg Aquanet</t>
  </si>
  <si>
    <t>211.851</t>
  </si>
  <si>
    <t>Instalacja AKPiA</t>
  </si>
  <si>
    <t>211.852</t>
  </si>
  <si>
    <t>Sieć AKPiA</t>
  </si>
  <si>
    <t>Urządzenie komunikacyjne</t>
  </si>
  <si>
    <t>Zestaw komputerowy</t>
  </si>
  <si>
    <t>Panel operatorski</t>
  </si>
  <si>
    <t>612.002</t>
  </si>
  <si>
    <t>Rozłącznik 110 kV</t>
  </si>
  <si>
    <t>612.003</t>
  </si>
  <si>
    <t>Wyłącznik 110 kV</t>
  </si>
  <si>
    <t>664.001</t>
  </si>
  <si>
    <t>Program wizualizacji</t>
  </si>
  <si>
    <t>Aplikacja wizualizacyjna</t>
  </si>
  <si>
    <t>Oprogramowanie sterownika</t>
  </si>
  <si>
    <t>101.001</t>
  </si>
  <si>
    <t xml:space="preserve">Budynek przemysłowy </t>
  </si>
  <si>
    <t>103.001</t>
  </si>
  <si>
    <t xml:space="preserve">Budynek usługowy </t>
  </si>
  <si>
    <t>104.001</t>
  </si>
  <si>
    <t>Zbiornik podziemny</t>
  </si>
  <si>
    <t>104.002</t>
  </si>
  <si>
    <t>Zbiornik naziemny</t>
  </si>
  <si>
    <t>104.003</t>
  </si>
  <si>
    <t>104.004</t>
  </si>
  <si>
    <t>104.005</t>
  </si>
  <si>
    <t>104.006</t>
  </si>
  <si>
    <t>105.001</t>
  </si>
  <si>
    <t xml:space="preserve">Budynek biurowy </t>
  </si>
  <si>
    <t>109.001</t>
  </si>
  <si>
    <t xml:space="preserve">Budynek pomocniczy </t>
  </si>
  <si>
    <t>110.001</t>
  </si>
  <si>
    <t xml:space="preserve">Budynek mieszkalny </t>
  </si>
  <si>
    <t>210.100</t>
  </si>
  <si>
    <t>210.200</t>
  </si>
  <si>
    <t>210.300</t>
  </si>
  <si>
    <t>210.801</t>
  </si>
  <si>
    <t>Linia zasilania zewnętrznego</t>
  </si>
  <si>
    <t>210.802</t>
  </si>
  <si>
    <t>Słupy odgałęźne 110 kV</t>
  </si>
  <si>
    <t>211.001</t>
  </si>
  <si>
    <t>211.002</t>
  </si>
  <si>
    <t>Studnia lewarowa</t>
  </si>
  <si>
    <t>211.003</t>
  </si>
  <si>
    <t>Kolektor lewarowy</t>
  </si>
  <si>
    <t>211.004</t>
  </si>
  <si>
    <t>Studnia zbiorcza systemu lewarowego</t>
  </si>
  <si>
    <t>211.005</t>
  </si>
  <si>
    <t>211.006</t>
  </si>
  <si>
    <t>Przyłącze studni lewarowej</t>
  </si>
  <si>
    <t>211.007</t>
  </si>
  <si>
    <t>Przyłącze studni głębinowej</t>
  </si>
  <si>
    <t>211.010</t>
  </si>
  <si>
    <t xml:space="preserve">Sieć technologiczna osadów </t>
  </si>
  <si>
    <t>211.050</t>
  </si>
  <si>
    <t>211.051</t>
  </si>
  <si>
    <t>Instalacja technologiczna gazu</t>
  </si>
  <si>
    <t>211.052</t>
  </si>
  <si>
    <t>211.054</t>
  </si>
  <si>
    <t>Instalacja technologiczna koagulantu</t>
  </si>
  <si>
    <t>211.055</t>
  </si>
  <si>
    <t>211.056</t>
  </si>
  <si>
    <t>Instalacja technologiczna osadu</t>
  </si>
  <si>
    <t>211.057</t>
  </si>
  <si>
    <t>Instalacja kotłowni</t>
  </si>
  <si>
    <t>211.058</t>
  </si>
  <si>
    <t>211.080</t>
  </si>
  <si>
    <t>Sieć  technologiczna wody</t>
  </si>
  <si>
    <t>211.081</t>
  </si>
  <si>
    <t>Sieć technologiczna gazu</t>
  </si>
  <si>
    <t>211.082</t>
  </si>
  <si>
    <t>211.083</t>
  </si>
  <si>
    <t>211.084</t>
  </si>
  <si>
    <t>211.085</t>
  </si>
  <si>
    <t>Sieć technologiczna osadu</t>
  </si>
  <si>
    <t>211.086</t>
  </si>
  <si>
    <t>211.100</t>
  </si>
  <si>
    <t>211.150</t>
  </si>
  <si>
    <t>211.180</t>
  </si>
  <si>
    <t>211.200</t>
  </si>
  <si>
    <t>211.250</t>
  </si>
  <si>
    <t>211.801</t>
  </si>
  <si>
    <t xml:space="preserve">Linia zasilania wewnętrznego </t>
  </si>
  <si>
    <t>211.802</t>
  </si>
  <si>
    <t>211.803</t>
  </si>
  <si>
    <t>Instalacja ochrony katodowej rurociągów</t>
  </si>
  <si>
    <t>291.001</t>
  </si>
  <si>
    <t>Komora techniczna sucha</t>
  </si>
  <si>
    <t>291.002</t>
  </si>
  <si>
    <t>Komora techniczna mokra</t>
  </si>
  <si>
    <t>291.003</t>
  </si>
  <si>
    <t>Komora przelewowa</t>
  </si>
  <si>
    <t>291.004</t>
  </si>
  <si>
    <t>291.005</t>
  </si>
  <si>
    <t xml:space="preserve">Studzienka wodomierzowa </t>
  </si>
  <si>
    <t>291.006</t>
  </si>
  <si>
    <t>291.007</t>
  </si>
  <si>
    <t>Komin wolnostojący</t>
  </si>
  <si>
    <t>291.008</t>
  </si>
  <si>
    <t>310.001</t>
  </si>
  <si>
    <t>Kocioł niskotemperaturowy</t>
  </si>
  <si>
    <t>440.101</t>
  </si>
  <si>
    <t>Pompa wody</t>
  </si>
  <si>
    <t>440.102</t>
  </si>
  <si>
    <t>440.301</t>
  </si>
  <si>
    <t>Pompa osadu</t>
  </si>
  <si>
    <t>440.302</t>
  </si>
  <si>
    <t>440.901</t>
  </si>
  <si>
    <t>Pompa inna</t>
  </si>
  <si>
    <t>440.902</t>
  </si>
  <si>
    <t>Pompa głębinowa</t>
  </si>
  <si>
    <t>Pompa wody mała</t>
  </si>
  <si>
    <t>Pompa wody duża</t>
  </si>
  <si>
    <t>Pompa ścieków mała</t>
  </si>
  <si>
    <t>Pompa ścieków duża</t>
  </si>
  <si>
    <t>Pompa próżniowa</t>
  </si>
  <si>
    <t>Pompa ścieków</t>
  </si>
  <si>
    <t>Sprężarka</t>
  </si>
  <si>
    <t>449.001</t>
  </si>
  <si>
    <t>449.901</t>
  </si>
  <si>
    <t>Pompa ślimakowa</t>
  </si>
  <si>
    <t>449.902</t>
  </si>
  <si>
    <t>Pompa membranowa</t>
  </si>
  <si>
    <t>449.903</t>
  </si>
  <si>
    <t>Pompa perystaltyczna</t>
  </si>
  <si>
    <t>469.001</t>
  </si>
  <si>
    <t>Wymiennik ciepła</t>
  </si>
  <si>
    <t>Zbiornik technologiczny</t>
  </si>
  <si>
    <t>603.001</t>
  </si>
  <si>
    <t>604.001</t>
  </si>
  <si>
    <t>610.001</t>
  </si>
  <si>
    <t>Rozdzielnica główna</t>
  </si>
  <si>
    <t>610.002</t>
  </si>
  <si>
    <t xml:space="preserve">Instalacja zasilania i sterowania przepompowni </t>
  </si>
  <si>
    <t>610.003</t>
  </si>
  <si>
    <t xml:space="preserve">Instalacja zasilania i sterowania pompowni </t>
  </si>
  <si>
    <t>610.004</t>
  </si>
  <si>
    <t>Instalacja zasilania i sterowania hydroforni</t>
  </si>
  <si>
    <t>610.005</t>
  </si>
  <si>
    <t>Instalacja zasilania i sterowania komory</t>
  </si>
  <si>
    <t>610.006</t>
  </si>
  <si>
    <t>Instalacja zasilania i sterowania zdroju ulicznego</t>
  </si>
  <si>
    <t>610.007</t>
  </si>
  <si>
    <t>Rozdzielnica</t>
  </si>
  <si>
    <t>611.001</t>
  </si>
  <si>
    <t>Falownik</t>
  </si>
  <si>
    <t>611.002</t>
  </si>
  <si>
    <t>Filtr falownikowy</t>
  </si>
  <si>
    <t>611.003</t>
  </si>
  <si>
    <t>Bateria kondensatorów</t>
  </si>
  <si>
    <t>Bateria akumulatorów</t>
  </si>
  <si>
    <t>612.001</t>
  </si>
  <si>
    <t>Układ rozliczeniowo- pomiarowy</t>
  </si>
  <si>
    <t>630.001</t>
  </si>
  <si>
    <t>646.001</t>
  </si>
  <si>
    <t>Agregat grzewczo-wentylacyjny</t>
  </si>
  <si>
    <t>Osuszacz powietrza</t>
  </si>
  <si>
    <t>Zawór regulacyjny</t>
  </si>
  <si>
    <t>Zawór odcinający</t>
  </si>
  <si>
    <t>Klapa zwrotna</t>
  </si>
  <si>
    <t>Mieszacz statyczny</t>
  </si>
  <si>
    <t>Filtr otwarty</t>
  </si>
  <si>
    <t>Filtr ciśnieniowy</t>
  </si>
  <si>
    <t>Aerator kaskadowy</t>
  </si>
  <si>
    <t>Aerator</t>
  </si>
  <si>
    <t>Instalacja technologiczna wody nośnej</t>
  </si>
  <si>
    <t>Adsorber</t>
  </si>
  <si>
    <t>Odsiarczalnia</t>
  </si>
  <si>
    <t>Filtr cieczy</t>
  </si>
  <si>
    <t>Prasa filtracyjna taśmowa</t>
  </si>
  <si>
    <t>Zagęszczarka taśmowa</t>
  </si>
  <si>
    <t>Wirówka dekantacyjna</t>
  </si>
  <si>
    <t>664.002</t>
  </si>
  <si>
    <t>Kombinacja</t>
  </si>
  <si>
    <t>211.851.Instalacja AKPiA</t>
  </si>
  <si>
    <t>211.852.Sieć AKPiA</t>
  </si>
  <si>
    <t>664.001.Urządzenie pomiarowe</t>
  </si>
  <si>
    <t xml:space="preserve">211.801.Linia zasilania wewnętrznego </t>
  </si>
  <si>
    <t>211.802.Instalacja elektryczna</t>
  </si>
  <si>
    <t>211.803.Instalacja ochrony katodowej rurociągów</t>
  </si>
  <si>
    <t>610.001.Rozdzielnica główna</t>
  </si>
  <si>
    <t xml:space="preserve">610.002.Instalacja zasilania i sterowania przepompowni </t>
  </si>
  <si>
    <t xml:space="preserve">610.003.Instalacja zasilania i sterowania pompowni </t>
  </si>
  <si>
    <t>610.004.Instalacja zasilania i sterowania hydroforni</t>
  </si>
  <si>
    <t>610.005.Instalacja zasilania i sterowania komory</t>
  </si>
  <si>
    <t>610.006.Instalacja zasilania i sterowania zdroju ulicznego</t>
  </si>
  <si>
    <t>610.007.Rozdzielnica</t>
  </si>
  <si>
    <t>611.001.Falownik</t>
  </si>
  <si>
    <t>611.002.Filtr falownikowy</t>
  </si>
  <si>
    <t>611.003.Bateria kondensatorów</t>
  </si>
  <si>
    <t>612.001.Układ rozliczeniowo- pomiarowy</t>
  </si>
  <si>
    <t>612.002.Rozłącznik 110 kV</t>
  </si>
  <si>
    <t>612.003.Wyłącznik 110 kV</t>
  </si>
  <si>
    <t>630.001.Transformator</t>
  </si>
  <si>
    <t>211.007.Przyłącze studni głębinowej</t>
  </si>
  <si>
    <t>291.001.Komora techniczna sucha</t>
  </si>
  <si>
    <t>291.002.Komora techniczna mokra</t>
  </si>
  <si>
    <t>291.003.Komora przelewowa</t>
  </si>
  <si>
    <t>291.004.Komora rozdziału</t>
  </si>
  <si>
    <t xml:space="preserve">291.005.Studzienka wodomierzowa </t>
  </si>
  <si>
    <t>291.006.Ogrodzenie</t>
  </si>
  <si>
    <t>291.007.Komin wolnostojący</t>
  </si>
  <si>
    <t>291.008.Chodnik</t>
  </si>
  <si>
    <t>449.901.Pompa ślimakowa</t>
  </si>
  <si>
    <t>449.902.Pompa membranowa</t>
  </si>
  <si>
    <t>449.903.Pompa perystaltyczna</t>
  </si>
  <si>
    <t>211.058.Instalacja wentylacyjna</t>
  </si>
  <si>
    <t>310.001.Kocioł niskotemperaturowy</t>
  </si>
  <si>
    <t>469.001.Wymiennik ciepła</t>
  </si>
  <si>
    <t>646.001.Suwnica</t>
  </si>
  <si>
    <t>664.002.Stacja poboru próbek</t>
  </si>
  <si>
    <t>211.050.Instalacja technologiczna wody</t>
  </si>
  <si>
    <t>211.051.Instalacja technologiczna gazu</t>
  </si>
  <si>
    <t>211.054.Instalacja technologiczna koagulantu</t>
  </si>
  <si>
    <t>211.055.Instalacja technologiczna ścieków</t>
  </si>
  <si>
    <t>211.056.Instalacja technologiczna osadu</t>
  </si>
  <si>
    <t>211.057.Instalacja kotłowni</t>
  </si>
  <si>
    <t xml:space="preserve">211.010.Sieć technologiczna osadów </t>
  </si>
  <si>
    <t>211.080.Sieć  technologiczna wody</t>
  </si>
  <si>
    <t>211.081.Sieć technologiczna gazu</t>
  </si>
  <si>
    <t>211.082.Sieć technologiczna ścieków</t>
  </si>
  <si>
    <t>211.083.Sieć technologiczna koagulantu</t>
  </si>
  <si>
    <t>211.084.Sieć technologiczna kożucha</t>
  </si>
  <si>
    <t>211.085.Sieć technologiczna osadu</t>
  </si>
  <si>
    <t>211.086.Sieć cieplna</t>
  </si>
  <si>
    <t>211.006.Przyłącze studni lewarowej</t>
  </si>
  <si>
    <t xml:space="preserve">103.001.Budynek usługowy </t>
  </si>
  <si>
    <t xml:space="preserve">105.001.Budynek biurowy </t>
  </si>
  <si>
    <t xml:space="preserve">109.001.Budynek pomocniczy </t>
  </si>
  <si>
    <t xml:space="preserve">110.001.Budynek mieszkalny </t>
  </si>
  <si>
    <t>210.801.Linia zasilania zewnętrznego</t>
  </si>
  <si>
    <t>210.802.Słupy odgałęźne 110 kV</t>
  </si>
  <si>
    <t>104.001.Zbiornik podziemny</t>
  </si>
  <si>
    <t>104.002.Zbiornik naziemny</t>
  </si>
  <si>
    <t>104.003.Bioreaktor</t>
  </si>
  <si>
    <t>104.004.Osadnik wstępny</t>
  </si>
  <si>
    <t>104.005.Osadnik wtórny</t>
  </si>
  <si>
    <t>104.006.Piaskownik</t>
  </si>
  <si>
    <t>211.003.Kolektor lewarowy</t>
  </si>
  <si>
    <t>211.004.Studnia zbiorcza systemu lewarowego</t>
  </si>
  <si>
    <t>211.005.Studnia promienista</t>
  </si>
  <si>
    <t>211.001.Studnia głębinowa</t>
  </si>
  <si>
    <t>211.002.Studnia lewarowa</t>
  </si>
  <si>
    <t>PE</t>
  </si>
  <si>
    <t>Stal</t>
  </si>
  <si>
    <t>Stal 3LPE</t>
  </si>
  <si>
    <t>Żeliwo sferoidalne</t>
  </si>
  <si>
    <t>Żeliwo szare</t>
  </si>
  <si>
    <t>Beton</t>
  </si>
  <si>
    <t>Murowany</t>
  </si>
  <si>
    <t>Słownik_Aq</t>
  </si>
  <si>
    <t>Brak nazwy komponentu</t>
  </si>
  <si>
    <t>Tabela materiałowa</t>
  </si>
  <si>
    <t>Krok 1</t>
  </si>
  <si>
    <t>Nieokreślony</t>
  </si>
  <si>
    <t>Przesył magistralny</t>
  </si>
  <si>
    <t>Przesył rozdzielczy</t>
  </si>
  <si>
    <t>Przesył tranzytowy</t>
  </si>
  <si>
    <t>300/ 450</t>
  </si>
  <si>
    <t>400/ 600</t>
  </si>
  <si>
    <t>500/ 750</t>
  </si>
  <si>
    <t>600/ 900</t>
  </si>
  <si>
    <t>700/1050</t>
  </si>
  <si>
    <t>700/1250</t>
  </si>
  <si>
    <t>800/1200</t>
  </si>
  <si>
    <t>900/1350</t>
  </si>
  <si>
    <t>1000/1500</t>
  </si>
  <si>
    <t>1200/1800</t>
  </si>
  <si>
    <t>1400/2100</t>
  </si>
  <si>
    <t>1600/2400</t>
  </si>
  <si>
    <t>inna</t>
  </si>
  <si>
    <t>azot</t>
  </si>
  <si>
    <t>biogaz</t>
  </si>
  <si>
    <t>chemia technologiczna:</t>
  </si>
  <si>
    <t>gaz ziemny</t>
  </si>
  <si>
    <t>olej</t>
  </si>
  <si>
    <t>osad</t>
  </si>
  <si>
    <t>ozon</t>
  </si>
  <si>
    <t>powietrze</t>
  </si>
  <si>
    <t>ścieki</t>
  </si>
  <si>
    <t>woda</t>
  </si>
  <si>
    <t>tlen</t>
  </si>
  <si>
    <t>ręczny</t>
  </si>
  <si>
    <t>elektryczny</t>
  </si>
  <si>
    <t>pneumatyczny</t>
  </si>
  <si>
    <t>Kostka betonowa</t>
  </si>
  <si>
    <t>Droga polna utwardzana kamieniami</t>
  </si>
  <si>
    <t>Grunt/działki/pola uprawne</t>
  </si>
  <si>
    <t>Kostka "resbruk"</t>
  </si>
  <si>
    <t>Kostka granitowa</t>
  </si>
  <si>
    <t>Nieumocniona</t>
  </si>
  <si>
    <t>Płyta chodnikowa</t>
  </si>
  <si>
    <t>Płyty betonowe</t>
  </si>
  <si>
    <t>Umocniona</t>
  </si>
  <si>
    <t>Zieleniec</t>
  </si>
  <si>
    <t>Arkusz_TM</t>
  </si>
  <si>
    <t>001.</t>
  </si>
  <si>
    <t>002.</t>
  </si>
  <si>
    <t>003.</t>
  </si>
  <si>
    <t>004.</t>
  </si>
  <si>
    <t>005.</t>
  </si>
  <si>
    <t>006.</t>
  </si>
  <si>
    <t>007.</t>
  </si>
  <si>
    <t>008.</t>
  </si>
  <si>
    <t>009.</t>
  </si>
  <si>
    <t>010.</t>
  </si>
  <si>
    <t>011.</t>
  </si>
  <si>
    <t>012.</t>
  </si>
  <si>
    <t>013.</t>
  </si>
  <si>
    <t>014.</t>
  </si>
  <si>
    <t>015.</t>
  </si>
  <si>
    <t>016.</t>
  </si>
  <si>
    <t>017.</t>
  </si>
  <si>
    <t>018.</t>
  </si>
  <si>
    <t>020.</t>
  </si>
  <si>
    <t>021.</t>
  </si>
  <si>
    <t>022.</t>
  </si>
  <si>
    <t>023.</t>
  </si>
  <si>
    <t>024.</t>
  </si>
  <si>
    <t>025.</t>
  </si>
  <si>
    <t>026.</t>
  </si>
  <si>
    <t>027.</t>
  </si>
  <si>
    <t>028.</t>
  </si>
  <si>
    <t>029.</t>
  </si>
  <si>
    <t>030.</t>
  </si>
  <si>
    <t>031.</t>
  </si>
  <si>
    <t>032.</t>
  </si>
  <si>
    <t>033.</t>
  </si>
  <si>
    <t>034.</t>
  </si>
  <si>
    <t>035.</t>
  </si>
  <si>
    <t>036.</t>
  </si>
  <si>
    <t>038.</t>
  </si>
  <si>
    <t>039.</t>
  </si>
  <si>
    <t>037.</t>
  </si>
  <si>
    <t>040.</t>
  </si>
  <si>
    <t>041.</t>
  </si>
  <si>
    <t>042.</t>
  </si>
  <si>
    <t>043.</t>
  </si>
  <si>
    <t>044.</t>
  </si>
  <si>
    <t>045.</t>
  </si>
  <si>
    <t>046.</t>
  </si>
  <si>
    <t>047.</t>
  </si>
  <si>
    <t>048.</t>
  </si>
  <si>
    <t>049.</t>
  </si>
  <si>
    <t>050.</t>
  </si>
  <si>
    <t>053.</t>
  </si>
  <si>
    <t>055.</t>
  </si>
  <si>
    <t>056.</t>
  </si>
  <si>
    <t>057.</t>
  </si>
  <si>
    <t>058.</t>
  </si>
  <si>
    <t>059.</t>
  </si>
  <si>
    <t>060.</t>
  </si>
  <si>
    <t>061.</t>
  </si>
  <si>
    <t>062.</t>
  </si>
  <si>
    <t>063.</t>
  </si>
  <si>
    <t>064.</t>
  </si>
  <si>
    <t>065.</t>
  </si>
  <si>
    <t>066.</t>
  </si>
  <si>
    <t>067.</t>
  </si>
  <si>
    <t>069.</t>
  </si>
  <si>
    <t>071.</t>
  </si>
  <si>
    <t>073.</t>
  </si>
  <si>
    <t>074.</t>
  </si>
  <si>
    <t>075.</t>
  </si>
  <si>
    <t>076.</t>
  </si>
  <si>
    <t>077.</t>
  </si>
  <si>
    <t>078.</t>
  </si>
  <si>
    <t>079.</t>
  </si>
  <si>
    <t>080.</t>
  </si>
  <si>
    <t>081.</t>
  </si>
  <si>
    <t>082.</t>
  </si>
  <si>
    <t>083.</t>
  </si>
  <si>
    <t>084.</t>
  </si>
  <si>
    <t>085.</t>
  </si>
  <si>
    <t>086.</t>
  </si>
  <si>
    <t>087.</t>
  </si>
  <si>
    <t>088.</t>
  </si>
  <si>
    <t>089.</t>
  </si>
  <si>
    <t>090.</t>
  </si>
  <si>
    <t>091.</t>
  </si>
  <si>
    <t>092.</t>
  </si>
  <si>
    <t>093.</t>
  </si>
  <si>
    <t>094.</t>
  </si>
  <si>
    <t>095.</t>
  </si>
  <si>
    <t>096.</t>
  </si>
  <si>
    <t>097.</t>
  </si>
  <si>
    <t>098.</t>
  </si>
  <si>
    <t>099.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</si>
  <si>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</si>
  <si>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</si>
  <si>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</si>
  <si>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</si>
  <si>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</si>
  <si>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</si>
  <si>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</si>
  <si>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</si>
  <si>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</si>
  <si>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</si>
  <si>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</si>
  <si>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</si>
  <si>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</si>
  <si>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</si>
  <si>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</si>
  <si>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</si>
  <si>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</si>
  <si>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</si>
  <si>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</si>
  <si>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</si>
  <si>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</si>
  <si>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</si>
  <si>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</si>
  <si>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</si>
  <si>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</si>
  <si>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</si>
  <si>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</si>
  <si>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</si>
  <si>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</si>
  <si>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</si>
  <si>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</si>
  <si>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</si>
  <si>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</si>
  <si>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</si>
  <si>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</si>
  <si>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</si>
  <si>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</si>
  <si>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</si>
  <si>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</si>
  <si>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</si>
  <si>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</si>
  <si>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</si>
  <si>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</si>
  <si>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</si>
  <si>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</si>
  <si>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</si>
  <si>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</si>
  <si>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</si>
  <si>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</si>
  <si>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</si>
  <si>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</si>
  <si>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</si>
  <si>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</si>
  <si>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</si>
  <si>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</si>
  <si>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</si>
  <si>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</si>
  <si>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</si>
  <si>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</si>
  <si>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</si>
  <si>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</si>
  <si>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</si>
  <si>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</si>
  <si>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</si>
  <si>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</si>
  <si>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</si>
  <si>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</si>
  <si>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</si>
  <si>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</si>
  <si>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</si>
  <si>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</si>
  <si>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</si>
  <si>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</si>
  <si>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</si>
  <si>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</si>
  <si>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</si>
  <si>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</si>
  <si>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</si>
  <si>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</si>
  <si>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</si>
  <si>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</si>
  <si>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</si>
  <si>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</si>
  <si>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</si>
  <si>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</si>
  <si>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</si>
  <si>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</si>
  <si>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</si>
  <si>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</si>
  <si>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</si>
  <si>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</si>
  <si>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</si>
  <si>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</si>
  <si>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</si>
  <si>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</si>
  <si>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</si>
  <si>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</si>
  <si>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</si>
  <si>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</si>
  <si>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</si>
  <si>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</si>
  <si>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</si>
  <si>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</si>
  <si>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</si>
  <si>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</si>
  <si>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</si>
  <si>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</si>
  <si>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</si>
  <si>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</si>
  <si>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</si>
  <si>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</si>
  <si>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</si>
  <si>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</si>
  <si>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</si>
  <si>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</si>
  <si>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</si>
  <si>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</si>
  <si>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</si>
  <si>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</si>
  <si>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</si>
  <si>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</si>
  <si>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</si>
  <si>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</si>
  <si>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</si>
  <si>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</si>
  <si>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231.</t>
  </si>
  <si>
    <t>232.</t>
  </si>
  <si>
    <t>234.</t>
  </si>
  <si>
    <t>235.</t>
  </si>
  <si>
    <t>236.</t>
  </si>
  <si>
    <t>238.</t>
  </si>
  <si>
    <t>Ruszt napowietrzający</t>
  </si>
  <si>
    <t>Zastawka kanałowa</t>
  </si>
  <si>
    <t>Żurawik</t>
  </si>
  <si>
    <t>Wentylator</t>
  </si>
  <si>
    <t>Kontener</t>
  </si>
  <si>
    <t>Separator piasku</t>
  </si>
  <si>
    <t>Zgarniacz</t>
  </si>
  <si>
    <t>Zagęszczacz grawitacyjny</t>
  </si>
  <si>
    <t>Proponowana nazwa komponentu</t>
  </si>
  <si>
    <t>Rozdrabniacz</t>
  </si>
  <si>
    <t>Materiał_2</t>
  </si>
  <si>
    <t>Ekonomiczny okres użyteczności_2</t>
  </si>
  <si>
    <t>KŚT_Aq_2</t>
  </si>
  <si>
    <t>Wiata</t>
  </si>
  <si>
    <t>Wciągnik</t>
  </si>
  <si>
    <t>Wózek do kontenera</t>
  </si>
  <si>
    <t>Urządzenie dźwigowe przepompowni</t>
  </si>
  <si>
    <t>System sygnalizacji alarmu pożarowego</t>
  </si>
  <si>
    <t>System sygnalizacji włamania i kontroli dostępu</t>
  </si>
  <si>
    <t>System telewizji dozorowej</t>
  </si>
  <si>
    <t>Instalacja alarmowa</t>
  </si>
  <si>
    <t>Agregat prądotwórczy</t>
  </si>
  <si>
    <t>Instalacja telefoniczna</t>
  </si>
  <si>
    <t>Instalacja teletechniczna</t>
  </si>
  <si>
    <t>646.002</t>
  </si>
  <si>
    <t>646.003</t>
  </si>
  <si>
    <t>646.004</t>
  </si>
  <si>
    <t>681.001</t>
  </si>
  <si>
    <t>624.003</t>
  </si>
  <si>
    <t>624.001</t>
  </si>
  <si>
    <t>624.002</t>
  </si>
  <si>
    <t>624.004</t>
  </si>
  <si>
    <t>109.002</t>
  </si>
  <si>
    <t>104.007</t>
  </si>
  <si>
    <t>343.001</t>
  </si>
  <si>
    <t>211.901</t>
  </si>
  <si>
    <t>211.902</t>
  </si>
  <si>
    <t>681.001.Kontener</t>
  </si>
  <si>
    <t>109.002.Wiata</t>
  </si>
  <si>
    <t>104.007.Zagęszczacz grawitacyjny</t>
  </si>
  <si>
    <t>646.002.Wciągnik</t>
  </si>
  <si>
    <t>646.003.Urządzenie dźwigowe przepompowni</t>
  </si>
  <si>
    <t>646.004.Żurawik</t>
  </si>
  <si>
    <t>343.001.Agregat prądotwórczy</t>
  </si>
  <si>
    <t>624.003.System sygnalizacji alarmu pożarowego</t>
  </si>
  <si>
    <t>624.001.System sygnalizacji włamania i kontroli dostępu</t>
  </si>
  <si>
    <t>624.002.System telewizji dozorowej</t>
  </si>
  <si>
    <t>624.004.Instalacja alarmowa</t>
  </si>
  <si>
    <t>211.901.Instalacja telefoniczna</t>
  </si>
  <si>
    <t>211.902.Instalacja teletechniczna</t>
  </si>
  <si>
    <t>Pompownia części pływających</t>
  </si>
  <si>
    <t>PE80</t>
  </si>
  <si>
    <t>PE100</t>
  </si>
  <si>
    <t>PE100RC</t>
  </si>
  <si>
    <t>PE100RC (z płaszczem PP)</t>
  </si>
  <si>
    <t>PE100RC (z płaszczem PE)</t>
  </si>
  <si>
    <t>Żywice poliestrowe (technologia odśrodkowa)</t>
  </si>
  <si>
    <t>Żywice poliestrowe (technologia nawojowa)</t>
  </si>
  <si>
    <t>Azbesto-cement</t>
  </si>
  <si>
    <t>Żelbet</t>
  </si>
  <si>
    <t>Polimerobeton</t>
  </si>
  <si>
    <t>Kamionka jednostronnie glazurowana</t>
  </si>
  <si>
    <t>Kamionka obustronnie glazurowana</t>
  </si>
  <si>
    <t>Kamionka glazur*0014</t>
  </si>
  <si>
    <t>PVC</t>
  </si>
  <si>
    <t>PVC*0025</t>
  </si>
  <si>
    <t>Aluminium</t>
  </si>
  <si>
    <t>Ołów</t>
  </si>
  <si>
    <t>Polipropylen</t>
  </si>
  <si>
    <t>Natrysk poliuretanem</t>
  </si>
  <si>
    <t>Natrysk polimocznikiem</t>
  </si>
  <si>
    <t>Cementowanie</t>
  </si>
  <si>
    <t>PCC</t>
  </si>
  <si>
    <t>Rękaw filcowy</t>
  </si>
  <si>
    <t>Rękaw z włókna szklanego</t>
  </si>
  <si>
    <t>Aluminium*0047</t>
  </si>
  <si>
    <t>Azbestowo-cementowe*0002</t>
  </si>
  <si>
    <t>PP*0024</t>
  </si>
  <si>
    <t>PN</t>
  </si>
  <si>
    <t>SN [kN/m2]</t>
  </si>
  <si>
    <t>SDR</t>
  </si>
  <si>
    <t>Grubość ścianki</t>
  </si>
  <si>
    <t>FN [kN/m]</t>
  </si>
  <si>
    <t>X</t>
  </si>
  <si>
    <t>wymagane</t>
  </si>
  <si>
    <t>opcjonalnie</t>
  </si>
  <si>
    <t>wymagane dla rur wodociągowych</t>
  </si>
  <si>
    <t>wymagane dla rur kanalizacyjnych</t>
  </si>
  <si>
    <t>Rodzaj przekroju</t>
  </si>
  <si>
    <t>Beczkowy</t>
  </si>
  <si>
    <t>Dzwonowy</t>
  </si>
  <si>
    <t>Gruszkowy</t>
  </si>
  <si>
    <t>Jajowy</t>
  </si>
  <si>
    <t>Jajowy normalny</t>
  </si>
  <si>
    <t>Jajowy podwyższony</t>
  </si>
  <si>
    <t>Kaskada</t>
  </si>
  <si>
    <t>Kołowy</t>
  </si>
  <si>
    <t>Koryto w jaju</t>
  </si>
  <si>
    <t>Koryto w kole</t>
  </si>
  <si>
    <t>Kwadratowy</t>
  </si>
  <si>
    <t>Paraboliczny spłaszczony</t>
  </si>
  <si>
    <t>Półkołowy z kinetą</t>
  </si>
  <si>
    <t>Prostokątny</t>
  </si>
  <si>
    <t>Trapezowy</t>
  </si>
  <si>
    <t>Trójkątny</t>
  </si>
  <si>
    <t>xxxxx</t>
  </si>
  <si>
    <t>PE80*0048</t>
  </si>
  <si>
    <t>PE100*0049</t>
  </si>
  <si>
    <t>PE100RC*0050</t>
  </si>
  <si>
    <t>PE100RC (z płaszczem PP)*0051</t>
  </si>
  <si>
    <t>PE100RC (z płaszczem PE)*0052</t>
  </si>
  <si>
    <t>Stal 3LPE*0053</t>
  </si>
  <si>
    <t>Żeliwo szare*0054</t>
  </si>
  <si>
    <t>Żywice polies. (t. odśrodkowa)*0055</t>
  </si>
  <si>
    <t>Żelbet*0057</t>
  </si>
  <si>
    <t>PRC*0058</t>
  </si>
  <si>
    <t>Cegła klinkierowa*0059</t>
  </si>
  <si>
    <t>Ołów*0060</t>
  </si>
  <si>
    <t>Rękaw filcowy*0061</t>
  </si>
  <si>
    <t>Rękaw z włókna szklanego*0062</t>
  </si>
  <si>
    <t>Natrysk poliuretanem*0063</t>
  </si>
  <si>
    <t>Natrysk polimocznikiem*0064</t>
  </si>
  <si>
    <t>Cementowanie*0065</t>
  </si>
  <si>
    <t>PCC*0066</t>
  </si>
  <si>
    <t>Gmina Dolsk*0024</t>
  </si>
  <si>
    <t>Gmina Komorniki*0023</t>
  </si>
  <si>
    <t>Gmina Książ Wielkopolski*0025</t>
  </si>
  <si>
    <t>Gmina Śrem*0026</t>
  </si>
  <si>
    <t>Nr zadania PI 15-24</t>
  </si>
  <si>
    <t>Nazwa zadania w PI 15-24</t>
  </si>
  <si>
    <t>1-03-03-001-0</t>
  </si>
  <si>
    <t>1-03-07-001-0</t>
  </si>
  <si>
    <t>1-03-15-185-0</t>
  </si>
  <si>
    <t>SUW Mosina - zawracanie wód popłucznych</t>
  </si>
  <si>
    <t>1-05-03-006-0</t>
  </si>
  <si>
    <t>1-05-03-008-1</t>
  </si>
  <si>
    <t>1-05-09-009-1</t>
  </si>
  <si>
    <t>Poznań - Marlewo - zabezpieczenie terenów wodonośnych</t>
  </si>
  <si>
    <t>1-05-11-011-0</t>
  </si>
  <si>
    <t>2-04-08-012-0</t>
  </si>
  <si>
    <t>2-05-03-111-0</t>
  </si>
  <si>
    <t>SUW Wiśniowa - modernizacja stacji</t>
  </si>
  <si>
    <t>2-07-03-119-0</t>
  </si>
  <si>
    <t>SUW Gruszczyn - modernizacja stacji</t>
  </si>
  <si>
    <t>3-01-12-063-0</t>
  </si>
  <si>
    <t>Czerwonak - sieć wodociągowa w Koziegłowach</t>
  </si>
  <si>
    <t>3-02-06-019-0</t>
  </si>
  <si>
    <t>3-02-11-096-0</t>
  </si>
  <si>
    <t>Luboń - sieć wodociągowa w ul. Lipowa</t>
  </si>
  <si>
    <t>3-02-13-016-0</t>
  </si>
  <si>
    <t>3-02-13-017-0</t>
  </si>
  <si>
    <t>3-02-14-165-1</t>
  </si>
  <si>
    <t>3-02-14-166-1</t>
  </si>
  <si>
    <t>3-02-14-198-1</t>
  </si>
  <si>
    <t>Luboń - sieć wodociągowa w ul. Narcyzowej i Frezjowej</t>
  </si>
  <si>
    <t>3-02-15-044-1</t>
  </si>
  <si>
    <t>Luboń - sieć wodociągowa w ul. Liliowej</t>
  </si>
  <si>
    <t>3-02-15-075-1</t>
  </si>
  <si>
    <t>3-02-15-167-1</t>
  </si>
  <si>
    <t>Luboń - sieć wodociągowa w ul. Studziennej i Janowej Dolinie</t>
  </si>
  <si>
    <t>3-02-15-168-1</t>
  </si>
  <si>
    <t>Luboń - sieć wodociągowa w ul. Wschodniej (w stronę ul. Okrzei)</t>
  </si>
  <si>
    <t>3-02-15-169-1</t>
  </si>
  <si>
    <t>3-02-15-170-1</t>
  </si>
  <si>
    <t>3-02-15-171-1</t>
  </si>
  <si>
    <t>Luboń - sieć wodociągowa w ul. Wirowskiej</t>
  </si>
  <si>
    <t>3-02-15-174-1</t>
  </si>
  <si>
    <t>3-02-15-175-1</t>
  </si>
  <si>
    <t>3-02-15-206-1</t>
  </si>
  <si>
    <t>Luboń - sieć wodociągowa w ul. Leśmiana</t>
  </si>
  <si>
    <t>3-02-15-220-1</t>
  </si>
  <si>
    <t>3-02-15-221-1</t>
  </si>
  <si>
    <t>Luboń - sieć wodociagowa w ul. Dębowej</t>
  </si>
  <si>
    <t>3-03-03-301-1</t>
  </si>
  <si>
    <t>3-03-04-011-1</t>
  </si>
  <si>
    <t>Mosina - sieć wodociągowa w ul. Powstańców Wielkopolskich i Orzeszkowej oraz 25 Stycznia</t>
  </si>
  <si>
    <t>3-03-04-012-1</t>
  </si>
  <si>
    <t>Mosina - sieć wodociągowa w Szosie Poznańskiej</t>
  </si>
  <si>
    <t>3-03-11-067-1</t>
  </si>
  <si>
    <t>3-03-11-115-1</t>
  </si>
  <si>
    <t>3-03-12-056-1</t>
  </si>
  <si>
    <t>3-03-13-018-0</t>
  </si>
  <si>
    <t>3-03-14-116-1</t>
  </si>
  <si>
    <t>3-03-14-167-1</t>
  </si>
  <si>
    <t>Mosina - sieć wodociągowa w Baranowie</t>
  </si>
  <si>
    <t>3-03-15-164-1</t>
  </si>
  <si>
    <t>3-04-06-001-1</t>
  </si>
  <si>
    <t>Murowana Goślina - magistrala wodociągowa DN 500 mm z PSW wraz z rozbudową zbiorników na Morasku</t>
  </si>
  <si>
    <t>3-04-13-050-0</t>
  </si>
  <si>
    <t>Murowana Goślina - sieć wodociągowa w Łopuchowie</t>
  </si>
  <si>
    <t>3-04-13-051-0</t>
  </si>
  <si>
    <t>Murowana Goślina - sieć wodociągowa w Kamińsku i Pławnie</t>
  </si>
  <si>
    <t>3-04-13-088-0</t>
  </si>
  <si>
    <t>Murowana Goślina - sieć wodociągowa w ul. Jodłowej, Górka, Starczanowska i Na Stoku</t>
  </si>
  <si>
    <t>3-04-14-014-1</t>
  </si>
  <si>
    <t>Murowana Goślina - sieć wodociągowa w ulicach: Żytnia, Pszenna, Owsiana, Zbożowa, Rolna, Żniwna w Mściszewie</t>
  </si>
  <si>
    <t>3-04-14-173-0</t>
  </si>
  <si>
    <t>Murowana Goślina - sieć wodociągowa w ulicy Dolnej w Rakowni.</t>
  </si>
  <si>
    <t>3-04-15-116-1</t>
  </si>
  <si>
    <t>Murowana Goślina - sieć wodociągowa w Rakowni</t>
  </si>
  <si>
    <t>3-04-15-117-1</t>
  </si>
  <si>
    <t>Murowana Goślina - sieć wodociągowa w ulicy Radzimskiej w Mściszewie</t>
  </si>
  <si>
    <t>3-04-15-118-1</t>
  </si>
  <si>
    <t>3-04-15-152-1</t>
  </si>
  <si>
    <t>Murowana Goślina - sieć wodociągowa do Starczanowa</t>
  </si>
  <si>
    <t>3-05-03-304-1</t>
  </si>
  <si>
    <t>3-05-03-305-1</t>
  </si>
  <si>
    <t>3-05-06-020-0</t>
  </si>
  <si>
    <t>Poznań - sieć wodociągowa w rejonie ul. Janikowskiej</t>
  </si>
  <si>
    <t>3-05-11-022-1</t>
  </si>
  <si>
    <t>Poznań - sieć wodociągowa w ul. Głuszyna</t>
  </si>
  <si>
    <t>3-05-11-030-1</t>
  </si>
  <si>
    <t>3-05-11-070-1</t>
  </si>
  <si>
    <t>3-05-11-072-1</t>
  </si>
  <si>
    <t>Poznań - sieć wodociągowa w ul. Pszczyńskiej</t>
  </si>
  <si>
    <t>3-05-11-087-0</t>
  </si>
  <si>
    <t>Poznań - sieć wodociągowa na os. Piastowskim nr 2-36</t>
  </si>
  <si>
    <t>3-05-11-114-1</t>
  </si>
  <si>
    <t>3-05-12-001-1</t>
  </si>
  <si>
    <t>Poznań - sieć wodociągowa w ul. Pogodnej</t>
  </si>
  <si>
    <t>3-05-12-038-0</t>
  </si>
  <si>
    <t>Poznań - magistrala wodociągowa w ul. Chociszewskiego</t>
  </si>
  <si>
    <t>3-05-12-040-0</t>
  </si>
  <si>
    <t>Poznań - magistrala wodociągowa w ul. Bukowskiej</t>
  </si>
  <si>
    <t>3-05-12-045-0</t>
  </si>
  <si>
    <t>Poznań - sieć wodociągowa w ul. Sieradzkiej, Przepiórczej, Giżyckiej, Gęsiej i Kaczej</t>
  </si>
  <si>
    <t>3-05-12-090-1</t>
  </si>
  <si>
    <t>Poznań - sieć wodociągowa w ul. Obrzeże</t>
  </si>
  <si>
    <t>3-05-12-105-1</t>
  </si>
  <si>
    <t>3-05-12-108-0</t>
  </si>
  <si>
    <t>Poznań - sieć wodociągowa w ul. Orląt</t>
  </si>
  <si>
    <t>3-05-13-020-0</t>
  </si>
  <si>
    <t>Poznań - sieć wodociągowa na os. Czecha nr 59-65</t>
  </si>
  <si>
    <t>3-05-13-030-1</t>
  </si>
  <si>
    <t>Poznań - sieć wodociagowa w ul. Podmokłej</t>
  </si>
  <si>
    <t>3-05-13-036-0</t>
  </si>
  <si>
    <t>Poznań - sieć wodociągowa w ul. Podlaskiej</t>
  </si>
  <si>
    <t>3-05-13-040-1</t>
  </si>
  <si>
    <t>Poznań - sieć wodociągowa w ul. Hulewiczów, Obornicka, Drwęskiego</t>
  </si>
  <si>
    <t>3-05-13-043-1</t>
  </si>
  <si>
    <t>Poznań - sieć wodociągowa w ul. Tymiankowej</t>
  </si>
  <si>
    <t>3-05-13-055-0</t>
  </si>
  <si>
    <t>Poznań - sieć wodociągowa w ul. Warszawskiej</t>
  </si>
  <si>
    <t>3-05-13-084-1</t>
  </si>
  <si>
    <t>Poznań - sieć wodociągowa w rejonie ul. Uroczej.</t>
  </si>
  <si>
    <t>3-05-13-085-0</t>
  </si>
  <si>
    <t>Poznań - sieć wodociągowa w rejonie ul. Sarmackiej</t>
  </si>
  <si>
    <t>3-05-13-108-1</t>
  </si>
  <si>
    <t>Poznań - sieć wodociągowa w rejonie ulic Bożydara i Bożywoja</t>
  </si>
  <si>
    <t>3-05-13-169-1</t>
  </si>
  <si>
    <t>3-05-13-170-1</t>
  </si>
  <si>
    <t>3-05-13-184-1</t>
  </si>
  <si>
    <t>Poznań - sieć wodociągowa w ul. Nad Różanym Potokiem</t>
  </si>
  <si>
    <t>3-05-14-028-1</t>
  </si>
  <si>
    <t>Poznań - sieć wodociągowa w ul. Opoczyńskiej</t>
  </si>
  <si>
    <t>3-05-14-042-1</t>
  </si>
  <si>
    <t>Poznań - sieć wodociągowa w ul. Obornickiej</t>
  </si>
  <si>
    <t>3-05-14-051-1</t>
  </si>
  <si>
    <t>3-05-14-059-0</t>
  </si>
  <si>
    <t>3-05-14-073-0</t>
  </si>
  <si>
    <t>3-05-14-075-0</t>
  </si>
  <si>
    <t>3-05-14-090-1</t>
  </si>
  <si>
    <t>Poznań - sieć wodociagowa na terenie Świerczewa</t>
  </si>
  <si>
    <t>3-05-14-117-0</t>
  </si>
  <si>
    <t>Poznań - sieć wodociągowa w ul. Głogowej</t>
  </si>
  <si>
    <t>3-05-14-118-1</t>
  </si>
  <si>
    <t>Poznań - sieć wodociągowa w ul. A. Karpińskiej</t>
  </si>
  <si>
    <t>3-05-14-155-1</t>
  </si>
  <si>
    <t>3-05-14-157-0</t>
  </si>
  <si>
    <t>3-05-14-170-0</t>
  </si>
  <si>
    <t>3-05-14-180-1</t>
  </si>
  <si>
    <t>3-05-14-184-1</t>
  </si>
  <si>
    <t>Poznań - sieć wodociągowa w ul. Morasko, ul. Śnieżnej i ul. Mateckiego</t>
  </si>
  <si>
    <t>3-05-14-192-0</t>
  </si>
  <si>
    <t>Poznań - sieć wodociągowa w ul. Zielonej</t>
  </si>
  <si>
    <t>3-05-14-209-1</t>
  </si>
  <si>
    <t>Poznań - sieć wodociągowa w ul. Krośniewickiej</t>
  </si>
  <si>
    <t>3-05-14-210-1</t>
  </si>
  <si>
    <t>3-05-14-222-0</t>
  </si>
  <si>
    <t>Poznań - sieć wodociagowa w ul. Aleja Wielkopolska - strona północna</t>
  </si>
  <si>
    <t>3-05-14-252-0</t>
  </si>
  <si>
    <t>Poznań - sieć wodociągowa w ul. Ewangelickiej</t>
  </si>
  <si>
    <t>3-05-15-055-0</t>
  </si>
  <si>
    <t>Poznań - sieć wodociągowa w ul. Szelągowskiej</t>
  </si>
  <si>
    <t>3-05-15-058-0</t>
  </si>
  <si>
    <t>Poznań i gminy - magistrala wschodnia i komory wodociągowe</t>
  </si>
  <si>
    <t>3-05-15-063-0</t>
  </si>
  <si>
    <t>3-05-15-065-0</t>
  </si>
  <si>
    <t>3-05-15-074-1</t>
  </si>
  <si>
    <t>Poznań - sieć wodociągowa w ul.Starowiejskiej i ul. Zagonowej</t>
  </si>
  <si>
    <t>3-05-15-100-1</t>
  </si>
  <si>
    <t>Poznań - sieć wodociągowa w ul. Okolewo</t>
  </si>
  <si>
    <t>3-05-15-102-1</t>
  </si>
  <si>
    <t>Poznań - sieć wodociągowa w ul.Huby Moraskie</t>
  </si>
  <si>
    <t>3-05-15-103-1</t>
  </si>
  <si>
    <t>3-05-15-104-1</t>
  </si>
  <si>
    <t>3-05-15-106-1</t>
  </si>
  <si>
    <t>3-05-15-126-1</t>
  </si>
  <si>
    <t>3-05-15-196-1</t>
  </si>
  <si>
    <t>Poznań - sieć wodociągowa w ul. bocznej od ul. Pokrzywno</t>
  </si>
  <si>
    <t>3-05-15-201-1</t>
  </si>
  <si>
    <t>3-07-03-348-0</t>
  </si>
  <si>
    <t>3-07-12-028-1</t>
  </si>
  <si>
    <t>Swarzędz- sieć wodociągowa w ul. Rabowickiej</t>
  </si>
  <si>
    <t>3-07-12-050-0</t>
  </si>
  <si>
    <t>Swarzędz - sieć wodociągowa w ul. Pogodnej</t>
  </si>
  <si>
    <t>3-07-12-059-0</t>
  </si>
  <si>
    <t>3-07-13-141-0</t>
  </si>
  <si>
    <t>3-07-14-068-0</t>
  </si>
  <si>
    <t>3-07-14-216-1</t>
  </si>
  <si>
    <t>3-07-14-217-1</t>
  </si>
  <si>
    <t>3-07-15-051-1</t>
  </si>
  <si>
    <t>3-07-15-076-1</t>
  </si>
  <si>
    <t>Swarzędz - sieć wodociągowa w ul.Szumana</t>
  </si>
  <si>
    <t>3-11-06-011-1</t>
  </si>
  <si>
    <t>3-11-14-113-1</t>
  </si>
  <si>
    <t>Kórnik - sieć wodociągowa w ul. Wiśniowej w Borówcu</t>
  </si>
  <si>
    <t>3-11-14-251-1</t>
  </si>
  <si>
    <t>3-11-15-081-1</t>
  </si>
  <si>
    <t>3-16-12-066-0</t>
  </si>
  <si>
    <t>Suchy Las - pompownia wody w Golęczewie</t>
  </si>
  <si>
    <t>3-16-14-063-1</t>
  </si>
  <si>
    <t>3-16-15-205-1</t>
  </si>
  <si>
    <t>3-22-14-018-1</t>
  </si>
  <si>
    <t>3-22-15-019-1</t>
  </si>
  <si>
    <t>4-01-12-032-0</t>
  </si>
  <si>
    <t>COŚ - zagospodarowanie terenu - I etap</t>
  </si>
  <si>
    <t>4-01-13-037-0</t>
  </si>
  <si>
    <t>4-05-12-034-0</t>
  </si>
  <si>
    <t>COŚ - wał p. powodziowy</t>
  </si>
  <si>
    <t>4-05-12-037-0</t>
  </si>
  <si>
    <t>COŚ - modernizacja wentylacji zagęszczaczy ob.20.1 i 20.2 i utylizacji powietrza</t>
  </si>
  <si>
    <t>4-05-12-039-0</t>
  </si>
  <si>
    <t>4-05-12-046-0</t>
  </si>
  <si>
    <t>4-05-12-047-0</t>
  </si>
  <si>
    <t>Ograniczenie emisji odorów z obiektów LOŚ</t>
  </si>
  <si>
    <t>4-05-12-049-0</t>
  </si>
  <si>
    <t>Wzrost produkcji energii "zielonej" na terenie LOŚ</t>
  </si>
  <si>
    <t>4-05-13-038-0</t>
  </si>
  <si>
    <t>4-05-14-043-0</t>
  </si>
  <si>
    <t>4-05-14-046-1</t>
  </si>
  <si>
    <t>4-05-14-148-1</t>
  </si>
  <si>
    <t>4-05-14-193-0</t>
  </si>
  <si>
    <t>4-05-14-203-1</t>
  </si>
  <si>
    <t>4-05-15-078-0</t>
  </si>
  <si>
    <t>5-01-11-060-0</t>
  </si>
  <si>
    <t>5-01-12-093-1</t>
  </si>
  <si>
    <t>5-01-15-193-1</t>
  </si>
  <si>
    <t>Czerwonak - kanalizacja sanitarna w ul. Taczaka i Leśnej w Koziegłowach</t>
  </si>
  <si>
    <t>5-01-15-195-1</t>
  </si>
  <si>
    <t>5-02-13-047-0</t>
  </si>
  <si>
    <t>Luboń - kanalizacja sanitarna w ulicach: Osiedlowej, Żabikowskiej i Źródlanej</t>
  </si>
  <si>
    <t>5-02-13-109-1</t>
  </si>
  <si>
    <t>5-02-13-164-1</t>
  </si>
  <si>
    <t>5-02-14-107-1</t>
  </si>
  <si>
    <t>5-02-14-196-1</t>
  </si>
  <si>
    <t>5-02-15-030-1</t>
  </si>
  <si>
    <t>Luboń - kanalizacja sanitarna ul. Armii Poznań nr 1 - 5</t>
  </si>
  <si>
    <t>5-02-15-031-1</t>
  </si>
  <si>
    <t>5-02-15-034-1</t>
  </si>
  <si>
    <t>Luboń - kanalizacja sanitarna w ul. Armii Poznań nr 129 - 131</t>
  </si>
  <si>
    <t>5-02-15-038-1</t>
  </si>
  <si>
    <t>5-02-15-039-1</t>
  </si>
  <si>
    <t>5-02-15-071-1</t>
  </si>
  <si>
    <t>Luboń - kanalizacja sanitarna w ul. Jęczmiennej</t>
  </si>
  <si>
    <t>5-02-15-177-1</t>
  </si>
  <si>
    <t>5-02-15-178-1</t>
  </si>
  <si>
    <t>5-02-15-179-1</t>
  </si>
  <si>
    <t>5-02-15-181-1</t>
  </si>
  <si>
    <t>Luboń - kanalizacja sanitarna w ulicy bocznej od 3 Maja</t>
  </si>
  <si>
    <t>5-02-15-182-1</t>
  </si>
  <si>
    <t>5-02-15-222-1</t>
  </si>
  <si>
    <t>Luboń - kanalizacja sanitarna w ul. Olszynowej</t>
  </si>
  <si>
    <t>5-02-15-223-1</t>
  </si>
  <si>
    <t>Luboń - kanalizacja sanitarna w ul. Szymanowskiego</t>
  </si>
  <si>
    <t>5-02-15-224-1</t>
  </si>
  <si>
    <t>Luboń - kanalizacja sanitarna w ul. Staszica</t>
  </si>
  <si>
    <t>5-02-15-226-1</t>
  </si>
  <si>
    <t>5-03-13-130-1</t>
  </si>
  <si>
    <t>Mosina - kanalizacja sanitarna w części wsi Baranowo, przełożenie wodociągu DN 100 mm</t>
  </si>
  <si>
    <t>5-03-13-131-1</t>
  </si>
  <si>
    <t>Mosina - kanalizacja sanitarna dla części wsi Sowinki</t>
  </si>
  <si>
    <t>5-03-13-137-1</t>
  </si>
  <si>
    <t>Mosina - kanalizacja sanitarna w Żabinku</t>
  </si>
  <si>
    <t>5-03-13-138-1</t>
  </si>
  <si>
    <t>Mosina - kanalizacja sanitarna dla terenów części wsi Krosno</t>
  </si>
  <si>
    <t>5-03-13-140-1</t>
  </si>
  <si>
    <t>5-03-13-142-1</t>
  </si>
  <si>
    <t>Mosina - kanalizacja sanitarnej w Krajkowie</t>
  </si>
  <si>
    <t>5-03-13-144-1</t>
  </si>
  <si>
    <t>5-03-13-183-1</t>
  </si>
  <si>
    <t>Mosina - kanalizacja sanitarna w Rogalinie</t>
  </si>
  <si>
    <t>5-04-14-026-1</t>
  </si>
  <si>
    <t>5-04-15-188-1</t>
  </si>
  <si>
    <t>5-04-15-189-1</t>
  </si>
  <si>
    <t>5-05-03-500-1</t>
  </si>
  <si>
    <t>Poznań i aglomeracja – lokalne przepompownie ścieków – transmisja danych</t>
  </si>
  <si>
    <t>5-05-03-612-1</t>
  </si>
  <si>
    <t>5-05-03-628-1</t>
  </si>
  <si>
    <t>Poznań - kanalizacja sanitarna dla osiedla Kiekrz</t>
  </si>
  <si>
    <t>5-05-06-012-1</t>
  </si>
  <si>
    <t>5-05-06-013-0</t>
  </si>
  <si>
    <t>5-05-06-017-0</t>
  </si>
  <si>
    <t>Poznań - kolektor ogólnospławny "A"</t>
  </si>
  <si>
    <t>5-05-07-006-0</t>
  </si>
  <si>
    <t>5-05-07-031-1</t>
  </si>
  <si>
    <t>Poznań - kanalizacja sanitarna na terenie Umultowa i Moraska</t>
  </si>
  <si>
    <t>5-05-07-033-0</t>
  </si>
  <si>
    <t>Poznań - kolektor sanitarny Junikowski na odcinku od ul. Samotnej do ul. Głogowskiej</t>
  </si>
  <si>
    <t>5-05-11-058-1</t>
  </si>
  <si>
    <t>Poznań - kanalizacja sanitarna Szczepankowo etap III</t>
  </si>
  <si>
    <t>5-05-11-073-1</t>
  </si>
  <si>
    <t>Poznań - kanalizacja sanitarna w ulicach Gęsiej, Kaczej i Giżyckiej</t>
  </si>
  <si>
    <t>5-05-11-074-1</t>
  </si>
  <si>
    <t>Poznań - kanalizacja sanitarna w ul. Pszczyńskiej</t>
  </si>
  <si>
    <t>5-05-12-069-1</t>
  </si>
  <si>
    <t>5-05-12-106-1</t>
  </si>
  <si>
    <t>5-05-12-110-1</t>
  </si>
  <si>
    <t>5-05-12-111-1</t>
  </si>
  <si>
    <t>Poznań - kanalizacja sanitarna na terenie osiedla Kiekrz</t>
  </si>
  <si>
    <t>5-05-12-112-0</t>
  </si>
  <si>
    <t>Poznań - kolektor Junikowski – ul. Dolna Wilda</t>
  </si>
  <si>
    <t>5-05-13-001-1</t>
  </si>
  <si>
    <t>Poznań - kanalizacja sanitarna w ul. Sarmackiej</t>
  </si>
  <si>
    <t>5-05-13-007-1</t>
  </si>
  <si>
    <t>Poznań - kanalizacja sanitarna w ulicy Sandomierskiej, Niżańskiej i Garaszewo w Poznaniu</t>
  </si>
  <si>
    <t>5-05-13-010-1</t>
  </si>
  <si>
    <t>Poznań - kanalizacja sanitarna w ul. Opoczyńskiej</t>
  </si>
  <si>
    <t>5-05-13-011-1</t>
  </si>
  <si>
    <t>Poznań - kanalizacja sanitarna w rejonie ul. Sarmackiej</t>
  </si>
  <si>
    <t>5-05-13-026-0</t>
  </si>
  <si>
    <t>Poznań - kanalizacja ogólnospławna w ul. Ewangelickiej</t>
  </si>
  <si>
    <t>5-05-13-027-0</t>
  </si>
  <si>
    <t>5-05-13-031-1</t>
  </si>
  <si>
    <t>Poznań - kanalizacja sanitarna w ul. Podmokłej</t>
  </si>
  <si>
    <t>5-05-13-035-0</t>
  </si>
  <si>
    <t>Poznań - modernizacja głowicy górnej syfonu przy ul. Karpiej</t>
  </si>
  <si>
    <t>5-05-13-049-1</t>
  </si>
  <si>
    <t>5-05-13-069-0</t>
  </si>
  <si>
    <t>Poznań - kanalizacja sanitarna na terenie Strzeszyna Starego</t>
  </si>
  <si>
    <t>5-05-13-095-1</t>
  </si>
  <si>
    <t>Poznań - kanalizacja sanitarna na os. Pawła Strzeleckiego oraz w ul. Głuszyna i Ożarowskiej</t>
  </si>
  <si>
    <t>5-05-13-134-1</t>
  </si>
  <si>
    <t>Poznań - kanalizacja sanitarna w zlewni istniejącego Kolektora Umultowskiego</t>
  </si>
  <si>
    <t>5-05-13-135-1</t>
  </si>
  <si>
    <t>5-05-13-136-1</t>
  </si>
  <si>
    <t>Budowa urządzeń wodno-kanalizacyjnych</t>
  </si>
  <si>
    <t>5-05-13-149-1</t>
  </si>
  <si>
    <t>Poznań - kanalizacja sanitarna na terenie os.Szczepankowo - ETAP IV</t>
  </si>
  <si>
    <t>5-05-13-150-1</t>
  </si>
  <si>
    <t>Poznań - kanalizacja sanitarna w ulicy Ostrowskiej i sąsiednich oraz na terenie osiedli Krzesiny i Krzesinki</t>
  </si>
  <si>
    <t>5-05-14-052-0</t>
  </si>
  <si>
    <t>5-05-14-076-0</t>
  </si>
  <si>
    <t>Poznań - kanalizacja sanitarna na terenie Dębca i Świerczewa</t>
  </si>
  <si>
    <t>5-05-14-108-1</t>
  </si>
  <si>
    <t>5-05-14-109-1</t>
  </si>
  <si>
    <t>5-05-14-123-1</t>
  </si>
  <si>
    <t>5-05-14-131-1</t>
  </si>
  <si>
    <t>5-05-14-149-1</t>
  </si>
  <si>
    <t>Poznań - kanalizacja sanitarna w ul. Tczewskiej</t>
  </si>
  <si>
    <t>5-05-14-153-1</t>
  </si>
  <si>
    <t>Poznań - kanalizacja sanitarna w ul. J. H. Dąbrowskiego 497-515</t>
  </si>
  <si>
    <t>5-05-14-154-1</t>
  </si>
  <si>
    <t>Poznań - kanalizacja sanitarna w ul. Piargowej</t>
  </si>
  <si>
    <t>5-05-14-158-0</t>
  </si>
  <si>
    <t>5-05-14-168-0</t>
  </si>
  <si>
    <t>5-05-14-188-1</t>
  </si>
  <si>
    <t>5-05-14-189-1</t>
  </si>
  <si>
    <t>Poznań-kanalizacja sanitarna w ul. Śnieżnej i ul. Chmurnej</t>
  </si>
  <si>
    <t>5-05-14-191-1</t>
  </si>
  <si>
    <t>5-05-14-212-1</t>
  </si>
  <si>
    <t>5-05-14-213-1</t>
  </si>
  <si>
    <t>Poznań - kanalizacja sanitarna w ul. Morasko</t>
  </si>
  <si>
    <t>5-05-14-231-1</t>
  </si>
  <si>
    <t>5-05-14-233-1</t>
  </si>
  <si>
    <t>Poznań - kanalizacja sanitarna w ulicy Krośniewickiej.</t>
  </si>
  <si>
    <t>5-05-14-234-1</t>
  </si>
  <si>
    <t>5-05-14-239-1</t>
  </si>
  <si>
    <t>Poznań - kanalizacja sanitarna w ul.Sypniewo nr 8</t>
  </si>
  <si>
    <t>5-05-14-253-1</t>
  </si>
  <si>
    <t>5-05-14-255-1</t>
  </si>
  <si>
    <t>5-05-15-009-1</t>
  </si>
  <si>
    <t>Poznań - kanalizacja sanitarna w ul. Hulewiczów</t>
  </si>
  <si>
    <t>5-05-15-011-1</t>
  </si>
  <si>
    <t>Poznań - kanalizacja sanitarna w ul. Dolnej</t>
  </si>
  <si>
    <t>5-05-15-021-1</t>
  </si>
  <si>
    <t>Poznań- kanalizacja sanitarna w ul. Dworskiej</t>
  </si>
  <si>
    <t>5-05-15-028-1</t>
  </si>
  <si>
    <t>Poznań - kanalizacja sanitarna w ul. Zemborzyckiej</t>
  </si>
  <si>
    <t>5-05-15-032-1</t>
  </si>
  <si>
    <t>5-05-15-056-1</t>
  </si>
  <si>
    <t>5-05-15-062-0</t>
  </si>
  <si>
    <t>5-05-15-064-0</t>
  </si>
  <si>
    <t>5-05-15-068-1</t>
  </si>
  <si>
    <t>5-05-15-069-1</t>
  </si>
  <si>
    <t>5-05-15-109-1</t>
  </si>
  <si>
    <t>5-05-15-111-1</t>
  </si>
  <si>
    <t>Poznań - kanalizacja sanitarna w ul. Ku Dębinie</t>
  </si>
  <si>
    <t>5-05-15-112-1</t>
  </si>
  <si>
    <t>5-05-15-114-1</t>
  </si>
  <si>
    <t>5-05-15-115-1</t>
  </si>
  <si>
    <t>5-05-15-127-1</t>
  </si>
  <si>
    <t>Poznań - kanalizacja sanitarna w ul. Treblińskiej</t>
  </si>
  <si>
    <t>5-05-15-184-1</t>
  </si>
  <si>
    <t>5-05-15-187-1</t>
  </si>
  <si>
    <t>5-05-15-197-1</t>
  </si>
  <si>
    <t>5-05-15-199-1</t>
  </si>
  <si>
    <t>5-05-15-200-1</t>
  </si>
  <si>
    <t>5-05-15-203-1</t>
  </si>
  <si>
    <t>5-07-13-118-1</t>
  </si>
  <si>
    <t>5-07-13-143-0</t>
  </si>
  <si>
    <t>5-07-14-219-1</t>
  </si>
  <si>
    <t>5-07-15-053-1</t>
  </si>
  <si>
    <t>5-07-15-129-1</t>
  </si>
  <si>
    <t>5-09-15-122-1</t>
  </si>
  <si>
    <t>Puszczykowo - kanalizacja sanitarna w ul. bocznej od Gołębiej</t>
  </si>
  <si>
    <t>5-11-13-173-1</t>
  </si>
  <si>
    <t>Kórnik - kanalizacja sanitarna w rejonie ul. Zwierzynieckiej w Bninie</t>
  </si>
  <si>
    <t>5-11-13-174-1</t>
  </si>
  <si>
    <t>Kórnik - kanalizacja sanitarna w rejonie ul. Katowickiej i Czereśniowej w Dziećmierowie</t>
  </si>
  <si>
    <t>5-11-14-121-1</t>
  </si>
  <si>
    <t>Kórnik - kanalizacja sanitarna dla m. Błażejewo</t>
  </si>
  <si>
    <t>5-11-14-129-1</t>
  </si>
  <si>
    <t>Kórnik - kanalizacja sanitarna dla m. Biernatki</t>
  </si>
  <si>
    <t>5-11-14-130-1</t>
  </si>
  <si>
    <t>5-11-14-147-1</t>
  </si>
  <si>
    <t>Kórnik - rurociąg tłoczny z przepompowni głównej w Kórniku do oczyszczalni ścieków w Borówcu</t>
  </si>
  <si>
    <t>5-13-08-019-1</t>
  </si>
  <si>
    <t>Kleszczewo - kanalizacja sanitarna dla Tulec</t>
  </si>
  <si>
    <t>5-16-15-007-1</t>
  </si>
  <si>
    <t>5-16-15-008-1</t>
  </si>
  <si>
    <t>Suchy Las - kanalizacja sanitarna w Zielątkowie</t>
  </si>
  <si>
    <t>5-21-15-204-1</t>
  </si>
  <si>
    <t>5-22-13-139-1</t>
  </si>
  <si>
    <t>Brodnica - kanalizacja sanitarna dla wsi Żabno</t>
  </si>
  <si>
    <t>6-05-06-026-0</t>
  </si>
  <si>
    <t>Poznań - kanalizacja teletechniczna Hetmańska-Garbary</t>
  </si>
  <si>
    <t>6-05-08-015-1</t>
  </si>
  <si>
    <t>6-05-12-022-1</t>
  </si>
  <si>
    <t>6-05-12-023-1</t>
  </si>
  <si>
    <t>Rozbudowa systemu GIS - etap I</t>
  </si>
  <si>
    <t>6-05-12-025-1</t>
  </si>
  <si>
    <t>Centralny system zarządzania ścieki</t>
  </si>
  <si>
    <t>6-05-15-015-0</t>
  </si>
  <si>
    <t>6-05-15-023-0</t>
  </si>
  <si>
    <t>Poznań - zbiorniki Morasko - budynek wartowni</t>
  </si>
  <si>
    <t>6-05-15-212-1</t>
  </si>
  <si>
    <t>Zdroje wodne dla szkół</t>
  </si>
  <si>
    <t>7-05-03-900-1</t>
  </si>
  <si>
    <t>Badania rozwojowe</t>
  </si>
  <si>
    <t>7-05-07-011-1</t>
  </si>
  <si>
    <t>9-05-04-600-1</t>
  </si>
  <si>
    <t>Zakupy inwestycyjne</t>
  </si>
  <si>
    <t>9-05-15-211-1</t>
  </si>
  <si>
    <t>Leasing samochodów osobowych i dostawczych</t>
  </si>
  <si>
    <r>
      <t xml:space="preserve">Lp.
</t>
    </r>
    <r>
      <rPr>
        <b/>
        <sz val="8"/>
        <color rgb="FFFF0000"/>
        <rFont val="Arial Narrow"/>
        <family val="2"/>
        <charset val="238"/>
      </rPr>
      <t>[1]</t>
    </r>
  </si>
  <si>
    <r>
      <t xml:space="preserve">JM
(sł SAP)
</t>
    </r>
    <r>
      <rPr>
        <b/>
        <sz val="8"/>
        <color rgb="FFFF0000"/>
        <rFont val="Arial Narrow"/>
        <family val="2"/>
        <charset val="238"/>
      </rPr>
      <t>[7]</t>
    </r>
  </si>
  <si>
    <r>
      <t xml:space="preserve">Klasyfikacja (sł)
</t>
    </r>
    <r>
      <rPr>
        <b/>
        <sz val="8"/>
        <color rgb="FFFF0000"/>
        <rFont val="Arial Narrow"/>
        <family val="2"/>
        <charset val="238"/>
      </rPr>
      <t>[5]</t>
    </r>
  </si>
  <si>
    <r>
      <t xml:space="preserve">Typ (sł)
</t>
    </r>
    <r>
      <rPr>
        <b/>
        <sz val="8"/>
        <color rgb="FFFF0000"/>
        <rFont val="Arial Narrow"/>
        <family val="2"/>
        <charset val="238"/>
      </rPr>
      <t>[6]</t>
    </r>
  </si>
  <si>
    <r>
      <t xml:space="preserve">Długość (dla linowych) [mb] 
Ilość (dla nie linowych) [szt]
</t>
    </r>
    <r>
      <rPr>
        <b/>
        <sz val="8"/>
        <color rgb="FFFF0000"/>
        <rFont val="Arial Narrow"/>
        <family val="2"/>
        <charset val="238"/>
      </rPr>
      <t>[8]</t>
    </r>
  </si>
  <si>
    <r>
      <t xml:space="preserve">Materiał (sł) 
</t>
    </r>
    <r>
      <rPr>
        <b/>
        <sz val="8"/>
        <color rgb="FFFF0000"/>
        <rFont val="Arial Narrow"/>
        <family val="2"/>
        <charset val="238"/>
      </rPr>
      <t>[10]</t>
    </r>
  </si>
  <si>
    <r>
      <t xml:space="preserve">Koszty kwalifikowane (Kk) udział FS [zł]
</t>
    </r>
    <r>
      <rPr>
        <b/>
        <sz val="8"/>
        <color rgb="FFFF0000"/>
        <rFont val="Arial Narrow"/>
        <family val="2"/>
        <charset val="238"/>
      </rPr>
      <t>[11]</t>
    </r>
  </si>
  <si>
    <r>
      <t xml:space="preserve">Koszty kwalifikowane (Kk) środki własne [zł]
</t>
    </r>
    <r>
      <rPr>
        <b/>
        <sz val="8"/>
        <color rgb="FFFF0000"/>
        <rFont val="Arial Narrow"/>
        <family val="2"/>
        <charset val="238"/>
      </rPr>
      <t>[12]</t>
    </r>
  </si>
  <si>
    <r>
      <t xml:space="preserve">Koszty niekwalifikowane (Knkw) [zł]
</t>
    </r>
    <r>
      <rPr>
        <b/>
        <sz val="8"/>
        <color rgb="FFFF0000"/>
        <rFont val="Arial Narrow"/>
        <family val="2"/>
        <charset val="238"/>
      </rPr>
      <t>[13]</t>
    </r>
  </si>
  <si>
    <r>
      <t xml:space="preserve">Koszty pozaprojektowe (Kpp) [zł]
</t>
    </r>
    <r>
      <rPr>
        <b/>
        <sz val="8"/>
        <color rgb="FFFF0000"/>
        <rFont val="Arial Narrow"/>
        <family val="2"/>
        <charset val="238"/>
      </rPr>
      <t>[14]</t>
    </r>
  </si>
  <si>
    <r>
      <t xml:space="preserve">Wartość nakładów razem
</t>
    </r>
    <r>
      <rPr>
        <b/>
        <sz val="8"/>
        <color rgb="FFFF0000"/>
        <rFont val="Arial Narrow"/>
        <family val="2"/>
        <charset val="238"/>
      </rPr>
      <t>[15]</t>
    </r>
  </si>
  <si>
    <r>
      <t xml:space="preserve">Wykonawca (NIP) 
</t>
    </r>
    <r>
      <rPr>
        <b/>
        <sz val="8"/>
        <color rgb="FFFF0000"/>
        <rFont val="Arial Narrow"/>
        <family val="2"/>
        <charset val="238"/>
      </rPr>
      <t>[16]</t>
    </r>
  </si>
  <si>
    <r>
      <t xml:space="preserve">Miejsce użytkowania (sł)
</t>
    </r>
    <r>
      <rPr>
        <b/>
        <sz val="8"/>
        <color rgb="FFFF0000"/>
        <rFont val="Arial Narrow"/>
        <family val="2"/>
        <charset val="238"/>
      </rPr>
      <t>[17]</t>
    </r>
  </si>
  <si>
    <r>
      <t xml:space="preserve">MPK (sł)
</t>
    </r>
    <r>
      <rPr>
        <b/>
        <sz val="8"/>
        <color rgb="FFFF0000"/>
        <rFont val="Arial Narrow"/>
        <family val="2"/>
        <charset val="238"/>
      </rPr>
      <t>[18]</t>
    </r>
  </si>
  <si>
    <r>
      <t xml:space="preserve">Lokalizacja gm (sł)
</t>
    </r>
    <r>
      <rPr>
        <b/>
        <sz val="8"/>
        <color rgb="FFFF0000"/>
        <rFont val="Arial Narrow"/>
        <family val="2"/>
        <charset val="238"/>
      </rPr>
      <t>[19]</t>
    </r>
  </si>
  <si>
    <r>
      <t xml:space="preserve">Symbol układu klasyfik. KST
</t>
    </r>
    <r>
      <rPr>
        <b/>
        <sz val="8"/>
        <color rgb="FFFF0000"/>
        <rFont val="Arial Narrow"/>
        <family val="2"/>
        <charset val="238"/>
      </rPr>
      <t>[22]</t>
    </r>
  </si>
  <si>
    <r>
      <t xml:space="preserve">Ekonomiczny okres użytkowania
</t>
    </r>
    <r>
      <rPr>
        <b/>
        <sz val="8"/>
        <color rgb="FFFF0000"/>
        <rFont val="Arial Narrow"/>
        <family val="2"/>
        <charset val="238"/>
      </rPr>
      <t>[23]</t>
    </r>
  </si>
  <si>
    <r>
      <t xml:space="preserve">Nr Inwentarzowy
</t>
    </r>
    <r>
      <rPr>
        <b/>
        <sz val="8"/>
        <color rgb="FFFF0000"/>
        <rFont val="Arial Narrow"/>
        <family val="2"/>
        <charset val="238"/>
      </rPr>
      <t>[24]</t>
    </r>
  </si>
  <si>
    <r>
      <t xml:space="preserve">Oznaczenie (typ nadany przez producenta)
</t>
    </r>
    <r>
      <rPr>
        <b/>
        <sz val="8"/>
        <color rgb="FFFF0000"/>
        <rFont val="Arial Narrow"/>
        <family val="2"/>
        <charset val="238"/>
      </rPr>
      <t>[25]</t>
    </r>
  </si>
  <si>
    <r>
      <t xml:space="preserve">Objaśnienie
</t>
    </r>
    <r>
      <rPr>
        <b/>
        <sz val="8"/>
        <color rgb="FFFF0000"/>
        <rFont val="Arial Narrow"/>
        <family val="2"/>
        <charset val="238"/>
      </rPr>
      <t>[26]</t>
    </r>
  </si>
  <si>
    <r>
      <t xml:space="preserve">Numer technologiczny
</t>
    </r>
    <r>
      <rPr>
        <b/>
        <sz val="8"/>
        <color rgb="FFFF0000"/>
        <rFont val="Arial Narrow"/>
        <family val="2"/>
        <charset val="238"/>
      </rPr>
      <t>[27]</t>
    </r>
  </si>
  <si>
    <r>
      <t xml:space="preserve">Techniczny okres użytkowania 
</t>
    </r>
    <r>
      <rPr>
        <b/>
        <sz val="8"/>
        <color rgb="FFFF0000"/>
        <rFont val="Arial Narrow"/>
        <family val="2"/>
        <charset val="238"/>
      </rPr>
      <t>[28]</t>
    </r>
  </si>
  <si>
    <r>
      <t xml:space="preserve">Lokalizacja miejscowość
</t>
    </r>
    <r>
      <rPr>
        <sz val="8"/>
        <color rgb="FFFF0000"/>
        <rFont val="Arial Narrow"/>
        <family val="2"/>
        <charset val="238"/>
      </rPr>
      <t>[29]</t>
    </r>
  </si>
  <si>
    <r>
      <t xml:space="preserve">Odniesienie do dokumentacji projektowej (powykonawczej)
</t>
    </r>
    <r>
      <rPr>
        <b/>
        <sz val="8"/>
        <color rgb="FFFF0000"/>
        <rFont val="Arial Narrow"/>
        <family val="2"/>
        <charset val="238"/>
      </rPr>
      <t>[32]</t>
    </r>
  </si>
  <si>
    <r>
      <t xml:space="preserve">Medium (sł)
</t>
    </r>
    <r>
      <rPr>
        <b/>
        <sz val="8"/>
        <color rgb="FFFF0000"/>
        <rFont val="Arial Narrow"/>
        <family val="2"/>
        <charset val="238"/>
      </rPr>
      <t>[37]</t>
    </r>
  </si>
  <si>
    <r>
      <t xml:space="preserve">Klasa izolacji elektrycznej
</t>
    </r>
    <r>
      <rPr>
        <b/>
        <sz val="8"/>
        <color rgb="FFFF0000"/>
        <rFont val="Arial Narrow"/>
        <family val="2"/>
        <charset val="238"/>
      </rPr>
      <t>[44]</t>
    </r>
  </si>
  <si>
    <r>
      <t xml:space="preserve">Producent
</t>
    </r>
    <r>
      <rPr>
        <b/>
        <sz val="8"/>
        <color rgb="FFFF0000"/>
        <rFont val="Arial Narrow"/>
        <family val="2"/>
        <charset val="238"/>
      </rPr>
      <t>[46]</t>
    </r>
  </si>
  <si>
    <r>
      <t xml:space="preserve">Przeglądy gwarancyjne
</t>
    </r>
    <r>
      <rPr>
        <b/>
        <sz val="8"/>
        <color rgb="FFFF0000"/>
        <rFont val="Arial Narrow"/>
        <family val="2"/>
        <charset val="238"/>
      </rPr>
      <t>[47]</t>
    </r>
  </si>
  <si>
    <r>
      <t xml:space="preserve">Pozostałe informacje
</t>
    </r>
    <r>
      <rPr>
        <b/>
        <sz val="8"/>
        <color rgb="FFFF0000"/>
        <rFont val="Arial Narrow"/>
        <family val="2"/>
        <charset val="238"/>
      </rPr>
      <t>[48]</t>
    </r>
  </si>
  <si>
    <r>
      <t xml:space="preserve">Usługa (sł)
</t>
    </r>
    <r>
      <rPr>
        <b/>
        <sz val="8"/>
        <color rgb="FFFF0000"/>
        <rFont val="Arial Narrow"/>
        <family val="2"/>
        <charset val="238"/>
      </rPr>
      <t>[49]</t>
    </r>
  </si>
  <si>
    <r>
      <t xml:space="preserve">Obiekt Produkcyjny (sł)
</t>
    </r>
    <r>
      <rPr>
        <b/>
        <sz val="8"/>
        <color rgb="FFFF0000"/>
        <rFont val="Arial Narrow"/>
        <family val="2"/>
        <charset val="238"/>
      </rPr>
      <t>[50]</t>
    </r>
  </si>
  <si>
    <r>
      <t xml:space="preserve">Proces (sł)
</t>
    </r>
    <r>
      <rPr>
        <b/>
        <sz val="8"/>
        <color rgb="FFFF0000"/>
        <rFont val="Arial Narrow"/>
        <family val="2"/>
        <charset val="238"/>
      </rPr>
      <t>[51]</t>
    </r>
  </si>
  <si>
    <r>
      <t xml:space="preserve">Finansowanie (sł)
</t>
    </r>
    <r>
      <rPr>
        <b/>
        <sz val="8"/>
        <color rgb="FFFF0000"/>
        <rFont val="Arial Narrow"/>
        <family val="2"/>
        <charset val="238"/>
      </rPr>
      <t>[54]</t>
    </r>
  </si>
  <si>
    <r>
      <t xml:space="preserve">KŚT_Aq
</t>
    </r>
    <r>
      <rPr>
        <sz val="8"/>
        <color rgb="FFFF0000"/>
        <rFont val="Arial Narrow"/>
        <family val="2"/>
        <charset val="238"/>
      </rPr>
      <t>[55]</t>
    </r>
  </si>
  <si>
    <r>
      <t xml:space="preserve">Rodzaj przekroju (sł)
</t>
    </r>
    <r>
      <rPr>
        <b/>
        <sz val="8"/>
        <color rgb="FFFF0000"/>
        <rFont val="Arial Narrow"/>
        <family val="2"/>
        <charset val="238"/>
      </rPr>
      <t>[56]</t>
    </r>
  </si>
  <si>
    <r>
      <t xml:space="preserve">PN (sł)
</t>
    </r>
    <r>
      <rPr>
        <b/>
        <sz val="8"/>
        <color rgb="FFFF0000"/>
        <rFont val="Arial Narrow"/>
        <family val="2"/>
        <charset val="238"/>
      </rPr>
      <t>[58]</t>
    </r>
  </si>
  <si>
    <r>
      <t xml:space="preserve">SDR (sł)
</t>
    </r>
    <r>
      <rPr>
        <b/>
        <sz val="8"/>
        <color rgb="FFFF0000"/>
        <rFont val="Arial Narrow"/>
        <family val="2"/>
        <charset val="238"/>
      </rPr>
      <t>[60]</t>
    </r>
  </si>
  <si>
    <r>
      <t xml:space="preserve">Nr OT zaimportowany do SZD
</t>
    </r>
    <r>
      <rPr>
        <b/>
        <sz val="8"/>
        <color rgb="FFFF0000"/>
        <rFont val="Arial Narrow"/>
        <family val="2"/>
        <charset val="238"/>
      </rPr>
      <t>[62]</t>
    </r>
  </si>
  <si>
    <r>
      <t xml:space="preserve">Nr Inwentarzowy zaimportowany do SZD
</t>
    </r>
    <r>
      <rPr>
        <b/>
        <sz val="8"/>
        <color rgb="FFFF0000"/>
        <rFont val="Arial Narrow"/>
        <family val="2"/>
        <charset val="238"/>
      </rPr>
      <t>[63]</t>
    </r>
  </si>
  <si>
    <t>111.</t>
  </si>
  <si>
    <t>137.</t>
  </si>
  <si>
    <t>138.</t>
  </si>
  <si>
    <t>182.</t>
  </si>
  <si>
    <t>215.</t>
  </si>
  <si>
    <t>230.</t>
  </si>
  <si>
    <t>233.</t>
  </si>
  <si>
    <t>237.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</si>
  <si>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</si>
  <si>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</si>
  <si>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</si>
  <si>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</si>
  <si>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</si>
  <si>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</si>
  <si>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</si>
  <si>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</si>
  <si>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</si>
  <si>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</si>
  <si>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</si>
  <si>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</si>
  <si>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</si>
  <si>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</si>
  <si>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</si>
  <si>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</si>
  <si>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</si>
  <si>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</si>
  <si>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</si>
  <si>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</si>
  <si>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</si>
  <si>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</si>
  <si>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</si>
  <si>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</si>
  <si>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</si>
  <si>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</si>
  <si>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</si>
  <si>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</si>
  <si>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</si>
  <si>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</si>
  <si>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</si>
  <si>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</si>
  <si>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</si>
  <si>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</si>
  <si>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</si>
  <si>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</si>
  <si>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</si>
  <si>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</si>
  <si>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</si>
  <si>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</si>
  <si>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</si>
  <si>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</si>
  <si>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</si>
  <si>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</si>
  <si>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</si>
  <si>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</si>
  <si>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</si>
  <si>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</si>
  <si>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</si>
  <si>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</si>
  <si>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</si>
  <si>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</si>
  <si>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</si>
  <si>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</si>
  <si>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</si>
  <si>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</si>
  <si>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</si>
  <si>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</si>
  <si>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</si>
  <si>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</si>
  <si>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</si>
  <si>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</si>
  <si>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</si>
  <si>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</si>
  <si>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</si>
  <si>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</si>
  <si>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</si>
  <si>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</si>
  <si>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</si>
  <si>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</si>
  <si>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</si>
  <si>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</si>
  <si>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</si>
  <si>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</si>
  <si>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</si>
  <si>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</si>
  <si>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</si>
  <si>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</si>
  <si>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</si>
  <si>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</si>
  <si>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</si>
  <si>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</si>
  <si>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</si>
  <si>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</si>
  <si>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</si>
  <si>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</si>
  <si>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</si>
  <si>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</si>
  <si>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</si>
  <si>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</si>
  <si>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</si>
  <si>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</si>
  <si>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</si>
  <si>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</si>
  <si>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</si>
  <si>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</si>
  <si>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</si>
  <si>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</si>
  <si>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</si>
  <si>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</si>
  <si>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</si>
  <si>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</si>
  <si>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</si>
  <si>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</si>
  <si>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</si>
  <si>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</si>
  <si>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</si>
  <si>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</si>
  <si>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</si>
  <si>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</si>
  <si>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</si>
  <si>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</si>
  <si>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</si>
  <si>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</si>
  <si>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</si>
  <si>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</si>
  <si>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</si>
  <si>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</si>
  <si>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</si>
  <si>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</si>
  <si>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</si>
  <si>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</si>
  <si>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</si>
  <si>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</si>
  <si>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</si>
  <si>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</si>
  <si>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</si>
  <si>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</si>
  <si>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</si>
  <si>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</si>
  <si>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</si>
  <si>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</si>
  <si>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</si>
  <si>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</si>
  <si>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</si>
  <si>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</si>
  <si>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</si>
  <si>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</si>
  <si>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</si>
  <si>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</si>
  <si>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</si>
  <si>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</si>
  <si>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</si>
  <si>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</si>
  <si>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</si>
  <si>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</si>
  <si>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</si>
  <si>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</si>
  <si>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</si>
  <si>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</si>
  <si>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</si>
  <si>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</si>
  <si>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</si>
  <si>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</si>
  <si>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</si>
  <si>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</si>
  <si>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</si>
  <si>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</si>
  <si>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</si>
  <si>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</si>
  <si>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</si>
  <si>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</si>
  <si>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</si>
  <si>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</si>
  <si>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</si>
  <si>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</si>
  <si>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</si>
  <si>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</si>
  <si>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</si>
  <si>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</si>
  <si>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</si>
  <si>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</si>
  <si>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</si>
  <si>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</si>
  <si>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</si>
  <si>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</si>
  <si>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</si>
  <si>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</si>
  <si>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</si>
  <si>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</si>
  <si>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</si>
  <si>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</si>
  <si>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</si>
  <si>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</si>
  <si>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</si>
  <si>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</si>
  <si>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</si>
  <si>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</si>
  <si>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</si>
  <si>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</si>
  <si>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</si>
  <si>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</si>
  <si>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</si>
  <si>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</si>
  <si>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</si>
  <si>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</si>
  <si>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</si>
  <si>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</si>
  <si>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</si>
  <si>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</si>
  <si>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</si>
  <si>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</si>
  <si>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</si>
  <si>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</si>
  <si>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</si>
  <si>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</si>
  <si>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</si>
  <si>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</si>
  <si>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</si>
  <si>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</si>
  <si>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</si>
  <si>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</si>
  <si>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</si>
  <si>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</si>
  <si>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</si>
  <si>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</si>
  <si>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</si>
  <si>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</si>
  <si>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</si>
  <si>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</si>
  <si>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</si>
  <si>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</si>
  <si>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</si>
  <si>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</si>
  <si>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</si>
  <si>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</si>
  <si>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</si>
  <si>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</si>
  <si>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</si>
  <si>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</si>
  <si>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</si>
  <si>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</si>
  <si>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</si>
  <si>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</si>
  <si>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</si>
  <si>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</si>
  <si>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</si>
  <si>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</si>
  <si>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</si>
  <si>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</si>
  <si>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</si>
  <si>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</si>
  <si>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</si>
  <si>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</si>
  <si>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</si>
  <si>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</si>
  <si>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</si>
  <si>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</si>
  <si>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</si>
  <si>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</si>
  <si>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</si>
  <si>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</si>
  <si>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</si>
  <si>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</si>
  <si>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</si>
  <si>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</si>
  <si>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</si>
  <si>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</si>
  <si>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</si>
  <si>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019.</t>
  </si>
  <si>
    <t>051.</t>
  </si>
  <si>
    <t>052.</t>
  </si>
  <si>
    <t>054.</t>
  </si>
  <si>
    <t>068.</t>
  </si>
  <si>
    <t>070.</t>
  </si>
  <si>
    <t>072.</t>
  </si>
  <si>
    <r>
      <t xml:space="preserve">Nr zadania inwest. (sł)
</t>
    </r>
    <r>
      <rPr>
        <b/>
        <sz val="8"/>
        <color rgb="FFFF0000"/>
        <rFont val="Arial Narrow"/>
        <family val="2"/>
        <charset val="238"/>
      </rPr>
      <t>[2]</t>
    </r>
  </si>
  <si>
    <r>
      <t xml:space="preserve">Średnica nominalna DN (szerokość) dla linowych [mm] (sł)
</t>
    </r>
    <r>
      <rPr>
        <b/>
        <sz val="8"/>
        <color rgb="FFFF0000"/>
        <rFont val="Arial Narrow"/>
        <family val="2"/>
        <charset val="238"/>
      </rPr>
      <t>[9]</t>
    </r>
  </si>
  <si>
    <r>
      <t xml:space="preserve">Osoba przejmująca śr. trw. (sł)
</t>
    </r>
    <r>
      <rPr>
        <b/>
        <sz val="8"/>
        <color rgb="FFFF0000"/>
        <rFont val="Arial Narrow"/>
        <family val="2"/>
        <charset val="238"/>
      </rPr>
      <t>[21]</t>
    </r>
  </si>
  <si>
    <r>
      <t xml:space="preserve">Nawierzchnia (sł)
</t>
    </r>
    <r>
      <rPr>
        <b/>
        <sz val="8"/>
        <color rgb="FFFF0000"/>
        <rFont val="Arial Narrow"/>
        <family val="2"/>
        <charset val="238"/>
      </rPr>
      <t>[31]</t>
    </r>
  </si>
  <si>
    <r>
      <t xml:space="preserve">Napęd (sł)
</t>
    </r>
    <r>
      <rPr>
        <b/>
        <sz val="8"/>
        <color rgb="FFFF0000"/>
        <rFont val="Arial Narrow"/>
        <family val="2"/>
        <charset val="238"/>
      </rPr>
      <t>[39]</t>
    </r>
  </si>
  <si>
    <t>inny</t>
  </si>
  <si>
    <t>Ozonator</t>
  </si>
  <si>
    <t>Destruktor ozonu</t>
  </si>
  <si>
    <t>Parownica</t>
  </si>
  <si>
    <t>System eliminujący emisję odorów</t>
  </si>
  <si>
    <t>Stacja zlewna</t>
  </si>
  <si>
    <t>Przewód odwodnieniowy</t>
  </si>
  <si>
    <t>Instalacja technologiczna popłuczyn</t>
  </si>
  <si>
    <t>Instalacja osuszania powietrza</t>
  </si>
  <si>
    <t>Zasilacz awaryjny</t>
  </si>
  <si>
    <t>Sieć oświetlenia zewnętrznego</t>
  </si>
  <si>
    <t>Instalacja technologiczna węgla</t>
  </si>
  <si>
    <t>Instalacja sprężonego powietrza</t>
  </si>
  <si>
    <t>211.059</t>
  </si>
  <si>
    <t>659.001</t>
  </si>
  <si>
    <t>659.101</t>
  </si>
  <si>
    <t>211.101</t>
  </si>
  <si>
    <t>211.061</t>
  </si>
  <si>
    <t>211.060</t>
  </si>
  <si>
    <t>633.002</t>
  </si>
  <si>
    <t>211.804</t>
  </si>
  <si>
    <t>211.062</t>
  </si>
  <si>
    <t>211.060.Instalacja osuszania powietrza</t>
  </si>
  <si>
    <t>211.062.Instalacja sprężonego powietrza</t>
  </si>
  <si>
    <t>211.804.Sieć oświetlenia zewnętrznego</t>
  </si>
  <si>
    <t>633.002.Zasilacz awaryjny</t>
  </si>
  <si>
    <t>211.061.Instalacja technologiczna popłuczyn</t>
  </si>
  <si>
    <t>659.101.Stacja zlewna</t>
  </si>
  <si>
    <t>659.001.Parownica</t>
  </si>
  <si>
    <t>Przepompownie sieciowe</t>
  </si>
  <si>
    <t>Kanalizacja ogólnospławna</t>
  </si>
  <si>
    <t>Kanalizacja sanitarna</t>
  </si>
  <si>
    <t>Pompownia I st.</t>
  </si>
  <si>
    <t>Zestaw hydroforowy</t>
  </si>
  <si>
    <t>449.001.Zestaw hydroforowy</t>
  </si>
  <si>
    <t>211.063.Instalacja technologiczna węgla</t>
  </si>
  <si>
    <t>211.064.Instalacja technologiczna wody nośnej</t>
  </si>
  <si>
    <t>Pomoc techniczna, JRP</t>
  </si>
  <si>
    <t>Inżynier Kontraktu</t>
  </si>
  <si>
    <t>=kol. 30</t>
  </si>
  <si>
    <t>=kol. 31</t>
  </si>
  <si>
    <t>=kol. 27</t>
  </si>
  <si>
    <t>=kol. 28</t>
  </si>
  <si>
    <t>Pomoc techniczna</t>
  </si>
  <si>
    <t>KK</t>
  </si>
  <si>
    <t>Inżynier kontraktu</t>
  </si>
  <si>
    <t>Knkw</t>
  </si>
  <si>
    <t>Kpp</t>
  </si>
  <si>
    <t>211.063</t>
  </si>
  <si>
    <t>211.064</t>
  </si>
  <si>
    <t>023.001</t>
  </si>
  <si>
    <t>Pozostałe</t>
  </si>
  <si>
    <t>023.002</t>
  </si>
  <si>
    <t>023.003</t>
  </si>
  <si>
    <t>Zestaw dozujący reagent</t>
  </si>
  <si>
    <t>223.001</t>
  </si>
  <si>
    <t>Obiekty inżynierii lądowej i wodnej</t>
  </si>
  <si>
    <t>Most</t>
  </si>
  <si>
    <t>224.001</t>
  </si>
  <si>
    <t>Kanał ujęciowo - osadowy</t>
  </si>
  <si>
    <t>224.002</t>
  </si>
  <si>
    <t>Przepust wałowy</t>
  </si>
  <si>
    <t>224.003</t>
  </si>
  <si>
    <t>Staw infiltracyjny - osłonowy</t>
  </si>
  <si>
    <t>224.006</t>
  </si>
  <si>
    <t>Muszla wlotowa</t>
  </si>
  <si>
    <t>224.007</t>
  </si>
  <si>
    <t>Zatoka Zaprądowa</t>
  </si>
  <si>
    <t>224.008</t>
  </si>
  <si>
    <t>Komora Ujęciowa</t>
  </si>
  <si>
    <t>224.010</t>
  </si>
  <si>
    <t>224.011</t>
  </si>
  <si>
    <t>Kanał przepływowy</t>
  </si>
  <si>
    <t>224.012</t>
  </si>
  <si>
    <t>Przystań</t>
  </si>
  <si>
    <t>224.013</t>
  </si>
  <si>
    <t>Rów opaskowy</t>
  </si>
  <si>
    <t>224.014</t>
  </si>
  <si>
    <t>Budowla upustowo - piętrząca</t>
  </si>
  <si>
    <t>633.001</t>
  </si>
  <si>
    <t>210.803</t>
  </si>
  <si>
    <t>Maszt</t>
  </si>
  <si>
    <t>211.087</t>
  </si>
  <si>
    <t>Sieć technologiczna podchlorynu sodu</t>
  </si>
  <si>
    <t>211.009</t>
  </si>
  <si>
    <t>Otwór obserwacyjny</t>
  </si>
  <si>
    <t>211.903</t>
  </si>
  <si>
    <t>Sieć teletechniczna</t>
  </si>
  <si>
    <t>211.011</t>
  </si>
  <si>
    <t>223.002</t>
  </si>
  <si>
    <t>Kładka technologiczna</t>
  </si>
  <si>
    <t xml:space="preserve"> Elektrolizer</t>
  </si>
  <si>
    <t>Stacji dozowania podchlorynu sodu</t>
  </si>
  <si>
    <t>Ciąg zlewczy</t>
  </si>
  <si>
    <t>Myjka ciśnieniowa</t>
  </si>
  <si>
    <t>801.001</t>
  </si>
  <si>
    <t>Sprzęt laboratoryjny</t>
  </si>
  <si>
    <t>801.002</t>
  </si>
  <si>
    <t>Meble laboratoryjne</t>
  </si>
  <si>
    <t>806.001</t>
  </si>
  <si>
    <t>Pawilon ekspozycyjny</t>
  </si>
  <si>
    <t>211.088</t>
  </si>
  <si>
    <t>Sieć technologiczna węgla</t>
  </si>
  <si>
    <t>211.903.Sieć teletechniczna</t>
  </si>
  <si>
    <t xml:space="preserve">101.001.Budynek przemysłowy </t>
  </si>
  <si>
    <t>806.001.Pawilon ekspozycyjny</t>
  </si>
  <si>
    <t>633.001.Bateria akumulatorów</t>
  </si>
  <si>
    <t>210.803.Maszt</t>
  </si>
  <si>
    <t>224.014.Budowla upustowo - piętrząca</t>
  </si>
  <si>
    <t>224.011.Kanał przepływowy</t>
  </si>
  <si>
    <t>224.001.Kanał ujęciowo - osadowy</t>
  </si>
  <si>
    <t>223.002.Kładka technologiczna</t>
  </si>
  <si>
    <t>224.008.Komora Ujęciowa</t>
  </si>
  <si>
    <t>223.001.Most</t>
  </si>
  <si>
    <t>224.006.Muszla wlotowa</t>
  </si>
  <si>
    <t>211.009.Otwór obserwacyjny</t>
  </si>
  <si>
    <t>224.002.Przepust wałowy</t>
  </si>
  <si>
    <t>224.012.Przystań</t>
  </si>
  <si>
    <t>224.013.Rów opaskowy</t>
  </si>
  <si>
    <t>224.003.Staw infiltracyjny</t>
  </si>
  <si>
    <t>224.010.Wał przeciwpowodziowy</t>
  </si>
  <si>
    <t>224.007.Zatoka Zaprądowa</t>
  </si>
  <si>
    <t>023.002.Aplikacja wizualizacyjna</t>
  </si>
  <si>
    <t>801.002.Meble laboratoryjne</t>
  </si>
  <si>
    <t>023.003.Oprogramowanie sterownika</t>
  </si>
  <si>
    <t>023.001.Program wizualizacji</t>
  </si>
  <si>
    <t>801.001.Sprzęt laboratoryjny</t>
  </si>
  <si>
    <t>211.087.Sieć technologiczna podchlorynu sodu</t>
  </si>
  <si>
    <t>211.088.Sieć technologiczna węgla</t>
  </si>
  <si>
    <t>DZ*Bajka*Piotr*00001065</t>
  </si>
  <si>
    <t>IBM*Całujek*Michał*00001067</t>
  </si>
  <si>
    <t>DZ*Gawroński*Andrzej*00001045</t>
  </si>
  <si>
    <t>IB*Gumińska*Julita*00001001</t>
  </si>
  <si>
    <t>DZ*Hoza*Grzegorz*00001037</t>
  </si>
  <si>
    <t>IBM*Kaczmarek*Zuzanna*00001076</t>
  </si>
  <si>
    <t>IB*Kulczyk*Agnieszka*00001031</t>
  </si>
  <si>
    <t>HK*Kurczewska*Magdalena*00001032</t>
  </si>
  <si>
    <t>IB*Małyszczyk-Walczewska*Magdalena*00000764</t>
  </si>
  <si>
    <t>DZ*Mikołajski*Kamil*00001066</t>
  </si>
  <si>
    <t>KK*Mizerska*Monika*00001040</t>
  </si>
  <si>
    <t>KK*Możdżeń-Pokorska*Agnieszka*00001051</t>
  </si>
  <si>
    <t>BZ*Naglewicz*Iwona*00000642</t>
  </si>
  <si>
    <t>EZ*Neyder*Jacek*00000499</t>
  </si>
  <si>
    <t>HK*Okuła*Anna*00001048</t>
  </si>
  <si>
    <t>EZ*Paluch*Izabela*00000115</t>
  </si>
  <si>
    <t>IB*Rykała*Jerzy*00000161</t>
  </si>
  <si>
    <t>HK*Sobiech*Natalia*00000758</t>
  </si>
  <si>
    <t>3-02-16-001-0</t>
  </si>
  <si>
    <t>Luboń - sieć wodociągowa i kanalizacja sanitarna w ul. Jachtowej</t>
  </si>
  <si>
    <t>3-03-15-049-0</t>
  </si>
  <si>
    <t>Murowana Goślina - sieć wodociągowa w ulicach Piaskowa i Żwirowa w Złotoryjsku</t>
  </si>
  <si>
    <t>3-05-14-065-0</t>
  </si>
  <si>
    <t>Poznań - sieć wodociągowa w ul.Czeremchowej</t>
  </si>
  <si>
    <t>Poznań - sieć wodociągowa w ul. Treblińskiej</t>
  </si>
  <si>
    <t>3-07-15-040-0</t>
  </si>
  <si>
    <t>Swarzędz - sieć wodociągowa w ul. Lotniczej w Janikowie</t>
  </si>
  <si>
    <t>3-09-14-163-0</t>
  </si>
  <si>
    <t>Puszczykowo -sieć wodociągowa i kanalizacja sanitarna w ulicy bocznej od ul. Sobieskiego</t>
  </si>
  <si>
    <t>3-09-15-266-0</t>
  </si>
  <si>
    <t>Puszczykowo - odwodnienie magistral</t>
  </si>
  <si>
    <t>3-11-15-213-0</t>
  </si>
  <si>
    <t>3-11-16-024-0</t>
  </si>
  <si>
    <t>Kórnik - sieć wodociągowa w ul. Leśny Zakątek i ul. Na Skraju Lasu w Kamionkach</t>
  </si>
  <si>
    <t>3-16-14-019-0</t>
  </si>
  <si>
    <t>Suchy Las - sieć wodociągowa w ul. Szkółkarskiej i Stefańskiego</t>
  </si>
  <si>
    <t>Luboń - kanalizacja sanitarna w ul. Studziennej, Wczasowej, Janowej Dolinie i Solskiego</t>
  </si>
  <si>
    <t>5-02-15-246-1</t>
  </si>
  <si>
    <t>Luboń - kanalizacja sanitarna w ul. Wschodniej (w kierunku ulicy Okrzei)</t>
  </si>
  <si>
    <t>Poznań - kanalizacja sanitarna do posesji przy ul. Obornicka 290</t>
  </si>
  <si>
    <t>5-05-14-137-1</t>
  </si>
  <si>
    <t>Poznań - kolektory sanitarne w rejonie ul. Milczańskiej</t>
  </si>
  <si>
    <t>Poznań - kanalizacja sanitarna w ul. Leśnych Skrzatów i Bukowskiej 248-254</t>
  </si>
  <si>
    <t>Poznań - kanalizacja sanitarna w ul. 28 czerwca 1956r. 419-441 i ul. bocznej od Armii Poznań w Luboniu</t>
  </si>
  <si>
    <t>Poznań - kanalizacja sanitarna w ul. Obodrzyckiej (Sarbinowska 4 i Obodrzycka 63 i 74)</t>
  </si>
  <si>
    <t>Poznań - kanalizacja sanitarna w ul. Jaśkowiaka i ul. Celichowskich</t>
  </si>
  <si>
    <t>7-05-15-245-2</t>
  </si>
  <si>
    <t>Pomoc techniczna - perspektywa finansowa UE 2014-2020</t>
  </si>
  <si>
    <t>8-05-14-240-2</t>
  </si>
  <si>
    <t>8-05-14-241-2</t>
  </si>
  <si>
    <t>System Informatyczny Service Desk</t>
  </si>
  <si>
    <t>8-05-14-242-2</t>
  </si>
  <si>
    <t>8-05-14-243-2</t>
  </si>
  <si>
    <t>System Informatyczny Prophix</t>
  </si>
  <si>
    <t>8-05-14-244-3</t>
  </si>
  <si>
    <t>Zakupy Serwerów</t>
  </si>
  <si>
    <t>8-05-14-245-3</t>
  </si>
  <si>
    <t>Zakupy Komputerów</t>
  </si>
  <si>
    <t>8-05-14-246-3</t>
  </si>
  <si>
    <t>Zakupy drukarek i innego sprzętu</t>
  </si>
  <si>
    <t>8-05-14-247-2</t>
  </si>
  <si>
    <t>Zakup Licencji nowych i odtwarzalnych 100%</t>
  </si>
  <si>
    <t>8-05-14-248-3</t>
  </si>
  <si>
    <t>8-05-14-249-3</t>
  </si>
  <si>
    <t>Zakup systemów łączności teleinformatycznej</t>
  </si>
  <si>
    <r>
      <t>Kubatura [m</t>
    </r>
    <r>
      <rPr>
        <b/>
        <vertAlign val="superscript"/>
        <sz val="8"/>
        <color indexed="8"/>
        <rFont val="Arial Narrow"/>
        <family val="2"/>
        <charset val="238"/>
      </rPr>
      <t>3</t>
    </r>
    <r>
      <rPr>
        <b/>
        <sz val="8"/>
        <color indexed="8"/>
        <rFont val="Arial Narrow"/>
        <family val="2"/>
        <charset val="238"/>
      </rPr>
      <t xml:space="preserve">]
</t>
    </r>
    <r>
      <rPr>
        <b/>
        <sz val="8"/>
        <color rgb="FFFF0000"/>
        <rFont val="Arial Narrow"/>
        <family val="2"/>
        <charset val="238"/>
      </rPr>
      <t>[33]</t>
    </r>
  </si>
  <si>
    <r>
      <t>Powierzchnia użytkowa [m</t>
    </r>
    <r>
      <rPr>
        <b/>
        <vertAlign val="superscript"/>
        <sz val="8"/>
        <color indexed="8"/>
        <rFont val="Arial Narrow"/>
        <family val="2"/>
        <charset val="238"/>
      </rPr>
      <t>2</t>
    </r>
    <r>
      <rPr>
        <b/>
        <sz val="8"/>
        <color indexed="8"/>
        <rFont val="Arial Narrow"/>
        <family val="2"/>
        <charset val="238"/>
      </rPr>
      <t xml:space="preserve">]
</t>
    </r>
    <r>
      <rPr>
        <b/>
        <sz val="8"/>
        <color rgb="FFFF0000"/>
        <rFont val="Arial Narrow"/>
        <family val="2"/>
        <charset val="238"/>
      </rPr>
      <t>[34]</t>
    </r>
  </si>
  <si>
    <r>
      <t>Powierzchnia całkowita [m</t>
    </r>
    <r>
      <rPr>
        <b/>
        <vertAlign val="superscript"/>
        <sz val="8"/>
        <color indexed="8"/>
        <rFont val="Arial Narrow"/>
        <family val="2"/>
        <charset val="238"/>
      </rPr>
      <t>2</t>
    </r>
    <r>
      <rPr>
        <b/>
        <sz val="8"/>
        <color indexed="8"/>
        <rFont val="Arial Narrow"/>
        <family val="2"/>
        <charset val="238"/>
      </rPr>
      <t xml:space="preserve">]
</t>
    </r>
    <r>
      <rPr>
        <b/>
        <sz val="8"/>
        <color rgb="FFFF0000"/>
        <rFont val="Arial Narrow"/>
        <family val="2"/>
        <charset val="238"/>
      </rPr>
      <t>[35]</t>
    </r>
  </si>
  <si>
    <r>
      <t>Powierzchnia zabudowy [m</t>
    </r>
    <r>
      <rPr>
        <b/>
        <vertAlign val="superscript"/>
        <sz val="8"/>
        <color indexed="8"/>
        <rFont val="Arial Narrow"/>
        <family val="2"/>
        <charset val="238"/>
      </rPr>
      <t>2</t>
    </r>
    <r>
      <rPr>
        <b/>
        <sz val="8"/>
        <color indexed="8"/>
        <rFont val="Arial Narrow"/>
        <family val="2"/>
        <charset val="238"/>
      </rPr>
      <t xml:space="preserve">]
</t>
    </r>
    <r>
      <rPr>
        <b/>
        <sz val="8"/>
        <color rgb="FFFF0000"/>
        <rFont val="Arial Narrow"/>
        <family val="2"/>
        <charset val="238"/>
      </rPr>
      <t>[36]</t>
    </r>
  </si>
  <si>
    <r>
      <t xml:space="preserve">Ciśnienie [MPa]
</t>
    </r>
    <r>
      <rPr>
        <b/>
        <sz val="8"/>
        <color rgb="FFFF0000"/>
        <rFont val="Arial Narrow"/>
        <family val="2"/>
        <charset val="238"/>
      </rPr>
      <t>[38]</t>
    </r>
  </si>
  <si>
    <r>
      <t xml:space="preserve">Moc nominalna [kW]
</t>
    </r>
    <r>
      <rPr>
        <b/>
        <sz val="8"/>
        <color rgb="FFFF0000"/>
        <rFont val="Arial Narrow"/>
        <family val="2"/>
        <charset val="238"/>
      </rPr>
      <t>[40]</t>
    </r>
  </si>
  <si>
    <r>
      <t>Wydajność nominalna [m</t>
    </r>
    <r>
      <rPr>
        <b/>
        <vertAlign val="superscript"/>
        <sz val="8"/>
        <color indexed="8"/>
        <rFont val="Arial Narrow"/>
        <family val="2"/>
        <charset val="238"/>
      </rPr>
      <t>3</t>
    </r>
    <r>
      <rPr>
        <b/>
        <sz val="8"/>
        <color indexed="8"/>
        <rFont val="Arial Narrow"/>
        <family val="2"/>
        <charset val="238"/>
      </rPr>
      <t xml:space="preserve">/h]
</t>
    </r>
    <r>
      <rPr>
        <b/>
        <sz val="8"/>
        <color rgb="FFFF0000"/>
        <rFont val="Arial Narrow"/>
        <family val="2"/>
        <charset val="238"/>
      </rPr>
      <t>[41]</t>
    </r>
  </si>
  <si>
    <r>
      <t xml:space="preserve">Napięcie znamionowe [V]
</t>
    </r>
    <r>
      <rPr>
        <b/>
        <sz val="8"/>
        <color rgb="FFFF0000"/>
        <rFont val="Arial Narrow"/>
        <family val="2"/>
        <charset val="238"/>
      </rPr>
      <t>[42]</t>
    </r>
  </si>
  <si>
    <r>
      <t xml:space="preserve">Prąd znamionowy [A]
</t>
    </r>
    <r>
      <rPr>
        <b/>
        <sz val="8"/>
        <color rgb="FFFF0000"/>
        <rFont val="Arial Narrow"/>
        <family val="2"/>
        <charset val="238"/>
      </rPr>
      <t>[43]</t>
    </r>
  </si>
  <si>
    <r>
      <t>Pojemność [m</t>
    </r>
    <r>
      <rPr>
        <b/>
        <vertAlign val="superscript"/>
        <sz val="8"/>
        <color indexed="8"/>
        <rFont val="Arial Narrow"/>
        <family val="2"/>
        <charset val="238"/>
      </rPr>
      <t>3</t>
    </r>
    <r>
      <rPr>
        <b/>
        <sz val="8"/>
        <color indexed="8"/>
        <rFont val="Arial Narrow"/>
        <family val="2"/>
        <charset val="238"/>
      </rPr>
      <t xml:space="preserve">]
</t>
    </r>
    <r>
      <rPr>
        <b/>
        <sz val="8"/>
        <color rgb="FFFF0000"/>
        <rFont val="Arial Narrow"/>
        <family val="2"/>
        <charset val="238"/>
      </rPr>
      <t>[45]</t>
    </r>
  </si>
  <si>
    <r>
      <t xml:space="preserve">Obiekt Procesowy (sł)
</t>
    </r>
    <r>
      <rPr>
        <b/>
        <sz val="8"/>
        <color rgb="FFFF0000"/>
        <rFont val="Arial Narrow"/>
        <family val="2"/>
        <charset val="238"/>
      </rPr>
      <t>[52]</t>
    </r>
  </si>
  <si>
    <r>
      <t xml:space="preserve">Wysokość [mm]
</t>
    </r>
    <r>
      <rPr>
        <b/>
        <sz val="8"/>
        <color rgb="FFFF0000"/>
        <rFont val="Arial Narrow"/>
        <family val="2"/>
        <charset val="238"/>
      </rPr>
      <t>[57]</t>
    </r>
  </si>
  <si>
    <r>
      <t>SN [kN/m</t>
    </r>
    <r>
      <rPr>
        <b/>
        <vertAlign val="superscript"/>
        <sz val="8"/>
        <rFont val="Arial Narrow"/>
        <family val="2"/>
        <charset val="238"/>
      </rPr>
      <t>2</t>
    </r>
    <r>
      <rPr>
        <b/>
        <sz val="8"/>
        <rFont val="Arial Narrow"/>
        <family val="2"/>
        <charset val="238"/>
      </rPr>
      <t xml:space="preserve">] (sł)
</t>
    </r>
    <r>
      <rPr>
        <b/>
        <sz val="8"/>
        <color rgb="FFFF0000"/>
        <rFont val="Arial Narrow"/>
        <family val="2"/>
        <charset val="238"/>
      </rPr>
      <t>[59]</t>
    </r>
  </si>
  <si>
    <r>
      <t xml:space="preserve">Grubość ścianki [mm]
</t>
    </r>
    <r>
      <rPr>
        <b/>
        <sz val="8"/>
        <color rgb="FFFF0000"/>
        <rFont val="Arial Narrow"/>
        <family val="2"/>
        <charset val="238"/>
      </rPr>
      <t>[61]</t>
    </r>
  </si>
  <si>
    <t>Magistrala</t>
  </si>
  <si>
    <r>
      <t xml:space="preserve">Razem wartość środka trwałego
</t>
    </r>
    <r>
      <rPr>
        <sz val="8"/>
        <color theme="1"/>
        <rFont val="Calibri"/>
        <family val="2"/>
        <charset val="238"/>
        <scheme val="minor"/>
      </rPr>
      <t>(26+27+28)</t>
    </r>
  </si>
  <si>
    <r>
      <t xml:space="preserve">Kk środki własne [zł]
</t>
    </r>
    <r>
      <rPr>
        <sz val="8"/>
        <color theme="1"/>
        <rFont val="Calibri"/>
        <family val="2"/>
        <charset val="238"/>
        <scheme val="minor"/>
      </rPr>
      <t>(26-30)</t>
    </r>
  </si>
  <si>
    <r>
      <t>Środki własne razem [zł]
(</t>
    </r>
    <r>
      <rPr>
        <sz val="8"/>
        <color theme="1"/>
        <rFont val="Calibri"/>
        <family val="2"/>
        <charset val="238"/>
        <scheme val="minor"/>
      </rPr>
      <t>27+28+31)</t>
    </r>
  </si>
  <si>
    <r>
      <t xml:space="preserve">Udział FS [%]
</t>
    </r>
    <r>
      <rPr>
        <sz val="8"/>
        <color theme="1"/>
        <rFont val="Calibri"/>
        <family val="2"/>
        <charset val="238"/>
        <scheme val="minor"/>
      </rPr>
      <t>(30/29)</t>
    </r>
  </si>
  <si>
    <r>
      <t xml:space="preserve">Środki własne [%]
</t>
    </r>
    <r>
      <rPr>
        <sz val="8"/>
        <color theme="1"/>
        <rFont val="Calibri"/>
        <family val="2"/>
        <charset val="238"/>
        <scheme val="minor"/>
      </rPr>
      <t>(32/29)</t>
    </r>
  </si>
  <si>
    <t>Kolektor grawitacyjny</t>
  </si>
  <si>
    <t>Kolektor tłoczny</t>
  </si>
  <si>
    <t>Instalacja technologiczna piasku</t>
  </si>
  <si>
    <t>Instalacja wody technicznej</t>
  </si>
  <si>
    <t>Płuczka piasku</t>
  </si>
  <si>
    <t>023</t>
  </si>
  <si>
    <t>211.059.Instalacja wody technicznej</t>
  </si>
  <si>
    <t>211.052.Instalacja technologiczna piasku</t>
  </si>
  <si>
    <t>Natrysk ratunkowy</t>
  </si>
  <si>
    <t>Reaktor UV</t>
  </si>
  <si>
    <t>211.065</t>
  </si>
  <si>
    <t>Instalacja odwadniająca</t>
  </si>
  <si>
    <t>211.066</t>
  </si>
  <si>
    <t>Instalacja technologiczna próżni</t>
  </si>
  <si>
    <t>211.066.Instalacja technologiczna próżni</t>
  </si>
  <si>
    <t>3-05-15-259-1</t>
  </si>
  <si>
    <t>3-05-16-026-1</t>
  </si>
  <si>
    <t>3-05-16-027-1</t>
  </si>
  <si>
    <t>3-05-16-047-1</t>
  </si>
  <si>
    <t>3-05-16-050-1</t>
  </si>
  <si>
    <t>3-16-16-063-0</t>
  </si>
  <si>
    <t>5-05-15-260-1</t>
  </si>
  <si>
    <t>5-05-16-025-1</t>
  </si>
  <si>
    <t>5-05-16-028-1</t>
  </si>
  <si>
    <t>5-05-16-048-1</t>
  </si>
  <si>
    <t>5-05-16-051-1</t>
  </si>
  <si>
    <t>5-05-16-085-0</t>
  </si>
  <si>
    <t>5-07-16-052-0</t>
  </si>
  <si>
    <t>Mosina - sieć wodociągowa w ul. Krętej w Czapurach</t>
  </si>
  <si>
    <t>Poznań - sieć wodociągowa w ul. Lotniczej i w ul. 5 Stycznia</t>
  </si>
  <si>
    <t>Poznań – sieć wodociągowa w ul. Abpa W. Dymka i ul. Folwarcznej</t>
  </si>
  <si>
    <t>Poznań - sieć wodociagowa w ul. Bernata</t>
  </si>
  <si>
    <t>Poznań - sieć wodociągowa w rejonie ulic: Żołnierzy Wyklętych i Literacka</t>
  </si>
  <si>
    <t>Luboń - kanalizacja sanitarna w ul. Dojazdowej</t>
  </si>
  <si>
    <t>Luboń - kanalizacja sanitarna w ul. Armii Poznań nr 31-33, nr 52 - 56a</t>
  </si>
  <si>
    <t>Luboń - kanalizacja sanitarna w ul. Poznanskiej wraz z boczną i w ul. Polnej</t>
  </si>
  <si>
    <t>Poznań - kanalizacja sanitarna na terenie os. Zieliniec II</t>
  </si>
  <si>
    <t>Poznań - kanalizacja sanitarna w ul. Lotniczej i 5 Stycznia</t>
  </si>
  <si>
    <t>Poznań - kanalizacja sanitarna w ul. Abpa W. Dymka i ul. Żelaznej</t>
  </si>
  <si>
    <t>Poznań - kanalizacja sanitarna w rejonie ulic Biskupińskiej i Lirycznej</t>
  </si>
  <si>
    <t>Poznań - kanalizacja sanitarna w ul. Bernata</t>
  </si>
  <si>
    <t>Poznań - kanalizacja sanitarna w rejonie ulic: Żołnierzy Wyklętych i Literackiej</t>
  </si>
  <si>
    <t>Poznań - kanalizacja sanitarna w ul. Gnieźnieńskiej</t>
  </si>
  <si>
    <t>Żywice polies. (t. nawojowa)*0056</t>
  </si>
  <si>
    <t>Gmina Mieścisko*0027</t>
  </si>
  <si>
    <t>RP*Urbaniak*Anna*00000736</t>
  </si>
  <si>
    <t>HK*Jakubczak*Natalia*00000676</t>
  </si>
  <si>
    <t>DU*Krych*Krzysztof*00000092</t>
  </si>
  <si>
    <t>HK*Michałowska*Aleksandra*00000241</t>
  </si>
  <si>
    <t>IB*Urbaniak*Maciej*00000593</t>
  </si>
  <si>
    <t>EZ*Korzeniewski*Michał*00000292</t>
  </si>
  <si>
    <t>IB*Schmidt*Dariusz*00000628</t>
  </si>
  <si>
    <t>IB*Szulc*Magdalena*00000747</t>
  </si>
  <si>
    <t>IB*Sperling*Sonia*00000951</t>
  </si>
  <si>
    <t>RA*Kurzajewska*Katarzyna*00000973</t>
  </si>
  <si>
    <t>IBM*Setna*Anna*00000986</t>
  </si>
  <si>
    <t>HK*Tadeusz*Małgorzata*00001026</t>
  </si>
  <si>
    <t>IB*Bielicki*Jacek*00001082</t>
  </si>
  <si>
    <t>IB*Urbanowicz*Aleksandra*00001090</t>
  </si>
  <si>
    <t>RA*Kurek*Przemysław*00001103</t>
  </si>
  <si>
    <t>IB*Iwan*Joanna*00001106</t>
  </si>
  <si>
    <t>HK*Latusek*Katarzyna*00001114</t>
  </si>
  <si>
    <t>DZ*Pieszak*Przemysław*00001115</t>
  </si>
  <si>
    <t>IB*Szaj-Jędraszczyk*Olga*00001117</t>
  </si>
  <si>
    <t>EF*Marciniak*Mariusz*00001124</t>
  </si>
  <si>
    <t>IB*Wędrychowicz*Łukasz*00001125</t>
  </si>
  <si>
    <t>RA*Podolska*Agata*00001129</t>
  </si>
  <si>
    <t>IB*Michałowicz*Anna*00001130</t>
  </si>
  <si>
    <t>IB*Ossig*Anna*00001131</t>
  </si>
  <si>
    <t>IBM*Wilińska-Kałka*Paulina*00001136</t>
  </si>
  <si>
    <t>IB*Antecki*Maciej*00001139</t>
  </si>
  <si>
    <t>IB*Opiela*Artur*00001155</t>
  </si>
  <si>
    <t>RP*Danek*Małgorzata*00001157</t>
  </si>
  <si>
    <t>IB*Rutkowski*Artur*00001164</t>
  </si>
  <si>
    <t>IB*Plewka*Joanna*00001165</t>
  </si>
  <si>
    <t>RA*Łuczak*Hanna*00001176</t>
  </si>
  <si>
    <t>HW*Kustoń*Izabela*00001183</t>
  </si>
  <si>
    <t>HW*Palicka-Turowska*Monika*00001185</t>
  </si>
  <si>
    <t>RA*Nowak*Jolanta*00001194</t>
  </si>
  <si>
    <t>IB*Danek*Anna*00001195</t>
  </si>
  <si>
    <t>KK*Konik*Arleta*00001200</t>
  </si>
  <si>
    <t>HW*Kurzaj*Magdalena*00001228</t>
  </si>
  <si>
    <t>RP*Turzańska-Oleksyn*Ewa*00001231</t>
  </si>
  <si>
    <t>KK*Maćkowiak*Patrycja*00001232</t>
  </si>
  <si>
    <t>HW*Zielińska*Barbara*00001237</t>
  </si>
  <si>
    <t>IBM*Chmurzyńska*Agata*00001238</t>
  </si>
  <si>
    <t>ND*Chudziński*Paweł*00001206</t>
  </si>
  <si>
    <t>DE*Fornal*Michał*00001207</t>
  </si>
  <si>
    <t>IB*Szurgot*Ewa*00001244</t>
  </si>
  <si>
    <t>IB*Andrzejewska*Julita*00001246</t>
  </si>
  <si>
    <t>HK*Stawecka*Marzena*00001251</t>
  </si>
  <si>
    <t>IB*Rojek*Maciej*00001254</t>
  </si>
  <si>
    <t>IB*Macedulski*Marek*00001256</t>
  </si>
  <si>
    <t>IBM*Szczepańska*Julia*00001262</t>
  </si>
  <si>
    <t>IBT*Zatoń*Łukasz*00001263</t>
  </si>
  <si>
    <t>IB*Mazurczak-Sadowska*Monika*00001264</t>
  </si>
  <si>
    <t>IB*Michnikowska*Joanna*00001272</t>
  </si>
  <si>
    <t>IBT*Olenkowicz*Katarzyna*00001273</t>
  </si>
  <si>
    <t>Żywice polies. (t. nawojowwa)*0056</t>
  </si>
  <si>
    <t>5-09-15-258-1</t>
  </si>
  <si>
    <t>Puszczykowo - kanalizacja sanitarna w ul. Nowe Osiedle i bocznej od ul. Nowe Osiedle</t>
  </si>
  <si>
    <t>5-09-16-079-1</t>
  </si>
  <si>
    <t>Puszczykowo - kanalizacja sanitarna w ul. Stromej</t>
  </si>
  <si>
    <t>5-11-14-095-1</t>
  </si>
  <si>
    <t>5-11-14-097-1</t>
  </si>
  <si>
    <t>5-11-14-098-1</t>
  </si>
  <si>
    <t>Kórnik - kanalizacja sanitarna w ul. Zielona Dolina w Borówcu</t>
  </si>
  <si>
    <t>5-16-15-002-1</t>
  </si>
  <si>
    <t>Suchy Las - kanalizacja sanitarna w ul. Oliwkowej, Cedrowej, Rzepakowej w Złotkowie</t>
  </si>
  <si>
    <t>5-16-15-004-1</t>
  </si>
  <si>
    <t>Suchy Las - kanalizacja sanitarna w ul. Spacerowej, Pagórkowej w Złotnikach</t>
  </si>
  <si>
    <t>5-16-16-133-1</t>
  </si>
  <si>
    <t>Suchy Las - kanalizacja sanitarna w ul. Sprzecznej, Lisiej, Zgodnej, Ogrodniczej, Wierzbowej i w rejonie Suchy Las Wschód</t>
  </si>
  <si>
    <t>5-16-16-205-1</t>
  </si>
  <si>
    <t>Suchy Las - kanalizacja sanitarna w ul. Pogodnej</t>
  </si>
  <si>
    <t>5-16-17-147-1</t>
  </si>
  <si>
    <t>Suchy Las - kanalizacja sanitarna w rejonie ul. Diamentowej</t>
  </si>
  <si>
    <t>5-16-17-160-1</t>
  </si>
  <si>
    <t>Suchy Las - kanalizacja sanitarna w rejonie ul. Błękitnej w Biedrusku</t>
  </si>
  <si>
    <t>Budowa Komputerowego Systemu Nadzoru Technologicznego KSNT</t>
  </si>
  <si>
    <t>SUW Wiśniowa - budynek Pompowni Wody Czystej - centralna dyspozytornia</t>
  </si>
  <si>
    <t>6-05-16-134-1</t>
  </si>
  <si>
    <t>Systemy ochronne Aquanet</t>
  </si>
  <si>
    <t>6-05-17-112-1</t>
  </si>
  <si>
    <t>Poznań - zasilanie energetyczne przepompowni Garbary</t>
  </si>
  <si>
    <t>7-05-17-111-1</t>
  </si>
  <si>
    <t>Asset management</t>
  </si>
  <si>
    <t>8-05-14-220-2</t>
  </si>
  <si>
    <t>Zakup urządzeń infrastruktury teleinformatycznej</t>
  </si>
  <si>
    <t>8-05-18-009-2</t>
  </si>
  <si>
    <t>Systemy Informatyczne Business Intelligence (BI)</t>
  </si>
  <si>
    <t>8-05-18-010-2</t>
  </si>
  <si>
    <t>Zakup licencji dla systemów informatycznych</t>
  </si>
  <si>
    <t>9-05-16-900-1</t>
  </si>
  <si>
    <t>Korekta roczna</t>
  </si>
  <si>
    <t>1-10-17-005-0</t>
  </si>
  <si>
    <t>Ujęcie Promienko - zasilanie rezerwowe</t>
  </si>
  <si>
    <t>2-03-17-004-0</t>
  </si>
  <si>
    <t>SUW Mosina - instalacja dezynfekcji dwutlenku chloru</t>
  </si>
  <si>
    <t>2-05-17-118-1</t>
  </si>
  <si>
    <t>2-05-17-158-0</t>
  </si>
  <si>
    <t>SUW Wiśniowa - zagospodarowanie terenu</t>
  </si>
  <si>
    <t>2-07-17-006-0</t>
  </si>
  <si>
    <t>2-07-17-119-1</t>
  </si>
  <si>
    <t>Luboń - sieć wodociągowa w ul.Nad Strumykiem i Puszkina</t>
  </si>
  <si>
    <t>Luboń - sieć wodociągowa w ul. Żabikowskiej (od ul. Szymanowskiego do ul. Pułaskiego)</t>
  </si>
  <si>
    <t>Luboń - sieć wodociągowa w ul. Granicznej</t>
  </si>
  <si>
    <t>Luboń - sieć wodociągowa w ul. Rydla</t>
  </si>
  <si>
    <t>3-02-16-117-1</t>
  </si>
  <si>
    <t>Luboń - sieć wodociagowa w ul. Poprzecznej</t>
  </si>
  <si>
    <t>3-02-16-119-1</t>
  </si>
  <si>
    <t>Luboń - sieć wodociągowa w ul. Miłosza</t>
  </si>
  <si>
    <t>3-02-16-153-1</t>
  </si>
  <si>
    <t>Luboń - sieć wodociągowa w ul. bocznej od Wysokiej</t>
  </si>
  <si>
    <t>3-02-16-186-0</t>
  </si>
  <si>
    <t>Luboń - sieć wodociągowa w ul. Starorzecznej w Luboniu</t>
  </si>
  <si>
    <t>3-02-17-222-0</t>
  </si>
  <si>
    <t>Luboń - sieć wodociągowa w ul. Modrakowej</t>
  </si>
  <si>
    <t>3-02-18-017-0</t>
  </si>
  <si>
    <t>3-02-18-117-0</t>
  </si>
  <si>
    <t>Luboń - sieć wodociągowa w ul. bocznej od ul. Polnej</t>
  </si>
  <si>
    <t>3-03-11-091-1</t>
  </si>
  <si>
    <t>Mosina - sieć wodociągowa relacji Krosno - Borkowice</t>
  </si>
  <si>
    <t>3-03-15-255-1</t>
  </si>
  <si>
    <t>Mosina - sieć wodociągowa w ul. Wierzbowej i bocznych w Daszewicach</t>
  </si>
  <si>
    <t>3-03-15-262-0</t>
  </si>
  <si>
    <t>Mosina - sieć wodociągowa w ul. Poznańskiej i Szkolnej w Wiórku</t>
  </si>
  <si>
    <t>3-03-15-263-0</t>
  </si>
  <si>
    <t>Mosina - sieć wodociągowa na Pl. 20 Października</t>
  </si>
  <si>
    <t>3-03-16-065-0</t>
  </si>
  <si>
    <t>Mosina - sieć wodociągowa w ul. Witosa w Dymaczewie Nowym</t>
  </si>
  <si>
    <t>3-03-16-109-0</t>
  </si>
  <si>
    <t>Zbiorniki wody czystej Pożegowo i Mosina</t>
  </si>
  <si>
    <t>3-03-16-175-0</t>
  </si>
  <si>
    <t>Mosina - sieć wodociągowa w m. Jeziory, Jarosławiec (Wielkopolski Park Narodowy)</t>
  </si>
  <si>
    <t>3-03-17-060-1</t>
  </si>
  <si>
    <t>Mosina - sieć wodociągowa w ul. Nad Potokiem, Malinowa, Krańcowa w Krosinku</t>
  </si>
  <si>
    <t>3-03-17-070-1</t>
  </si>
  <si>
    <t>Mosina - sieć wodociągowa w ul. Cybisa w Mosinie, ul. Polna w Krośnie</t>
  </si>
  <si>
    <t>3-03-17-071-1</t>
  </si>
  <si>
    <t>Mosina - sieć wodociągowa w rej ul. Strzeleckiej w Mosinie, ul. Lipowej w Krośnie</t>
  </si>
  <si>
    <t>3-03-17-135-1</t>
  </si>
  <si>
    <t>Mosina - sieć wodociągowa w rej. ul. Orzeszkowej i Konopnickiej (przedłużenie Brandysa i Fredry)</t>
  </si>
  <si>
    <t>3-03-17-137-0</t>
  </si>
  <si>
    <t>Mosina - sieć wodociągowa w ul. Malinowskiego i Górskiego</t>
  </si>
  <si>
    <t>3-03-17-149-1</t>
  </si>
  <si>
    <t>Mosina - sieć wodociągowa w ul. Różańskiego</t>
  </si>
  <si>
    <t>3-04-16-124-1</t>
  </si>
  <si>
    <t>Murowana Goślina - sieć wodociagowa w ul. Łąkowej</t>
  </si>
  <si>
    <t>3-04-16-127-1</t>
  </si>
  <si>
    <t>Murowana Goślina - sieć wodociągowa w Głębocku</t>
  </si>
  <si>
    <t>3-04-16-128-1</t>
  </si>
  <si>
    <t>Murowana Goślina - sieć wodociagowa w Trojanowie</t>
  </si>
  <si>
    <t>3-04-17-035-1</t>
  </si>
  <si>
    <t>Murowana Goślina - sieć wodociągowa w Białężynie dz.nr 13</t>
  </si>
  <si>
    <t>3-04-17-036-1</t>
  </si>
  <si>
    <t>Murowana Goślina - sieć wodociągowa w Długiej Goślinie dz. nr 203</t>
  </si>
  <si>
    <t>3-04-17-037-1</t>
  </si>
  <si>
    <t>Murowana Goślina - sieć wodociągowa w Długiej Goślinie</t>
  </si>
  <si>
    <t>3-04-17-038-1</t>
  </si>
  <si>
    <t>Murowana Goślina - sieć wodociągowa w Łoskoniu Starym</t>
  </si>
  <si>
    <t>3-04-17-040-1</t>
  </si>
  <si>
    <t>Murowana Goślina - sieć wodociągowa w Nieszawie etap II</t>
  </si>
  <si>
    <t>3-04-17-041-1</t>
  </si>
  <si>
    <t>Murowana Goślina - sieć wodociągowa w Al. Czereśniowej w Długiej Goślinie</t>
  </si>
  <si>
    <t>3-04-17-042-1</t>
  </si>
  <si>
    <t>Murowana Goślina - sieć wodociągowa w Rakowni etap II</t>
  </si>
  <si>
    <t>3-04-17-064-1</t>
  </si>
  <si>
    <t>Murowana Goślina - sieć wodociągowa w Boduszewie</t>
  </si>
  <si>
    <t>3-04-17-076-1</t>
  </si>
  <si>
    <t>Murowana Goślina - sieć wodociągowa w ul. Wołodyjowskiego</t>
  </si>
  <si>
    <t>3-04-17-079-1</t>
  </si>
  <si>
    <t>3-04-17-081-1</t>
  </si>
  <si>
    <t>3-04-17-174-0</t>
  </si>
  <si>
    <t>Murowana Goślina - sieć wodociągowa w Nieszawie etap I</t>
  </si>
  <si>
    <t>Poznań - sieć wodociągowa w ul. Aleje Solidarności</t>
  </si>
  <si>
    <t>3-05-12-004-0</t>
  </si>
  <si>
    <t>Poznań - sieć wodociągowa i kanalizacja sanitarna w ul. Mateckiego, Obornickiej i Omańkowskiej</t>
  </si>
  <si>
    <t>Poznań - sieć wodociągowa w ul. Koprowej</t>
  </si>
  <si>
    <t>Poznań - sieć wodociągowa w ul. Szczawiowej</t>
  </si>
  <si>
    <t>3-05-14-134-0</t>
  </si>
  <si>
    <t>Poznań - sieć wodociągowa w ul. Nad Przeźmierką</t>
  </si>
  <si>
    <t>3-05-14-164-1</t>
  </si>
  <si>
    <t>Poznań - sieć wodociągowa w ul. Fortecznej</t>
  </si>
  <si>
    <t>Poznań - sieć wodociągowa w rejonie Umultowa (Piołunowa, Nadwarciańska, Naramowicka)</t>
  </si>
  <si>
    <t>3-05-14-195-1</t>
  </si>
  <si>
    <t>Poznań - sieć wodociągowa w ul. Piargowej i ul. Leszczyńskiej</t>
  </si>
  <si>
    <t>Poznań - sieć wodociągowa w ul. Dąbrowskiego - etap II</t>
  </si>
  <si>
    <t>Poznań - sieć wodociągowa w ul. Wierzbięcice i ul. 28 Czerwca 1956</t>
  </si>
  <si>
    <t>Poznań - sieć wodociągowa w ul. B. Lerczakówny nr 4-8</t>
  </si>
  <si>
    <t>Poznań - sieć wodociągowa i kanalizacja sanitarna w ul. Ceglanej</t>
  </si>
  <si>
    <t>3-05-15-227-1</t>
  </si>
  <si>
    <t>Poznań - sieć wodociągowa w rejonie ul. Przebiśniegowej, Bratkowej i Zawilcowej</t>
  </si>
  <si>
    <t>3-05-15-237-1</t>
  </si>
  <si>
    <t>Poznań - sieć wodociagowa w ul. Niemeńskiej</t>
  </si>
  <si>
    <t>3-05-15-244-1</t>
  </si>
  <si>
    <t>Poznań - sieć wodociągowa w rejonie ul. Stobnickiej</t>
  </si>
  <si>
    <t>3-05-15-249-1</t>
  </si>
  <si>
    <t>Poznań -sieć wodociągowa w ul. Rozwadowskiej</t>
  </si>
  <si>
    <t>3-05-16-008-1</t>
  </si>
  <si>
    <t>Poznań - sieć wodociągowa w ul. Dobiegniewskiej</t>
  </si>
  <si>
    <t>3-05-16-017-0</t>
  </si>
  <si>
    <t>Poznań - Pompownia Koronna - zasilanie energetyczne</t>
  </si>
  <si>
    <t>3-05-16-020-1</t>
  </si>
  <si>
    <t>Poznań - sieć wodociągowa w rejonie ul. Czarnucha</t>
  </si>
  <si>
    <t>3-05-16-067-1</t>
  </si>
  <si>
    <t>3-05-16-071-1</t>
  </si>
  <si>
    <t>Poznań - sieć wodociągowa w ulicach Rudzkiej i Gorlickiej</t>
  </si>
  <si>
    <t>3-05-16-073-1</t>
  </si>
  <si>
    <t>Poznań - sieć wodociagowa w ulicy Leżajskiej</t>
  </si>
  <si>
    <t>3-05-16-089-0</t>
  </si>
  <si>
    <t>Poznań - sieć wodociągowa w ul. Mielżyńskiego</t>
  </si>
  <si>
    <t>3-05-16-101-1</t>
  </si>
  <si>
    <t>Poznań - sieć wodociągowa w rejonie ul. Cześnikowskiej i Husarskiej</t>
  </si>
  <si>
    <t>3-05-16-115-0</t>
  </si>
  <si>
    <t>Poznań - sieć wodociągowa w Rynku Łazarskim</t>
  </si>
  <si>
    <t>3-05-16-130-1</t>
  </si>
  <si>
    <t>Poznań - sieć wodociągowa na terenie Podolan - Etap II</t>
  </si>
  <si>
    <t>3-05-16-157-0</t>
  </si>
  <si>
    <t>3-05-16-168-0</t>
  </si>
  <si>
    <t>Poznań - sieć wodociągowa i kanalizacyjna w ulicach: Brzechwy, Tuwima, Wieczorynki</t>
  </si>
  <si>
    <t>3-05-16-173-0</t>
  </si>
  <si>
    <t>3-05-16-178-0</t>
  </si>
  <si>
    <t>3-05-16-179-1</t>
  </si>
  <si>
    <t>Poznań - sieć wodociągowa w ul. Żelaznej</t>
  </si>
  <si>
    <t>3-05-16-183-0</t>
  </si>
  <si>
    <t>Poznań - sieć wodociągowa w ul. Skrzypowej</t>
  </si>
  <si>
    <t>3-05-16-203-0</t>
  </si>
  <si>
    <t>Poznań - sieć wodociągowa i kanalizacja sanitarna w ul. Jana Pawła II, Krzywoustego, Łacina (Posnania)</t>
  </si>
  <si>
    <t>3-05-16-209-1</t>
  </si>
  <si>
    <t>Poznań - sieć wodociagowa w ul. Dojazd i ul. Jasielskiej</t>
  </si>
  <si>
    <t>3-05-17-001-0</t>
  </si>
  <si>
    <t>Poznań - zbiorniki Morasko - zasilanie energetyczne</t>
  </si>
  <si>
    <t>3-05-17-017-0</t>
  </si>
  <si>
    <t>Poznań - sieć wodociągowa w ul. Tynieckiej</t>
  </si>
  <si>
    <t>3-05-17-018-0</t>
  </si>
  <si>
    <t>Poznań - sieć wodociągowa i kanalizacja sanitarna w ul. Pstrowskiego</t>
  </si>
  <si>
    <t>3-05-17-030-0</t>
  </si>
  <si>
    <t>Poznań- sieć wodociągowa w ul. Lwóweckiej (Kotowo R)</t>
  </si>
  <si>
    <t>3-05-17-057-1</t>
  </si>
  <si>
    <t>Poznań - sieć wodociągowa przy ul. Juraszów</t>
  </si>
  <si>
    <t>3-05-17-094-1</t>
  </si>
  <si>
    <t>3-05-17-098-0</t>
  </si>
  <si>
    <t>Poznań - sieć wodociagowa w ul.Ostrowskiej</t>
  </si>
  <si>
    <t>3-05-17-100-0</t>
  </si>
  <si>
    <t>Poznań - sieć wodociągowa i kanalizacja sanitarna w ul. Marii Wicherkiewicz</t>
  </si>
  <si>
    <t>3-05-17-114-0</t>
  </si>
  <si>
    <t>Poznań - sieć wodociągowa w ul. Katowickiej na osiedlu Polanka II</t>
  </si>
  <si>
    <t>3-05-17-120-0</t>
  </si>
  <si>
    <t>Poznań - sieć wodociągowa w rejonie nowej linii tramwajowej na Naramowicach</t>
  </si>
  <si>
    <t>3-05-17-123-0</t>
  </si>
  <si>
    <t>Poznań - sieć wodociągowa w rejonie Ronda Rataje</t>
  </si>
  <si>
    <t>3-05-17-138-0</t>
  </si>
  <si>
    <t>3-05-17-144-0</t>
  </si>
  <si>
    <t>Poznań- sieć wodociągowa w ul. Obodrzyckiej</t>
  </si>
  <si>
    <t>3-05-17-150-0</t>
  </si>
  <si>
    <t>Poznań- sieć wodociągowa w ul. Arnikowej</t>
  </si>
  <si>
    <t>3-05-17-161-0</t>
  </si>
  <si>
    <t>Poznań - sieć wodociągowa w ul. Ks. J. Wujka</t>
  </si>
  <si>
    <t>3-05-17-182-0</t>
  </si>
  <si>
    <t>3-05-17-187-0</t>
  </si>
  <si>
    <t>Poznań - sieć wodociągowa i kanalizacyjna w ul. Hłaski, Tyrmanda, Stachury (Razem Strzeszyn)</t>
  </si>
  <si>
    <t>3-05-17-205-1</t>
  </si>
  <si>
    <t>Poznań - sieć wodociągowa na terenie projektowanego osiedla mieszkaniowego przy ul. Darzyborskiej</t>
  </si>
  <si>
    <t>3-05-17-216-0</t>
  </si>
  <si>
    <t>3-05-17-224-0</t>
  </si>
  <si>
    <t>3-05-17-226-0</t>
  </si>
  <si>
    <t>Poznań - sieć wodociągowa i kanalizacja sanitarna w ul. Lwa nr 27, 27A</t>
  </si>
  <si>
    <t>3-05-17-227-0</t>
  </si>
  <si>
    <t>Poznań - sieć wodociągowa i kanalizacja sanitarna w ul. Dymka nr 198-200</t>
  </si>
  <si>
    <t>3-05-17-229-0</t>
  </si>
  <si>
    <t>3-05-17-230-0</t>
  </si>
  <si>
    <t>Poznań - sieć wodociągowa w ul. Naramowickiej nr 180A, 180B, 180C, 180D</t>
  </si>
  <si>
    <t>3-05-17-231-0</t>
  </si>
  <si>
    <t>Poznań - sieć wodociągowa w ul. Rubież nr 39,39A, 39B</t>
  </si>
  <si>
    <t>3-05-17-233-0</t>
  </si>
  <si>
    <t>3-05-18-004-0</t>
  </si>
  <si>
    <t>Poznań - sieć wodociągowa na os. Batorego</t>
  </si>
  <si>
    <t>3-05-18-030-0</t>
  </si>
  <si>
    <t>Poznań - sieć wodociągowa w ul. Blacharskiej</t>
  </si>
  <si>
    <t>3-05-18-053-0</t>
  </si>
  <si>
    <t>3-05-18-099-0</t>
  </si>
  <si>
    <t>Poznań - sieć wodociągowa i kanalizacja sanitarna w ul. Szarotkowej</t>
  </si>
  <si>
    <t>3-05-18-106-0</t>
  </si>
  <si>
    <t>Poznań - sieć wodociągowa w ul. Jaśkowiaka</t>
  </si>
  <si>
    <t>3-05-18-108-0</t>
  </si>
  <si>
    <t>3-05-18-116-0</t>
  </si>
  <si>
    <t xml:space="preserve">Poznań - sieć wodociągowa w ul. Omańkowskiej </t>
  </si>
  <si>
    <t>Swarzędz - sieć wodociągowa w Placu Niezłomnych</t>
  </si>
  <si>
    <t>Swarzędz - sieć wodociągowa w ul. Zamkowej, Krótkiej, pl. Powstańców Wielkopolskich, Mickiewicza, Nowy Świat, Mylnej, Bramkowej i Gołębiej</t>
  </si>
  <si>
    <t>3-07-16-088-1</t>
  </si>
  <si>
    <t>3-07-16-171-0</t>
  </si>
  <si>
    <t>Swarzędz - sieć wodociągowa ul. Rivoliego i ul. Galileusza w Zalasewie</t>
  </si>
  <si>
    <t>3-07-16-188-0</t>
  </si>
  <si>
    <t>Swarzędz - sieć wodociągowa w okolicach ul. Cieszkowskiego</t>
  </si>
  <si>
    <t>3-07-17-055-1</t>
  </si>
  <si>
    <t>3-07-17-067-0</t>
  </si>
  <si>
    <t>3-07-17-069-1</t>
  </si>
  <si>
    <t>Swarzędz - sieć wodociągowa w ul.Wierzbowej w Gruszczynie</t>
  </si>
  <si>
    <t>3-07-17-072-1</t>
  </si>
  <si>
    <t>3-07-17-078-1</t>
  </si>
  <si>
    <t>Swarzędz - sieć wodociągowa w ul.Platynowej</t>
  </si>
  <si>
    <t>3-07-17-080-1</t>
  </si>
  <si>
    <t>3-07-17-244-0</t>
  </si>
  <si>
    <t>Swarzędz - sieć wodociągowa w ul. Mokrej w Zalasewie</t>
  </si>
  <si>
    <t>3-07-17-245-0</t>
  </si>
  <si>
    <t>Swarzędz - sieć wodociągowa i kanalizacja sanitarna na os. Zamoyskiego w Zalasewie</t>
  </si>
  <si>
    <t>3-07-17-274-0</t>
  </si>
  <si>
    <t>Swarzędz - sieć wodociągowa w ul. Krajobrazowej w Garbach</t>
  </si>
  <si>
    <t>3-07-17-287-0</t>
  </si>
  <si>
    <t>3-07-18-135-0</t>
  </si>
  <si>
    <t>Swarzędz - sieć wodociągowa na oś. Kościuszkowców</t>
  </si>
  <si>
    <t>3-09-15-119-1</t>
  </si>
  <si>
    <t>Puszczykowo - sieć wodociągowa w rej. ul. Morenowej - Hotelowej, ul. Krętej, ul. Mazurskiej.</t>
  </si>
  <si>
    <t>3-09-15-120-1</t>
  </si>
  <si>
    <t>Puszczykowo - sieć wodociągowa w ul. Nadwarciańskiej w stronę Niwki Starej</t>
  </si>
  <si>
    <t>3-09-15-132-1</t>
  </si>
  <si>
    <t>Puszczykowo - sieć wodociągowa w ul. Na Skarpie</t>
  </si>
  <si>
    <t>3-09-15-134-1</t>
  </si>
  <si>
    <t>Puszczykowo - sieć wodociągowa w ul. Janaszka</t>
  </si>
  <si>
    <t>3-09-15-257-1</t>
  </si>
  <si>
    <t>Puszczykowo - sieć wodociągowa w ul. Nowe Osiedle i ul. bocznej od Nowe Osiedle</t>
  </si>
  <si>
    <t>3-09-16-140-1</t>
  </si>
  <si>
    <t>Puszczykowo - sieć wodociągowa w ul. Zapłaty</t>
  </si>
  <si>
    <t>3-09-17-143-0</t>
  </si>
  <si>
    <t>Puszczykowo - sieć wodociągowa w ul. Czarnieckiego</t>
  </si>
  <si>
    <t>3-09-17-152-1</t>
  </si>
  <si>
    <t>Puszczykowo - sieć wodociągowa w ul. bocznej od Powstańców Wlkp.</t>
  </si>
  <si>
    <t>3-09-17-293-0</t>
  </si>
  <si>
    <t>Puszczykowo - sieć wodociągowa w ul. Wrzosowej</t>
  </si>
  <si>
    <t>3-09-18-044-0</t>
  </si>
  <si>
    <t>Puszczykowo - sieć wodociągowa i kanalizacja sanitarna w ul. Przyszkolnej</t>
  </si>
  <si>
    <t>3-09-18-118-0</t>
  </si>
  <si>
    <t>Kórnik - sieć wodociągowa w rejonie ul. Skowronkowej i Wesołej w Szczytnikach, ul. Jaśminowej w Kamionkach i ul. Drapałka w Borówcu</t>
  </si>
  <si>
    <t>3-11-16-016-1</t>
  </si>
  <si>
    <t>Kórnik - sieć wodociągowa w ul. Molińskiej-Woykowskiej w Bninie</t>
  </si>
  <si>
    <t>3-11-16-145-1</t>
  </si>
  <si>
    <t>3-11-16-172-0</t>
  </si>
  <si>
    <t>Kórnik - sieć wodociągowa ul. Sportowa w Kamionkach</t>
  </si>
  <si>
    <t>3-11-16-176-0</t>
  </si>
  <si>
    <t>Kórnik - sieć wodociągowa ul. Południowa w Dachowej</t>
  </si>
  <si>
    <t>3-11-16-185-0</t>
  </si>
  <si>
    <t>Kórnik - sieć wodociągowa w ul. Wspólnej w Błażejewku</t>
  </si>
  <si>
    <t>3-11-16-187-0</t>
  </si>
  <si>
    <t>Kórnik - sieć wodociągowa w ul. Drukarskiej w Koninku</t>
  </si>
  <si>
    <t>3-11-17-007-1</t>
  </si>
  <si>
    <t>Kórnik - sieć wodociągowa w rejonie ul. 20 Października</t>
  </si>
  <si>
    <t>3-11-17-019-0</t>
  </si>
  <si>
    <t>Kórnik - sieć wodociągowa w ul. Poznańskiej w Kamionkach</t>
  </si>
  <si>
    <t>3-11-17-087-1</t>
  </si>
  <si>
    <t>3-11-17-151-0</t>
  </si>
  <si>
    <t>Kórnik - sieć wodociągowa w ul. Tęczowej w Kamionkach</t>
  </si>
  <si>
    <t>3-11-17-173-0</t>
  </si>
  <si>
    <t>Kórnik - sieć wodociągowa w ul. Szarych Szeregów</t>
  </si>
  <si>
    <t>3-11-17-180-0</t>
  </si>
  <si>
    <t>Kórnik- sieć wodociągowa w ul. Jeżynowej w Borówcu</t>
  </si>
  <si>
    <t>3-11-17-223-0</t>
  </si>
  <si>
    <t>Kórnik - sieć wodociągowa i kanalizacja sanitarna w ul. Poznańskiej w Borówcu</t>
  </si>
  <si>
    <t>3-11-17-225-0</t>
  </si>
  <si>
    <t>Kórnik - sieć wodociągowa w ul. Słonecznej w Szczytnikach (nr dz. 73/4, 74/1, 73/7, 73/10)</t>
  </si>
  <si>
    <t>3-11-17-234-0</t>
  </si>
  <si>
    <t>Kórnik - sieć wodociągowa w Błażejewku, dz. nr 298/3</t>
  </si>
  <si>
    <t>3-11-17-235-0</t>
  </si>
  <si>
    <t>Kórnik - sieć wodociągowa w Błażejewku, dz. nr 622/1-31, 293, 297/11,297/12</t>
  </si>
  <si>
    <t>3-11-17-255-0</t>
  </si>
  <si>
    <t>Kórnik - sieć wodociągowa przy ul. Krętej w Dachowej</t>
  </si>
  <si>
    <t>3-11-17-256-0</t>
  </si>
  <si>
    <t>3-11-17-257-0</t>
  </si>
  <si>
    <t>Kórnik- sieć wodociągowa w ul. Jankowskiego w Biernatkach</t>
  </si>
  <si>
    <t>3-11-17-265-0</t>
  </si>
  <si>
    <t>Kórnik - sieć wodociągowa w ul. Leśnej w Czołowie</t>
  </si>
  <si>
    <t>3-11-18-014-0</t>
  </si>
  <si>
    <t>Kórnik - sieć wodociągowa w ul. Mała Rekreacyjna i Zielona Dolina w Borówcu</t>
  </si>
  <si>
    <t>3-11-18-023-0</t>
  </si>
  <si>
    <t>Kórnik - sieć wodociągowa w ul. Zimowej i Letniej w Borówcu</t>
  </si>
  <si>
    <t>3-11-18-042-0</t>
  </si>
  <si>
    <t>Kórnik - sieć wodociągowa w ul. Chabrowej w Dachowej</t>
  </si>
  <si>
    <t>3-11-18-049-0</t>
  </si>
  <si>
    <t>Kórnik - sieć wodociągowa w ulicy bocznej od ul. Jaśminowej w Kamionkach</t>
  </si>
  <si>
    <t>3-11-18-097-0</t>
  </si>
  <si>
    <t>3-11-18-104-0</t>
  </si>
  <si>
    <t>Kórnik - sieć wodociągowa w ul. Przylesie w Błażejewku</t>
  </si>
  <si>
    <t>3-16-16-167-0</t>
  </si>
  <si>
    <t>Suchy Las - sieć wodociągowa ul. Zielińskiego</t>
  </si>
  <si>
    <t>3-16-16-170-0</t>
  </si>
  <si>
    <t>Suchy Las - sieć wodociągowa i kanalizacja sanitarna ul. Pigwowa (ul. Azaliowa) w Złotnikach</t>
  </si>
  <si>
    <t>3-16-16-177-0</t>
  </si>
  <si>
    <t>Suchy Las - sieć wodociągowa ul. Poziomkowa</t>
  </si>
  <si>
    <t>3-16-16-204-1</t>
  </si>
  <si>
    <t>Suchy Las - sieć wodociągowa w ulicy Gołębiej w Biedrusku II etap</t>
  </si>
  <si>
    <t>3-16-16-210-0</t>
  </si>
  <si>
    <t>Suchy Las - sieć wodociągowa w ul. Ekologicznej w Chludowie</t>
  </si>
  <si>
    <t>3-16-17-126-0</t>
  </si>
  <si>
    <t>3-16-17-142-1</t>
  </si>
  <si>
    <t>Suchy Las - sieć wodociągowa w ul. Stolarskiej, Krzywej w Golęczewie</t>
  </si>
  <si>
    <t>3-16-17-156-1</t>
  </si>
  <si>
    <t>Suchy Las - sieć wodociągowa w ul. Promienistej, Jesionowej i Akacjowej w Golęczewie</t>
  </si>
  <si>
    <t>3-16-17-159-1</t>
  </si>
  <si>
    <t>Suchy Las - sieć wodociągowa w rejonie ul. Błękitnej w Biedrusku</t>
  </si>
  <si>
    <t>3-16-17-241-0</t>
  </si>
  <si>
    <t>Suchy Las - sieć wodociągowa w ul. Gołębiej w Biedrusku</t>
  </si>
  <si>
    <t>3-16-17-242-0</t>
  </si>
  <si>
    <t>3-16-17-243-0</t>
  </si>
  <si>
    <t>Suchy Las - sieć wodociągowa i kanalizacja sanitarna w ul. Zodiak</t>
  </si>
  <si>
    <t>3-16-18-048-0</t>
  </si>
  <si>
    <t>Suchy Las - sieć wodociągowa w ul. Mokrej</t>
  </si>
  <si>
    <t>3-16-18-102-0</t>
  </si>
  <si>
    <t>Suchy Las - sieć wodociągowa w ul. Śliwkowej</t>
  </si>
  <si>
    <t>3-16-18-103-0</t>
  </si>
  <si>
    <t>Suchy Las - sieć wodociągowa w ul. Cyprysowej w Zielątkowie</t>
  </si>
  <si>
    <t>3-16-18-120-0</t>
  </si>
  <si>
    <t>COŚ - rurociągi recyrkulacji zewnętrznej w pompowniach osadu recyrkulowanego</t>
  </si>
  <si>
    <t>COŚ - Główny Punkt Zasilania</t>
  </si>
  <si>
    <t>COŚ - fotowoltaika</t>
  </si>
  <si>
    <t>COŚ - turbina ORC</t>
  </si>
  <si>
    <t>COŚ - piaskowniki</t>
  </si>
  <si>
    <t>COŚ - układ cieplny</t>
  </si>
  <si>
    <t>LOŚ - system recyrkulacji osadu obiekt 27 maszynownia ZKF</t>
  </si>
  <si>
    <t>4-05-16-058-0</t>
  </si>
  <si>
    <t>LOŚ - dmuchawy powietrza</t>
  </si>
  <si>
    <t>4-05-16-104-0</t>
  </si>
  <si>
    <t>COŚ - kanały sanitarne na terenie oczyszczalni</t>
  </si>
  <si>
    <t>4-05-16-105-0</t>
  </si>
  <si>
    <t>4-05-16-106-0</t>
  </si>
  <si>
    <t>4-05-17-113-1</t>
  </si>
  <si>
    <t>COŚ - urządzenie do zwiększania suchej masy osadu</t>
  </si>
  <si>
    <t>4-05-17-117-1</t>
  </si>
  <si>
    <t>4-05-17-204-0</t>
  </si>
  <si>
    <t>OŚ - system przyjmowania ścieków dowożonych na stacjach zlewnych</t>
  </si>
  <si>
    <t>4-11-16-195-0</t>
  </si>
  <si>
    <t>OŚ Borówiec - rezerwowe zasilanie energetyczne</t>
  </si>
  <si>
    <t>5-01-15-190-1</t>
  </si>
  <si>
    <t>Czerwonak - kanalizacja sanitarna w ul. Łąkowej</t>
  </si>
  <si>
    <t>5-01-15-191-1</t>
  </si>
  <si>
    <t>5-01-15-192-1</t>
  </si>
  <si>
    <t>Czerwonak - kanalizacja sanitarna w ul. Owocowej w Bolechowie Osiedlu</t>
  </si>
  <si>
    <t>5-01-16-143-1</t>
  </si>
  <si>
    <t>Luboń - kanalizacja sanitarna w ul. bocznej od Wysokiej</t>
  </si>
  <si>
    <t>Luboń - kanalizacja sanitarna w ul. bocznej od ul. Poniatowskiego ( do dz. 24/2 i 21)</t>
  </si>
  <si>
    <t>5-02-16-116-1</t>
  </si>
  <si>
    <t>Luboń - kanalizacja sanitarna w ul. Sowiej</t>
  </si>
  <si>
    <t>5-02-16-120-1</t>
  </si>
  <si>
    <t>Luboń - kanalizacja sanitarna w ul. Miłosza</t>
  </si>
  <si>
    <t>5-02-16-121-1</t>
  </si>
  <si>
    <t>Luboń - kanalizacja sanitarna w ul. Rzecznej</t>
  </si>
  <si>
    <t>5-02-16-137-1</t>
  </si>
  <si>
    <t>Luboń - kanalizacja sanitarna w ul. Romana Maya</t>
  </si>
  <si>
    <t>5-02-16-154-1</t>
  </si>
  <si>
    <t>Luboń - kanalizacja sanitarna w ul. bocznej od Wysokiej dz.nr 23/5</t>
  </si>
  <si>
    <t>5-02-17-011-1</t>
  </si>
  <si>
    <t>Luboń - kanalizacja sanitarna w ul. Kurpińskiego</t>
  </si>
  <si>
    <t>5-02-17-110-1</t>
  </si>
  <si>
    <t>Luboń - kanalizacja sanitarna w ul. Rydla</t>
  </si>
  <si>
    <t>5-03-11-098-1</t>
  </si>
  <si>
    <t>5-03-11-113-1</t>
  </si>
  <si>
    <t>5-03-14-211-1</t>
  </si>
  <si>
    <t>Mosina - kanalizacja sanitarna w ul. Krótkiej w Drużynie</t>
  </si>
  <si>
    <t>5-03-16-054-0</t>
  </si>
  <si>
    <t>Mosina - sieć kanalizacyjna w ul. Wiosny Ludów i Sowińskiego</t>
  </si>
  <si>
    <t>5-03-16-138-1</t>
  </si>
  <si>
    <t>Mosina - kanalizacja sanitarna w ul. Leśnej w Daszewicach</t>
  </si>
  <si>
    <t>5-03-17-101-1</t>
  </si>
  <si>
    <t>Mosina - kanalizacja sanitarna w ul. Nad Potokiem, Malinowa, Krańcowa w Krosinku</t>
  </si>
  <si>
    <t>5-03-17-106-1</t>
  </si>
  <si>
    <t>Mosina - kanalizacja sanitarna w ul. Cybisa w Mosinie i ul. Polnej w Krośnie</t>
  </si>
  <si>
    <t>5-03-17-128-1</t>
  </si>
  <si>
    <t>Mosina - kanalizacja sanitarna w rej. ul. Strzeleckiej</t>
  </si>
  <si>
    <t>5-03-17-136-1</t>
  </si>
  <si>
    <t>Mosina - kanalizacja sanitarna w rej. ul. Orzeszkowej/Konopnickiej (przedłużenie Brandysa i Fredry)</t>
  </si>
  <si>
    <t>5-03-17-145-1</t>
  </si>
  <si>
    <t>Mosina - kanalizacja sanitarna w ul. Lema</t>
  </si>
  <si>
    <t>5-03-17-146-1</t>
  </si>
  <si>
    <t>Mosina - kanalizacja sanitarna w ul. Wierzbowej i bocznych w Daszewicach</t>
  </si>
  <si>
    <t>5-03-17-148-1</t>
  </si>
  <si>
    <t>Mosina - kanalizacja sanitarna w rej. ul. Dębowa-Leśna w Czapurach</t>
  </si>
  <si>
    <t>5-03-17-154-1</t>
  </si>
  <si>
    <t>Mosina - kanalizacja sanitarna w rej. ul. Słonecznej w Rogalinku</t>
  </si>
  <si>
    <t>5-03-17-258-0</t>
  </si>
  <si>
    <t>Mosina - kanalizacja sanitarna w ul. Głogowej</t>
  </si>
  <si>
    <t>5-03-18-133-0</t>
  </si>
  <si>
    <t>Murowana Goślina - kanalizacja sanitarna w Białężynie</t>
  </si>
  <si>
    <t>Murowana Goślina - kanalizacja sanitarna na terenie Nieszawy</t>
  </si>
  <si>
    <t>Murowana Goślina - kanalizacja sanitarna w Kątach</t>
  </si>
  <si>
    <t>5-04-16-125-1</t>
  </si>
  <si>
    <t>Murowana Goslina - kanalizacja sanitarna w ul. Łąkowej</t>
  </si>
  <si>
    <t>5-04-16-131-1</t>
  </si>
  <si>
    <t>Murowana Goślina - kanalizacja sanitarna w Głębocku</t>
  </si>
  <si>
    <t>5-04-17-044-1</t>
  </si>
  <si>
    <t>Murowana Goślina - kanalizacja sanitarna w Al. Czereśniowej w Długiej Goślinie</t>
  </si>
  <si>
    <t>5-04-17-045-1</t>
  </si>
  <si>
    <t>Murowana Goślina - kanalizacja sanitarna w ul. Radzimskiej w Mściszewie</t>
  </si>
  <si>
    <t>5-04-17-046-1</t>
  </si>
  <si>
    <t>Murowana Goślina - kanalizacja sanitarna w Boduszewie dz. nr 109</t>
  </si>
  <si>
    <t>5-04-17-049-1</t>
  </si>
  <si>
    <t>Murowana Goślina - kanalizacja sanitarna w Długiej Goślinie dz. nr 203</t>
  </si>
  <si>
    <t>5-04-17-050-1</t>
  </si>
  <si>
    <t>Murowana Goślina - kanalizacja sanitarna w Boduszewie dz. nr 169</t>
  </si>
  <si>
    <t>5-04-17-051-1</t>
  </si>
  <si>
    <t>Murowana Goślina - kanalizacja sanitarna w ul. Starczanowskiej</t>
  </si>
  <si>
    <t>5-04-17-059-1</t>
  </si>
  <si>
    <t>Murowana Goślina - kanalizacja sanitarna w Rakowni</t>
  </si>
  <si>
    <t>5-04-17-065-1</t>
  </si>
  <si>
    <t>Murowana Goślina - kanalizacja sanitarna w Mściszewie</t>
  </si>
  <si>
    <t>5-04-17-066-1</t>
  </si>
  <si>
    <t>Murowana Goślina - kanalizacja sanitarna w ul. Cześnika</t>
  </si>
  <si>
    <t>5-04-17-075-1</t>
  </si>
  <si>
    <t>Murowana Goślina - kanalizacja sanitarna w ul. Wołodyjowskiego i Zagłoby</t>
  </si>
  <si>
    <t>5-04-17-083-1</t>
  </si>
  <si>
    <t>Murowana Goślina - kanalizacja sanitarna w Białężynie etap II</t>
  </si>
  <si>
    <t>5-04-17-116-1</t>
  </si>
  <si>
    <t>Murowana Goślina - kanalizacja sanitarna w Rakowni etap II</t>
  </si>
  <si>
    <t>Poznań - kolektor Swarzędzki.</t>
  </si>
  <si>
    <t>Poznań - kanalizacja sanitarna w ul. Obornickiej (na odcinkach: 281-290 i 300-330a)</t>
  </si>
  <si>
    <t>Poznań - kanalizacja sanitarna w ul. Nad Przeźmierką</t>
  </si>
  <si>
    <t>5-05-14-135-0</t>
  </si>
  <si>
    <t>Poznań - kanalizacja sanitarna w ul. Opolskiej i Wiązowskiej oraz Szubińskiej</t>
  </si>
  <si>
    <t>Poznań - kanalizacja sanitarna w ul. Bronowej</t>
  </si>
  <si>
    <t>Poznań - kanalizacja sanitarna w ulicach Podleśnej, Ranowskiej i Rugijskiej.</t>
  </si>
  <si>
    <t>Poznań - kanalizacja sanitarna w ul. Wyrzyskiej i Łobżenickiej</t>
  </si>
  <si>
    <t>Poznań - kanalizacja sanitarna w ul. Łopianowej</t>
  </si>
  <si>
    <t>Poznań - sieć kanalizacyjna w ul. Dąbrowskiego - etap II</t>
  </si>
  <si>
    <t>Poznań - sieć kanalizacyjna w ul. Wierzbięcice i ul. 28 Czerwca 1956</t>
  </si>
  <si>
    <t>Poznań-kanalizacja sanitarna na terenie os.Kameralnego przy ul.Glebowej</t>
  </si>
  <si>
    <t>Poznań - kanalizacja sanitarna w ul.Średzkiej</t>
  </si>
  <si>
    <t>Poznań - kanalizacja sanitarna w rejonie ul. Huby Moraskie</t>
  </si>
  <si>
    <t>Poznań - kanalizacja sanitarna w rejonie ul. Stobnickiej i ul. Słupskiej</t>
  </si>
  <si>
    <t>5-05-15-238-0</t>
  </si>
  <si>
    <t>Poznań - kanalizacja sanitarna w ul. Sterowej</t>
  </si>
  <si>
    <t>5-05-15-250-1</t>
  </si>
  <si>
    <t>Poznań - kanalizacja sanitarna na terenie Podolan - Etap II</t>
  </si>
  <si>
    <t>5-05-15-272-1</t>
  </si>
  <si>
    <t>5-05-16-009-1</t>
  </si>
  <si>
    <t>Poznań - kanalizacja sanitarna w ul. Dobiegniewskiej</t>
  </si>
  <si>
    <t>5-05-16-019-1</t>
  </si>
  <si>
    <t>Poznań - kanalizacja sanitarna w ul. Zwrotniczej</t>
  </si>
  <si>
    <t>5-05-16-021-1</t>
  </si>
  <si>
    <t>Poznań - kanalizacja sanitarna w rejonie ul. Czarnucha</t>
  </si>
  <si>
    <t>5-05-16-022-1</t>
  </si>
  <si>
    <t>Poznań - kanalizacja sanitarna w ul. Żlebowej</t>
  </si>
  <si>
    <t>5-05-16-031-1</t>
  </si>
  <si>
    <t>Poznań - kanalizacja sanitarna w ul. Opawskiej i Woźnickiej</t>
  </si>
  <si>
    <t>5-05-16-032-1</t>
  </si>
  <si>
    <t>Poznań - kanalizacja sanitarna w ul. J. Piłsudskiego nr 96-98</t>
  </si>
  <si>
    <t>5-05-16-060-1</t>
  </si>
  <si>
    <t>Poznań - kanalizacja sanitarna na Osiedlu Kwiatowym</t>
  </si>
  <si>
    <t>5-05-16-064-1</t>
  </si>
  <si>
    <t>Poznań - kanalizacja sanitarna w ul. Przygranicznej</t>
  </si>
  <si>
    <t>5-05-16-069-1</t>
  </si>
  <si>
    <t>Poznań - kanalizacja sanitarna w ul. Wrońskiego</t>
  </si>
  <si>
    <t>5-05-16-070-1</t>
  </si>
  <si>
    <t>Poznań - kanalizacja sanitarna w ul. Międzyzdrojskiej</t>
  </si>
  <si>
    <t>5-05-16-072-1</t>
  </si>
  <si>
    <t>Poznań - kanalizacja sanitarna na terenie osiedli Krzesiny i Krzesinki.</t>
  </si>
  <si>
    <t>5-05-16-074-1</t>
  </si>
  <si>
    <t>Poznań - kanalizacja sanitarna w ul. Michałowo</t>
  </si>
  <si>
    <t>5-05-16-075-1</t>
  </si>
  <si>
    <t>Poznań - kanalizacja sanitarna w rejonie ulic: Szczepankowo, Spławie, Glebowa</t>
  </si>
  <si>
    <t>5-05-16-080-1</t>
  </si>
  <si>
    <t>Poznań - kanalizacja sanitarna w ulicy Bartniczej</t>
  </si>
  <si>
    <t>5-05-16-082-1</t>
  </si>
  <si>
    <t>5-05-16-083-1</t>
  </si>
  <si>
    <t>5-05-16-086-1</t>
  </si>
  <si>
    <t>Poznań - kanalizacja sanitarna w ul. Dmowskiego</t>
  </si>
  <si>
    <t>5-05-16-087-0</t>
  </si>
  <si>
    <t>Poznań - kanalizacja ogólnospławna w ul. Mielżyńskiego</t>
  </si>
  <si>
    <t>5-05-16-094-1</t>
  </si>
  <si>
    <t>5-05-16-095-1</t>
  </si>
  <si>
    <t>Poznań - kanalizacja sanitarna w ulicy bocznej od Dereniowej</t>
  </si>
  <si>
    <t>5-05-16-096-0</t>
  </si>
  <si>
    <t>Poznań - kanalizacja ogólnospławna w ul. Zachodniej</t>
  </si>
  <si>
    <t>5-05-16-108-0</t>
  </si>
  <si>
    <t>Poznań - kanalizacja ogólnospławna w Rynku Łazarskim</t>
  </si>
  <si>
    <t>5-05-16-110-1</t>
  </si>
  <si>
    <t>Poznań - kanalizacja sanitarna w rejonie ul. Glinianej</t>
  </si>
  <si>
    <t>5-05-16-112-0</t>
  </si>
  <si>
    <t>5-05-16-129-0</t>
  </si>
  <si>
    <t>Poznań - kanalizacaj sanitarna na terenie Śródmieścia - etap II</t>
  </si>
  <si>
    <t>5-05-16-132-1</t>
  </si>
  <si>
    <t>Poznań - kanalizacja ogólnospławna w ul. Zachodniej - etap II</t>
  </si>
  <si>
    <t>5-05-16-142-0</t>
  </si>
  <si>
    <t>Poznań - kolektor Junikowski I</t>
  </si>
  <si>
    <t>5-05-16-146-1</t>
  </si>
  <si>
    <t>Poznań - kanalizacja sanitarna w ul. Zamysłowskiej</t>
  </si>
  <si>
    <t>5-05-16-155-1</t>
  </si>
  <si>
    <t>Poznań - kanalizacja sanitarna w ulicy Nektarynkowej i Mirabelkowej.</t>
  </si>
  <si>
    <t>5-05-16-166-0</t>
  </si>
  <si>
    <t>Poznań - kanalizacja sanitarna w ul. bocznej od ul. Literackiej</t>
  </si>
  <si>
    <t>5-05-16-180-1</t>
  </si>
  <si>
    <t>Poznań - kanalizacja sanitarna w ul. Żelaznej</t>
  </si>
  <si>
    <t>5-05-16-184-1</t>
  </si>
  <si>
    <t>Poznań - kanalizacja sanitarna w rejonie ul. Kotowo w Poznaniu oraz ul. Niezłomnych w Luboniu</t>
  </si>
  <si>
    <t>5-05-16-193-1</t>
  </si>
  <si>
    <t>Poznań - kanalizacja sanitarna w ul. Krośnieńskiej</t>
  </si>
  <si>
    <t>5-05-16-199-0</t>
  </si>
  <si>
    <t>Poznań - kanalizacja sanitarna w ul. Stanisława Kunickiego</t>
  </si>
  <si>
    <t>5-05-16-202-1</t>
  </si>
  <si>
    <t>Poznań - kanalizacja sanitarna w ul. Złotowskiej i Rezedowej w Poznaniu</t>
  </si>
  <si>
    <t>5-05-17-026-1</t>
  </si>
  <si>
    <t>Poznań - kanalizacja sanitarna w ul. Łęgowskiego</t>
  </si>
  <si>
    <t>5-05-17-028-0</t>
  </si>
  <si>
    <t>Poznań - kanalizacja sanitarna w ul. Unii Lubelskiej</t>
  </si>
  <si>
    <t>5-05-17-032-1</t>
  </si>
  <si>
    <t>Poznań - kanalizacja sanitarna w rejonie ul. Suwalskiej</t>
  </si>
  <si>
    <t>5-05-17-048-1</t>
  </si>
  <si>
    <t>Poznań - kanalizacja sanitarna w ul. Beskidzkiej, Biskupińskiej</t>
  </si>
  <si>
    <t>5-05-17-085-1</t>
  </si>
  <si>
    <t>Poznań - kanalizacja sanitarna w ul. Krzywej</t>
  </si>
  <si>
    <t>5-05-17-206-1</t>
  </si>
  <si>
    <t>Poznań - kanalizacja sanitarna na terenie projektowanego osiedla mieszkaniowego przy ul. Darzyborskiej</t>
  </si>
  <si>
    <t>5-05-17-228-0</t>
  </si>
  <si>
    <t>5-05-17-270-0</t>
  </si>
  <si>
    <t>Poznań - kanalizacja ogólnospławna w ul. Maratońskiej</t>
  </si>
  <si>
    <t>5-05-18-002-0</t>
  </si>
  <si>
    <t>Poznań - kanalizacja sanitarna w ul. Maszewskiej</t>
  </si>
  <si>
    <t>5-05-18-043-0</t>
  </si>
  <si>
    <t>Poznań - kanalizacja sanitarna w ul. Karpiej</t>
  </si>
  <si>
    <t>5-05-18-132-0</t>
  </si>
  <si>
    <t>5-07-16-090-1</t>
  </si>
  <si>
    <t>Swarzędz - kanalizacja sanitarna w obrębie cieku Mielcuch (ETAP III)</t>
  </si>
  <si>
    <t>5-07-16-091-1</t>
  </si>
  <si>
    <t>5-07-16-151-0</t>
  </si>
  <si>
    <t>5-07-16-214-0</t>
  </si>
  <si>
    <t>Swarzędz - kanalizacja sanitarna w ulicach: Teligi i Zacisze</t>
  </si>
  <si>
    <t>5-07-17-157-1</t>
  </si>
  <si>
    <t>Swarzędz - kanalizacja sanitarna w ul.Zamkowej</t>
  </si>
  <si>
    <t>5-07-17-221-0</t>
  </si>
  <si>
    <t>Swarzędz - kanalizacja sanitarna w ul. Galileusza w Zalasewie</t>
  </si>
  <si>
    <t>5-07-18-128-0</t>
  </si>
  <si>
    <t>Swarzędz - kanalizacja sanitarna w ul. Konarskiego.</t>
  </si>
  <si>
    <t>5-09-15-128-1</t>
  </si>
  <si>
    <t>Puszczykowo - kanalizacja sanitarna w ul. Gołębiej</t>
  </si>
  <si>
    <t>5-09-15-133-1</t>
  </si>
  <si>
    <t>Puszczykowo - kanalizacja sanitarna w ul. Na Skarpie</t>
  </si>
  <si>
    <t>5-09-15-135-1</t>
  </si>
  <si>
    <t>Puszczykowo - kanalizacja sanitarna w ul. Janaszka</t>
  </si>
  <si>
    <t>5-09-15-143-1</t>
  </si>
  <si>
    <t>5-09-15-145-1</t>
  </si>
  <si>
    <t>Puszczykowo - kanalizacja sanitarna w ul. Nadwarciańskiej w stronę ul. Niwka Stara i w ul. Moniuszki nr 9-13</t>
  </si>
  <si>
    <t xml:space="preserve">Magistrala </t>
  </si>
  <si>
    <t>Przewód wodociągowy PE</t>
  </si>
  <si>
    <t>210.100.Przewód wodociągowy PE</t>
  </si>
  <si>
    <t>210.101</t>
  </si>
  <si>
    <t>Przewód wodociągowy Stal</t>
  </si>
  <si>
    <t>210.101.Przewód wodociągowy Stal</t>
  </si>
  <si>
    <t>210.102</t>
  </si>
  <si>
    <t>Przewód wodociągowy Stal 3LPE</t>
  </si>
  <si>
    <t>210.102.Przewód wodociągowy Stal 3LPE</t>
  </si>
  <si>
    <t>210.103</t>
  </si>
  <si>
    <t>Przewód wodociągowy Żeliwo sferoidalne</t>
  </si>
  <si>
    <t>210.103.Przewód wodociągowy Żeliwo sferoidalne</t>
  </si>
  <si>
    <t>210.104</t>
  </si>
  <si>
    <t>Przewód wodociągowy Żeliwo szare</t>
  </si>
  <si>
    <t>210.104.Przewód wodociągowy Żeliwo szare</t>
  </si>
  <si>
    <t>210.105</t>
  </si>
  <si>
    <t>Przewód wodociągowy Żywice poliestrowe</t>
  </si>
  <si>
    <t>210.105.Przewód wodociągowy Żywice poliestrowe</t>
  </si>
  <si>
    <t>Przewód kanalizacyjny Beton</t>
  </si>
  <si>
    <t>210.200.Przewód kanalizacyjny Beton</t>
  </si>
  <si>
    <t>210.201</t>
  </si>
  <si>
    <t>Przewód kanalizacyjny Kamionka</t>
  </si>
  <si>
    <t>210.201.Przewód kanalizacyjny Kamionka</t>
  </si>
  <si>
    <t>210.202</t>
  </si>
  <si>
    <t>Przewód kanalizacyjny Murowany</t>
  </si>
  <si>
    <t>210.202.Przewód kanalizacyjny Murowany</t>
  </si>
  <si>
    <t>210.203</t>
  </si>
  <si>
    <t>Przewód kanalizacyjny PCV</t>
  </si>
  <si>
    <t>210.203.Przewód kanalizacyjny PCV</t>
  </si>
  <si>
    <t>210.204</t>
  </si>
  <si>
    <t>Przewód kanalizacyjny PE</t>
  </si>
  <si>
    <t>210.204.Przewód kanalizacyjny PE</t>
  </si>
  <si>
    <t>210.205</t>
  </si>
  <si>
    <t>Przewód kanalizacyjny Stal</t>
  </si>
  <si>
    <t>210.205.Przewód kanalizacyjny Stal</t>
  </si>
  <si>
    <t>210.206</t>
  </si>
  <si>
    <t xml:space="preserve">Przewód kanalizacyjny Żywice poliestrowe </t>
  </si>
  <si>
    <t xml:space="preserve">210.206.Przewód kanalizacyjny Żywice poliestrowe </t>
  </si>
  <si>
    <t>210.300.Przewód kanalizacyjny Beton</t>
  </si>
  <si>
    <t>210.301</t>
  </si>
  <si>
    <t>210.301.Przewód kanalizacyjny Kamionka</t>
  </si>
  <si>
    <t>210.302</t>
  </si>
  <si>
    <t>210.302.Przewód kanalizacyjny Murowany</t>
  </si>
  <si>
    <t>210.303</t>
  </si>
  <si>
    <t>210.303.Przewód kanalizacyjny PCV</t>
  </si>
  <si>
    <t>210.304</t>
  </si>
  <si>
    <t>210.304.Przewód kanalizacyjny PE</t>
  </si>
  <si>
    <t>210.305</t>
  </si>
  <si>
    <t>210.305.Przewód kanalizacyjny Stal</t>
  </si>
  <si>
    <t>210.306</t>
  </si>
  <si>
    <t xml:space="preserve">210.306.Przewód kanalizacyjny Żywice poliestrowe </t>
  </si>
  <si>
    <t>Przewód wodociągowy Azbestowo-cementowy</t>
  </si>
  <si>
    <t>211.100.Przewód wodociągowy Azbestowo-cementowy</t>
  </si>
  <si>
    <t>Przewód wodociągowy Beton</t>
  </si>
  <si>
    <t>211.101.Przewód wodociągowy Beton</t>
  </si>
  <si>
    <t>211.102</t>
  </si>
  <si>
    <t>Przewód wodociągowy Kamionka</t>
  </si>
  <si>
    <t>211.102.Przewód wodociągowy Kamionka</t>
  </si>
  <si>
    <t>211.103</t>
  </si>
  <si>
    <t>Przewód wodociągowy PCV</t>
  </si>
  <si>
    <t>211.103.Przewód wodociągowy PCV</t>
  </si>
  <si>
    <t>211.104</t>
  </si>
  <si>
    <t>211.104.Przewód wodociągowy PE</t>
  </si>
  <si>
    <t>211.105</t>
  </si>
  <si>
    <t>211.105.Przewód wodociągowy Stal</t>
  </si>
  <si>
    <t>211.106</t>
  </si>
  <si>
    <t>211.106.Przewód wodociągowy Żeliwo sferoidalne</t>
  </si>
  <si>
    <t>211.107</t>
  </si>
  <si>
    <t>211.107.Przewód wodociągowy Żeliwo szare</t>
  </si>
  <si>
    <t>211.108</t>
  </si>
  <si>
    <t>211.108.Przewód wodociągowy Żywice poliestrowe</t>
  </si>
  <si>
    <t>Przyłącze wodociągowe Azbestowo-cementowy</t>
  </si>
  <si>
    <t>211.150.Przyłącze wodociągowe Azbestowo-cementowy</t>
  </si>
  <si>
    <t>211.151</t>
  </si>
  <si>
    <t>Przyłącze wodociągowe Beton</t>
  </si>
  <si>
    <t>211.151.Przyłącze wodociągowe Beton</t>
  </si>
  <si>
    <t>211.152</t>
  </si>
  <si>
    <t>Przyłącze wodociągowe Kamionka</t>
  </si>
  <si>
    <t>211.152.Przyłącze wodociągowe Kamionka</t>
  </si>
  <si>
    <t>211.153</t>
  </si>
  <si>
    <t>Przyłącze wodociągowe PCV</t>
  </si>
  <si>
    <t>211.153.Przyłącze wodociągowe PCV</t>
  </si>
  <si>
    <t>211.154</t>
  </si>
  <si>
    <t>Przyłącze wodociągowe PE</t>
  </si>
  <si>
    <t>211.154.Przyłącze wodociągowe PE</t>
  </si>
  <si>
    <t>211.155</t>
  </si>
  <si>
    <t>Przyłącze wodociągowe Stal</t>
  </si>
  <si>
    <t>211.155.Przyłącze wodociągowe Stal</t>
  </si>
  <si>
    <t>211.156</t>
  </si>
  <si>
    <t>Przyłącze wodociągowe Żeliwo sferoidalne</t>
  </si>
  <si>
    <t>211.156.Przyłącze wodociągowe Żeliwo sferoidalne</t>
  </si>
  <si>
    <t>211.157</t>
  </si>
  <si>
    <t>Przyłącze wodociągowe Żeliwo szare</t>
  </si>
  <si>
    <t>211.157.Przyłącze wodociągowe Żeliwo szare</t>
  </si>
  <si>
    <t>211.158</t>
  </si>
  <si>
    <t>Przyłącze wodociągowe Żywice poliestrowe</t>
  </si>
  <si>
    <t>211.158.Przyłącze wodociągowe Żywice poliestrowe</t>
  </si>
  <si>
    <t>Przyłącze zdroju ulicznego Azbestowo-cementowy</t>
  </si>
  <si>
    <t>211.180.Przyłącze zdroju ulicznego Azbestowo-cementowy</t>
  </si>
  <si>
    <t>211.181</t>
  </si>
  <si>
    <t>Przyłącze zdroju ulicznego Beton</t>
  </si>
  <si>
    <t>211.181.Przyłącze zdroju ulicznego Beton</t>
  </si>
  <si>
    <t>211.182</t>
  </si>
  <si>
    <t>Przyłącze zdroju ulicznego Kamionka</t>
  </si>
  <si>
    <t>211.182.Przyłącze zdroju ulicznego Kamionka</t>
  </si>
  <si>
    <t>211.183</t>
  </si>
  <si>
    <t>Przyłącze zdroju ulicznego PCV</t>
  </si>
  <si>
    <t>211.183.Przyłącze zdroju ulicznego PCV</t>
  </si>
  <si>
    <t>211.184</t>
  </si>
  <si>
    <t>Przyłącze zdroju ulicznego PE</t>
  </si>
  <si>
    <t>211.184.Przyłącze zdroju ulicznego PE</t>
  </si>
  <si>
    <t>211.185</t>
  </si>
  <si>
    <t>Przyłącze zdroju ulicznego Stal</t>
  </si>
  <si>
    <t>211.185.Przyłącze zdroju ulicznego Stal</t>
  </si>
  <si>
    <t>211.186</t>
  </si>
  <si>
    <t>Przyłącze zdroju ulicznego Żeliwo sferoidalne</t>
  </si>
  <si>
    <t>211.186.Przyłącze zdroju ulicznego Żeliwo sferoidalne</t>
  </si>
  <si>
    <t>211.187</t>
  </si>
  <si>
    <t>Przyłącze zdroju ulicznego Żeliwo szare</t>
  </si>
  <si>
    <t>211.187.Przyłącze zdroju ulicznego Żeliwo szare</t>
  </si>
  <si>
    <t>211.188</t>
  </si>
  <si>
    <t>Przyłącze zdroju ulicznego Żywice polieestrowe</t>
  </si>
  <si>
    <t>211.188.Przyłącze zdroju ulicznego Żywice polieestrowe</t>
  </si>
  <si>
    <t>211.200.Przewód kanalizacyjny Beton</t>
  </si>
  <si>
    <t>211.201</t>
  </si>
  <si>
    <t>211.201.Przewód kanalizacyjny Kamionka</t>
  </si>
  <si>
    <t>211.202</t>
  </si>
  <si>
    <t>211.202.Przewód kanalizacyjny PCV</t>
  </si>
  <si>
    <t>211.203</t>
  </si>
  <si>
    <t>211.203.Przewód kanalizacyjny PE</t>
  </si>
  <si>
    <t>211.204</t>
  </si>
  <si>
    <t>211.204.Przewód kanalizacyjny Stal</t>
  </si>
  <si>
    <t>211.205</t>
  </si>
  <si>
    <t>Przewód kanalizacyjny Żeliwo szare</t>
  </si>
  <si>
    <t>211.205.Przewód kanalizacyjny Żeliwo szare</t>
  </si>
  <si>
    <t>211.206</t>
  </si>
  <si>
    <t xml:space="preserve">211.206.Przewód kanalizacyjny Żywice poliestrowe </t>
  </si>
  <si>
    <t>Przyłącze kanalizacyjne Beton</t>
  </si>
  <si>
    <t>211.250.Przyłącze kanalizacyjne Beton</t>
  </si>
  <si>
    <t>211.251</t>
  </si>
  <si>
    <t>Przyłącze kanalizacyjne Kamionka</t>
  </si>
  <si>
    <t>211.251.Przyłącze kanalizacyjne Kamionka</t>
  </si>
  <si>
    <t>211.252</t>
  </si>
  <si>
    <t>Przyłącze kanalizacyjne PCV</t>
  </si>
  <si>
    <t>211.252.Przyłącze kanalizacyjne PCV</t>
  </si>
  <si>
    <t>211.253</t>
  </si>
  <si>
    <t>Przyłącze kanalizacyjne PE</t>
  </si>
  <si>
    <t>211.253.Przyłącze kanalizacyjne PE</t>
  </si>
  <si>
    <t>211.254</t>
  </si>
  <si>
    <t>Przyłącze kanalizacyjne Stal</t>
  </si>
  <si>
    <t>211.254.Przyłącze kanalizacyjne Stal</t>
  </si>
  <si>
    <t>211.255</t>
  </si>
  <si>
    <t>Przyłącze kanalizacyjne Żeliwo szare</t>
  </si>
  <si>
    <t>211.255.Przyłącze kanalizacyjne Żeliwo szare</t>
  </si>
  <si>
    <t>211.256</t>
  </si>
  <si>
    <t>Przyłącze kanalizacyjne Żywice poliestrowe</t>
  </si>
  <si>
    <t>211.256.Przyłącze kanalizacyjne Żywice poliestrowe</t>
  </si>
  <si>
    <t>211.300</t>
  </si>
  <si>
    <t>Przewód odwodnieniowy Azbestowo-cementowy</t>
  </si>
  <si>
    <t>211.300.Przewód odwodnieniowy Azbestowo-cementowy</t>
  </si>
  <si>
    <t>211.301</t>
  </si>
  <si>
    <t>Przewód odwodnieniowy Beton</t>
  </si>
  <si>
    <t>211.301.Przewód odwodnieniowy Beton</t>
  </si>
  <si>
    <t>211.302</t>
  </si>
  <si>
    <t>Przewód odwodnieniowy Kamionka</t>
  </si>
  <si>
    <t>211.302.Przewód odwodnieniowy Kamionka</t>
  </si>
  <si>
    <t>211.303</t>
  </si>
  <si>
    <t>Przewód odwodnieniowy PCV</t>
  </si>
  <si>
    <t>211.303.Przewód odwodnieniowy PCV</t>
  </si>
  <si>
    <t>211.304</t>
  </si>
  <si>
    <t>Przewód odwodnieniowy PE</t>
  </si>
  <si>
    <t>211.304.Przewód odwodnieniowy PE</t>
  </si>
  <si>
    <t>211.305</t>
  </si>
  <si>
    <t>Przewód odwodnieniowy Stal</t>
  </si>
  <si>
    <t>211.305.Przewód odwodnieniowy Stal</t>
  </si>
  <si>
    <t>211.306</t>
  </si>
  <si>
    <t>Przewód odwodnieniowy Żeliwo sferoidalne</t>
  </si>
  <si>
    <t>211.306.Przewód odwodnieniowy Żeliwo sferoidalne</t>
  </si>
  <si>
    <t>211.307</t>
  </si>
  <si>
    <t xml:space="preserve">Przewód odwodnieniowy Żywice poliestrowe </t>
  </si>
  <si>
    <t xml:space="preserve">211.307.Przewód odwodnieniowy Żywice poliestrowe </t>
  </si>
  <si>
    <t>211.308</t>
  </si>
  <si>
    <t>211.308.Przewód odwodnieniowy</t>
  </si>
  <si>
    <t>System nawadniania zieleni</t>
  </si>
  <si>
    <t>211.011.System nawadniania zieleni</t>
  </si>
  <si>
    <t>291.009</t>
  </si>
  <si>
    <t>291.009.Droga</t>
  </si>
  <si>
    <t>291.010</t>
  </si>
  <si>
    <t>291.010.Plac</t>
  </si>
  <si>
    <t>224.004</t>
  </si>
  <si>
    <t>224.004.Staw infiltracyjny - osłonowy</t>
  </si>
  <si>
    <t>291.011</t>
  </si>
  <si>
    <t>291.011.Kanalizacja teletechniczna</t>
  </si>
  <si>
    <t>440.101.Pompa wody</t>
  </si>
  <si>
    <t>440.102.Pompa wody</t>
  </si>
  <si>
    <t>440.301.Pompa osadu</t>
  </si>
  <si>
    <t>440.302.Pompa osadu</t>
  </si>
  <si>
    <t>440.901.Pompa inna</t>
  </si>
  <si>
    <t>440.902.Pompa inna</t>
  </si>
  <si>
    <t>440.010</t>
  </si>
  <si>
    <t>440.010.Pompa głębinowa</t>
  </si>
  <si>
    <t>440.103</t>
  </si>
  <si>
    <t>440.103.Pompa wody mała</t>
  </si>
  <si>
    <t>440.111</t>
  </si>
  <si>
    <t>440.111.Pompa wody duża</t>
  </si>
  <si>
    <t>440.201</t>
  </si>
  <si>
    <t>440.201.Pompa ścieków mała</t>
  </si>
  <si>
    <t>440.211</t>
  </si>
  <si>
    <t>440.211.Pompa ścieków duża</t>
  </si>
  <si>
    <t>440.212</t>
  </si>
  <si>
    <t>440.212.Pompa osadu</t>
  </si>
  <si>
    <t>440.801</t>
  </si>
  <si>
    <t>440.801.Pompa próżniowa</t>
  </si>
  <si>
    <t>440.850</t>
  </si>
  <si>
    <t>440.850.Pompa inna</t>
  </si>
  <si>
    <t>440.202</t>
  </si>
  <si>
    <t>440.202.Pompa ścieków</t>
  </si>
  <si>
    <t>440.203</t>
  </si>
  <si>
    <t>440.203.Pompa osadu</t>
  </si>
  <si>
    <t>440.903</t>
  </si>
  <si>
    <t>440.903.Pompa inna</t>
  </si>
  <si>
    <t>440.904</t>
  </si>
  <si>
    <t>440.904.Pompa inna</t>
  </si>
  <si>
    <t>441.001</t>
  </si>
  <si>
    <t>441.001.Sprężarka</t>
  </si>
  <si>
    <t>442.001</t>
  </si>
  <si>
    <t>442.001.Dmuchawa</t>
  </si>
  <si>
    <t>442.002</t>
  </si>
  <si>
    <t>442.002.Wentylator</t>
  </si>
  <si>
    <t>487.001</t>
  </si>
  <si>
    <t>487.001.Urządzenie komunikacyjne</t>
  </si>
  <si>
    <t>487.002</t>
  </si>
  <si>
    <t>487.002.Zestaw komputerowy</t>
  </si>
  <si>
    <t>488.001</t>
  </si>
  <si>
    <t>488.001.Panel operatorski</t>
  </si>
  <si>
    <t>488.002</t>
  </si>
  <si>
    <t>488.002.Sterownik</t>
  </si>
  <si>
    <t>601.002</t>
  </si>
  <si>
    <t>601.002.Zbiornik technologiczny</t>
  </si>
  <si>
    <t>603.001.Zbiornik technologiczny</t>
  </si>
  <si>
    <t>604.001.Zbiornik technologiczny</t>
  </si>
  <si>
    <t>651.001</t>
  </si>
  <si>
    <t>651.001.Agregat grzewczo-wentylacyjny</t>
  </si>
  <si>
    <t>651.002</t>
  </si>
  <si>
    <t>651.002.Centrala wentylacyjna</t>
  </si>
  <si>
    <t>651.003</t>
  </si>
  <si>
    <t>651.003.Osuszacz powietrza</t>
  </si>
  <si>
    <t>652.004</t>
  </si>
  <si>
    <t>652.004.Klimatyzator</t>
  </si>
  <si>
    <t>653.101</t>
  </si>
  <si>
    <t>653.101.Przepustnica</t>
  </si>
  <si>
    <t>653.102</t>
  </si>
  <si>
    <t>653.102.Zasuwa</t>
  </si>
  <si>
    <t>653.103</t>
  </si>
  <si>
    <t>653.103.Zawór regulacyjny</t>
  </si>
  <si>
    <t>653.104</t>
  </si>
  <si>
    <t>653.104.Zawór odcinający</t>
  </si>
  <si>
    <t>653.105</t>
  </si>
  <si>
    <t>653.105.Zawór zwrotny</t>
  </si>
  <si>
    <t>653.106</t>
  </si>
  <si>
    <t>653.106.Zawór antyskażeniowy</t>
  </si>
  <si>
    <t>653.107</t>
  </si>
  <si>
    <t>653.107.Klapa zwrotna</t>
  </si>
  <si>
    <t>653.108</t>
  </si>
  <si>
    <t>653.108.Mieszacz statyczny</t>
  </si>
  <si>
    <t>653.200</t>
  </si>
  <si>
    <t>653.200.Mieszadło</t>
  </si>
  <si>
    <t>653.201</t>
  </si>
  <si>
    <t>653.201.Filtr otwarty</t>
  </si>
  <si>
    <t>653.202</t>
  </si>
  <si>
    <t>653.202.Filtr ciśnieniowy</t>
  </si>
  <si>
    <t>653.203</t>
  </si>
  <si>
    <t>653.203.Aerator kaskadowy</t>
  </si>
  <si>
    <t>653.204</t>
  </si>
  <si>
    <t>653.204.Aerator</t>
  </si>
  <si>
    <t>653.205</t>
  </si>
  <si>
    <t>653.205.Zestaw dozujący reagent</t>
  </si>
  <si>
    <t>653.206</t>
  </si>
  <si>
    <t>653.206.Zgarniacz</t>
  </si>
  <si>
    <t>653.207</t>
  </si>
  <si>
    <t>653.207.Ozonator</t>
  </si>
  <si>
    <t>653.208</t>
  </si>
  <si>
    <t>653.208.Destruktor ozonu</t>
  </si>
  <si>
    <t>653.209</t>
  </si>
  <si>
    <t>653.209. Elektrolizer</t>
  </si>
  <si>
    <t>653.210</t>
  </si>
  <si>
    <t>653.210.Stacji dozowania podchlorynu sodu</t>
  </si>
  <si>
    <t>654.201</t>
  </si>
  <si>
    <t>654.201.Adsorber</t>
  </si>
  <si>
    <t>654.202</t>
  </si>
  <si>
    <t>654.202.Odsiarczalnia</t>
  </si>
  <si>
    <t>654.203</t>
  </si>
  <si>
    <t>654.203.Biofiltr</t>
  </si>
  <si>
    <t>654.204</t>
  </si>
  <si>
    <t>654.204.System eliminujący emisję odorów</t>
  </si>
  <si>
    <t>653.301</t>
  </si>
  <si>
    <t>653.301.Krata</t>
  </si>
  <si>
    <t>653.302</t>
  </si>
  <si>
    <t>653.302.Prasopłuczka skratek</t>
  </si>
  <si>
    <t>653.303</t>
  </si>
  <si>
    <t>653.303.Przenośnik ślimakowy</t>
  </si>
  <si>
    <t>653.304</t>
  </si>
  <si>
    <t>653.304.Stacja polimeru</t>
  </si>
  <si>
    <t>653.305</t>
  </si>
  <si>
    <t>653.305.Filtr cieczy</t>
  </si>
  <si>
    <t>653.306</t>
  </si>
  <si>
    <t>653.306.Prasa filtracyjna taśmowa</t>
  </si>
  <si>
    <t>653.307</t>
  </si>
  <si>
    <t>653.307.Zagęszczarka taśmowa</t>
  </si>
  <si>
    <t>653.308</t>
  </si>
  <si>
    <t>653.308.Wirówka dekantacyjna</t>
  </si>
  <si>
    <t>653.310</t>
  </si>
  <si>
    <t>653.310.Ruszt napowietrzający</t>
  </si>
  <si>
    <t>653.109</t>
  </si>
  <si>
    <t>653.109.Zastawka kanałowa</t>
  </si>
  <si>
    <t>653.311</t>
  </si>
  <si>
    <t>653.311.Separator piasku</t>
  </si>
  <si>
    <t>653.312</t>
  </si>
  <si>
    <t>653.312.Rozdrabniacz</t>
  </si>
  <si>
    <t>653.313</t>
  </si>
  <si>
    <t>653.313.Zestaw dozujący reagent</t>
  </si>
  <si>
    <t>653.314</t>
  </si>
  <si>
    <t>653.314.Zgarniacz</t>
  </si>
  <si>
    <t>653.315</t>
  </si>
  <si>
    <t>653.315.Ciąg zlewczy</t>
  </si>
  <si>
    <t>653.316</t>
  </si>
  <si>
    <t>653.316.Płuczka piasku</t>
  </si>
  <si>
    <t>760.001</t>
  </si>
  <si>
    <t>760.001.Wózek do kontenera</t>
  </si>
  <si>
    <t>669.002</t>
  </si>
  <si>
    <t>669.002.Myjka ciśnieniowa</t>
  </si>
  <si>
    <t>653.317</t>
  </si>
  <si>
    <t>653.317.Natrysk ratunkowy</t>
  </si>
  <si>
    <t>653.318</t>
  </si>
  <si>
    <t>653.318.Reaktor UV</t>
  </si>
  <si>
    <t>211.065.Instalacja odwadniająca</t>
  </si>
  <si>
    <t>760.002</t>
  </si>
  <si>
    <t>Wózek widłowy elektryczny</t>
  </si>
  <si>
    <t>760.002.Wózek widłowy elektryczny</t>
  </si>
  <si>
    <t>023.004</t>
  </si>
  <si>
    <t>Oprogramowanie narzędziowe</t>
  </si>
  <si>
    <t>023.004.Oprogramowanie narzędziowe</t>
  </si>
  <si>
    <t>211.089</t>
  </si>
  <si>
    <t>Sieć technologiczna próżni</t>
  </si>
  <si>
    <t>211.089.Sieć technologiczna próżni</t>
  </si>
  <si>
    <t>653.211</t>
  </si>
  <si>
    <t>Chlorator na chlor gazowy</t>
  </si>
  <si>
    <t>653.211.Chlorator na chlor gazowy</t>
  </si>
  <si>
    <t>653.110</t>
  </si>
  <si>
    <t>Zawór odpowietrzający</t>
  </si>
  <si>
    <t>653.110.Zawór odpowietrzający</t>
  </si>
  <si>
    <t>663.001</t>
  </si>
  <si>
    <t>Instalacja tryskaczowa</t>
  </si>
  <si>
    <t>663.001.Instalacja tryskaczowa</t>
  </si>
  <si>
    <t>790.001</t>
  </si>
  <si>
    <t>Wózek paletowy ręczny</t>
  </si>
  <si>
    <t>790.001.Wózek paletowy ręczny</t>
  </si>
  <si>
    <t>653.212</t>
  </si>
  <si>
    <t>Generator dwutlenku chloru</t>
  </si>
  <si>
    <t>653.212.Generator dwutlenku chloru</t>
  </si>
  <si>
    <t>640.001</t>
  </si>
  <si>
    <t>Dźwig osobowy</t>
  </si>
  <si>
    <t>640.001.Dźwig osobowy</t>
  </si>
  <si>
    <t>640.002</t>
  </si>
  <si>
    <t>640.002.Dźwig osobowy</t>
  </si>
  <si>
    <t>653.209.Elektrolizer</t>
  </si>
  <si>
    <t>FS 6</t>
  </si>
  <si>
    <t>488.003</t>
  </si>
  <si>
    <t>488.003.Układ sterowania</t>
  </si>
  <si>
    <t>Układ sterowania</t>
  </si>
  <si>
    <t>MSK*Adamczak*Paweł*00000148</t>
  </si>
  <si>
    <t>IB*Adamczak*Robert*00000424</t>
  </si>
  <si>
    <t>JTW*Adamska*Agnieszka*00000478</t>
  </si>
  <si>
    <t>IBG*Andrzejewski*Jacek*00000692</t>
  </si>
  <si>
    <t>MSW*Andrzejewski*Kamil*00001091</t>
  </si>
  <si>
    <t>ZAE*Andrzejewski*Mikołaj*00001173</t>
  </si>
  <si>
    <t>TFT*Arabska-Opala*Agnieszka*00000466</t>
  </si>
  <si>
    <t>MOS*Augustyniak*Bartłomiej*00001277</t>
  </si>
  <si>
    <t>ZAE*Awtuch*Jacek*00000760</t>
  </si>
  <si>
    <t>MSK*Bajer*Marek*00001220</t>
  </si>
  <si>
    <t>ZME*Baraniak*Marian*00000907</t>
  </si>
  <si>
    <t>KK*Barczak*Katarzyna*00001242</t>
  </si>
  <si>
    <t>ZAE*Bardzel*Ryszard*00000409</t>
  </si>
  <si>
    <t>MSW*Bartczak*Piotr*00001181</t>
  </si>
  <si>
    <t>MPW*Bartkowiak*Marcin*00000363</t>
  </si>
  <si>
    <t>IBM*Bartkowiak*Barbara*00000438</t>
  </si>
  <si>
    <t>ZME*Bartkowiak*Stanisław*00000671</t>
  </si>
  <si>
    <t>ZME*Bartkowiak*Andrzej*00000681</t>
  </si>
  <si>
    <t>MPW*Bartkowiak*Piotr*00000813</t>
  </si>
  <si>
    <t>MOS*Bartkowiak*Dariusz*00000982</t>
  </si>
  <si>
    <t>ZTR*Berkau*Bogusław*00000032</t>
  </si>
  <si>
    <t>RKZ*Beszterda*Joanna*00000196</t>
  </si>
  <si>
    <t>MSW*Bielecki*Ryszard*00000902</t>
  </si>
  <si>
    <t>ZME*Bloch*Piotr*00000985</t>
  </si>
  <si>
    <t>MUR*Błaszczyk*Mikołaj*00000127</t>
  </si>
  <si>
    <t>IBG*Błaszczyk*Grzegorz*00000539</t>
  </si>
  <si>
    <t>ZME*Błażejewski*Marian*00000684</t>
  </si>
  <si>
    <t>IBG*Błotny*Artur*00000689</t>
  </si>
  <si>
    <t>MSW*Bocian*Wojciech*00000288</t>
  </si>
  <si>
    <t>ZME*Bocian*Ryszard*00000335</t>
  </si>
  <si>
    <t>MPW*Borkowski*Krzysztof*00000581</t>
  </si>
  <si>
    <t>MSK*Borowska*Sylwia*00001102</t>
  </si>
  <si>
    <t>MOS*Brański*Eligiusz*00000910</t>
  </si>
  <si>
    <t>ZAE*Brodecki*Krzysztof*00001167</t>
  </si>
  <si>
    <t>MPW*Bromberek*Marcin*00000648</t>
  </si>
  <si>
    <t>BHP*Bryl*Arkadiusz*00001321</t>
  </si>
  <si>
    <t>MSK*Brylewski*Maciej*00000576</t>
  </si>
  <si>
    <t>FIT*Brzękowski*Sebastian*00000246</t>
  </si>
  <si>
    <t>TBR*Budych-Górzna*Magdalena*00000207</t>
  </si>
  <si>
    <t>MSK*Bukowski*Andrzej*00000817</t>
  </si>
  <si>
    <t>WO*Burdajewicz*Piotr*00000475</t>
  </si>
  <si>
    <t>MOS*Buziak*Andrzej*00000820</t>
  </si>
  <si>
    <t>IBT*Bylinka*Małgorzata*00001135</t>
  </si>
  <si>
    <t>MPW*Celmer*Przemysław*00000587</t>
  </si>
  <si>
    <t>MSK*Chmielnik*Eugeniusz*00000087</t>
  </si>
  <si>
    <t>MSK*Chmielnik*Paweł*00000425</t>
  </si>
  <si>
    <t>MSK*Chmielnik*Mirosław*00000724</t>
  </si>
  <si>
    <t>WO*Cholajda*Agnieszka*00001180</t>
  </si>
  <si>
    <t>JTW*Chomicki*Ireneusz*00000354</t>
  </si>
  <si>
    <t>IBG*Chrust*Przemysław*00000258</t>
  </si>
  <si>
    <t>MPW*Chudak*Piotr*00000906</t>
  </si>
  <si>
    <t>MOS*Chudy*Adrian*00000763</t>
  </si>
  <si>
    <t>MSK*Chudziak*Krzysztof*00001224</t>
  </si>
  <si>
    <t>KK*Cicha-Stefańska*Hanna*00000181</t>
  </si>
  <si>
    <t>MPW*Cierzniak*Wiesław*00000828</t>
  </si>
  <si>
    <t>ZME*Cierzyński*Marek*00000313</t>
  </si>
  <si>
    <t>TBR*Ciesiółka*Jakub*00000205</t>
  </si>
  <si>
    <t>MUR*Ciesiółka*Tomasz*00000769</t>
  </si>
  <si>
    <t>MSK*Ciupera*Marek*00000846</t>
  </si>
  <si>
    <t>ZAE*Czaiński*Michał*00001219</t>
  </si>
  <si>
    <t>IB*Czarnecka*Justyna*00001290</t>
  </si>
  <si>
    <t>MOS*Czarnecki*Eugeniusz*00000266</t>
  </si>
  <si>
    <t>MSW*Czarnecki*Andrzej*00000968</t>
  </si>
  <si>
    <t>MSW*Czekała*Janusz*00001123</t>
  </si>
  <si>
    <t>DCO*Czopik*Krzysztof*00000995</t>
  </si>
  <si>
    <t>JTW*Ćwiklak*Bartosz*00000730</t>
  </si>
  <si>
    <t>IBM*Daszkiewicz-Jankowska*Magdalena*00001064</t>
  </si>
  <si>
    <t>MSK*Dec*Mariusz*00000210</t>
  </si>
  <si>
    <t>MOS*Dębski*Andrzej*00000308</t>
  </si>
  <si>
    <t>IBG*Długosz*Daria*00000716</t>
  </si>
  <si>
    <t>MOS*Dolata*Paweł*00000376</t>
  </si>
  <si>
    <t>MPW*Donajkowski*Adam*00000101</t>
  </si>
  <si>
    <t>ZAE*Drajkowski*Maciej*00001083</t>
  </si>
  <si>
    <t>MPW*Draszkiewicz*Maciej*00000254</t>
  </si>
  <si>
    <t>MPW*Dudek*Marcin*00000387</t>
  </si>
  <si>
    <t>HWR*Dutkiewicz*Wojciech*00000128</t>
  </si>
  <si>
    <t>MSK*Dykert*Ireneusz*00000833</t>
  </si>
  <si>
    <t>MOS*Dyoniziak*Marek*00000151</t>
  </si>
  <si>
    <t>MSW*Eliasz*Krystian*00000318</t>
  </si>
  <si>
    <t>MOS*Ewertowski*Krzysztof*00001162</t>
  </si>
  <si>
    <t>MPW*Ewertowski*Marcin*00001177</t>
  </si>
  <si>
    <t>MOS*Feliks*Dariusz*00000255</t>
  </si>
  <si>
    <t>ZAE*Filipiak*Bartosz*00000391</t>
  </si>
  <si>
    <t>MSK*Filipiak*Agnieszka*00000605</t>
  </si>
  <si>
    <t>MSK*Filipiak*Łukasz*00001094</t>
  </si>
  <si>
    <t>ZME*Flens*Piotr*00000055</t>
  </si>
  <si>
    <t>MOS*Florczyk*Barbara*00000423</t>
  </si>
  <si>
    <t>ZME*Forszpaniak*Grzegorz*00000829</t>
  </si>
  <si>
    <t>IBM*Frankowska*Wioletta*00001324</t>
  </si>
  <si>
    <t>DCO*Ganowicz*Mateusz*00000617</t>
  </si>
  <si>
    <t>ZME*Gensler*Mirosław*00000781</t>
  </si>
  <si>
    <t>JTW*Ginter*Jacek*00000767</t>
  </si>
  <si>
    <t>MSW*Głowacki*Robert*00000505</t>
  </si>
  <si>
    <t>MSW*Głowiński*Wojciech*00000202</t>
  </si>
  <si>
    <t>MOS*Gorzejewski*Michał*00000801</t>
  </si>
  <si>
    <t>MOS*Górecki*Rafał*00000832</t>
  </si>
  <si>
    <t>MOS*Górzyński*Tomasz*00000259</t>
  </si>
  <si>
    <t>MSK*Gracz*Mieczysław*00000834</t>
  </si>
  <si>
    <t>MSK*Graczyk*Mariusz*00000419</t>
  </si>
  <si>
    <t>DT*Graczyk*Anna*00001296</t>
  </si>
  <si>
    <t>ZME*Grajek*Małgorzata*00000580</t>
  </si>
  <si>
    <t>IBM*Grala*Katarzyna*00000963</t>
  </si>
  <si>
    <t>IBM*Gronowska*Alicja*00000449</t>
  </si>
  <si>
    <t>WO*Grońska*Małgorzata*00000453</t>
  </si>
  <si>
    <t>JOS*Gryko*Łukasz*00000512</t>
  </si>
  <si>
    <t>ZAE*Grzegorczyk*Krzysztof*00000236</t>
  </si>
  <si>
    <t>MPW*Grzegorzewski*Paweł*00000880</t>
  </si>
  <si>
    <t>MSW*Grzelczak*Rafał*00000455</t>
  </si>
  <si>
    <t>MSW*Grzelewski*Marek*00000531</t>
  </si>
  <si>
    <t>MPW*Grzeszczyk*Michał*00000129</t>
  </si>
  <si>
    <t>MPW*Grzeszkiewicz*Stefan*00000790</t>
  </si>
  <si>
    <t>MSK*Hajt*Zbyszek*00000031</t>
  </si>
  <si>
    <t>DCO*Hajt*Teresa*00000571</t>
  </si>
  <si>
    <t>MUR*Halke*Jakub*00000727</t>
  </si>
  <si>
    <t>ZAE*Hancyk*Bartosz*00000639</t>
  </si>
  <si>
    <t>ZAE*Handke*Grzegorz*00001126</t>
  </si>
  <si>
    <t>ZAE*Harłożyński*Przemysław*00000740</t>
  </si>
  <si>
    <t>FIT*Heigelmann*Julia*00000723</t>
  </si>
  <si>
    <t>JOS*Hołubowska*Katarzyna*00000035</t>
  </si>
  <si>
    <t>MSW*Hytry*Jarosław*00000739</t>
  </si>
  <si>
    <t>HWR*Idziak*Dariusz*00000118</t>
  </si>
  <si>
    <t>MSW*Idzik*Dawid*00000637</t>
  </si>
  <si>
    <t>MUR*Idzik*Tomasz*00000694</t>
  </si>
  <si>
    <t>MOS*Idzik*Przemysław*00000775</t>
  </si>
  <si>
    <t>MSK*Idzik*Wojciech*00000874</t>
  </si>
  <si>
    <t>MSW*Ignaczuk*Marek*00001243</t>
  </si>
  <si>
    <t>ZME*Ignasiak*Justyn*00001186</t>
  </si>
  <si>
    <t>IB*Jabłoński*Michał*00000281</t>
  </si>
  <si>
    <t>MSK*Jabłoński*Robert*00000607</t>
  </si>
  <si>
    <t>MPW*Jabs*Lucjan*00000787</t>
  </si>
  <si>
    <t>MOS*Jadwiżak*Jarosław*00001311</t>
  </si>
  <si>
    <t>MSK*Jagielski*Karol*00000507</t>
  </si>
  <si>
    <t>MSK*Jagiełło*Stanisław*00000625</t>
  </si>
  <si>
    <t>MSK*Jahns*Mirosław*00000590</t>
  </si>
  <si>
    <t>MSK*Janczewski*Robert*00000524</t>
  </si>
  <si>
    <t>MPW*Jankowski*Włodzimierz*00000084</t>
  </si>
  <si>
    <t>ZME*Jankowski*Tadeusz*00000701</t>
  </si>
  <si>
    <t>MSK*Jankowski*Marek*00000708</t>
  </si>
  <si>
    <t>MSW*Jankowski*Wiesław*00001314</t>
  </si>
  <si>
    <t>MSK*Januchowski*Artur*00000355</t>
  </si>
  <si>
    <t>DCO*Janyga*Agnieszka*00000568</t>
  </si>
  <si>
    <t>BZ*Jarzyńska*Anna*00001137</t>
  </si>
  <si>
    <t>FIT*Jezierski*Krzysztof*00000252</t>
  </si>
  <si>
    <t>MPW*Jeżewicz*Robert*00000427</t>
  </si>
  <si>
    <t>MSW*Jeżewicz*Artur*00000614</t>
  </si>
  <si>
    <t>MSK*Jęchorek*Grzegorz*00001193</t>
  </si>
  <si>
    <t>MOS*Jędrusiak*Piotr*00000103</t>
  </si>
  <si>
    <t>HWR*Jędrzejczak*Dariusz*00000168</t>
  </si>
  <si>
    <t>MOS*Józefiak*Przemysław*00000552</t>
  </si>
  <si>
    <t>FIT*Jurek*Krzysztof*00000601</t>
  </si>
  <si>
    <t>FIT*Kaczmarek*Tomasz*00000267</t>
  </si>
  <si>
    <t>MSW*Kaczmarek*Romuald*00000297</t>
  </si>
  <si>
    <t>FIT*Kaczmarek*Szymon*00000463</t>
  </si>
  <si>
    <t>ZME*Kaczor*Wiesław*00000124</t>
  </si>
  <si>
    <t>IBM*Kaczor*Robert*00001316</t>
  </si>
  <si>
    <t>FIT*Kalinowski*Przemysław*00001260</t>
  </si>
  <si>
    <t>IBM*Kałużna-Sumowska*Marlena*00001292</t>
  </si>
  <si>
    <t>MSK*Kałwa*Artur*00001097</t>
  </si>
  <si>
    <t>MUR*Kamieniecki*Krzysztof*00000348</t>
  </si>
  <si>
    <t>IBM*Kamiński*Michał*00001063</t>
  </si>
  <si>
    <t>MSW*Kanciak*Mirosław*00000379</t>
  </si>
  <si>
    <t>MSK*Karalus*Michał*00000678</t>
  </si>
  <si>
    <t>JTW*Karolczak*Paweł*00000116</t>
  </si>
  <si>
    <t>MSW*Kaszkowiak*Łukasz*00000888</t>
  </si>
  <si>
    <t>MSW*Kaszubowski*Grzegorz*00000540</t>
  </si>
  <si>
    <t>HK*Klatkiewicz*Sylwia*00001304</t>
  </si>
  <si>
    <t>IB*Klecha*Marcin*00001006</t>
  </si>
  <si>
    <t>HWR*Klitkowska*Anna*00000201</t>
  </si>
  <si>
    <t>MOS*Klój*Paweł*00001227</t>
  </si>
  <si>
    <t>MUR*Kłopotowski*Dariusz*00000083</t>
  </si>
  <si>
    <t>ZME*Kmieciak*Paweł*00000643</t>
  </si>
  <si>
    <t>MSK*Knychała*Robert*00000909</t>
  </si>
  <si>
    <t>ZME*Koberstein*Przemysław*00000812</t>
  </si>
  <si>
    <t>MSW*Kociubski*Jan*00000290</t>
  </si>
  <si>
    <t>MUR*Konecki*Łukasz*00001072</t>
  </si>
  <si>
    <t>WO*Konieczka*Amadeusz*00001322</t>
  </si>
  <si>
    <t>FIT*Konieczny*Romuald*00000700</t>
  </si>
  <si>
    <t>MOS*Konrad*Janusz*00000559</t>
  </si>
  <si>
    <t>IBG*Kopeć*Mateusz*00001119</t>
  </si>
  <si>
    <t>MSK*Koprucki*Łukasz*00000904</t>
  </si>
  <si>
    <t>MSK*Korczyk*Marcin*00000357</t>
  </si>
  <si>
    <t>MPW*Korczyński*Jerzy*00000632</t>
  </si>
  <si>
    <t>MUR*Kornatko*Bartosz*00000950</t>
  </si>
  <si>
    <t>HWR*Korpik*Piotr*00000585</t>
  </si>
  <si>
    <t>MOS*Korta*Marek*00000851</t>
  </si>
  <si>
    <t>MSK*Korzeniewski*Andrzej*00000861</t>
  </si>
  <si>
    <t>MPW*Korzeniewski*Grzegorz*00000866</t>
  </si>
  <si>
    <t>TZ*Kosiński*Paweł*00000695</t>
  </si>
  <si>
    <t>HS*Koszutska-Taciak*Zofia*00000983</t>
  </si>
  <si>
    <t>MSW*Kotara*Andrzej*00000410</t>
  </si>
  <si>
    <t>MSW*Kowalczyk*Damian*00001234</t>
  </si>
  <si>
    <t>ZAE*Kowalczyk*Krzysztof*00001283</t>
  </si>
  <si>
    <t>MSW*Kowalewska*Magdalena*00000530</t>
  </si>
  <si>
    <t>JOS*Kowalewski*Paweł*00000484</t>
  </si>
  <si>
    <t>MSW*Kozłowski*Tadeusz*00000119</t>
  </si>
  <si>
    <t>ZAE*Kozłowski*Marcin*00000174</t>
  </si>
  <si>
    <t>HWR*Kozłowski*Stanisław*00000709</t>
  </si>
  <si>
    <t>ZAE*Kożuszkiewicz*Marcin*00000349</t>
  </si>
  <si>
    <t>ZAE*Krajka*Radosław*00001174</t>
  </si>
  <si>
    <t>MSK*Krawczyk*Łukasz*00000054</t>
  </si>
  <si>
    <t>MPW*Krawczyk*Mariusz*00000743</t>
  </si>
  <si>
    <t>MPW*Kremer*Alfred*00000504</t>
  </si>
  <si>
    <t>MSW*Król*Dariusz*00000440</t>
  </si>
  <si>
    <t>ZME*Król*Wojciech*00000818</t>
  </si>
  <si>
    <t>KK*Król*Bożena*00001275</t>
  </si>
  <si>
    <t>MSW*Królak*Honorata*00000304</t>
  </si>
  <si>
    <t>ZAE*Krupa*Marcin*00000060</t>
  </si>
  <si>
    <t>MOS*Krysztofiak*Wojciech*00000195</t>
  </si>
  <si>
    <t>MOS*Krysztofiak*Łukasz*00000282</t>
  </si>
  <si>
    <t>ZME*Krzyżaniak*Krzysztof*00000753</t>
  </si>
  <si>
    <t>MPW*Krzyżaniak*Hubert*00001163</t>
  </si>
  <si>
    <t>ZME*Księżniakiewicz*Mirosław*00001236</t>
  </si>
  <si>
    <t>MSK*Kubasik*Paweł*00000597</t>
  </si>
  <si>
    <t>ZME*Kubiak*Andrzej*00000019</t>
  </si>
  <si>
    <t>KK*Kubiak*Małgorzata*00000599</t>
  </si>
  <si>
    <t>HK*Kubiak*Joanna*00001030</t>
  </si>
  <si>
    <t>ZAE*Kubiczak*Andrzej*00000821</t>
  </si>
  <si>
    <t>MOS*Kucharski*Szymon*00000718</t>
  </si>
  <si>
    <t>MSK*Kuczyński*Krzysztof*00000887</t>
  </si>
  <si>
    <t>IB*Kujawiak*Mikołaj*00000487</t>
  </si>
  <si>
    <t>IB*Kujawińska*Agnieszka*00001308</t>
  </si>
  <si>
    <t>ZAE*Kurnatowski*Jacek*00000545</t>
  </si>
  <si>
    <t>DCO*Kurowska*Joanna*00000755</t>
  </si>
  <si>
    <t>ZAE*Kusztelski*Tomasz*00000218</t>
  </si>
  <si>
    <t>ZAE*Kwapisz*Paweł*00001028</t>
  </si>
  <si>
    <t>ZME*Kwasiborski*Jakub*00001084</t>
  </si>
  <si>
    <t>MOS*Kwiatkowska*Agnieszka*00001245</t>
  </si>
  <si>
    <t>MSW*Kwiatkowski*Artur*00000144</t>
  </si>
  <si>
    <t>MOS*Kwiatkowski*Marcin*00000224</t>
  </si>
  <si>
    <t>MOS*Kwiatkowski*Stefan*00000240</t>
  </si>
  <si>
    <t>ZAE*Kwiecień*Waldemar*00000912</t>
  </si>
  <si>
    <t>MSK*Kycia*Damian*00000338</t>
  </si>
  <si>
    <t>JTW*Lasocka-Gomuła*Iwona*00000239</t>
  </si>
  <si>
    <t>TFT*Latta-Wolff*Inga*00000679</t>
  </si>
  <si>
    <t>MSW*Lebica*Michał*00001252</t>
  </si>
  <si>
    <t>MPW*Lehmann*Sławomir*00000824</t>
  </si>
  <si>
    <t>ZME*Lejman*Przemysław*00000296</t>
  </si>
  <si>
    <t>MUR*Lepionka*Łukasz*00000962</t>
  </si>
  <si>
    <t>MOS*Leszczyński*Piotr*00001159</t>
  </si>
  <si>
    <t>MSW*Lewandowski*Patryk*00000021</t>
  </si>
  <si>
    <t>MSK*Liczbański*Bartosz*00000619</t>
  </si>
  <si>
    <t>HWR*Liebthal*Włodzimierz*00000873</t>
  </si>
  <si>
    <t>ZAE*Litke*Andrzej*00000336</t>
  </si>
  <si>
    <t>TJ*Litwiniuk*Renata*00000289</t>
  </si>
  <si>
    <t>IBG*Lubarska*Izabella*00000579</t>
  </si>
  <si>
    <t>MUR*Lubka*Michał*00000865</t>
  </si>
  <si>
    <t>JOS*Łabuszewska*Dominika*00001305</t>
  </si>
  <si>
    <t>MSK*Ładniak*Daniel*00000895</t>
  </si>
  <si>
    <t>JTS*Łajs*Iwona*00000397</t>
  </si>
  <si>
    <t>IB*Łakomy*Filip*00000591</t>
  </si>
  <si>
    <t>MSW*Łakomy*Krzysztof*00000878</t>
  </si>
  <si>
    <t>MSW*Łakomy*Sebastian*00001120</t>
  </si>
  <si>
    <t>RKZ*Ławniczak*Beata*00000209</t>
  </si>
  <si>
    <t>HWR*Ławniczak*Robert*00000557</t>
  </si>
  <si>
    <t>ZAE*Łowicki*Henryk*00000016</t>
  </si>
  <si>
    <t>MPW*Łowicki*Dawid*00000077</t>
  </si>
  <si>
    <t>ZME*Łuczka*Krzysztof*00000840</t>
  </si>
  <si>
    <t>MOS*Łuczyk*Dariusz*00000401</t>
  </si>
  <si>
    <t>JOS*Maciołek*Agata*00000498</t>
  </si>
  <si>
    <t>HK*Macisowicz-Brudka*Arleta*00001274</t>
  </si>
  <si>
    <t>MSK*Maćkowiak*Maciej*00001319</t>
  </si>
  <si>
    <t>MOS*Magda*Przemysław*00000192</t>
  </si>
  <si>
    <t>MSW*Maj*Karol*00001128</t>
  </si>
  <si>
    <t>MOS*Majchrzak*Jarosław*00000269</t>
  </si>
  <si>
    <t>MSK*Malec*Łukasz*00000285</t>
  </si>
  <si>
    <t>DS*Malujda*Daniel*00000734</t>
  </si>
  <si>
    <t>MSK*Małecki*Michał*00000172</t>
  </si>
  <si>
    <t>ZME*Małecki*Andrzej*00000565</t>
  </si>
  <si>
    <t>DCO*Małyszczyk*Hanna*00000158</t>
  </si>
  <si>
    <t>RKZ*Maniak*Joanna*00000737</t>
  </si>
  <si>
    <t>MSW*Marciniak*Marek*00000826</t>
  </si>
  <si>
    <t>MSW*Marciniak*Maciej*00001101</t>
  </si>
  <si>
    <t>ZAE*Marcinkowski*Remigiusz*00001152</t>
  </si>
  <si>
    <t>MSK*Marczewski*Jacek*00000856</t>
  </si>
  <si>
    <t>MSK*Marczewski*Paweł*00000862</t>
  </si>
  <si>
    <t>MSK*Marszał*Robert*00001216</t>
  </si>
  <si>
    <t>MOS*Marszał*Remigiusz*00001278</t>
  </si>
  <si>
    <t>DCO*Materna*Danuta*00000265</t>
  </si>
  <si>
    <t>MPW*Materna*Ryszard*00000868</t>
  </si>
  <si>
    <t>MSW*Matuszewski*Wojciech*00000353</t>
  </si>
  <si>
    <t>IBM*Matysiak-Olek*Joanna*00001203</t>
  </si>
  <si>
    <t>MSW*Mazurkiewicz*Roman*00000399</t>
  </si>
  <si>
    <t>MSW*Michalski*Janusz*00000894</t>
  </si>
  <si>
    <t>MSW*Michniewski*Stefan*00000416</t>
  </si>
  <si>
    <t>MSW*Mielcarek*Krzysztof*00000630</t>
  </si>
  <si>
    <t>MOS*Mierzwiak*Dominik*00001320</t>
  </si>
  <si>
    <t>MSW*Mikołajczyk*Piotr*00000918</t>
  </si>
  <si>
    <t>MSK*Milej*Robert*00000268</t>
  </si>
  <si>
    <t>MSK*Milej*Mariusz*00000600</t>
  </si>
  <si>
    <t>IBG*Misterek*Rafał*00000685</t>
  </si>
  <si>
    <t>JTS*Mizerna-Nowotna*Paulina*00000592</t>
  </si>
  <si>
    <t>ZME*Mizerny*Eryk*00000908</t>
  </si>
  <si>
    <t>MOS*Moliński*Andrzej*00000770</t>
  </si>
  <si>
    <t>MOS*Moskal*Wojciech*00001266</t>
  </si>
  <si>
    <t>FIT*Mura*Daniel*00000010</t>
  </si>
  <si>
    <t>IBG*Mytko*Ilona*00000125</t>
  </si>
  <si>
    <t>MOS*Najdek*Janusz*00000140</t>
  </si>
  <si>
    <t>MPW*Napierała*Jarosław*00000454</t>
  </si>
  <si>
    <t>ZTR*Napierała*Jacek*00000780</t>
  </si>
  <si>
    <t>ZAE*Narożny*Zbigniew*00000199</t>
  </si>
  <si>
    <t>ZAE*Nielipiński*Zenon*00000056</t>
  </si>
  <si>
    <t>MSW*Nieznański*Marcin*00000919</t>
  </si>
  <si>
    <t>MSW*Niziołek*Arkadiusz*00000448</t>
  </si>
  <si>
    <t>MSW*Nowacki*Paweł*00000058</t>
  </si>
  <si>
    <t>MSW*Nowacki*Piotr*00000450</t>
  </si>
  <si>
    <t>MPW*Nowaczyk*Waldemar*00000040</t>
  </si>
  <si>
    <t>ZME*Nowak*Eugeniusz*00000008</t>
  </si>
  <si>
    <t>MUR*Nowak*Krzysztof*00000365</t>
  </si>
  <si>
    <t>ZME*Nowak*Janusz*00000773</t>
  </si>
  <si>
    <t>MSK*Nowak*Robert*00000839</t>
  </si>
  <si>
    <t>MOS*Nowak*Zbigniew*00000842</t>
  </si>
  <si>
    <t>MSK*Nowak*Piotr*00000845</t>
  </si>
  <si>
    <t>MPW*Nowak*Mateusz*00001323</t>
  </si>
  <si>
    <t>MUR*Nowakowski*Krzysztof*00000622</t>
  </si>
  <si>
    <t>MSW*Nowakowski*Hubert*00000900</t>
  </si>
  <si>
    <t>JOS*Nowicka*Bożena*00000677</t>
  </si>
  <si>
    <t>MSK*Nowicki*Stefan*00000794</t>
  </si>
  <si>
    <t>MPW*Nowicki*Marek*00000922</t>
  </si>
  <si>
    <t>MOS*Nowicki*Maciej*00000967</t>
  </si>
  <si>
    <t>MSW*Nowodczyński*Janusz*00000849</t>
  </si>
  <si>
    <t>MSW*Nowodczyński*Michał*00000892</t>
  </si>
  <si>
    <t>ZAE*Ochocki*Błażej*00000332</t>
  </si>
  <si>
    <t>HK*Orzechowska*Maria*00001036</t>
  </si>
  <si>
    <t>HWR*Osiecka-Cichocka*Kinga*00000551</t>
  </si>
  <si>
    <t>MOS*Pacholczyk*Szymon*00000883</t>
  </si>
  <si>
    <t>MSW*Pacholski*Włodzimierz*00000235</t>
  </si>
  <si>
    <t>RKZ*Paczkowska*Marzena*00000525</t>
  </si>
  <si>
    <t>MPW*Paczyński*Rafał*00000497</t>
  </si>
  <si>
    <t>MUR*Paczyński*Dariusz*00000858</t>
  </si>
  <si>
    <t>ZAE*Paluch*Dariusz*00000610</t>
  </si>
  <si>
    <t>ZAE*Paluszkiewicz*Andrzej*00000301</t>
  </si>
  <si>
    <t>MUR*Paluszyński*Leszek*00000729</t>
  </si>
  <si>
    <t>MSK*Pałka*Jarosław*00000048</t>
  </si>
  <si>
    <t>RKZ*Pancerzyńska*Ewa*00000029</t>
  </si>
  <si>
    <t>ZAE*Paryzek*Tomasz*00000214</t>
  </si>
  <si>
    <t>ZME*Patyk*Piotr*00001085</t>
  </si>
  <si>
    <t>MSW*Pawlak*Tomasz*00000303</t>
  </si>
  <si>
    <t>ZTR*Pawlak*Rafał*00000831</t>
  </si>
  <si>
    <t>MUR*Pawlata*Henryk*00000011</t>
  </si>
  <si>
    <t>MOS*Pazdyk*Wojciech*00000261</t>
  </si>
  <si>
    <t>ZAE*Piechota*Krzysztof*00000731</t>
  </si>
  <si>
    <t>MOS*Pieczyński*Jan*00000652</t>
  </si>
  <si>
    <t>JTS*Pielach*Monika*00000067</t>
  </si>
  <si>
    <t>TM*Pielach*Tymoteusz*00000122</t>
  </si>
  <si>
    <t>MPW*Pieszak*Maria*00000120</t>
  </si>
  <si>
    <t>ZME*Pieszak*Włodzimierz*00000750</t>
  </si>
  <si>
    <t>MSW*Pieszak*Władysław*00000850</t>
  </si>
  <si>
    <t>MPW*Pieszak*Krzysztof*00000890</t>
  </si>
  <si>
    <t>ZAE*Pietrusiak*Paweł*00000157</t>
  </si>
  <si>
    <t>MSK*Piędel*Łukasz*00001182</t>
  </si>
  <si>
    <t>MSK*Pikosz*Jerzy*00000491</t>
  </si>
  <si>
    <t>MSW*Piotrowski*Jerzy*00000458</t>
  </si>
  <si>
    <t>ZAE*Piotrowski*Łukasz*00000640</t>
  </si>
  <si>
    <t>MSK*Piotrowski*Michał*00001217</t>
  </si>
  <si>
    <t>MSW*Pisarek*Adam*00000937</t>
  </si>
  <si>
    <t>MSK*Plenzler*Maciej*00000921</t>
  </si>
  <si>
    <t>MSK*Plich*Agata*00001235</t>
  </si>
  <si>
    <t>MSK*Pochylski*Przemysław*00000197</t>
  </si>
  <si>
    <t>IBG*Podgórniak*Jacek*00000680</t>
  </si>
  <si>
    <t>JTW*Podolski*Grzegorz*00000225</t>
  </si>
  <si>
    <t>HWR*Polus*Sławomir*00001240</t>
  </si>
  <si>
    <t>MPW*Popiński*Błażej*00000162</t>
  </si>
  <si>
    <t>MSW*Pracel*Piotr*00000251</t>
  </si>
  <si>
    <t>MSK*Prętki*Sławomir*00000413</t>
  </si>
  <si>
    <t>MSW*Prętki*Grzegorz*00000891</t>
  </si>
  <si>
    <t>ZME*Prokop*Paweł*00001287</t>
  </si>
  <si>
    <t>MOS*Prokopiak*Remigiusz*00000079</t>
  </si>
  <si>
    <t>MSW*Przepióra*Dominik*00000175</t>
  </si>
  <si>
    <t>IBM*Przybylska*Dorota*00001285</t>
  </si>
  <si>
    <t>ZAE*Przybylski*Roman*00000796</t>
  </si>
  <si>
    <t>HWR*Przybył*Marcin*00000179</t>
  </si>
  <si>
    <t>MUR*Przybył*Damian*00000483</t>
  </si>
  <si>
    <t>MSK*Przybyła*Szymon*00000396</t>
  </si>
  <si>
    <t>MOS*Przygodziński*Robert*00001253</t>
  </si>
  <si>
    <t>MSW*Pszeniczka*Krzysztof*00000244</t>
  </si>
  <si>
    <t>FIT*Raduła*Maciej*00000020</t>
  </si>
  <si>
    <t>MPW*Rajewicz*Tomasz*00000647</t>
  </si>
  <si>
    <t>HWR*Rajkowski*Piotr*00000260</t>
  </si>
  <si>
    <t>MUR*Regulski*Mirosław*00000186</t>
  </si>
  <si>
    <t>MSK*Relewicz*Jakub*00000884</t>
  </si>
  <si>
    <t>MSW*Rembacz*Witold*00000434</t>
  </si>
  <si>
    <t>MSW*Rochowiak*Tomasz*00000830</t>
  </si>
  <si>
    <t>MPW*Rogowski*Andrzej*00000903</t>
  </si>
  <si>
    <t>MOS*Rolewski*Janusz*00000911</t>
  </si>
  <si>
    <t>ZME*Rosiak*Michał*00001187</t>
  </si>
  <si>
    <t>MSW*Rosiński*Marek*00000654</t>
  </si>
  <si>
    <t>DCO*Roszyk*Jolanta*00000114</t>
  </si>
  <si>
    <t>MSW*Rozmus*Karol*00000230</t>
  </si>
  <si>
    <t>HWR*Rozpłochowski*Damian*00001080</t>
  </si>
  <si>
    <t>ZAE*Rozynek*Adam*00000380</t>
  </si>
  <si>
    <t>IBG*Różańska*Alina*00000059</t>
  </si>
  <si>
    <t>DCO*Rumocki*Mateusz*00001081</t>
  </si>
  <si>
    <t>RKZ*Rutkowska*Karolina*00000185</t>
  </si>
  <si>
    <t>MOS*Rutkowski*Paweł*00000899</t>
  </si>
  <si>
    <t>MPW*Rybak*Dorota*00000631</t>
  </si>
  <si>
    <t>MOS*Rybka*Norbert*00000274</t>
  </si>
  <si>
    <t>KK*Rydian*Aldona*00001069</t>
  </si>
  <si>
    <t>IB*Rypiński*Leon*00000488</t>
  </si>
  <si>
    <t>HWR*Samolak*Michał*00000372</t>
  </si>
  <si>
    <t>HK*Sekretarczyk*Anna*00001288</t>
  </si>
  <si>
    <t>MSW*Sendal*Sebastian*00000135</t>
  </si>
  <si>
    <t>MSK*Senftleben*Radosław*00000898</t>
  </si>
  <si>
    <t>ZME*Sierka*Jarosław*00000028</t>
  </si>
  <si>
    <t>MSW*Sierpińska*Kamila*00000446</t>
  </si>
  <si>
    <t>MUR*Simiński*Sławomir*00000762</t>
  </si>
  <si>
    <t>TFT*Sińska-Janiak*Magdalena*00000569</t>
  </si>
  <si>
    <t>MSK*Siódmak*Dawid*00000107</t>
  </si>
  <si>
    <t>MSK*Siódmak*Rafał*00000377</t>
  </si>
  <si>
    <t>MUR*Siuda*Krzysztof*00001093</t>
  </si>
  <si>
    <t>MSK*Skiba*Jacek*00000074</t>
  </si>
  <si>
    <t>MSK*Skiba*Marek*00000445</t>
  </si>
  <si>
    <t>HS*Skiba*Anna*00000644</t>
  </si>
  <si>
    <t>MOS*Skornia*Zbigniew*00000869</t>
  </si>
  <si>
    <t>ZME*Skotarczak*Kazimierz*00000782</t>
  </si>
  <si>
    <t>MSK*Skrzypczak*Andrzej*00000641</t>
  </si>
  <si>
    <t>ZAE*Skrzypczak*Mariusz*00000691</t>
  </si>
  <si>
    <t>MSK*Skrzypczak*Marek*00000803</t>
  </si>
  <si>
    <t>ZAE*Skrzypczak*Łukasz*00000816</t>
  </si>
  <si>
    <t>MSK*Skupień*Katarzyna*00000527</t>
  </si>
  <si>
    <t>DS*Słota*Małgorzata*00000635</t>
  </si>
  <si>
    <t>MSW*Słowiński*Kazimierz*00000805</t>
  </si>
  <si>
    <t>HWR*Smolibowski*Roman*00000848</t>
  </si>
  <si>
    <t>MSW*Sobala*Andrzej*00000133</t>
  </si>
  <si>
    <t>MUR*Sobczak*Adam*00001134</t>
  </si>
  <si>
    <t>MPW*Sobczyk*Łukasz*00001198</t>
  </si>
  <si>
    <t>MOS*Sobkiewicz*Piotr*00000177</t>
  </si>
  <si>
    <t>MSK*Sobkiewicz*Tomasz*00001095</t>
  </si>
  <si>
    <t>MSK*Sobociński*Tomasz*00000954</t>
  </si>
  <si>
    <t>MPW*Sokołowski*Marek*00000468</t>
  </si>
  <si>
    <t>MUR*Sołtys*Maciej*00000404</t>
  </si>
  <si>
    <t>MSW*Soporowski*Wiesław*00000814</t>
  </si>
  <si>
    <t>MOS*Sroka*Marcin*00000234</t>
  </si>
  <si>
    <t>ZAE*Stachowiak*Michał*00000078</t>
  </si>
  <si>
    <t>JTS*Stachowiak*Marta*00001222</t>
  </si>
  <si>
    <t>FIT*Stanisławiak*Robert*00001025</t>
  </si>
  <si>
    <t>MOS*Stanisławski*Artur*00000854</t>
  </si>
  <si>
    <t>IBM*Stasiak*Agnieszka*00001233</t>
  </si>
  <si>
    <t>MUR*Stec*Tomasz*00000385</t>
  </si>
  <si>
    <t>MSW*Stefaniak*Mirosław*00000835</t>
  </si>
  <si>
    <t>MSW*Stelmach*Tobiasz*00000917</t>
  </si>
  <si>
    <t>ZAE*Stempczyński*Michał*00001013</t>
  </si>
  <si>
    <t>MSK*Stempiński*Piotr*00000870</t>
  </si>
  <si>
    <t>HWR*Stępka*Katarzyna*00000706</t>
  </si>
  <si>
    <t>MSW*Strugarek*Kamil*00000359</t>
  </si>
  <si>
    <t>DCO*Syk*Piotr*00000558</t>
  </si>
  <si>
    <t>MSW*Sypniewski*Krzysztof*00000191</t>
  </si>
  <si>
    <t>HWR*Szablewski*Marek*00001241</t>
  </si>
  <si>
    <t>HS*Szafrańska*Katarzyna*00000573</t>
  </si>
  <si>
    <t>HWR*Szafrański*Wojciech*00000662</t>
  </si>
  <si>
    <t>MSK*Szaj*Paweł*00001108</t>
  </si>
  <si>
    <t>MOS*Szajek*Jerzy*00000815</t>
  </si>
  <si>
    <t>MSK*Szarzyński*Roman*00000674</t>
  </si>
  <si>
    <t>IBM*Szaszczak*Anna*00001007</t>
  </si>
  <si>
    <t>MSW*Szatkowski*Maciej*00000923</t>
  </si>
  <si>
    <t>MSK*Szczublewski*Marcin*00000085</t>
  </si>
  <si>
    <t>MUR*Szlandrowicz*Rafał*00000785</t>
  </si>
  <si>
    <t>ZAE*Szlandrowicz*Łukasz*00001209</t>
  </si>
  <si>
    <t>MSK*Szmyt*Przemysław*00001105</t>
  </si>
  <si>
    <t>MPW*Szmytka*Jerzy*00000800</t>
  </si>
  <si>
    <t>IB*Szmytowicz*Adam*00000553</t>
  </si>
  <si>
    <t>MSW*Szopka*Leszek*00000213</t>
  </si>
  <si>
    <t>RKZ*Szostak*Monika*00000697</t>
  </si>
  <si>
    <t>TBR*Szulc*Paulina*00001221</t>
  </si>
  <si>
    <t>IBG*Szulczewska*Monika*00000715</t>
  </si>
  <si>
    <t>MPW*Szut*Bogdan*00000411</t>
  </si>
  <si>
    <t>MOS*Szymanowicz*Szymon*00000187</t>
  </si>
  <si>
    <t>MUR*Szymanowski*Robert*00000319</t>
  </si>
  <si>
    <t>KK*Szymańska-Ociepa*Teresa*00001313</t>
  </si>
  <si>
    <t>MPW*Szymański*Marcin*00000091</t>
  </si>
  <si>
    <t>ZME*Szymański*Waldemar*00000126</t>
  </si>
  <si>
    <t>MSW*Szymański*Jacek*00000223</t>
  </si>
  <si>
    <t>ZME*Szymański*Jerzy*00000456</t>
  </si>
  <si>
    <t>ZAE*Szymański*Bartosz*00000844</t>
  </si>
  <si>
    <t>HS*Szymański*Maciej*00001027</t>
  </si>
  <si>
    <t>MSK*Szymonik*Janusz*00000406</t>
  </si>
  <si>
    <t>ZAE*Szypura*Andrzej*00000247</t>
  </si>
  <si>
    <t>MUR*Teodorczyk*Tomasz*00000867</t>
  </si>
  <si>
    <t>WO*Terebecki*Piotr*00000563</t>
  </si>
  <si>
    <t>HWR*Toman*Tomasz*00000131</t>
  </si>
  <si>
    <t>MUR*Topolski*Artur*00000310</t>
  </si>
  <si>
    <t>MPW*Torzecki*Piotr*00000696</t>
  </si>
  <si>
    <t>ZTR*Treumann*Marek*00000049</t>
  </si>
  <si>
    <t>JTS*Troszczyńska*Monika*00000707</t>
  </si>
  <si>
    <t>MSK*Tuliński*Szymon*00000546</t>
  </si>
  <si>
    <t>HWR*Tynecki*Mariusz*00000309</t>
  </si>
  <si>
    <t>MSK*Tyszkiewicz*Sławomir*00000847</t>
  </si>
  <si>
    <t>MSK*Uta*Małgorzata*00000370</t>
  </si>
  <si>
    <t>MSK*Wachowiak*Gerard*00000233</t>
  </si>
  <si>
    <t>MOS*Wachowiak*Ryszard*00000791</t>
  </si>
  <si>
    <t>MOS*Wachowiak*Robert*00001023</t>
  </si>
  <si>
    <t>IBM*Wachowska*Alina*00000373</t>
  </si>
  <si>
    <t>ZAE*Wagner*Krzysztof*00000482</t>
  </si>
  <si>
    <t>JTS*Walczak*Magdalena*00000683</t>
  </si>
  <si>
    <t>JTW*Walczak*Edyta*00000990</t>
  </si>
  <si>
    <t>ZAE*Walczak*Filip*00001317</t>
  </si>
  <si>
    <t>MSW*Walkowiak*Jacek*00000023</t>
  </si>
  <si>
    <t>ZAE*Walkowiak*Grzegorz*00000044</t>
  </si>
  <si>
    <t>IB*Walkowiak*Ryszard*00000300</t>
  </si>
  <si>
    <t>MOS*Walkowiak*Paweł*00001111</t>
  </si>
  <si>
    <t>MUR*Walkowiak*Damian*00001249</t>
  </si>
  <si>
    <t>MUR*Walkowiak*Mikołaj*00001280</t>
  </si>
  <si>
    <t>MUR*Wałecki*Marcin*00000914</t>
  </si>
  <si>
    <t>MOS*Wałęcki*Andrzej*00000066</t>
  </si>
  <si>
    <t>MSK*Wencel*Mirosław*00000215</t>
  </si>
  <si>
    <t>MSK*Wencel*Waldemar*00000859</t>
  </si>
  <si>
    <t>MUR*Wewiór*Karol*00001110</t>
  </si>
  <si>
    <t>MUR*Węglarski*Maciej*00001104</t>
  </si>
  <si>
    <t>ZAE*Wicenciak*Andrzej*00000253</t>
  </si>
  <si>
    <t>MSW*Wiciak*Eugeniusz*00000389</t>
  </si>
  <si>
    <t>ZAE*Widłowski*Marian*00000121</t>
  </si>
  <si>
    <t>MSW*Wieczorek*Jacek*00000333</t>
  </si>
  <si>
    <t>JTW*Wieczorkiewicz*Hubert*00001046</t>
  </si>
  <si>
    <t>HWR*Więcko*Łukasz*00001088</t>
  </si>
  <si>
    <t>MOS*Więckowski*Sławomir*00000857</t>
  </si>
  <si>
    <t>IB*Wilas*Tomasz*00001230</t>
  </si>
  <si>
    <t>RKZ*Wińska*Roma*00001118</t>
  </si>
  <si>
    <t>MOS*Witczak*Piotr*00000871</t>
  </si>
  <si>
    <t>MPW*Włodarczyk*Janusz*00000514</t>
  </si>
  <si>
    <t>MPW*Wojciechowski*Waldemar*00000774</t>
  </si>
  <si>
    <t>ZTR*Wojda*Natalia*00001158</t>
  </si>
  <si>
    <t>MSW*Wojdecka*Agata*00000566</t>
  </si>
  <si>
    <t>MPW*Wojdecki*Michał*00000543</t>
  </si>
  <si>
    <t>MOS*Wolniewicz*Jerzy*00000776</t>
  </si>
  <si>
    <t>MPW*Wolniewicz*Marek*00001199</t>
  </si>
  <si>
    <t>HWR*Wolski*Marek*00000072</t>
  </si>
  <si>
    <t>FIT*Woszczak*Przemysław*00001197</t>
  </si>
  <si>
    <t>ZAE*Woszek*Radosław*00000276</t>
  </si>
  <si>
    <t>ZME*Wower*Krzysztof*00000178</t>
  </si>
  <si>
    <t>ZTR*Wrotniak-Kowalewska*Grażyna*00000264</t>
  </si>
  <si>
    <t>MOS*Wysocka*Aneta*00001250</t>
  </si>
  <si>
    <t>ZME*Wyzuj*Karol*00000109</t>
  </si>
  <si>
    <t>MOS*Zalaszewski*Roman*00000768</t>
  </si>
  <si>
    <t>MSW*Zalewski*Arkadiusz*00000395</t>
  </si>
  <si>
    <t>MSW*Zaremba*Tomasz*00000686</t>
  </si>
  <si>
    <t>JTS*Zarzyńska*Aleksandra*00001070</t>
  </si>
  <si>
    <t>MUR*Zawal*Łukasz*00000913</t>
  </si>
  <si>
    <t>IB*Zaworski*Jacek*00000670</t>
  </si>
  <si>
    <t>IBG*Zielińska*Katarzyna*00000062</t>
  </si>
  <si>
    <t>MOS*Ziobro*Rafał*00000722</t>
  </si>
  <si>
    <t>ZAE*Ziomek*Stanisław*00000490</t>
  </si>
  <si>
    <t>HWR*Ziółek*Wojciech*00000521</t>
  </si>
  <si>
    <t>MPW*Zmarzły*Roman*00000704</t>
  </si>
  <si>
    <t>MPW*Żak*Hieronim*00000799</t>
  </si>
  <si>
    <t>ZAE*Żyłka*Marek*00000560</t>
  </si>
  <si>
    <t>OD100000*ND#Prezes Zarządu</t>
  </si>
  <si>
    <t>OD100100*DDR#Departament Zarządzania Zasobami Ludzkim</t>
  </si>
  <si>
    <t>OD100110*RKZ#Dział Personalny i Rozwoju Pracowników</t>
  </si>
  <si>
    <t>OD100120*RKR#Dział Nadzoru Właśc.i Restrukturyzacji</t>
  </si>
  <si>
    <t>OD100130*RP#Dział Przetargów</t>
  </si>
  <si>
    <t>OD100140*RA#Dział Administracyjny</t>
  </si>
  <si>
    <t>OD100210*BZ#Biuro Zarządu</t>
  </si>
  <si>
    <t>OD100220*DU#Dział Kontroli Wewnętrznej</t>
  </si>
  <si>
    <t>OD100230*DZ#Dział Ochrony Zakladu</t>
  </si>
  <si>
    <t>OD100240*BHP#Dział BHP</t>
  </si>
  <si>
    <t>OD100250*DS#Dział Systemów Zarzadzania</t>
  </si>
  <si>
    <t>OD100260*DCO#Dział Controllingu</t>
  </si>
  <si>
    <t>OD100270*DX#Audytor Bezpieczeństwa</t>
  </si>
  <si>
    <t>OD100310*WO#Dział Wód Opadowych</t>
  </si>
  <si>
    <t>OE100000*DE#Wiceprezes Zarządu Dyr.Ekonomiczno-Finan</t>
  </si>
  <si>
    <t>OE100200*EK#Główny Ksiegowy</t>
  </si>
  <si>
    <t>OE100210*KK#Dział Księgowośi</t>
  </si>
  <si>
    <t>OE100310*EZ#Dział Zaopatrzenia</t>
  </si>
  <si>
    <t>OE100320*EF#Dział Finansowy</t>
  </si>
  <si>
    <t>OE100400*ECF#Departament Cyfryzacji</t>
  </si>
  <si>
    <t>OE100410*FIT#Dział Informatyki</t>
  </si>
  <si>
    <t>OS100100*EH#Departament Sprzedaży</t>
  </si>
  <si>
    <t>OS100110*HW#Dział Windykacji</t>
  </si>
  <si>
    <t>OS100120*HK#Dział Obsługi Klienta</t>
  </si>
  <si>
    <t>OS100130*HS#Dział Wsparcia Sprzedaży i Komunikacji</t>
  </si>
  <si>
    <t>OS100140*HWR#Dział Gospodarki Wodomierzowej i Rozlicz</t>
  </si>
  <si>
    <t>OT100000*DT#Wiceprezes Zarządu Dyr.Techniczny</t>
  </si>
  <si>
    <t>OT100100*TI#Departament Rozwoju Majątku-Dyrektor</t>
  </si>
  <si>
    <t>OT100101*IFT#Gł.Spec.ds.Analiz Finansowo-Technicznych</t>
  </si>
  <si>
    <t>OT100110*IBM#Dział Rozwoju Majątku</t>
  </si>
  <si>
    <t>OT100120*IB#Dzaił Realizacji Inwestycji</t>
  </si>
  <si>
    <t>OT100130*IBT#Dział Terenowo-Prawny</t>
  </si>
  <si>
    <t>OT100140*IBG#Dział GIS</t>
  </si>
  <si>
    <t>OT100500*TBR#Dział Badań i Rozwoju</t>
  </si>
  <si>
    <t>OT100600*TFT#Grupa ds.Analiz Finansowo-Księgowych</t>
  </si>
  <si>
    <t>OZ100000*KO#Koszty Ogólnozakładowe</t>
  </si>
  <si>
    <t>OZ100001*WZ#Koszty Ogólnozakładowe Wolne Związki</t>
  </si>
  <si>
    <t>OZ100002*NSZZ#Koszty ogólnoz.NSZZ Solidarność</t>
  </si>
  <si>
    <t>OZ100003*RN#Rada Nadzorcza</t>
  </si>
  <si>
    <t>OZ100004*CSR#CSR Społeczna Odpowiedzialność Biznesu</t>
  </si>
  <si>
    <t>OZ100109*KO-STRAT#Utrzymanie Wysokiej Jakości Klientów</t>
  </si>
  <si>
    <t>OZ100120*KO-STRAT#MPK Strategiczny</t>
  </si>
  <si>
    <t>PPO001WT*PPO001WT#Ford Mondeo 2,2TDCi</t>
  </si>
  <si>
    <t>PPO010AY*PPO010AY#Ford Transit</t>
  </si>
  <si>
    <t>PPO011AY*PPO011AY#Ford Transit</t>
  </si>
  <si>
    <t>PPO012AY*PPO012AY#Ford Transit</t>
  </si>
  <si>
    <t>PPO013AY*PPO013AY#Ford Transit</t>
  </si>
  <si>
    <t>PPO014AY*PPO014AY#Ford Transit</t>
  </si>
  <si>
    <t>PPO016AY*PPO016AY#Ford Transit</t>
  </si>
  <si>
    <t>PPO017AY*PPO017AY#Ford Transit</t>
  </si>
  <si>
    <t>PPO018AY*PPO018AY#Ford Transit</t>
  </si>
  <si>
    <t>PPO019AY*PPO019AY#Ford Transit</t>
  </si>
  <si>
    <t>PPO022AY*PPO022AY#Ford Transit</t>
  </si>
  <si>
    <t>PPO033YG*PPO033YG#Przyczepa Atlas</t>
  </si>
  <si>
    <t>PPO0423Y*PPO0423Y#SAM agregat</t>
  </si>
  <si>
    <t>PPO0425*PPO0425#Ciągnik Ursus</t>
  </si>
  <si>
    <t>PPO0434*PPO0434#Ciągnik Ursus</t>
  </si>
  <si>
    <t>PPO112XH*PPO112XH#Ford Connect</t>
  </si>
  <si>
    <t>PPO113XH*PPO113XH#Ford Fiesta</t>
  </si>
  <si>
    <t>PPO114XH*PPO114XH#Ford Fiesta</t>
  </si>
  <si>
    <t>PPO115XH*PPO115XH#Ford Fiesta</t>
  </si>
  <si>
    <t>PPO1214*PPO1214#Ciągnik Ursus</t>
  </si>
  <si>
    <t>PPO168FN*PPO168FN#Ford Fiesta Van</t>
  </si>
  <si>
    <t>PPO173FN*PPO173FN#Ford Fiesta</t>
  </si>
  <si>
    <t>PPO1759*PPO1759#Ciągnik</t>
  </si>
  <si>
    <t>PPO218VL*PPO218VL#Ford Transit</t>
  </si>
  <si>
    <t>PPO2257Y*PPO2257Y#CMT CHOJNICE</t>
  </si>
  <si>
    <t>PPO235YK*PPO235YK#Niewiadów</t>
  </si>
  <si>
    <t>PPO2564*PPO2564#Ciągnik</t>
  </si>
  <si>
    <t>PPO261LY*PPO261LY#MAN Turrkar World Angel</t>
  </si>
  <si>
    <t>PPO2627V*PPO2627V#Ford Transit connect</t>
  </si>
  <si>
    <t>PPO2637V*PPO2637V#Ford Facy Transit</t>
  </si>
  <si>
    <t>PPO2638V*PPO2638V#Ford Facy Transit</t>
  </si>
  <si>
    <t>PPO2682V*PPO2682V#Ford Fiesta</t>
  </si>
  <si>
    <t>PPO2812R*PPO2812R#Ford Transit</t>
  </si>
  <si>
    <t>PPO289KT*PPO289KT#Ford C-max</t>
  </si>
  <si>
    <t>PPO2C705*PPO2C705#Ford C-max</t>
  </si>
  <si>
    <t>PPO2G419*PPO2G419#MAN TGS</t>
  </si>
  <si>
    <t>PPO2J740*PPO2J740#MAN TGL</t>
  </si>
  <si>
    <t>PPO2P433*PPO2P433#MAN TGS</t>
  </si>
  <si>
    <t>PPO2T601*PPO2T601#Ford Mondeo</t>
  </si>
  <si>
    <t>PPO2T602*PPO2T602#Ford Mondeo</t>
  </si>
  <si>
    <t>PPO2T603*PPO2T603#Ford Mondeo</t>
  </si>
  <si>
    <t>PPO3007R*PPO3007R#Ford Fiesta</t>
  </si>
  <si>
    <t>PPO309LX*PPO309LX#Ford Fiesta</t>
  </si>
  <si>
    <t>PPO311LX*PPO311LX#Ford Fiesta</t>
  </si>
  <si>
    <t>PPO312LX*PPO312LX#Ford Fiesta</t>
  </si>
  <si>
    <t>PPO313LX*PPO313LX#Ford Transit</t>
  </si>
  <si>
    <t>PPO314LX*PPO314LX#Ford Fiesta</t>
  </si>
  <si>
    <t>PPO315LX*PPO315LX#Ford Fiesta</t>
  </si>
  <si>
    <t>PPO316LX*PPO316LX#Ford Transit</t>
  </si>
  <si>
    <t>PPO317LX*PPO317LX#Ford Connect</t>
  </si>
  <si>
    <t>PPO318LX*PPO318LX#Ford Connect</t>
  </si>
  <si>
    <t>PPO325FY*PPO325FY#Ford Transit</t>
  </si>
  <si>
    <t>PPO359YF*PPO359YF#Przyczepa STIM</t>
  </si>
  <si>
    <t>PPO361YF*PPO361YF#Przyczepa GNIOTPOL</t>
  </si>
  <si>
    <t>PPO3A571*PPO3A571#Ford Focus</t>
  </si>
  <si>
    <t>PPO3A572*PPO3A572#Ford Focus</t>
  </si>
  <si>
    <t>PPO3G650*PPO3G650#MAN TGS</t>
  </si>
  <si>
    <t>PPO3M148*PPO3M148#Mercedes Sprinter</t>
  </si>
  <si>
    <t>PPO3M149*PPO3M149#Mercedes Sprinter</t>
  </si>
  <si>
    <t>PPO3P051*PPO3P051#MAN TGS</t>
  </si>
  <si>
    <t>PPO3P136*PPO3P136#MAN TGS</t>
  </si>
  <si>
    <t>PPO3R202*PPO3R202#MAN TGS</t>
  </si>
  <si>
    <t>PPO427YH*PPO427YH#Przyczepa wiola</t>
  </si>
  <si>
    <t>PPO473CM*PPO473CM#Ford Transit</t>
  </si>
  <si>
    <t>PPO4R016*PPO4R016#MAN TGS</t>
  </si>
  <si>
    <t>PPO5138Y*PPO5138Y#Ford Fiesta</t>
  </si>
  <si>
    <t>PPO5140Y*PPO5140Y#Przyczepa SWN</t>
  </si>
  <si>
    <t>PPO5426Y*PPO5426Y#SAM agregat</t>
  </si>
  <si>
    <t>PPO5A836*PPO5A836#Ford C-max</t>
  </si>
  <si>
    <t>PPO5A865*PPO5A865#Ford C-MAX</t>
  </si>
  <si>
    <t>PPO5GW41*PPO5GW41#Opel Corsa</t>
  </si>
  <si>
    <t>PPO5GW42*PPO5GW42#Opel Corsa</t>
  </si>
  <si>
    <t>PPO5GW43*PPO5GW43#Opel Corsa</t>
  </si>
  <si>
    <t>PPO5GW44*PPO5GW44#Opel Adam</t>
  </si>
  <si>
    <t>PPO5GW45*PPO5GW45#Opel Adam</t>
  </si>
  <si>
    <t>PPO5GW46*PPO5GW46#Opel Adam</t>
  </si>
  <si>
    <t>PPO5GW47*PPO5GW47#Opel combo</t>
  </si>
  <si>
    <t>PPO5GW48*PPO5GW48#Opel combo</t>
  </si>
  <si>
    <t>PPO5M546*PPO5M546#Mercedes Sprinter</t>
  </si>
  <si>
    <t>PPO5M547*PPO5M547#Mercedes Sprinter</t>
  </si>
  <si>
    <t>PPO648YG*PPO648YG#przyczepa Thule lekka</t>
  </si>
  <si>
    <t>PPO659YC*PPO659YC#przyczepa Atlas</t>
  </si>
  <si>
    <t>PPO661YG*PPO661YG#Przyczepa _LED</t>
  </si>
  <si>
    <t>PPO662YG*PPO662YG#Przyczepa _LED</t>
  </si>
  <si>
    <t>PPO663YG*PPO663YG#Przyczepa _LED</t>
  </si>
  <si>
    <t>PPO665RN*PPO665RN#Ford Reanger</t>
  </si>
  <si>
    <t>PPO6EH33*PPO6EH33#Ford Transit</t>
  </si>
  <si>
    <t>PPO6EH34*PPO6EH34#Ford Transit</t>
  </si>
  <si>
    <t>PPO6EH35*PPO6EH35#Ford Transit</t>
  </si>
  <si>
    <t>PPO6EH36*PPO6EH36#Ford Transit</t>
  </si>
  <si>
    <t>PPO6EH37*PPO6EH37#Ford Transit</t>
  </si>
  <si>
    <t>PPO6EH38*PPO6EH38#Ford Transit</t>
  </si>
  <si>
    <t>PPO6EH39*PPO6EH39#Ford Transit</t>
  </si>
  <si>
    <t>PPO6EH40*PPO6EH40#Ford Transit</t>
  </si>
  <si>
    <t>PPO6EH41*PPO6EH41#Ford Transit</t>
  </si>
  <si>
    <t>PPO6W359*PPO6W359#Ford Transit</t>
  </si>
  <si>
    <t>PPO6W360*PPO6W360#Ford Transit</t>
  </si>
  <si>
    <t>PPO6W361*PPO6W361#Ford Fiesta</t>
  </si>
  <si>
    <t>PPO6W362*PPO6W362#Ford Transit wywrotka</t>
  </si>
  <si>
    <t>PPO6W363*PPO6W363#Ford Transit</t>
  </si>
  <si>
    <t>PPO6W409*PPO6W409#Ford Transit wywrotka</t>
  </si>
  <si>
    <t>PPO6W410*PPO6W410#Ford KA</t>
  </si>
  <si>
    <t>PPO6W411*PPO6W411#Ford Transit</t>
  </si>
  <si>
    <t>PPO6W412*PPO6W412#Ford Fiesta</t>
  </si>
  <si>
    <t>PPO6W413*PPO6W413#Ford Transit wywrotka</t>
  </si>
  <si>
    <t>PPO6W414*PPO6W414#Ford Transit</t>
  </si>
  <si>
    <t>PPO6W415*PPO6W415#Ford Transit</t>
  </si>
  <si>
    <t>PPO6W432*PPO6W432#Ford Fiesta</t>
  </si>
  <si>
    <t>PPO6W433*PPO6W433#Ford Fiesta</t>
  </si>
  <si>
    <t>PPO6W434*PPO6W434#Ford Fiesta</t>
  </si>
  <si>
    <t>PPO6W435*PPO6W435#Ford Transit</t>
  </si>
  <si>
    <t>PPO6W436*PPO6W436#Ford Transit</t>
  </si>
  <si>
    <t>PPO6Y653*PPO6Y653#Przyczepa</t>
  </si>
  <si>
    <t>PPO6Y673*PPO6Y673#Przyczepa</t>
  </si>
  <si>
    <t>PPO7528E*PPO7528E#Renault Kangoo</t>
  </si>
  <si>
    <t>PPO778A*PPO778A#Massey Fergusson</t>
  </si>
  <si>
    <t>PPO7HJ51*PPO7HJ51#Opel Movano</t>
  </si>
  <si>
    <t>PPO7HJ52*PPO7HJ52#Opel Movano</t>
  </si>
  <si>
    <t>PPO7HJ53*PPO7HJ53#Opel Movano</t>
  </si>
  <si>
    <t>PPO7HJ54*PPO7HJ54#Opel Movano</t>
  </si>
  <si>
    <t>PPO7HJ55*PPO7HJ55#Opel Movano</t>
  </si>
  <si>
    <t>PPO7HJ56*PPO7HJ56#Opel Movano</t>
  </si>
  <si>
    <t>PPO7HJ57*PPO7HJ57#Opel Movano</t>
  </si>
  <si>
    <t>PPO7HJ58*PPO7HJ58#Opel Movano</t>
  </si>
  <si>
    <t>PPO7M089*PPO7M089#MAN TGS</t>
  </si>
  <si>
    <t>PPO7P226*PPO8A102#Ford Galaxy</t>
  </si>
  <si>
    <t>PPO7P227*PPO7P227#Ford KA</t>
  </si>
  <si>
    <t>PPO7P228*PPO7P228#Ford Fiesta</t>
  </si>
  <si>
    <t>PPO7P229*PPO7P229#Ford Fiesta</t>
  </si>
  <si>
    <t>PPO7P230*PPO7P230#Ford Fiesta</t>
  </si>
  <si>
    <t>PPO7P231*PPO7P231#Ford Fiesta</t>
  </si>
  <si>
    <t>PPO7P232*PPO7P232#Ford Fiesta</t>
  </si>
  <si>
    <t>PPO7P233*PPO7P233#Ford KA</t>
  </si>
  <si>
    <t>PPO7P234*PPO7P234#Ford Fiesta</t>
  </si>
  <si>
    <t>PPO7P235*PPO7P235#Ford Transit</t>
  </si>
  <si>
    <t>PPO7P236*PPO7P236#Ford Transit</t>
  </si>
  <si>
    <t>PPO7P237*PPO7P237#Ford Transit</t>
  </si>
  <si>
    <t>PPO7P238*PPO7P238#Ford Transit</t>
  </si>
  <si>
    <t>PPO7P239*PPO7P239#Ford Transit</t>
  </si>
  <si>
    <t>PPO7P240*PPO7P240#Ford Transit</t>
  </si>
  <si>
    <t>PPO7P241*PPO7P241#Ford Transit</t>
  </si>
  <si>
    <t>PPO7P242*PPO7P242#Ford Transit</t>
  </si>
  <si>
    <t>PPO7P243*PPO7P243#Ford Transit</t>
  </si>
  <si>
    <t>PPO7P244*PPO7P244#Ford Transit</t>
  </si>
  <si>
    <t>PPO7P245*PPO7P245#Ford Connect</t>
  </si>
  <si>
    <t>PPO7P246*PPO7P246#Ford Connect</t>
  </si>
  <si>
    <t>PPO8195K*PPO8195K#Jelcz P 422 D</t>
  </si>
  <si>
    <t>PPO831AW*PPO831AW#Ford Fiesta</t>
  </si>
  <si>
    <t>PPO832AW*PPO832AW#Ford Fiesta</t>
  </si>
  <si>
    <t>PPO834AW*PPO834AW#Ford Fiesta</t>
  </si>
  <si>
    <t>PPO857YE*PPO857YE#Przyczepa GNIOTPOL</t>
  </si>
  <si>
    <t>PPO8873E*PPO8873E#Jelcz P 422 D/W</t>
  </si>
  <si>
    <t>PPO8A066*PPO8A066#Ford C-max</t>
  </si>
  <si>
    <t>PPO8A102*PPO8A102#Ford KA</t>
  </si>
  <si>
    <t>PPO8A427*PPO8A427#Ford KA</t>
  </si>
  <si>
    <t>PPO8A866*PPO8A866#Ford KA</t>
  </si>
  <si>
    <t>PPO8A869*PPO8A869#Ford KA</t>
  </si>
  <si>
    <t>PPO8A870*PPO8A870#Ford KA</t>
  </si>
  <si>
    <t>PPO8A871*PPO8A871#Ford KA</t>
  </si>
  <si>
    <t>PPO8A872*PPO8A872#Ford KA</t>
  </si>
  <si>
    <t>PPO8A873*PPO8A873#Ford KA</t>
  </si>
  <si>
    <t>PPO8A874*PPO8A874#Ford KA</t>
  </si>
  <si>
    <t>PPO8A875*PPO8A875#Ford KA</t>
  </si>
  <si>
    <t>PPO8EH96*PPO8EH96#Ford Transit</t>
  </si>
  <si>
    <t>PPO8EH97*PPO8EH97#Ford Transit</t>
  </si>
  <si>
    <t>PPO8EH98*PPO8EH98#Ford Transit</t>
  </si>
  <si>
    <t>PPO923FS*PPO923FS#Mecedes Actros</t>
  </si>
  <si>
    <t>PPO926HX*PPO926HX#Ford Fiesta</t>
  </si>
  <si>
    <t>PPO927HX*PPO927HX#Ford Fiesta</t>
  </si>
  <si>
    <t>PPO928HX*PPO928HX#Ford Fiesta</t>
  </si>
  <si>
    <t>PPO929HX*PPO929HX#Ford Fiesta</t>
  </si>
  <si>
    <t>PPO930JM*PPO930JM#Ford Transit</t>
  </si>
  <si>
    <t>PPO931JM*PPO931JM#Ford Transit</t>
  </si>
  <si>
    <t>PPO931US*PPO931US#Ford Transit</t>
  </si>
  <si>
    <t>PPO932JM*PPO932JM#Ford Transit</t>
  </si>
  <si>
    <t>PPO932US*PPO932US#Ford Fiesta</t>
  </si>
  <si>
    <t>PPO933US*PPO933US#Ford Fiesta</t>
  </si>
  <si>
    <t>PPO934JM*PPO934JM#Ford Transit</t>
  </si>
  <si>
    <t>PPO934US*PPO934US#Ford Fiesta</t>
  </si>
  <si>
    <t>PPO935JM*PPO935JM#Ford Transit</t>
  </si>
  <si>
    <t>PPO935US*PPO935US#Ford Connect</t>
  </si>
  <si>
    <t>PPO936JM*PPO936JM#Ford Transit</t>
  </si>
  <si>
    <t>PPO936US*PPO936US#Ford Connect</t>
  </si>
  <si>
    <t>PPO937JM*PPO937JM#Ford KA</t>
  </si>
  <si>
    <t>PPO937US*PPO937US#Ford Transit</t>
  </si>
  <si>
    <t>PPO946MC*PPO946MC#Ford Fiesta</t>
  </si>
  <si>
    <t>PPO96522*PPO96522#Dłużyca</t>
  </si>
  <si>
    <t>PPO96619*PPO96619#przyczepa Niewiadów</t>
  </si>
  <si>
    <t>PPO96621*PPO96621#przyczepa Niewiadów</t>
  </si>
  <si>
    <t>PPO96622*PPO96622#przyczepa Niewiadów</t>
  </si>
  <si>
    <t>PPO9707Y*PPO9707Y#Agregat sprężarkowy</t>
  </si>
  <si>
    <t>PPO97793*PPO97793#Przyczepa T-039</t>
  </si>
  <si>
    <t>PPO98299*PPO98299#przyczepa Niewiadów</t>
  </si>
  <si>
    <t>PPO99060*PPO99060#Przyczepa</t>
  </si>
  <si>
    <t>PPO9945Y*PPO9945Y#przyczepa metaltech</t>
  </si>
  <si>
    <t>PPO99580*PPO99580#przyczepa Autosan</t>
  </si>
  <si>
    <t>PPO99884*PPO99884#Przyczepa Biafamar</t>
  </si>
  <si>
    <t>PPO9HS14*PPO9HS14#Ford Focus</t>
  </si>
  <si>
    <t>PPO9HS15*PPO9HS15#Ford Focus</t>
  </si>
  <si>
    <t>PPO9HS16*PPO9HS16#Ford Focus</t>
  </si>
  <si>
    <t>PPO9HS17*PPO9HS17#Ford Focus</t>
  </si>
  <si>
    <t>PPO9HS51*PPO9HS51#Ford C-max</t>
  </si>
  <si>
    <t>PPO9HS52*PPO9HS52#Ford C-max</t>
  </si>
  <si>
    <t>PPO9HS53*PPO9HS53#Ford C-max</t>
  </si>
  <si>
    <t>PPO9HS54*PPO9HS54#Ford C-max</t>
  </si>
  <si>
    <t>PŁ34*PŁ34#Ładowarka Ł34</t>
  </si>
  <si>
    <t>TB110001*POZNAŃ UL.DOLNA WILD#Poznań ul.Dolna Wilda Budynek CBA</t>
  </si>
  <si>
    <t>TB110002*POZNAŃ UL.DOLNA WILD#Poznań ul.Dolna Wilda Budynek DW</t>
  </si>
  <si>
    <t>TB110003*POZNAŃ UL.DOLNA WILD#Poznań ul.Dolna Wilda Budynek na Skarpie</t>
  </si>
  <si>
    <t>TB110004*POZNAŃ UL.DOLNA WILD#Poznań ul.Dolna Wilda Budynek nowe CD</t>
  </si>
  <si>
    <t>TB120001*POZNAŃ UL.SERBSKA LO#Poznań ul.Serbska LOŚ bud.administracyjn</t>
  </si>
  <si>
    <t>TB130001*POZNAŃ UL.PIĄTKOWSKA#Poznań ul.Piątkowska część administr.</t>
  </si>
  <si>
    <t>TB200001*KOZIEGŁOWY BUDYNEK A#Koziegłowy Budynek administ. COŚ ob.22</t>
  </si>
  <si>
    <t>TB200002*KOZIEGŁOWY CENTRALNA#Koziegłowy Centralna Dyspoz.COŚ ob.77</t>
  </si>
  <si>
    <t>TB300001*MOSINA SUW BUDYNEL 1#Mosina SUW Budynel 13 cz.administracyjna</t>
  </si>
  <si>
    <t>TB400001*POZNAŃ UL.GARBARY PR#Poznań ul.Garbary Przepomp.STARA</t>
  </si>
  <si>
    <t>TB500001*GRUSZCZYN CZĘŚĆ ADMI#Gruszczyn część administracyjna</t>
  </si>
  <si>
    <t>TI250000*COŚ - OBIEKTY KUBATU#COŚ - obiekty kubaturowe</t>
  </si>
  <si>
    <t>TI250001*LOŚ - OBIEKTY KUBATU#LOŚ - obiekty kubaturowe</t>
  </si>
  <si>
    <t>TI250002*MOSINA- PRZEPOMP. ŚC#Mosina- Przepomp. ścieków ul.Wiatrowa</t>
  </si>
  <si>
    <t>TI250003*MODERNIZACJA BURZOWC#Modernizacja burzowców</t>
  </si>
  <si>
    <t>TI250004*P-Ń- KAN.SANIT. W RE#P-ń- kan.sanit. w rejonie Ronda Rataje</t>
  </si>
  <si>
    <t>TI250005*KONCEPCJE PROGRAMOWO#Koncepcje programowo-przestrzenne</t>
  </si>
  <si>
    <t>TI250006*SŁUŻEB.PRZESYŁU/PR#Służeb.przesyłu/prawo użytkow (wnip)</t>
  </si>
  <si>
    <t>TI250007*SŁUŻ.PRZES.NA TER.GM#Służ.przes.na ter.gmin./prawa użyt(wnip)</t>
  </si>
  <si>
    <t>TI250008*PRZYŁĄCZA WODOCIĄGOW#Przyłącza wodociągowe</t>
  </si>
  <si>
    <t>TI250009*PRZYŁĄCZA WODOCIĄGOW#Przyłącza wodociągowe</t>
  </si>
  <si>
    <t>TI250010*P-Ń - SIEĆ WODOC.W U#P-ń - sieć wodoc.w ul.Głogowskiej</t>
  </si>
  <si>
    <t>TI250011*P-Ń I GMINY - HYDRAN#P-ń i gminy - hydranty</t>
  </si>
  <si>
    <t>TI250012*P-Ń - MAGISTRALA WOD#P-ń - magistrala wodoc; komory</t>
  </si>
  <si>
    <t>TI250013*P-Ń- SIEĆ WODOC.W UL#P-ń- sieć wodoc.w ul.Bałtyckiej</t>
  </si>
  <si>
    <t>TI250014*P-Ń I GM.-MAG. WSCHO#P-ń i gm.-mag. wschodnia (Czapury-Piątko</t>
  </si>
  <si>
    <t>TI250015*POMP. SIECIOWE I KOM#Pomp. sieciowe i komory zasuw pr.moderni</t>
  </si>
  <si>
    <t>TI250016*PRZYŁĄCZA KANALIZACY#Przyłącza kanalizacyjne</t>
  </si>
  <si>
    <t>TI250017*PSK-KANALIZACJA SANI#PSK-kanalizacja sanitarna i ogólnospł.</t>
  </si>
  <si>
    <t>TI250018*P-Ń- KOMORA WODOC.W#P-ń- komora wodoc.w Alejach Solidarności</t>
  </si>
  <si>
    <t>TI250019*P-Ń- SIEĆ WODOC.W UL#P-ń- sieć wodoc.w ul.Garbary</t>
  </si>
  <si>
    <t>TI250020*P-Ń   - SIEĆ WODOC.W#P-ń   - sieć wodoc.w Al.Wielk.strona pół</t>
  </si>
  <si>
    <t>TI250021*P-Ń- SIEĆ WODOC.W AL#P-ń- sieć wodoc.w Al.Wielk.strona połud.</t>
  </si>
  <si>
    <t>TI250022*P-Ń - SIEĆ WODOC. W#P-ń - sieć wodoc. w rej. n.lini tram.Nar</t>
  </si>
  <si>
    <t>TI250023*CZERWONAK-PRZEPOMPOW#Czerwonak-Przepompownia w Owińskach</t>
  </si>
  <si>
    <t>TI250024*P-Ń-KANAL.SANIT.W RE#P-ń-kanal.sanit.w rej. l.tram.Naramowice</t>
  </si>
  <si>
    <t>TI250025*ZAKUPY INWESTYCYJNE#Zakupy inwestycyjne</t>
  </si>
  <si>
    <t>TI250026*P-Ń I GM.-MAGISTR.WS#P-ń i gm.-magistr.wschod.i komory wodoc.</t>
  </si>
  <si>
    <t>TI250027*UJĘCIE DĘBINA-ODBUDO#Ujęcie Dębina-odbudowa i moder.st.infilt</t>
  </si>
  <si>
    <t>TI250028*P-Ń-SIEĆ WODOC.W REJ#P-ń-sieć wodoc.w rej.Ronda Rataje</t>
  </si>
  <si>
    <t>TI250029*PODOLANY-RENOWACJA#Podolany-renowacja</t>
  </si>
  <si>
    <t>TI250030*DECYZJE ADMINISTRACY#Decyzje administracyjne</t>
  </si>
  <si>
    <t>TT200000*MPK TECHN.DO PRZEKSI#MPK techn.do przeksięgowania kosztów</t>
  </si>
  <si>
    <t>TT300000*KPOŚK#KPOŚK</t>
  </si>
  <si>
    <t>TT400000*KOSZTY DOT. MIASTA I#Koszty dot. miasta i gm. Skoki</t>
  </si>
  <si>
    <t>TT500000*LABORATORIUM SP. Z O#Laboratorium Sp. z o.o.</t>
  </si>
  <si>
    <t>TT710000*WYWÓZ ŚMIECI- JEDNOM#Wywóz śmieci- jednomiesięczny</t>
  </si>
  <si>
    <t>TT720000*WYWÓZ ŚMIECI- DWUMIE#Wywóz śmieci- dwumiesięczny</t>
  </si>
  <si>
    <t>TT730000*DEKLARACJE ŚMIECIOWE#Deklaracje śmieciowe</t>
  </si>
  <si>
    <t>TT800000*REZERWY#Rezerwy</t>
  </si>
  <si>
    <t>TT900000*AMORTYZACJA#Amortyzacja</t>
  </si>
  <si>
    <t>WT100000*TZ#Zakład Wsparcia Technicznego - Kierownik</t>
  </si>
  <si>
    <t>WT100101*ZFT#Gł.Spec.ds.Analiz Finansowo-Technicznych</t>
  </si>
  <si>
    <t>WT200000*ZAE#Dzaił automatyki i Energetyki</t>
  </si>
  <si>
    <t>WT300000*ZTR#Dział Transportu</t>
  </si>
  <si>
    <t>WT400000*ZME#Dział Mechaniczny</t>
  </si>
  <si>
    <t>ZM100100*TM#Departament Zarządzania Majątkiem</t>
  </si>
  <si>
    <t>ZM100101*MFT#Gł.Spec.ds.Analiz Finansowo-Technicznych</t>
  </si>
  <si>
    <t>ZM200001*MPW#Koszty wydz.Dział Produkcji Wody</t>
  </si>
  <si>
    <t>ZM200002*MPW#Koszty wydz.Ujęcie Poznań</t>
  </si>
  <si>
    <t>ZM200003*MPW#Koszty wydz.SUW Poznań</t>
  </si>
  <si>
    <t>ZM200004*MPW#Koszty wydz.Ujęcie Mosina</t>
  </si>
  <si>
    <t>ZM200005*MPW#Koszty wydz.SUW Mosina</t>
  </si>
  <si>
    <t>ZM200006*MPW#Koszty wydz.Ujęcie Gruszczyn/Promienko</t>
  </si>
  <si>
    <t>ZM200007*MPW#Koszty wydz.SUW Gruszczyn/Promienko</t>
  </si>
  <si>
    <t>ZM200008*MPW#Koszty wydz.Ujęcie i Uzd.Murowana Goślin</t>
  </si>
  <si>
    <t>ZM200009*MPW#Koszty wydz.Ujęcie i Uzd.Kórnik</t>
  </si>
  <si>
    <t>ZM200010*MPW#Koszty wydz.Ujęcie i Uzd.Suchy Las</t>
  </si>
  <si>
    <t>ZM200011*MPW#Koszty wydz.Ujęcie i Uzd.Skoki</t>
  </si>
  <si>
    <t>ZM200100*MPW#Ujęcie Wody Poznań</t>
  </si>
  <si>
    <t>ZM200101*MPW#Stacja Uzdatniania Wody Poznań</t>
  </si>
  <si>
    <t>ZM200102*MPW#Pompownia Sieciowa Koronna</t>
  </si>
  <si>
    <t>ZM200103*MPW#Zbiorniki Wody Czystej Morasko</t>
  </si>
  <si>
    <t>ZM200200*MPW#Ujęcie Wody Mosina</t>
  </si>
  <si>
    <t>ZM200201*MPW#Stacja Uzdatniania Wody Mosina</t>
  </si>
  <si>
    <t>ZM200202*MPW#Zbiornik Wody Czystej Pożegowo</t>
  </si>
  <si>
    <t>ZM200203*MPW#Zbiorniki Wody Czystej dla m.i gm Mosina</t>
  </si>
  <si>
    <t>ZM200300*MPW#Ujęcie Wody Gruszczyn</t>
  </si>
  <si>
    <t>ZM200301*MPW#Ujęcie Wody Promienko</t>
  </si>
  <si>
    <t>ZM200302*MPW#Stacja Uzdatniania Wody Gruszczyn</t>
  </si>
  <si>
    <t>ZM200400*MPW#Ujecie i St.Uzdat.Wody Murowana Goślina</t>
  </si>
  <si>
    <t>ZM200401*MPW#Ujęcie i St.Uzdat.Wody Długa Goślina</t>
  </si>
  <si>
    <t>ZM200402*MPW#Ujęcie i St.Uzdat.Wody Boduszewo</t>
  </si>
  <si>
    <t>ZM200403*MPW#Ujęcie i St.Uzdat.Wody Kamińsko</t>
  </si>
  <si>
    <t>ZM200404*MPW#Ujęcie i St.Uzdat.Wody Łopuchowo</t>
  </si>
  <si>
    <t>ZM200405*MPW#Ujęcie i St.Uzdat.Wody Uchorowo</t>
  </si>
  <si>
    <t>ZM200406*MPW#Ujęcie i St.Uzdat.Wody Głęboczek</t>
  </si>
  <si>
    <t>ZM200500*MPW#Ujęcie i St.Uzdat.Wody Dębiec</t>
  </si>
  <si>
    <t>ZM200501*MPW#Ujęcie i St.Uzdat.Wody Dziećmierowo</t>
  </si>
  <si>
    <t>ZM200502*MPW#Ujęcie i St.Uzdat.Wody Gądki</t>
  </si>
  <si>
    <t>ZM200503*MPW#Ujęcie i St.Uzdat.Wody Kamionki</t>
  </si>
  <si>
    <t>ZM200504*MPW#Ujęcie i St.Uzdat.Wody Konarskie</t>
  </si>
  <si>
    <t>ZM200505*MPW#Ujęcie i St.Uzdat.Wody Kórnik</t>
  </si>
  <si>
    <t>ZM200506*MPW#Ujęcie i St.Uzdat.Wody Żerniki</t>
  </si>
  <si>
    <t>ZM200600*MPW#Ujęcie i St.Uzdat.Wody Biedrusko</t>
  </si>
  <si>
    <t>ZM200601*MPW#Ujęcie i St.Uzdat.Wody Zielątkowo</t>
  </si>
  <si>
    <t>ZM200701*MPW#Ujęcie i St.Uzdat.Wody Skoki-Roszkówko</t>
  </si>
  <si>
    <t>ZM200702*MPW#Ujęcie i St.Uzdat.Wody Skoki-Roszkowo</t>
  </si>
  <si>
    <t>ZM200703*MPW#Ujęcie i St.Uzdat.Wody Skoki-Jabłkowo</t>
  </si>
  <si>
    <t>ZM200704*MPW#Ujęcie i St.Uzdat.Wody Skoki-Pawłowo Sko</t>
  </si>
  <si>
    <t>ZM300001*MSW#Koszty wydziałowe Dział Sieci Wodociągow</t>
  </si>
  <si>
    <t>ZM300002*MSW#Koszty wydziałowe Sieć Wodoc.Poznań</t>
  </si>
  <si>
    <t>ZM300003*MSW#Koszty wydziałowe Sieć Wodoc.Mosina</t>
  </si>
  <si>
    <t>ZM300004*MSW#Koszty wydziałowe Sieć Wodoc.Swarzędz</t>
  </si>
  <si>
    <t>ZM300005*MSW#Koszty wydziałowe Sieć Wodoc.Murow.Gośli</t>
  </si>
  <si>
    <t>ZM300006*MSW#Koszty wydziałowe Sieć Wodoc.Kórnik</t>
  </si>
  <si>
    <t>ZM300007*MSW#Koszty wydziałowe Sieć Wodoc.Suchy Las</t>
  </si>
  <si>
    <t>ZM300008*MSW#Koszty wydziałowe Sieć Wodoc.Brodnica</t>
  </si>
  <si>
    <t>ZM300009*MSW#Koszty wydziałowe Sieć Wodoc.Luboń</t>
  </si>
  <si>
    <t>ZM300010*MSW#Koszty wydziałowe Sieć Wodoc.Puszczykowo</t>
  </si>
  <si>
    <t>ZM300011*MSW#Koszty wydziałowe Sieć Wodoc.Czerwonak</t>
  </si>
  <si>
    <t>ZM300012*MSW#Koszty wydziałowe Sieć Wodoc.Skoki</t>
  </si>
  <si>
    <t>ZM300013*MSW#Koszty wydziałowe Sieć Wodoc.Dopiewo</t>
  </si>
  <si>
    <t>ZM300014*MSW#Koszty wydziałowe Sieć Wodoc.Pobiedziska</t>
  </si>
  <si>
    <t>ZM300015*MSW#Koszty wydziałowe Sieć Wodoc.Komorniki</t>
  </si>
  <si>
    <t>ZM300100*MSW#Dział Sieći Wodociągowej Poznań</t>
  </si>
  <si>
    <t>ZM300101*MSW#Dział Sieći Wodociągowej Mosina</t>
  </si>
  <si>
    <t>ZM300102*MSW#Dział Sieći Wodociągowej Swarzedz</t>
  </si>
  <si>
    <t>ZM300103*MSW#Dział Sieći Wodociągowej Murowana Goślin</t>
  </si>
  <si>
    <t>ZM300104*MSW#Dział Sieći Wodociągowej Kórnik</t>
  </si>
  <si>
    <t>ZM300105*MSW#Dział Sieći Wodociągowej Suchy Las</t>
  </si>
  <si>
    <t>ZM300106*MSW#Dział Sieći Wodociągowej Brodnica</t>
  </si>
  <si>
    <t>ZM300107*MSW#Dział Sieći Wodociągowej Luboń</t>
  </si>
  <si>
    <t>ZM300108*MSW#Dział Sieći Wodociągowej Puszczykowo</t>
  </si>
  <si>
    <t>ZM300109*MSW#Dział Sieći Wodociągowej Czerwonak</t>
  </si>
  <si>
    <t>ZM300110*MSW#Dział Sieći Wodociągowej Skoki</t>
  </si>
  <si>
    <t>ZM300111*MSW#Dział Sieći Wodociągowej Dopiewo</t>
  </si>
  <si>
    <t>ZM300112*MSW#Dział Sieći Wodociągowej Pobiedziska</t>
  </si>
  <si>
    <t>ZM300113*MSW#Dział Sieći Wodociągowej Komorniki</t>
  </si>
  <si>
    <t>ZM300114*MSW#Pompownia Swarzędz ul.Sośnicka</t>
  </si>
  <si>
    <t>ZM300115*MSW#Magistrala Wschodnia</t>
  </si>
  <si>
    <t>ZM300116*MSW#Magistrala Zachodnia</t>
  </si>
  <si>
    <t>ZM300117*MSW#Magistrala Centralna</t>
  </si>
  <si>
    <t>ZM400001*MOS#Koszty Wydz.Działu Oczyszczania Ścieków</t>
  </si>
  <si>
    <t>ZM400002*MOS#Koszty Wydz.Oczyszczalnia Poznań</t>
  </si>
  <si>
    <t>ZM400003*MOS#Koszty Wydz.Oczyszczalnia Koziegłowy</t>
  </si>
  <si>
    <t>ZM400004*MOS#Koszty Wydz.Oczyszczalnia Mosina</t>
  </si>
  <si>
    <t>ZM400005*MOS#Koszty Wydz.Oczyszczalnia Szlachęcin</t>
  </si>
  <si>
    <t>ZM400006*MOS#Koszty Wydz.Oczyszczalnia Borówiec</t>
  </si>
  <si>
    <t>ZM400007*MOS#Koszty Wydz.Oczyszczalnia Chludowo</t>
  </si>
  <si>
    <t>ZM400008*MOS#Koszty Wydz.Oczysz.P-ń Gospod.Gazowa</t>
  </si>
  <si>
    <t>ZM400009*MOS#Koszty Wydz.Oczysz.P-ń Gzaogenerator</t>
  </si>
  <si>
    <t>ZM400010*MOS#Koszty Wydz.Oczysz.Koziegł.Gosp.Gazowa</t>
  </si>
  <si>
    <t>ZM400011*MOS#Koszty Wydz.Oczysz.Koziegł.Gazogener.</t>
  </si>
  <si>
    <t>ZM400012*MOS#Koszty Wydz.Oczysz.Koziegł.Suszenie Osad</t>
  </si>
  <si>
    <t>ZM400013*MOS#Koszty Wydz.Oczysz.Koziegł.Pil.St.Badaw.</t>
  </si>
  <si>
    <t>ZM400014*MOS#Koszty Wydziałowe- Punkty zlewne</t>
  </si>
  <si>
    <t>ZM400100*MOS#Oczyszczalnia Ścieków Poznań</t>
  </si>
  <si>
    <t>ZM400101*MOS#Oczyszcz.Ściek. Poznań-Gospodarka Gazowa</t>
  </si>
  <si>
    <t>ZM400102*MOS#Oczyszcz.Ściek.Poznań-Gazogeneratorownia</t>
  </si>
  <si>
    <t>ZM400200*MOS#Oczyszczalnia Ścieków Koziegłowy</t>
  </si>
  <si>
    <t>ZM400201*MOS#Oczysz.Śc. Koziegłowy-Gospodarka Gazowa</t>
  </si>
  <si>
    <t>ZM400202*MOS#Oczysz.Śc. Koziegłowy-Gazogeneratorownia</t>
  </si>
  <si>
    <t>ZM400203*MOS#Oczysz.Śc. Koziegłowy-Suszenie Osadów</t>
  </si>
  <si>
    <t>ZM400204*MOS#Ocz.Śc. Koziegłowy-Pilotażowa Stacja Bad</t>
  </si>
  <si>
    <t>ZM400300*MOS#Oczyszczalnia Ścieków Mosina</t>
  </si>
  <si>
    <t>ZM400400*MOS#Oczyszczalnia Ścieków Szlachęcin</t>
  </si>
  <si>
    <t>ZM400500*MOS#Oczyszczalnia Ścieków Borówiec</t>
  </si>
  <si>
    <t>ZM400600*MOS#Oczyszczalnia Ścieków Chludowo</t>
  </si>
  <si>
    <t>ZM400700*MOS#Oczyszczalnia Ścieków Skoki</t>
  </si>
  <si>
    <t>ZM400900*MOS#Odbiór Ścieków Dowoż.Ocz.Śc.Poznań</t>
  </si>
  <si>
    <t>ZM400901*MOS#Odbiór Ścieków Dowoż.Ocz.Śc.Koziegłowy</t>
  </si>
  <si>
    <t>ZM400902*MOS#Odbiór Ścieków Dowoż.Ocz.Śc.Mosina</t>
  </si>
  <si>
    <t>ZM400903*MOS#Odbiór Ścieków Dowoż.Ocz.Śc.Szlachęcin</t>
  </si>
  <si>
    <t>ZM400904*MOS#Odbiór Ścieków Dowoż.Ocz.Śc.Borówiec</t>
  </si>
  <si>
    <t>ZM400905*MOS#Odbiór Ścieków Dowoż.Ocz.Śc.Chludowo</t>
  </si>
  <si>
    <t>ZM400906*MOS#Odbiór Ścieków Dowoż.Punkt zlewny Luboń</t>
  </si>
  <si>
    <t>ZM400907*MOS#Odbiór Śc. Dowoż.Punkt zlewny Swarzędz</t>
  </si>
  <si>
    <t>ZM500001*MSK#Koszty Wydz.Dział Sieci Kanalizacyjnej</t>
  </si>
  <si>
    <t>ZM500002*MSK#Koszty Wydz.Dział Sieci Kanaliz. Poznań</t>
  </si>
  <si>
    <t>ZM500003*MSK#Koszty Wydz.Dział Sieci Kanaliz. Mosina</t>
  </si>
  <si>
    <t>ZM500004*MSK#Koszty Wydz.Dział Sieci Kanaliz. Mur.Goś</t>
  </si>
  <si>
    <t>ZM500005*MSK#Koszty Wydz.Dział Sieci Kanaliz.Swarzędz</t>
  </si>
  <si>
    <t>ZM500006*MSK#Koszty Wydz.Dz.Sieci Kanaliz.Czerwonak</t>
  </si>
  <si>
    <t>ZM500007*MSK#Koszty Wydz.Dz.Sieci Kanaliz.Puszczykowo</t>
  </si>
  <si>
    <t>ZM500008*MSK#Koszty Wydz.Dz.Sieci Kanaliz.Tarnowo Pod</t>
  </si>
  <si>
    <t>ZM500009*MSK#Koszty Wydz.Dz.Sieci Kanaliz.Luboń</t>
  </si>
  <si>
    <t>ZM500010*MSK#Koszty Wydz.Dz.Sieci Kanaliz.Suchy Las</t>
  </si>
  <si>
    <t>ZM500011*MSK#Koszty Wydz.Dz.Sieci Kanaliz.Pobiedziska</t>
  </si>
  <si>
    <t>ZM500012*MSK#Koszty Wydz.Dz.Sieci Kanaliz.Pokrzywno</t>
  </si>
  <si>
    <t>ZM500013*MSK#Koszty Wydz.Dz.Sieci Kanaliz.Kórnik</t>
  </si>
  <si>
    <t>ZM500014*MSK#Koszty Wydz.Dz.Sieci Kanaliz.Skoki</t>
  </si>
  <si>
    <t>ZM500015*MSK#K-ty Wydz.Dz.S.Kanal.Mur.Gośl.Puszcza Zi</t>
  </si>
  <si>
    <t>ZM500016*MSK#K-ty Wydz.Dz.S.Kanal.Swarzedz Puszcza Zi</t>
  </si>
  <si>
    <t>ZM500017*MSK#K-ty Wydz.Dz.S.Kanal.Czerwonak Puszcza Z</t>
  </si>
  <si>
    <t>ZM500018*MSK#K-ty Wydz.Dz.S.Kanal.Skoki Puszcza Zielo</t>
  </si>
  <si>
    <t>ZM500019*MSK#K-ty Wydz.Dz.S.Kanal.Pobiedziska Puszcza</t>
  </si>
  <si>
    <t>ZM500020*MSK#K-ty Wydz.Dz.S.Kanal.Przep.Garbary-nowa</t>
  </si>
  <si>
    <t>ZM500021*MSK#K-ty Wydz.Dz.S.Kanal.Przep.P-ń Hetmańska</t>
  </si>
  <si>
    <t>ZM500100*MSK#Kanalizacja Grawitacyjna Mosina</t>
  </si>
  <si>
    <t>ZM500101*MSK#Kanalizacja Ciśnieniowa Mosina</t>
  </si>
  <si>
    <t>ZM500102*MSK#Kanalizacja Grawitacyjna Czerwonak</t>
  </si>
  <si>
    <t>ZM500103*MSK#Kanalizacja Ciśnieniowa Czerwonak</t>
  </si>
  <si>
    <t>ZM500104*MSK#Kanalizacja Grawitacyjna Puszczykowo</t>
  </si>
  <si>
    <t>ZM500105*MSK#Kanalizacja Ciśnieniowa Puszczykowo</t>
  </si>
  <si>
    <t>ZM500106*MSK#Kanalizacja Grawitacyjna Tarnowo Podgórn</t>
  </si>
  <si>
    <t>ZM500107*MSK#Kanalizacja Ciśnieniowa Tarnowo Podgórn</t>
  </si>
  <si>
    <t>ZM500108*MSK#Kanalizacja Grawitacyjna Swarzędz</t>
  </si>
  <si>
    <t>ZM500109*MSK#Kanalizacja Ciśnieniowa Swarzędz</t>
  </si>
  <si>
    <t>ZM500110*MSK#Kanalizacja Grawitacyjna Murowana Goslin</t>
  </si>
  <si>
    <t>ZM500111*MSK#Kanalizacja Ciśnieniowa Murowana Goślina</t>
  </si>
  <si>
    <t>ZM500112*MSK#Kanalizacja Grawitacyjna Luboń</t>
  </si>
  <si>
    <t>ZM500113*MSK#Kanalizacja Ciśnieniowa Luboń</t>
  </si>
  <si>
    <t>ZM500116*MSK#Kanalizacja Grawitacyjna Suchy Las</t>
  </si>
  <si>
    <t>ZM500117*MSK#Kanalizacja Ciśnieniowa Suchy Las</t>
  </si>
  <si>
    <t>ZM500118*MSK#Kanalizacja Grawitacyjna Poznań</t>
  </si>
  <si>
    <t>ZM500119*MSK#Kanalizacja Ciśnieniowa Poznań</t>
  </si>
  <si>
    <t>ZM500120*MSK#Przepompownia Poznań Garbary-Nowa</t>
  </si>
  <si>
    <t>ZM500121*MSK#Przepompownia Poznań Hetmańska</t>
  </si>
  <si>
    <t>ZM500122*MSK#Kanalizacja Grawitacyjna Kórnik</t>
  </si>
  <si>
    <t>ZM500123*MSK#Kanalizacja Ciśnieniowa Kórnik</t>
  </si>
  <si>
    <t>ZM500124*MSK#Kanalizacja Grawitacyjna Skoki</t>
  </si>
  <si>
    <t>ZM500125*MSK#Kanalizacja Ciśnieniowa Skoki</t>
  </si>
  <si>
    <t>ZM500126*MSK#Kanalizacja Grawitacyjna Pobiedziska</t>
  </si>
  <si>
    <t>ZM500127*MSK#Kanalizacja Ciśnieniowa Pobiedziska</t>
  </si>
  <si>
    <t>ZM500128*MSK#Kanalizacja Grawitacyjna Pokrzywno</t>
  </si>
  <si>
    <t>ZM500129*MSK#Kanalizacja Ciśnieniowa Pokrzywno</t>
  </si>
  <si>
    <t>ZM500130*MSK#Białe plamy,kanalizacja sanitarna Poznań</t>
  </si>
  <si>
    <t>ZM500200*MSK#Kan.Grawit.Czerwonak Puszcza Zielonka</t>
  </si>
  <si>
    <t>ZM500201*MSK#Kan.Ciśnien.Czerwonak Puszcza Zielonka</t>
  </si>
  <si>
    <t>ZM500202*MSK#Kan.Grawit.Swarzędz Puszcza Zielonka</t>
  </si>
  <si>
    <t>ZM500203*MSK#Kan.Ciśnien.Swarzędz- Puszcza Zielonka</t>
  </si>
  <si>
    <t>ZM500204*MSK#Kan.Grawit.Mur.Gośl.- Puszcza Zielonka</t>
  </si>
  <si>
    <t>ZM500205*MSK#Kan.Ciśnien.Mur.Gośl.- Puszcza Zielonka</t>
  </si>
  <si>
    <t>ZM500206*MSK#Kan.Grawitacyjn.Skoki - Puszcza Zielonka</t>
  </si>
  <si>
    <t>ZM500207*MSK#Kan.Ciśnieniowa Skoki - Puszcza Zielonka</t>
  </si>
  <si>
    <t>ZM500208*MSK#Kan.Grawit.Pobiedziska Puszcza Zielonka</t>
  </si>
  <si>
    <t>ZM500209*MSK#Kan.Ciśni.Pobiedziska Puszcza Zielonka</t>
  </si>
  <si>
    <t>ZM500300*MSK#Kolektor Tranzytowy Prawobrzeżny</t>
  </si>
  <si>
    <t>ZM500301*MSK#Kolektor Tranzytowy Poldrobowski</t>
  </si>
  <si>
    <t>ZM500302*MSK#Kolektor Tranzytowy Garbary</t>
  </si>
  <si>
    <t>ZM500303*MSK#Kolektor Tranzytowy Swarzędzki</t>
  </si>
  <si>
    <t>ZM500304*MSK#Kolektor Tranzytowy Junikowski</t>
  </si>
  <si>
    <t>ZM500305*MSK#Kolektor Tranzytowy Podolański</t>
  </si>
  <si>
    <t>ZM500306*MSK#Kolektor Tranzytowy Północna</t>
  </si>
  <si>
    <t>ZM500307*MSK#Kolektor Tranzytowy Przeźmierowski</t>
  </si>
  <si>
    <t>ZM600000*MUR#Dział Utrzymania Ruchu</t>
  </si>
  <si>
    <t>ZT100000*TJ#Zakład Technologii-Kierownik</t>
  </si>
  <si>
    <t>ZT100100*JTW#Główny Technolog - WODA</t>
  </si>
  <si>
    <t>ZT100101*JTW#Technolodzy-WODA PRODUKCJA</t>
  </si>
  <si>
    <t>ZT100102*JTW#Technolodzy-WODA DYSTRYBUCJA</t>
  </si>
  <si>
    <t>ZT100200*JTS#Główny Technolog- ŚCIEKI</t>
  </si>
  <si>
    <t>ZT100201*JTS#Technolodzy-ŚCIEKI OCZYSZCZANIE</t>
  </si>
  <si>
    <t>ZT100202*JTS#Technolodzy-ŚCIEKI SIEĆ KANALIZACYJNA</t>
  </si>
  <si>
    <t>ZT100300*JOS#Dział Zarządzania Środowiskowego</t>
  </si>
  <si>
    <t>BHP - Dział BHP*00000309</t>
  </si>
  <si>
    <t>BZ - Biuro Zarządu*00000306</t>
  </si>
  <si>
    <t>DCO - Dział Controllingu*00000311</t>
  </si>
  <si>
    <t>DDR - Departament Zarządzania Zasobami Ludzkimi*00000301</t>
  </si>
  <si>
    <t>DE - Wiceprezes Zarządu DyrektorEkonomiczno-Finans*00000315</t>
  </si>
  <si>
    <t>DS - Dział Systemów Zarządzania*00000310</t>
  </si>
  <si>
    <t>DT - Wiceprezes Zarządu Dyrektor Techniczny DT*00000328</t>
  </si>
  <si>
    <t>DU - Dział Kontroli Wewnętrznej*00000307</t>
  </si>
  <si>
    <t>DX - Audytor Bezpieczeństwa*00000312</t>
  </si>
  <si>
    <t>DZ - Dział Ochrony Zakładu*00000308</t>
  </si>
  <si>
    <t>ECF - Departament Cyfryzacji*00000325</t>
  </si>
  <si>
    <t>EF - Dział Finansowy*00000324</t>
  </si>
  <si>
    <t>EH - Departament Sprzedaży*00000316</t>
  </si>
  <si>
    <t>EK - Główny Księgowy*00000321</t>
  </si>
  <si>
    <t>EZ - Dział Zaopatrzenia*00000323</t>
  </si>
  <si>
    <t>FIT - Dział Informatyki*00000326</t>
  </si>
  <si>
    <t>Gruszczyn część administracyjna*00000535</t>
  </si>
  <si>
    <t>HK - Dział Obsługi Klienta*00000318</t>
  </si>
  <si>
    <t>HS - Dział Wsparcia Sprzedaży i Komunikacji*00000319</t>
  </si>
  <si>
    <t>HW - Dział Windykacji*00000317</t>
  </si>
  <si>
    <t>HWR - Dział Gospodarki Wodomierzowej i Rozliczeń*00000320</t>
  </si>
  <si>
    <t>IB - Dział Realizacji Inwestycji*00000516</t>
  </si>
  <si>
    <t>IBG - Dział GIS*00000518</t>
  </si>
  <si>
    <t>IBM - Dział Rozwoju Majątku*00000515</t>
  </si>
  <si>
    <t>IBT - Dział Terenowo -Prawny*00000517</t>
  </si>
  <si>
    <t>JOS - Dział Zarządzania Środowiskowego*00000508</t>
  </si>
  <si>
    <t>JTS - Głowny Technolog- ścieki*00000505</t>
  </si>
  <si>
    <t>JTS - Technolodzy -  ścieki - oczyszczanie*00000506</t>
  </si>
  <si>
    <t>JTS - Technolodzy - ścieki -  sieć kanalizacyjna*00000507</t>
  </si>
  <si>
    <t>JTW - Główny Technolog - woda*00000502</t>
  </si>
  <si>
    <t>JTW - Technolodzy-  woda dystrybucja*00000504</t>
  </si>
  <si>
    <t>JTW - Technolodzy-  woda produkcja*00000503</t>
  </si>
  <si>
    <t>KK - Dział Księgowości*00000322</t>
  </si>
  <si>
    <t>KO - Ogólnozakładowe*00000521</t>
  </si>
  <si>
    <t>Koziegłowy Budynek administracyjny COŚ ob.22*00000531</t>
  </si>
  <si>
    <t>Koziegłowy Centralna dyspozytornia COŚ ob.77*00000532</t>
  </si>
  <si>
    <t>MOS - Koszty Wydz. Działu Oczyszczania Ścieków*00000405</t>
  </si>
  <si>
    <t>MOS - Koszty wydziałowe Oczyszcz Chludowo*00000411</t>
  </si>
  <si>
    <t>MOS - Koszty wydziałowe Oczyszcz. Borówiec*00000410</t>
  </si>
  <si>
    <t>MOS - Koszty wydziałowe Oczyszcz. Koziegłowy*00000407</t>
  </si>
  <si>
    <t>MOS - Koszty wydziałowe Oczyszcz. Mosina*00000408</t>
  </si>
  <si>
    <t>MOS - Koszty wydziałowe Oczyszcz. Poznań*00000406</t>
  </si>
  <si>
    <t>MOS - Koszty wydziałowe Oczyszcz. Szlachęcin*00000409</t>
  </si>
  <si>
    <t>MOS - Oczyszcz. Ścieków Koziegłowy-Suszenie Osadów*00000418</t>
  </si>
  <si>
    <t>MOS - Oczyszcz. Ścieków Poznań - Gospodarka Gazowa*00000413</t>
  </si>
  <si>
    <t>MOS - Oczyszcz. Ścieków Poznań -Gazogeneratorownia*00000414</t>
  </si>
  <si>
    <t>MOS - Oczyszcz.Ścieków Koziegłowy-GospodarkaGazowa*00000416</t>
  </si>
  <si>
    <t>MOS - Oczyszczalnia Ścieków Borówiec*00000422</t>
  </si>
  <si>
    <t>MOS - Oczyszczalnia Ścieków Chludowo*00000423</t>
  </si>
  <si>
    <t>MOS - Oczyszczalnia Ścieków Koziegłowy*00000415</t>
  </si>
  <si>
    <t>MOS - Oczyszczalnia Ścieków Mosina*00000420</t>
  </si>
  <si>
    <t>MOS - Oczyszczalnia Ścieków Poznań*00000412</t>
  </si>
  <si>
    <t>MOS - Oczyszczalnia Ścieków Skoki*00000424</t>
  </si>
  <si>
    <t>MOS - Oczyszczalnia Ścieków Szlachęcin*00000421</t>
  </si>
  <si>
    <t>MOS - Odbiór Ścieków Dowoż. Oczyszcz.ŚciekChludowo*00000430</t>
  </si>
  <si>
    <t>MOS - Odbiór Ścieków Dowoż. Punkt zlewny Swarzedz*00000432</t>
  </si>
  <si>
    <t>MOS - Odbiór Ścieków Dowoż.Oczyszcz.Ścieków Mosina*00000427</t>
  </si>
  <si>
    <t>MOS - Odbiór Ścieków Dowoż.Oczyszcz.Ścieków Poznań*00000425</t>
  </si>
  <si>
    <t>MOS - Odbiór Ścieków Dowożonych Punkt zlewny Luboń*00000431</t>
  </si>
  <si>
    <t>MOS - OdbiórŚcieków Dowoż.Oczyszcz.ŚciekówBorówiec*00000429</t>
  </si>
  <si>
    <t>MOS - OdbiórŚciekówDowoż.OczyszczŚciekówKoziegłowy*00000426</t>
  </si>
  <si>
    <t>MOS -Oczyszcz.ŚciekówKoziegłowy-Gazogeneratorownia*00000417</t>
  </si>
  <si>
    <t>MOS -OdbiórŚciekówDowoż.Oczyszcz.ŚciekówSzlachęcin*00000428</t>
  </si>
  <si>
    <t>MOS-Oczyszcz.ŚciekówKoziegłowy-Pilotaż.StacjaBadaw*00000419</t>
  </si>
  <si>
    <t>MPW - Koszty wydziałowe Dział Produkcji Wody*00000330</t>
  </si>
  <si>
    <t>MPW - Koszty wydziałowe SUW Gruszczyn/Promienko*00000336</t>
  </si>
  <si>
    <t>MPW - Koszty wydziałowe SUW Mosina*00000334</t>
  </si>
  <si>
    <t>MPW - Koszty wydziałowe SUW Poznań*00000332</t>
  </si>
  <si>
    <t>MPW - Koszty wydziałowe Ujęcie Gruszczyn/Promienko*00000335</t>
  </si>
  <si>
    <t>MPW - Koszty wydziałowe Ujęcie Mosina*00000333</t>
  </si>
  <si>
    <t>MPW - Koszty wydziałowe Ujęcie Poznań*00000331</t>
  </si>
  <si>
    <t>MPW - Koszty wydziałowe Ujęcie i Uzd. Kórnik*00000338</t>
  </si>
  <si>
    <t>MPW - Koszty wydziałowe Ujęcie i Uzd. M.Goślina*00000337</t>
  </si>
  <si>
    <t>MPW - Koszty wydziałowe Ujęcie i Uzd. Skoki*00000340</t>
  </si>
  <si>
    <t>MPW - Koszty wydziałowe Ujęcie i Uzd. Suchy Las*00000339</t>
  </si>
  <si>
    <t>MPW - Pompownia Sieciowa Koronna*00000343</t>
  </si>
  <si>
    <t>MPW - Stacja Uzdatniania Wody Gruszczyn*00000351</t>
  </si>
  <si>
    <t>MPW - Stacja Uzdatniania Wody Mosina*00000346</t>
  </si>
  <si>
    <t>MPW - Stacja Uzdatniania Wody Poznań*00000342</t>
  </si>
  <si>
    <t>MPW - Ujęcie Wody Gruszczyn*00000349</t>
  </si>
  <si>
    <t>MPW - Ujęcie Wody Mosina*00000345</t>
  </si>
  <si>
    <t>MPW - Ujęcie Wody Poznań*00000341</t>
  </si>
  <si>
    <t>MPW - Ujęcie Wody Promienko*00000350</t>
  </si>
  <si>
    <t>MPW - Ujęcie i St.Uzdat.Wody Biedrusko*00000366</t>
  </si>
  <si>
    <t>MPW - Ujęcie i St.Uzdat.Wody Boduszewo*00000354</t>
  </si>
  <si>
    <t>MPW - Ujęcie i St.Uzdat.Wody Dziećmierowo*00000360</t>
  </si>
  <si>
    <t>MPW - Ujęcie i St.Uzdat.Wody Dębiec*00000359</t>
  </si>
  <si>
    <t>MPW - Ujęcie i St.Uzdat.Wody Długa Goślina*00000353</t>
  </si>
  <si>
    <t>MPW - Ujęcie i St.Uzdat.Wody Gądki*00000361</t>
  </si>
  <si>
    <t>MPW - Ujęcie i St.Uzdat.Wody Głęboczek*00000358</t>
  </si>
  <si>
    <t>MPW - Ujęcie i St.Uzdat.Wody Kamionki*00000362</t>
  </si>
  <si>
    <t>MPW - Ujęcie i St.Uzdat.Wody Kamińsko*00000355</t>
  </si>
  <si>
    <t>MPW - Ujęcie i St.Uzdat.Wody Konarskie*00000363</t>
  </si>
  <si>
    <t>MPW - Ujęcie i St.Uzdat.Wody Kórnik*00000364</t>
  </si>
  <si>
    <t>MPW - Ujęcie i St.Uzdat.Wody Murowana Goślina*00000352</t>
  </si>
  <si>
    <t>MPW - Ujęcie i St.Uzdat.Wody Skoki-Jabłkowo*00000370</t>
  </si>
  <si>
    <t>MPW - Ujęcie i St.Uzdat.Wody Skoki-Pawłowo Skockie*00000371</t>
  </si>
  <si>
    <t>MPW - Ujęcie i St.Uzdat.Wody Skoki-Roszkowo*00000369</t>
  </si>
  <si>
    <t>MPW - Ujęcie i St.Uzdat.Wody Skoki-Roszkówko*00000368</t>
  </si>
  <si>
    <t>MPW - Ujęcie i St.Uzdat.Wody Uchorowo*00000357</t>
  </si>
  <si>
    <t>MPW - Ujęcie i St.Uzdat.Wody Zielątkowo*00000367</t>
  </si>
  <si>
    <t>MPW - Ujęcie i St.Uzdat.Wody Łopuchowo*00000356</t>
  </si>
  <si>
    <t>MPW - Ujęcie i St.Uzdat.Wody Żerniki*00000365</t>
  </si>
  <si>
    <t>MPW - Zbiorniki Wody Czystej Morasko*00000344</t>
  </si>
  <si>
    <t>MPW - Zbiorniki Wody Czystej Pożegowo*00000347</t>
  </si>
  <si>
    <t>MPW - Zbiorniki Wody Czystej dla m.i gm.Mosina*00000348</t>
  </si>
  <si>
    <t>MSK - Białe plamy kanalizacja sanitarna Poznań*00000480</t>
  </si>
  <si>
    <t>MSK - K-ty Wydz. Dział  Sieci Kanaliz. Murowana G.*00000436</t>
  </si>
  <si>
    <t>MSK - K-ty Wydz. Dział  Sieci Kanaliz. Puszczykowo*00000439</t>
  </si>
  <si>
    <t>MSK - K-ty Wydz. Dział  Sieci Kanaliz.Pobiedziska*00000443</t>
  </si>
  <si>
    <t>MSK - K-ty Wydz. Dział  Sieci Kanaliz.Tranowo Podg*00000440</t>
  </si>
  <si>
    <t>MSK - K-ty Wydz.Dział SieciKanaliz.Skoki P. Ziel*00000450</t>
  </si>
  <si>
    <t>MSK - K-ty Wydz.Dział SieciKanaliz.Swarzędz P.Ziel*00000448</t>
  </si>
  <si>
    <t>MSK - K-tyWydz.Dział SieciKanal.Pobiedziska P.Ziel*00000451</t>
  </si>
  <si>
    <t>MSK - K-tyWydz.Dział SieciKanaliz.Czerwonak P.Ziel*00000449</t>
  </si>
  <si>
    <t>MSK - K-tyWydz.DziałSieciKanaliz.Murowana G.P.Ziel*00000447</t>
  </si>
  <si>
    <t>MSK - Kanal. Ciśnieniowa Ścieków Tarnowo Podgórne*00000459</t>
  </si>
  <si>
    <t>MSK - Kanal. Grawit. Ścieków Tarnowo Podgórne*00000458</t>
  </si>
  <si>
    <t>MSK - Kanaliz. Ciśnieniowa  Skoki- P. Zielonka*00000488</t>
  </si>
  <si>
    <t>MSK - Kanaliz. Ciśnieniowa Czerwonak - P. Zielonka*00000482</t>
  </si>
  <si>
    <t>MSK - Kanaliz. Ciśnieniowa Pobiedziska-P. Zielonka*00000490</t>
  </si>
  <si>
    <t>MSK - Kanaliz. Ciśnieniowa Swarzędz - P. Zielonka*00000484</t>
  </si>
  <si>
    <t>MSK - Kanaliz. Grawit. Murowana Goślina - P. Zielo*00000485</t>
  </si>
  <si>
    <t>MSK - Kanaliz. Grawitacyjna Czerwonak- P. Zielonka*00000481</t>
  </si>
  <si>
    <t>MSK - Kanaliz. Grawitacyjna Pobiedziska-P.Zielonka*00000489</t>
  </si>
  <si>
    <t>MSK - Kanaliz. Grawitacyjna Skoki- P. Zielonka*00000487</t>
  </si>
  <si>
    <t>MSK - Kanaliz. Grawitacyjna Swarzędz - P. Zielonka*00000483</t>
  </si>
  <si>
    <t>MSK - Kanaliz.Ciśnieniowa Murowana Goślin  P. Ziel*00000486</t>
  </si>
  <si>
    <t>MSK - Kanalizacja Cisnieniowa Pobiedziska*00000477</t>
  </si>
  <si>
    <t>MSK - Kanalizacja Ciśnieniowa Czerwonak*00000455</t>
  </si>
  <si>
    <t>MSK - Kanalizacja Ciśnieniowa Kórnik*00000473</t>
  </si>
  <si>
    <t>MSK - Kanalizacja Ciśnieniowa Luboń*00000465</t>
  </si>
  <si>
    <t>MSK - Kanalizacja Ciśnieniowa Mosina*00000453</t>
  </si>
  <si>
    <t>MSK - Kanalizacja Ciśnieniowa Murowana Goślina*00000463</t>
  </si>
  <si>
    <t>MSK - Kanalizacja Ciśnieniowa Pokrzywno*00000479</t>
  </si>
  <si>
    <t>MSK - Kanalizacja Ciśnieniowa Poznań*00000469</t>
  </si>
  <si>
    <t>MSK - Kanalizacja Ciśnieniowa Puszczykowo*00000457</t>
  </si>
  <si>
    <t>MSK - Kanalizacja Ciśnieniowa Skoki*00000475</t>
  </si>
  <si>
    <t>MSK - Kanalizacja Ciśnieniowa Suchy Las*00000467</t>
  </si>
  <si>
    <t>MSK - Kanalizacja Ciśnieniowa Swarzędz*00000461</t>
  </si>
  <si>
    <t>MSK - Kanalizacja Grawit. Murowana Goślina*00000462</t>
  </si>
  <si>
    <t>MSK - Kanalizacja Grawitacyjna Czerwonak*00000454</t>
  </si>
  <si>
    <t>MSK - Kanalizacja Grawitacyjna Kórnik*00000472</t>
  </si>
  <si>
    <t>MSK - Kanalizacja Grawitacyjna Luboń*00000464</t>
  </si>
  <si>
    <t>MSK - Kanalizacja Grawitacyjna Mosina*00000452</t>
  </si>
  <si>
    <t>MSK - Kanalizacja Grawitacyjna Pobiedziska*00000476</t>
  </si>
  <si>
    <t>MSK - Kanalizacja Grawitacyjna Pokrzywno*00000478</t>
  </si>
  <si>
    <t>MSK - Kanalizacja Grawitacyjna Poznań*00000468</t>
  </si>
  <si>
    <t>MSK - Kanalizacja Grawitacyjna Puszczykowo*00000456</t>
  </si>
  <si>
    <t>MSK - Kanalizacja Grawitacyjna Skoki*00000474</t>
  </si>
  <si>
    <t>MSK - Kanalizacja Grawitacyjna Suchy Las*00000466</t>
  </si>
  <si>
    <t>MSK - Kanalizacja Grawitacyjna Swarzędz*00000460</t>
  </si>
  <si>
    <t>MSK - Kolektor Tranzytowy Garbary*00000493</t>
  </si>
  <si>
    <t>MSK - Kolektor Tranzytowy Junikowski*00000495</t>
  </si>
  <si>
    <t>MSK - Kolektor Tranzytowy Podolański*00000496</t>
  </si>
  <si>
    <t>MSK - Kolektor Tranzytowy Poldrobowski*00000492</t>
  </si>
  <si>
    <t>MSK - Kolektor Tranzytowy Prawobrzeżny*00000491</t>
  </si>
  <si>
    <t>MSK - Kolektor Tranzytowy Przeźmierowski*00000498</t>
  </si>
  <si>
    <t>MSK - Kolektor Tranzytowy Swarzędzki*00000494</t>
  </si>
  <si>
    <t>MSK - Kolektory Tranzytowy Północna*00000497</t>
  </si>
  <si>
    <t>MSK - Koszty Wydz. Dział  Sieci Kanaliz.  Kórnik*00000445</t>
  </si>
  <si>
    <t>MSK - Koszty Wydz. Dział  Sieci Kanaliz.  Luboń*00000441</t>
  </si>
  <si>
    <t>MSK - Koszty Wydz. Dział  Sieci Kanaliz.  Skoki*00000446</t>
  </si>
  <si>
    <t>MSK - Koszty Wydz. Dział  Sieci Kanaliz. Czerwonak*00000438</t>
  </si>
  <si>
    <t>MSK - Koszty Wydz. Dział  Sieci Kanaliz. Mosina*00000435</t>
  </si>
  <si>
    <t>MSK - Koszty Wydz. Dział  Sieci Kanaliz. Pokrzywno*00000444</t>
  </si>
  <si>
    <t>MSK - Koszty Wydz. Dział  Sieci Kanaliz. Poznań*00000434</t>
  </si>
  <si>
    <t>MSK - Koszty Wydz. Dział  Sieci Kanaliz. Suchy Las*00000442</t>
  </si>
  <si>
    <t>MSK - Koszty Wydz. Dział  Sieci Kanaliz. Swarzędz*00000437</t>
  </si>
  <si>
    <t>MSK - Koszty Wydz. Dział  Sieci Kanalizacyjnej*00000433</t>
  </si>
  <si>
    <t>MSK - Przepompownia Poznań Garbary-Nowa*00000470</t>
  </si>
  <si>
    <t>MSK - Przepompownia Poznań Hetmańska*00000471</t>
  </si>
  <si>
    <t>MSW - Dział Sieci Wodoc.  Brodnica*00000393</t>
  </si>
  <si>
    <t>MSW - Dział Sieci Wodoc.  Czerwonak*00000396</t>
  </si>
  <si>
    <t>MSW - Dział Sieci Wodoc.  Komorniki*00000400</t>
  </si>
  <si>
    <t>MSW - Dział Sieci Wodoc.  Kórnik*00000391</t>
  </si>
  <si>
    <t>MSW - Dział Sieci Wodoc.  Pobiedziska*00000399</t>
  </si>
  <si>
    <t>MSW - Dział Sieci Wodoc.  Skoki*00000397</t>
  </si>
  <si>
    <t>MSW - Dział Sieci Wodoc.  Suchy Las*00000392</t>
  </si>
  <si>
    <t>MSW - Dział Sieci Wodoc. Dopiewo*00000398</t>
  </si>
  <si>
    <t>MSW - Dział Sieci Wodoc. Luboń*00000394</t>
  </si>
  <si>
    <t>MSW - Dział Sieci Wodoc. Mosina*00000388</t>
  </si>
  <si>
    <t>MSW - Dział Sieci Wodoc. Murowana Goślina*00000390</t>
  </si>
  <si>
    <t>MSW - Dział Sieci Wodoc. Poznań*00000387</t>
  </si>
  <si>
    <t>MSW - Dział Sieci Wodoc. Puszczykowo*00000395</t>
  </si>
  <si>
    <t>MSW - Dział Sieci Wodoc. Swarzędz*00000389</t>
  </si>
  <si>
    <t>MSW - Koszty Wydz. Sieć Wodoc. Murowana Goślina*00000376</t>
  </si>
  <si>
    <t>MSW - Koszty wydziałowe Dział Sieci Wodociągowej*00000372</t>
  </si>
  <si>
    <t>MSW - Koszty wydziałowe Sieć Wodoc.  Brodnica*00000379</t>
  </si>
  <si>
    <t>MSW - Koszty wydziałowe Sieć Wodoc.  Suchy Las*00000378</t>
  </si>
  <si>
    <t>MSW - Koszty wydziałowe Sieć Wodoc. Czerwonak*00000382</t>
  </si>
  <si>
    <t>MSW - Koszty wydziałowe Sieć Wodoc. Dopiewo*00000384</t>
  </si>
  <si>
    <t>MSW - Koszty wydziałowe Sieć Wodoc. Komorniki*00000386</t>
  </si>
  <si>
    <t>MSW - Koszty wydziałowe Sieć Wodoc. Kórnik*00000377</t>
  </si>
  <si>
    <t>MSW - Koszty wydziałowe Sieć Wodoc. Luboń*00000380</t>
  </si>
  <si>
    <t>MSW - Koszty wydziałowe Sieć Wodoc. Mosina*00000374</t>
  </si>
  <si>
    <t>MSW - Koszty wydziałowe Sieć Wodoc. Pobiedziska*00000385</t>
  </si>
  <si>
    <t>MSW - Koszty wydziałowe Sieć Wodoc. Poznań*00000373</t>
  </si>
  <si>
    <t>MSW - Koszty wydziałowe Sieć Wodoc. Puszczykowo*00000381</t>
  </si>
  <si>
    <t>MSW - Koszty wydziałowe Sieć Wodoc. Skoki*00000383</t>
  </si>
  <si>
    <t>MSW - Koszty wydziałowe Sieć Wodoc. Swarzędz*00000375</t>
  </si>
  <si>
    <t>MSW - Magistrala Centralna*00000404</t>
  </si>
  <si>
    <t>MSW - Magistrala Wschodnia*00000402</t>
  </si>
  <si>
    <t>MSW - Magistrala Zachodnia*00000403</t>
  </si>
  <si>
    <t>MSW - Pompownia Swarzędz ul. Sośnicka*00000401</t>
  </si>
  <si>
    <t>MUR - Dział Utrzymania Ruchu*00000499</t>
  </si>
  <si>
    <t>Mosina SUW Budynek 13 część administracyjna*00000533</t>
  </si>
  <si>
    <t>ND - Prezes Zarządu*00000300</t>
  </si>
  <si>
    <t>NSZZ - Ogólnozakładowe NSZZ*00000523</t>
  </si>
  <si>
    <t>Poznań ul. Dolna Wilda Budynek CBA*00000525</t>
  </si>
  <si>
    <t>Poznań ul. Dolna Wilda Budynek DW*00000526</t>
  </si>
  <si>
    <t>Poznań ul. Dolna Wilda Budynek na Skarpie*00000527</t>
  </si>
  <si>
    <t>Poznań ul. Dolna Wilda nowe CD*00000528</t>
  </si>
  <si>
    <t>Poznań ul.Piątkowska część administracyjna*00000530</t>
  </si>
  <si>
    <t>Poznań ul.Serbska LOŚ budynek administracyjny*00000529</t>
  </si>
  <si>
    <t>RA - Dział Administracyjny*00000305</t>
  </si>
  <si>
    <t>RKZ - Dział Personalny i Rozwoju Pracowników*00000302</t>
  </si>
  <si>
    <t>RN - Rada Nadzorcza*00000524</t>
  </si>
  <si>
    <t>RP - Dział Przetargów*00000304</t>
  </si>
  <si>
    <t>TBR - Dział Badań i Rozwoju*00000520</t>
  </si>
  <si>
    <t>TI - Departament Rozwoju Majątku Dyr.*00000514</t>
  </si>
  <si>
    <t>TJ - Zakład Technologii- Kierownik*00000501</t>
  </si>
  <si>
    <t>TM - Departament Zarządzania Majątkiem(Dyr.i z-ca)*00000329</t>
  </si>
  <si>
    <t>TZ - Zakład Wsparcia Technicznego - Kierownik*00000509</t>
  </si>
  <si>
    <t>WO - Dział Wód Opadowych*00000314</t>
  </si>
  <si>
    <t>WZ - Ogólnozakładowe WZ*00000522</t>
  </si>
  <si>
    <t>ZAE - Dział Automatyki i Energetyki*00000510</t>
  </si>
  <si>
    <t>ZME - Dział Mechaniczny*00000512</t>
  </si>
  <si>
    <t>ZTR - Dział Transportu*00000511</t>
  </si>
  <si>
    <t>226.001</t>
  </si>
  <si>
    <t>Przewód drenażowy polipropylen PP</t>
  </si>
  <si>
    <t>226.002</t>
  </si>
  <si>
    <t>Przewód drenażowy polichlorek winylu PVC-U</t>
  </si>
  <si>
    <t>488.004</t>
  </si>
  <si>
    <t>669.001</t>
  </si>
  <si>
    <t xml:space="preserve">Depozytor kluczy </t>
  </si>
  <si>
    <t>809.001</t>
  </si>
  <si>
    <t>Zabudowa kuchenna</t>
  </si>
  <si>
    <t>809.002</t>
  </si>
  <si>
    <t>Meble biurowe szafa</t>
  </si>
  <si>
    <t>809.003</t>
  </si>
  <si>
    <t>Meble biurowe krzesło ergonomiczne</t>
  </si>
  <si>
    <t>809.004</t>
  </si>
  <si>
    <t>Meble biurowe stół z krzesłami</t>
  </si>
  <si>
    <t>809.005</t>
  </si>
  <si>
    <t>Meble biurowe biurko z kontenerem</t>
  </si>
  <si>
    <t>809.006</t>
  </si>
  <si>
    <t>Lodówka</t>
  </si>
  <si>
    <t>809.007</t>
  </si>
  <si>
    <t>Kuchenka mikrofalowa</t>
  </si>
  <si>
    <t>809.008</t>
  </si>
  <si>
    <t>Zmywarka</t>
  </si>
  <si>
    <t>Kuchnia</t>
  </si>
  <si>
    <t>226.001.Przewód drenażowy polipropylen PP</t>
  </si>
  <si>
    <t>226.002.Przewód drenażowy polichlorek winylu PVC-U</t>
  </si>
  <si>
    <t>Ściana synoptyczna</t>
  </si>
  <si>
    <t>488.004.Ściana synoptyczna</t>
  </si>
  <si>
    <t>488.004.Układ sterowania</t>
  </si>
  <si>
    <t xml:space="preserve">669.001. Depozytor kluczy </t>
  </si>
  <si>
    <t xml:space="preserve">669.001.Depozytor kluczy </t>
  </si>
  <si>
    <t>809.001.Zabudowa kuchenna</t>
  </si>
  <si>
    <t>809.002. Meble biurowe szafa</t>
  </si>
  <si>
    <t>809.003. Meble biurowe krzesło ergonomiczne</t>
  </si>
  <si>
    <t>809.004.Meble biurowe stół z krzesłami</t>
  </si>
  <si>
    <t>809.005.Meble biurowe biurko z kontenerem</t>
  </si>
  <si>
    <t>809.006.Lodówka</t>
  </si>
  <si>
    <t>809.007.Kuchenka mikrofalowa</t>
  </si>
  <si>
    <t>809.008.Zmywarka</t>
  </si>
  <si>
    <t>809.009</t>
  </si>
  <si>
    <t>809.009.Kuchnia</t>
  </si>
  <si>
    <t>Przewód kanalizacyjny PP</t>
  </si>
  <si>
    <t>Przyłącze kanalizacyjne PP</t>
  </si>
  <si>
    <t>211.207.Przewód kanalizacyjny PP</t>
  </si>
  <si>
    <t>211.257.Przyłącze kanalizacyjne PP</t>
  </si>
  <si>
    <t>211.207</t>
  </si>
  <si>
    <t>211.257</t>
  </si>
  <si>
    <t>PP</t>
  </si>
  <si>
    <t>charakterystyka</t>
  </si>
  <si>
    <t>pole OT</t>
  </si>
  <si>
    <t>zwiększenie</t>
  </si>
  <si>
    <t>ukryć</t>
  </si>
  <si>
    <t>charakterystyka/pole OT</t>
  </si>
  <si>
    <r>
      <t xml:space="preserve">Kalkulacja wartości środka trwałego
</t>
    </r>
    <r>
      <rPr>
        <b/>
        <sz val="8"/>
        <color rgb="FFFF0000"/>
        <rFont val="Arial Narrow"/>
        <family val="2"/>
        <charset val="238"/>
      </rPr>
      <t>[53]</t>
    </r>
  </si>
  <si>
    <t>Nazwa OT</t>
  </si>
  <si>
    <t>Lp.</t>
  </si>
  <si>
    <t>wartość OT</t>
  </si>
  <si>
    <t>udział</t>
  </si>
  <si>
    <t>Nr rej. Aq</t>
  </si>
  <si>
    <t xml:space="preserve">Data </t>
  </si>
  <si>
    <t>Wystawił</t>
  </si>
  <si>
    <t>Nr dokumentu</t>
  </si>
  <si>
    <t>Rodzaj</t>
  </si>
  <si>
    <t>Kwota [PLN]</t>
  </si>
  <si>
    <t>RAZEM</t>
  </si>
  <si>
    <t>SUMA</t>
  </si>
  <si>
    <t>SPRAWDZENIE</t>
  </si>
  <si>
    <r>
      <t xml:space="preserve">Opis lokalizacji - informacje dodatkowe
</t>
    </r>
    <r>
      <rPr>
        <b/>
        <sz val="8"/>
        <color rgb="FFFF0000"/>
        <rFont val="Arial Narrow"/>
        <family val="2"/>
        <charset val="238"/>
      </rPr>
      <t>[4]</t>
    </r>
  </si>
  <si>
    <r>
      <t xml:space="preserve">Lokalizacja nr posesji, nr dzialki
</t>
    </r>
    <r>
      <rPr>
        <sz val="8"/>
        <color rgb="FFFF0000"/>
        <rFont val="Arial Narrow"/>
        <family val="2"/>
        <charset val="238"/>
      </rPr>
      <t>[30]</t>
    </r>
  </si>
  <si>
    <t>RA*Adamczyk*Katarzyna*00001331</t>
  </si>
  <si>
    <t>BZ*Andrzejewska*Anna*00000933</t>
  </si>
  <si>
    <t>MOS*Antkowiak*Natalia*00001340</t>
  </si>
  <si>
    <t>RKZ*Baczyńska*Natalia*00001334</t>
  </si>
  <si>
    <t>ZME*Barłóg*Artur*00001372</t>
  </si>
  <si>
    <t>IBT*Berdychowska*Anna*00001408</t>
  </si>
  <si>
    <t>IB*Borowska*Magdalena*00001354</t>
  </si>
  <si>
    <t>DZ*Brzeski*Ryszard*00001265</t>
  </si>
  <si>
    <t>HWR*Brzškowski*Przemysław*00000039</t>
  </si>
  <si>
    <t>MUR*Buczkowski*Paweł*00000885</t>
  </si>
  <si>
    <t>ZAE*Budzyński*Michał*00001365</t>
  </si>
  <si>
    <t>BZ*Buka*Paulina*00001122</t>
  </si>
  <si>
    <t>MSK*Burdajewicz*Michał*00001357</t>
  </si>
  <si>
    <t>MOS*Bzowski*Grzegorz*00001414</t>
  </si>
  <si>
    <t>ZAE*Bšczkiewicz*Marek*00000272</t>
  </si>
  <si>
    <t>JTS*Bšczkowska*Iga*00001312</t>
  </si>
  <si>
    <t>WO*Bšczyk*Marek*00001359</t>
  </si>
  <si>
    <t>IB*Bšk*Robert*00000277</t>
  </si>
  <si>
    <t>BZ*Chuda*Agnieszka*00000541</t>
  </si>
  <si>
    <t>MPW*Cielak*Marek*00000712</t>
  </si>
  <si>
    <t>IBT*Cielak*Anna*00001116</t>
  </si>
  <si>
    <t>MSK*Cielik*Przemysław*00000901</t>
  </si>
  <si>
    <t>MPW*Czajkowska-więtek*Agnieszka*00001339</t>
  </si>
  <si>
    <t>MSW*Dotka*Michał*00001293</t>
  </si>
  <si>
    <t>DZ*Drodzik*Michał*00000961</t>
  </si>
  <si>
    <t>DZ*Drodzik*Monika*00001306</t>
  </si>
  <si>
    <t>WO*Dudlik*Włodzimierz*00000407</t>
  </si>
  <si>
    <t>IB*Dšbrowski*Łukasz*00001247</t>
  </si>
  <si>
    <t>HW*Florek*Joanna*00001336</t>
  </si>
  <si>
    <t>MPW*Fršckowiak*Wojciech*00000036</t>
  </si>
  <si>
    <t>MOS*Fršckowiak*Mariusz*00000322</t>
  </si>
  <si>
    <t>IB*Garbicz*Michał*00000711</t>
  </si>
  <si>
    <t>MSK*Gałęski*Jacek*00001380</t>
  </si>
  <si>
    <t>DZ*Gołšb*Dariusz*00000346</t>
  </si>
  <si>
    <t>ZAE*Grupka*Krzysztof*00001355</t>
  </si>
  <si>
    <t>BZ*Gruszczyńska*Justyna*00001403</t>
  </si>
  <si>
    <t>MOS*Grzebyta*Katarzyna*00001326</t>
  </si>
  <si>
    <t>FPM*Grzeszczak*Marcin*00001375</t>
  </si>
  <si>
    <t>ZME*Grzekowiak*Paweł*00001259</t>
  </si>
  <si>
    <t>IB*Guszczak*Karolina*00001346</t>
  </si>
  <si>
    <t>MUR*Górny*Krzysztof*00001413</t>
  </si>
  <si>
    <t>ZAE*Gšsiorek*Przemysław*00000609</t>
  </si>
  <si>
    <t>JTS*Hyrycz*Michał*00001388</t>
  </si>
  <si>
    <t>JTW*Jurdziński*Paweł*00001348</t>
  </si>
  <si>
    <t>EZ*Jówiak*Zbigniew*00000034</t>
  </si>
  <si>
    <t>RP*Jówiak*Iwona*00000351</t>
  </si>
  <si>
    <t>MOS*Jówiak*Andrzej*00000798</t>
  </si>
  <si>
    <t>MSW*Jówik*Remigiusz*00000819</t>
  </si>
  <si>
    <t>BZ*Kaczmarek*Agnieszka*00001049</t>
  </si>
  <si>
    <t>JTS*Kaczor*Monika*00001369</t>
  </si>
  <si>
    <t>TBR*Kania*Paulina*00000451</t>
  </si>
  <si>
    <t>MOS*Karakiewicz-Majchrzak*Karolina*00000248</t>
  </si>
  <si>
    <t>MSK*Kinoszewski*Zbigniew*00001329</t>
  </si>
  <si>
    <t>IB*Klecha*Aleksandra*00001374</t>
  </si>
  <si>
    <t>MSK*Komorowski*Michał*00001370</t>
  </si>
  <si>
    <t>MSK*Konkowski*Andrzej*00001356</t>
  </si>
  <si>
    <t>MSW*Koschel*Stanisław*00001294</t>
  </si>
  <si>
    <t>MSW*Kozelan-Marcinkowska*Izabela*00001347</t>
  </si>
  <si>
    <t>ZAE*Kołacki*Robert*00001341</t>
  </si>
  <si>
    <t>IBM*Kocielski*Tytus*00000518</t>
  </si>
  <si>
    <t>IBM*Krawczyk*Marcin*00001333</t>
  </si>
  <si>
    <t>JTS*Krupa*Karol*00000969</t>
  </si>
  <si>
    <t>MSK*Krupski*Leszek*00001343</t>
  </si>
  <si>
    <t>ECF*Kukuła*Adam*00001350</t>
  </si>
  <si>
    <t>HW*Kuleta-więch*Ilona*00001056</t>
  </si>
  <si>
    <t>MPW*Kuli*Rafał*00000017</t>
  </si>
  <si>
    <t>MSW*Kumenko*Marcin*00000893</t>
  </si>
  <si>
    <t>BZ*Kwanicka*Ilona*00000436</t>
  </si>
  <si>
    <t>MSW*Kwany*Krzysztof*00000358</t>
  </si>
  <si>
    <t>MUR*Lambryczak*Rafał*00001153</t>
  </si>
  <si>
    <t>FPM*Lebioda*Bartosz*00001387</t>
  </si>
  <si>
    <t>EH*Leopold*Marcin*00001364</t>
  </si>
  <si>
    <t>HK*Lena*Barbara*00001034</t>
  </si>
  <si>
    <t>ZAE*Leniczak*Damian*00000616</t>
  </si>
  <si>
    <t>DCO*Leniewicz*Magdalena*00000501</t>
  </si>
  <si>
    <t>MOS*Leniewski*Szymon*00000076</t>
  </si>
  <si>
    <t>HWR*Leniewski*Maciej*00001225</t>
  </si>
  <si>
    <t>HK*Litwinowicz*Małgorzata*00001360</t>
  </si>
  <si>
    <t>WO*Madajczyk*Hanna*00000441</t>
  </si>
  <si>
    <t>BHP*Majcherek*Krzysztof*00001384</t>
  </si>
  <si>
    <t>IBG*Matysiak*Bartosz*00000690</t>
  </si>
  <si>
    <t>ZME*Maćkowiak*Łukasz*00001328</t>
  </si>
  <si>
    <t>DCO*Migas*Sylwia*00001367</t>
  </si>
  <si>
    <t>IBT*Mikołajczyk*Monika*00001394</t>
  </si>
  <si>
    <t>ZAE*Murawski*Mikołaj*00001373</t>
  </si>
  <si>
    <t>FIT*Musielak*Szymon*00001378</t>
  </si>
  <si>
    <t>MOS*Nowak*Patryk*00001410</t>
  </si>
  <si>
    <t>MUR*Nowakowski*Błażej*00001342</t>
  </si>
  <si>
    <t>BZ*Nowicka-Glapa*Renata*00000533</t>
  </si>
  <si>
    <t>IBG*Olejniczak*Przemysław*00000443</t>
  </si>
  <si>
    <t>IBM*Ostrzycki*Marcin*00001345</t>
  </si>
  <si>
    <t>IBM*Patron*Joanna*00001332</t>
  </si>
  <si>
    <t>ZME*Pentek*Paweł*00001358</t>
  </si>
  <si>
    <t>IBM*Pištkowska*Monika*00001257</t>
  </si>
  <si>
    <t>IB*Przybecka*Magdalena*00001366</t>
  </si>
  <si>
    <t>DZ*Przybylski*Dariusz*00001353</t>
  </si>
  <si>
    <t>IB*Przšdka*Łukasz*00000480</t>
  </si>
  <si>
    <t>HW*Prętki*Piotr*00000500</t>
  </si>
  <si>
    <t>BZ*Rakowicz*Honorata*00000279</t>
  </si>
  <si>
    <t>ZME*Roguszka*Gerard*00001385</t>
  </si>
  <si>
    <t>MSW*Rozmiarek*Łukasz*00001376</t>
  </si>
  <si>
    <t>HW*SOBKOWIAK*Agnieszka*00001337</t>
  </si>
  <si>
    <t>IBM*Sikora-Kamierczak*Kamila*00000608</t>
  </si>
  <si>
    <t>MSK*Sikorski*Sławomir*00001338</t>
  </si>
  <si>
    <t>RP*Sobi*Jolanta*00001168</t>
  </si>
  <si>
    <t>MSK*Sobkowiak*Stanisław*00000863</t>
  </si>
  <si>
    <t>MPW*Sosnowski*Mariusz*00001409</t>
  </si>
  <si>
    <t>IB*Stopińska-Khrystych*Małgorzata*00001201</t>
  </si>
  <si>
    <t>RKZ*Sydoruk*Magdalena*00001344</t>
  </si>
  <si>
    <t>KK*Szczepankiewicz*Eliza*00001351</t>
  </si>
  <si>
    <t>ZAE*Szulc*Szymon*00001389</t>
  </si>
  <si>
    <t>ZME*Szymczak*Monika*00001383</t>
  </si>
  <si>
    <t>IB*Szymkowiak-Matuszak*Margareta*00001349</t>
  </si>
  <si>
    <t>DU*Trybu*Renata*00000143</t>
  </si>
  <si>
    <t>MOS*Tulecki*Jacek*00001335</t>
  </si>
  <si>
    <t>WO*Walczak*Justyna*00001379</t>
  </si>
  <si>
    <t>ZME*Wasilewski*Stanisław*00000352</t>
  </si>
  <si>
    <t>HS*Winiewska*Dorota*00000104</t>
  </si>
  <si>
    <t>HS*Winiewska-Idczak*Justyna*00000075</t>
  </si>
  <si>
    <t>ZAE*Winiewski*Jerzy*00000257</t>
  </si>
  <si>
    <t>IBG*Wojtysiak*Dorota*00000688</t>
  </si>
  <si>
    <t>MOS*Woniak*Krzysztof*00000915</t>
  </si>
  <si>
    <t>MPW*Woniak*Paweł*00001205</t>
  </si>
  <si>
    <t>IB*Wróblewski*Wojciech*00001327</t>
  </si>
  <si>
    <t>IB*Wšsiak-Piechota*Aleksandra*00001255</t>
  </si>
  <si>
    <t>MOS*Wšsikiewicz*Maciej*00000513</t>
  </si>
  <si>
    <t>EK*Zajdowicz*Joanna*00000682</t>
  </si>
  <si>
    <t>MSW*Zygadło*Jakub*00001295</t>
  </si>
  <si>
    <t>HW*miejkowska*Iwona*00000511</t>
  </si>
  <si>
    <t>ZAE*niegowski*Maciej*00000159</t>
  </si>
  <si>
    <t>JTW*piewak*Izabela*00000433</t>
  </si>
  <si>
    <t>HWR*widerska*Renata*00000190</t>
  </si>
  <si>
    <t>MPW*wierczyński*Roman*00000206</t>
  </si>
  <si>
    <t>MOS*wiergiel*Adrian*00000302</t>
  </si>
  <si>
    <t>MPW*wiergiel*Sebastian*00000316</t>
  </si>
  <si>
    <t>DDR*wiergosz*Katarzyna*00000439</t>
  </si>
  <si>
    <t>MSW*witała*Piotr*00000572</t>
  </si>
  <si>
    <t>ZAE*wištczak*Wacław*00001393</t>
  </si>
  <si>
    <t>FHD - Dział Help Desk*00000536</t>
  </si>
  <si>
    <t>FAK - Dział Architektury Korporacyjnej*00000537</t>
  </si>
  <si>
    <t>FPM - Dział Zarządzania Projektami IT*00000538</t>
  </si>
  <si>
    <t>FRS - Dział Rozwoju Systemów *00000539</t>
  </si>
  <si>
    <t>TFT - Grupa ds. Analiz Finansowo-Technicznych*00000500</t>
  </si>
  <si>
    <t>Poznań ul.Garbary Przepompownia NOWA*00000534</t>
  </si>
  <si>
    <t>OD100280*WO#Dział Wód Opadowych</t>
  </si>
  <si>
    <t>OE100430*FHD#Dział Help Desk</t>
  </si>
  <si>
    <t>OE100440*FAK#Dział Architektury Korporacyjnej</t>
  </si>
  <si>
    <t>OE100450*FPM#Dział Zarządzania Projektami IT</t>
  </si>
  <si>
    <t xml:space="preserve">OE100460*FRS#Dział Rozwoju Systemów </t>
  </si>
  <si>
    <t>OT100700*IBG#Dział GIS</t>
  </si>
  <si>
    <r>
      <t xml:space="preserve">Lokalizacja - miasto, ulica
</t>
    </r>
    <r>
      <rPr>
        <b/>
        <sz val="8"/>
        <color rgb="FFFF0000"/>
        <rFont val="Arial Narrow"/>
        <family val="2"/>
        <charset val="238"/>
      </rPr>
      <t>[20]</t>
    </r>
  </si>
  <si>
    <r>
      <t xml:space="preserve">Nazwa środka trwałego
</t>
    </r>
    <r>
      <rPr>
        <b/>
        <sz val="8"/>
        <color rgb="FFFF0000"/>
        <rFont val="Arial Narrow"/>
        <family val="2"/>
        <charset val="238"/>
      </rPr>
      <t>[3]</t>
    </r>
  </si>
  <si>
    <t>Typ środka trwałego</t>
  </si>
  <si>
    <t>Środek trwały</t>
  </si>
  <si>
    <t>Typ środków trwałych</t>
  </si>
  <si>
    <t>Brak nazwy środków trwałych</t>
  </si>
  <si>
    <t>000.000.Brak nazwy środka trwałego</t>
  </si>
  <si>
    <t>Stacja dozowania podchlorynu sodu</t>
  </si>
  <si>
    <t>653.213.Stacja dozowania podchlorynu sodu</t>
  </si>
  <si>
    <t>653.213</t>
  </si>
  <si>
    <t>v 07.2020</t>
  </si>
  <si>
    <t>Ujęcie Mosina - studnie zastępcze - cykl I</t>
  </si>
  <si>
    <t>Ujęcie Mosina - by -pass z Wyspy Krajkowskiej</t>
  </si>
  <si>
    <t>1-03-19-233-0</t>
  </si>
  <si>
    <t>Ujęcie Mosina - rozbudowa ujęcia</t>
  </si>
  <si>
    <t>1-03-19-234-0</t>
  </si>
  <si>
    <t>Ujęcie Mosina - zagospodarowanie terenu</t>
  </si>
  <si>
    <t>1-03-19-342-0</t>
  </si>
  <si>
    <t>Ujęcie Mosina - studnie zastępcze - cykl II - 2020-2023</t>
  </si>
  <si>
    <t>1-03-19-343-0</t>
  </si>
  <si>
    <t>Ujęcie Mosina - studnie zastępcze - cykl III - 2022-2025</t>
  </si>
  <si>
    <t>1-03-19-344-0</t>
  </si>
  <si>
    <t>Ujęcie Mosina - studnie zastępcze - cykl IV - 2023-2026</t>
  </si>
  <si>
    <t>Ujęcie Dębina - studnie zastępcze - cykl I</t>
  </si>
  <si>
    <t>Ujęcie Dębina - odbudowa i modernizacja stawów infiltracyjnych - staw nr 5</t>
  </si>
  <si>
    <t>Ujęcie Dębina -Modernizacja i budowa nowych komór na rurociągach lewarowych - zakres I</t>
  </si>
  <si>
    <t>1-05-19-313-0</t>
  </si>
  <si>
    <t>Ujęcie Dębina -Modernizacja i budowa nowych komór na rurociągach lewarowych - zakres II</t>
  </si>
  <si>
    <t>1-05-19-328-1</t>
  </si>
  <si>
    <t>Ujęcie Dębina - odbudowa i modernizacja stawów infiltracyjnych - etap I</t>
  </si>
  <si>
    <t>1-05-19-329-1</t>
  </si>
  <si>
    <t>Ujęcie Dębina - odbudowa i modernizacja stawów infiltracyjnych - etap II</t>
  </si>
  <si>
    <t>1-05-20-007-0</t>
  </si>
  <si>
    <t>Ujęcie Dębina - studnie zastępcze - cykl II</t>
  </si>
  <si>
    <t>1-05-20-008-0</t>
  </si>
  <si>
    <t>Ujęcie Dębina - studnie zastępcze - cykl III</t>
  </si>
  <si>
    <t>1-05-20-009-0</t>
  </si>
  <si>
    <t>Ujęcie Dębina - studnie zastępcze - cykl IV</t>
  </si>
  <si>
    <t>1-05-20-010-0</t>
  </si>
  <si>
    <t>Ujęcie Dębina - studnie zastępcze - cykl V</t>
  </si>
  <si>
    <t>1-05-20-011-0</t>
  </si>
  <si>
    <t>Ujęcie Dębina - studnie zastępcze - cykl VI</t>
  </si>
  <si>
    <t>1-05-20-012-0</t>
  </si>
  <si>
    <t>Ujęcie Dębina - studnie zastępcze - cykl VII</t>
  </si>
  <si>
    <t>1-05-20-013-0</t>
  </si>
  <si>
    <t>Ujęcie Dębina - studnie zastępcze - cykl VIII</t>
  </si>
  <si>
    <t>2-03-03-109-0</t>
  </si>
  <si>
    <t>Aglomeracja Mosina – Puszczykowo: modernizacja Stacji Uzdatniania Wody Mosina Etap II.</t>
  </si>
  <si>
    <t>2-03-18-087-0</t>
  </si>
  <si>
    <t>SUW Mosina - instalacja awaryjnego zasilania w energię elektryczną</t>
  </si>
  <si>
    <t>2-03-18-155-0</t>
  </si>
  <si>
    <t>SUW Mosina - modernizacja chlorowni</t>
  </si>
  <si>
    <t>2-03-19-035-0</t>
  </si>
  <si>
    <t>SUW Mosina - optymalizacja cieplna budynków</t>
  </si>
  <si>
    <t>SUW - modernizacja stacji na terenie gminy Murowanej Gośliny - SUW Boduszewo</t>
  </si>
  <si>
    <t>2-04-19-330-0</t>
  </si>
  <si>
    <t>SUW - modernizacja stacji na terenie gminy Murowanej Gośliny - SUW Murowana Goślina</t>
  </si>
  <si>
    <t>2-04-19-331-0</t>
  </si>
  <si>
    <t>SUW - modernizacja stacji na terenie gminy Murowanej Gośliny - przebudowa wodociągu Długa Goślina, Kąty</t>
  </si>
  <si>
    <t>SUW Wiśniowa - fotowoltaika - zakres I</t>
  </si>
  <si>
    <t>2-05-19-235-0</t>
  </si>
  <si>
    <t>SUW Wiśniowa - pozostałe obiekty technologiczne</t>
  </si>
  <si>
    <t>2-05-19-314-1</t>
  </si>
  <si>
    <t>SUW Wiśniowa - fotowoltaika zakres II</t>
  </si>
  <si>
    <t>SUW Gruszczyn - kanalizacja sanitarna</t>
  </si>
  <si>
    <t>SUW Gruszczyn - fotowoltaika</t>
  </si>
  <si>
    <t>2-07-19-134-0</t>
  </si>
  <si>
    <t>SUW Gruszczyn - drenaż filtrów piaskowo-antracytowych</t>
  </si>
  <si>
    <t>2-07-19-236-0</t>
  </si>
  <si>
    <t>SUW Gruszczyn - zaopatrzenie w ciepło</t>
  </si>
  <si>
    <t>2-07-19-332-1</t>
  </si>
  <si>
    <t>SUW Długa Goślina - fotowoltaika</t>
  </si>
  <si>
    <t>2-07-19-333-1</t>
  </si>
  <si>
    <t>SUW Kamionki - fotowoltaika</t>
  </si>
  <si>
    <t>Luboń - sieć wodociągowa w ul. Paderewskiego</t>
  </si>
  <si>
    <t>Luboń - sieć wodociągowa w ul. Rivoliego</t>
  </si>
  <si>
    <t>Luboń - sieć wodociągowa w ul. Wojska Polskiego</t>
  </si>
  <si>
    <t>Luboń - sieć wodociągowa w ul. bocznej od 3 Maja</t>
  </si>
  <si>
    <t>Luboń - sieć wodociągowa w ul. Poznańskiej wraz z ul. boczną i w ul. Polnej</t>
  </si>
  <si>
    <t>Luboń - sieć wodociągowa w ul. Jęczmiennej</t>
  </si>
  <si>
    <t>Luboń - sieć wodociągowa w ul. Świętokrzyskiej</t>
  </si>
  <si>
    <t>Luboń - sieć wodociagowa w ul. Ogrodowej</t>
  </si>
  <si>
    <t>3-02-17-259-0</t>
  </si>
  <si>
    <t>Luboń - sieć wodociągowa w ul. Łącznej</t>
  </si>
  <si>
    <t>Luboń - sieć wodociągowa w ul. Romana Maya</t>
  </si>
  <si>
    <t>3-02-18-150-0</t>
  </si>
  <si>
    <t>Luboń - sieć wod-kan wraz z przepompownią w ul. Poznańskiej.</t>
  </si>
  <si>
    <t>3-02-19-141-0</t>
  </si>
  <si>
    <t>3-02-19-192-0</t>
  </si>
  <si>
    <t>Luboń - sieć wodociągowa w ul. Nowiny 23 i 23a</t>
  </si>
  <si>
    <t>Zbiorniki wody czystej Pożegowo</t>
  </si>
  <si>
    <t>Mosina - sieć wodociągowa w ul. Piaskowej w Krośnie</t>
  </si>
  <si>
    <t>Mosina - sieć wodociągowa w Borkowicach -Etap I</t>
  </si>
  <si>
    <t>Mosina - sieć wodociągowa w ul.Wodnej i bocznej</t>
  </si>
  <si>
    <t>Mosina - sieć wodociągowa w ul. Sowinieckiej i Żeromskiego</t>
  </si>
  <si>
    <t>Mosina - sieć wodociągowa w rejonie ul. Krótkiej w Drużynie</t>
  </si>
  <si>
    <t>Mosina - sieć wodociągowa w ul. Tylnej i ul. Tęczowej w Krośnie</t>
  </si>
  <si>
    <t>3-03-17-013-1</t>
  </si>
  <si>
    <t>Mosina - sieć wodociągowa w ul. Sosnowej w Pecnej</t>
  </si>
  <si>
    <t>3-03-17-139-1</t>
  </si>
  <si>
    <t>Mosina - sieć wodociagowa w ul. Lema</t>
  </si>
  <si>
    <t>Mosina - sieć wodociągowa w Sowinkach</t>
  </si>
  <si>
    <t>3-03-18-076-1</t>
  </si>
  <si>
    <t>Mosina - siec wodociągowa w ul. bocznej od Lipowej w Pecnej</t>
  </si>
  <si>
    <t>3-03-19-055-0</t>
  </si>
  <si>
    <t>Mosina - sieć wodociągowa i kanalizacja sanitarna w ul.Żwirowej w Daszewicach</t>
  </si>
  <si>
    <t>3-03-19-062-0</t>
  </si>
  <si>
    <t>Mosina - sieć wodociągowa w ul. Cedrowej</t>
  </si>
  <si>
    <t>3-03-19-105-0</t>
  </si>
  <si>
    <t>Mosina - siec wodociągowa i kanalizacja sanitarna w ul. Gierymskiego</t>
  </si>
  <si>
    <t>3-03-19-117-0</t>
  </si>
  <si>
    <t>Mosina - sieć wodociagowa i kanalizacja sanitarna w ul. Wiosennej w Krośnie</t>
  </si>
  <si>
    <t>3-03-19-128-0</t>
  </si>
  <si>
    <t>Mosina - sieć wodociągowa i kanalizacja sanitarna w ul. Krosińskiej</t>
  </si>
  <si>
    <t>3-03-19-180-0</t>
  </si>
  <si>
    <t>Mosina - sieć wodociągowa w ul. ul. Poziomkowej, Borówkowej, Malinowej, Jagodowej (działki 204/64, 204/117) w Czapurach</t>
  </si>
  <si>
    <t>3-03-19-181-0</t>
  </si>
  <si>
    <t>Mosina - siec wodociągowa w ul. Poziomkowej (działki 244/1, 204/40) w Czapurach</t>
  </si>
  <si>
    <t>3-03-19-182-0</t>
  </si>
  <si>
    <t>Mosina - siec wodociągowa w ul. Nad Potokiem i Młyńskiej w Czapurach</t>
  </si>
  <si>
    <t>3-03-19-184-0</t>
  </si>
  <si>
    <t>Mosina - sieć wodociągowa w ul. Jagodowej (działki 204/99, 204/117, 204/127) w Czapurach</t>
  </si>
  <si>
    <t>3-03-19-186-0</t>
  </si>
  <si>
    <t>Mosina - siec wodociągowa w ul. Jagodowej (działki 204/127, 205/18) w Czapurach</t>
  </si>
  <si>
    <t>3-03-19-196-0</t>
  </si>
  <si>
    <t>Mosina - sieć wodociągowa w ul. Jagodowej i Jeżynowej w Czapurach</t>
  </si>
  <si>
    <t>3-03-19-198-0</t>
  </si>
  <si>
    <t>Mosina - sieć wodociągowa w ul. Jagodowej, Wiśniowej, Czereśniowej, Gruszkowej, Morelowej w Czapurach</t>
  </si>
  <si>
    <t>3-03-19-219-0</t>
  </si>
  <si>
    <t>Mosina - sieć wodociągowa w ul. ul. Brzoskwiniowej, ul. Agrestowej, ul. Jabłkowej, ul. Truskawkowej w Czapurach</t>
  </si>
  <si>
    <t>3-03-19-220-0</t>
  </si>
  <si>
    <t>Mosina - sieć wodociągowa ul. Brzoskwiniowej, ul. Cytrynowej, ul. Pomarańczowej, ul. Orzechowej w Czapurach</t>
  </si>
  <si>
    <t>3-03-19-228-0</t>
  </si>
  <si>
    <t>3-03-19-261-1</t>
  </si>
  <si>
    <t>Mosina - sieć wodociągowa w Borkowicach - Etap II</t>
  </si>
  <si>
    <t>3-03-19-270-0</t>
  </si>
  <si>
    <t>Mosina - sieć wodociągowa w ul. Piaskowej w Krosinku</t>
  </si>
  <si>
    <t>3-03-20-044-0</t>
  </si>
  <si>
    <t>Mosina - sieć wodociągowa i kanalizacja sanitarna w ul. Fiedlera</t>
  </si>
  <si>
    <t>Murowana Goślina - sieć wodociągowa w Białężynie</t>
  </si>
  <si>
    <t>Murowana Goślina - sieć wodociągowa w ul. Cześnika</t>
  </si>
  <si>
    <t>3-04-17-198-0</t>
  </si>
  <si>
    <t>Murowana Goślina - sieć wodociągowa w Wojnowie</t>
  </si>
  <si>
    <t>3-04-18-129-1</t>
  </si>
  <si>
    <t>Murowana Goślina - sieć wodociągowa pomiędzy Łopuchowem a Wojnowem</t>
  </si>
  <si>
    <t>3-04-18-136-1</t>
  </si>
  <si>
    <t>Murowana Goślina - wodociąg w Uchorowie</t>
  </si>
  <si>
    <t>3-04-19-202-1</t>
  </si>
  <si>
    <t>Murowana Goślina - sieć wodociągowa w ul. Śliwkowej</t>
  </si>
  <si>
    <t>3-04-19-205-1</t>
  </si>
  <si>
    <t>Murowana Goślina - sieć wodociągowa w dz. nr 38/13 w Rakowni</t>
  </si>
  <si>
    <t>3-04-19-212-0</t>
  </si>
  <si>
    <t>Murowana Goslina - sieć wodociągowa w ul. Przepiórki w Rakowni</t>
  </si>
  <si>
    <t>Stabilizacja wody w magistralach wodociągowych PSW - Czapury</t>
  </si>
  <si>
    <t>Punkty regulacyjno - pomiarowe na magistralach wodociągowych PSW i wymiana zasuw na przepustnice - zakres I</t>
  </si>
  <si>
    <t>3-05-03-345-0</t>
  </si>
  <si>
    <t>Poznań - sieć wodociągowa na os. Przyjaźni</t>
  </si>
  <si>
    <t>Poznań - zbiorniki Morasko - Kanał odprowadzający wody technologiczne</t>
  </si>
  <si>
    <t>Poznań - sieć wodociągowa w ul. Beskidzkiej</t>
  </si>
  <si>
    <t>Poznań - sieć wodociągowa w ul. Cmentarnej.</t>
  </si>
  <si>
    <t>ZADANIE DO USUNIĘCIA Z PLANU - BRAK MOŻLIWOŚCI REALIZACJI ZE WZGLĘDU NA PROBLEMY TERENOWO-PRAWNE Poznań - sieć wodociągowa w rejonie ul. Kotowo i Sąsiedzkiej.</t>
  </si>
  <si>
    <t>Poznań i gminy - komory wodociągowe</t>
  </si>
  <si>
    <t>Poznań i gminy - odbiorcy ryczałtowi</t>
  </si>
  <si>
    <t>Poznań - sieć wodociągowa w ul. Czeremchowej</t>
  </si>
  <si>
    <t>Poznań - sieć wodociągowa na Starym Rynku</t>
  </si>
  <si>
    <t>Poznań - sieć wodociągowa w ul. Św. Marcina - Etap I</t>
  </si>
  <si>
    <t>Remont - Poznań - sieć wodociągowa w ulicy Bałtyckiej</t>
  </si>
  <si>
    <t>Poznań - sieć wodociągowa w ul.: Kobylepole, Darzyńska, Darzyborska - zakres I</t>
  </si>
  <si>
    <t>Poznań - sieć wodociągowa w ul. Owczej, Lubniewickiej</t>
  </si>
  <si>
    <t>Poznań - sieć wodociągowa w ulicach Piwnej i Reknickiej - zakres I</t>
  </si>
  <si>
    <t>Poznań - sieć wodociągowa w rejonie ulic Biskupińskiej i Lirycznej</t>
  </si>
  <si>
    <t>Poznań – sieć wodociągowa przy placu Światowida ZADANIE DO USUNIĘCIA Z PLANU - SIEĆ ZREALIZOWANA PRZEZ INWESTORA PRYWATNEGO</t>
  </si>
  <si>
    <t>Poznań - sieć wodociągowa i kanalizacja sanitarna w ul. Jasielskiej</t>
  </si>
  <si>
    <t>Poznań - sieć wodociągowa i kanalizacja sanitarna w ul. bocznej od ul. Jaroczyńskiego</t>
  </si>
  <si>
    <t>Poznań - sieć wodociągowa i kanalizacja sanitarna w ul. Książęca</t>
  </si>
  <si>
    <t>3-05-16-194-1</t>
  </si>
  <si>
    <t>Poznań - sieć wodociągowa na terenie Smochowice Południe</t>
  </si>
  <si>
    <t>3-05-17-093-0</t>
  </si>
  <si>
    <t>Poznań - sieć wodociagowa w ul. Jarzębowej</t>
  </si>
  <si>
    <t>Poznań - sieć wodociągowa w ul. Unii Lubelskiej i Obodrzyckiej</t>
  </si>
  <si>
    <t>Poznań - sieć wodociągowa w ul. M. Hłaski</t>
  </si>
  <si>
    <t>Poznań - sieć wodociągowa ul. Darzyborskiej, Borówki, Reknickiej, Kobylepole.</t>
  </si>
  <si>
    <t>3-05-17-190-0</t>
  </si>
  <si>
    <t>Poznań - sieć wodociagowa w ul. Golęcińskiej</t>
  </si>
  <si>
    <t>3-05-17-193-0</t>
  </si>
  <si>
    <t>Poznań - sieć wodociągowa w ul. Lutyckiej</t>
  </si>
  <si>
    <t>3-05-17-194-0</t>
  </si>
  <si>
    <t>Poznań - sieć wodociągowa na terenie osiedla Krzyżowniki-Smochowice, etap I.</t>
  </si>
  <si>
    <t>Poznań - sieć wodociągowa i kanalizacja sanitarna w ul. ul. Tołstoja, Fiedlera, Parandowskiego, Kubika, Gombrowicza, Tadeusza Boya-Żeleńskiego, Literackiej.</t>
  </si>
  <si>
    <t>Poznań - sieć wodociągowa w ul. Bożydara</t>
  </si>
  <si>
    <t>Poznań - sieć wodociągowa i kanalizacja sanitarna w ul. Lwa nr 25, 25A, 25B</t>
  </si>
  <si>
    <t>3-05-17-290-0</t>
  </si>
  <si>
    <t>Poznań - sieć wodociagowa w ulicach: Warszawskiej, Nowogrodzkiej, Zambrowskiej, Augustowskiej, Kostrzyńskiej, Lidzkiej i Tynieckiej.</t>
  </si>
  <si>
    <t>3-05-18-001-0</t>
  </si>
  <si>
    <t>Poznań - sieć wodociągowa w ul. Kunickiego</t>
  </si>
  <si>
    <t>3-05-18-047-0</t>
  </si>
  <si>
    <t>Poznań – sieć wodociągowa w ul. Torfowej i Skrajnej</t>
  </si>
  <si>
    <t>Poznań - sieć wodociągowa i kanalizacja sanitarna w ul. Lotniczej</t>
  </si>
  <si>
    <t>3-05-18-073-0</t>
  </si>
  <si>
    <t>Poznań - sieć wodociągowa w rejonie ulicy Kurlandzkiej i Wiatracznej</t>
  </si>
  <si>
    <t>3-05-18-077-0</t>
  </si>
  <si>
    <t>Poznań - sieć wodociagowa w ulicach: Nowotarska, Pruszkowska</t>
  </si>
  <si>
    <t>3-05-18-086-1</t>
  </si>
  <si>
    <t>Poznań - sieć wodociągowa do Nowego Ogrodu Zoologicznego - etap I</t>
  </si>
  <si>
    <t>Poznań - sieć wodociągowa i kanalizacja sanitarna w ul. Dymka (Ingenium Inwestycje)</t>
  </si>
  <si>
    <t>3-05-18-134-0</t>
  </si>
  <si>
    <t>Poznań - sieć wodociągowa na os. Marysieńki</t>
  </si>
  <si>
    <t>3-05-18-141-0</t>
  </si>
  <si>
    <t>Poznań - sieć wodociągowa w ul.Lutyckiej od nr 93 do ul.Obornickiej</t>
  </si>
  <si>
    <t>3-05-18-142-1</t>
  </si>
  <si>
    <t>Poznań - sieć wodociągowa w rejonie ul.Żelaznej</t>
  </si>
  <si>
    <t>3-05-19-001-0</t>
  </si>
  <si>
    <t>Poznań - siec wodociagowa i kanalizacji sanitarnej w ul. Mrągowskiej/Kopanina</t>
  </si>
  <si>
    <t>3-05-19-031-0</t>
  </si>
  <si>
    <t>Poznań - sieć wodociągowa i kanalizacja sanitarna w ul. Poetyckiej, Epickiej, Dickensa</t>
  </si>
  <si>
    <t>3-05-19-039-0</t>
  </si>
  <si>
    <t>Poznań - sieć wodociągowa i kanalizacja sanitarna w ul. Stanisława Matyi (Avenida)</t>
  </si>
  <si>
    <t>3-05-19-042-0</t>
  </si>
  <si>
    <t>Poznań - sieć wodociągowa w ul. Świerczewskiej</t>
  </si>
  <si>
    <t>3-05-19-060-0</t>
  </si>
  <si>
    <t>Poznań - sieć wodociągowa i kanalizacja sanitarna w ul Drewlańskiej</t>
  </si>
  <si>
    <t>3-05-19-063-0</t>
  </si>
  <si>
    <t>Poznań - sieć wodociągowa w ul.Sierpowej</t>
  </si>
  <si>
    <t>3-05-19-070-0</t>
  </si>
  <si>
    <t>Poznań - sieć wodociągowa w ul.Siedliskowej 19</t>
  </si>
  <si>
    <t>3-05-19-074-1</t>
  </si>
  <si>
    <t>Poznań - sieć wodociągowa w ul. Michałowo</t>
  </si>
  <si>
    <t>3-05-19-075-0</t>
  </si>
  <si>
    <t>Poznań - sieć wodociągowa i kanalizacja sanitarna w ul. Snopowej</t>
  </si>
  <si>
    <t>3-05-19-080-0</t>
  </si>
  <si>
    <t>Poznań - sieć wodociągowa i kanalizacja sanitarna w ul. Rembertowskiej</t>
  </si>
  <si>
    <t>3-05-19-096-0</t>
  </si>
  <si>
    <t>Poznań - sieć wodociągowa w ul. 28 Czerwca 1956r. (Etap II od ul. Krzyżowej do ul. Traugutta)</t>
  </si>
  <si>
    <t>3-05-19-101-1</t>
  </si>
  <si>
    <t>Poznań - sieć wodociągowa dla zabudowy ZKZL przy ul. Opolskiej (strona wschodnia - ETAP A)</t>
  </si>
  <si>
    <t>3-05-19-102-1</t>
  </si>
  <si>
    <t>Poznań - sieć wodociągowa dla zabudowy ZKZL przy ul. Opolskiej (strona wschodnia - ETAP B)</t>
  </si>
  <si>
    <t>3-05-19-103-1</t>
  </si>
  <si>
    <t>Poznań - sieć wodociągowa dla zabudowy ZKZL przy ul. Opolskiej (strona wschodnia - ETAP C)</t>
  </si>
  <si>
    <t>3-05-19-118-0</t>
  </si>
  <si>
    <t>Poznań - sieć wodociągowa w ul. Bogusławskiego</t>
  </si>
  <si>
    <t>3-05-19-121-0</t>
  </si>
  <si>
    <t>Poznań sieć wodociągowa i kanalizacja sanitarna w ul. Ugory 85a</t>
  </si>
  <si>
    <t>3-05-19-123-0</t>
  </si>
  <si>
    <t>Poznań - sieć wodociągowa w rejonie Starego Rynku.</t>
  </si>
  <si>
    <t>3-05-19-125-1</t>
  </si>
  <si>
    <t>Poznań - sieć wodociagowa dla projektowanego osiedla mieszkaniowego ZKZL w rejonie ulic Darzyborska - Darzyńska (zad III)</t>
  </si>
  <si>
    <t>3-05-19-147-1</t>
  </si>
  <si>
    <t>Poznań - sieć wodociągowa w ul. Kalinowej i Opolskiej</t>
  </si>
  <si>
    <t>3-05-19-150-0</t>
  </si>
  <si>
    <t>Poznań - sieć wodociągowa w ul. Wołkowyskiej</t>
  </si>
  <si>
    <t>3-05-19-152-0</t>
  </si>
  <si>
    <t>Poznań - sieć wodociągowa w rejonie ul. Garbary - etap I</t>
  </si>
  <si>
    <t>3-05-19-155-0</t>
  </si>
  <si>
    <t>Poznań - siec wodociągowa i kanalizacja sanitarna w ul. Snopowej</t>
  </si>
  <si>
    <t>3-05-19-157-0</t>
  </si>
  <si>
    <t>Poznań - sieć wodociągowa w rejonie ul. Garbary - etap II</t>
  </si>
  <si>
    <t>3-05-19-190-0</t>
  </si>
  <si>
    <t>Poznań - siec wodociągowa w ul. Cieszkowskiego</t>
  </si>
  <si>
    <t>3-05-19-203-0</t>
  </si>
  <si>
    <t>Poznań - sieć wodociągowa i kanalizacja sanitarna w ul. Belwederskiej, Heweliusza i Palacza</t>
  </si>
  <si>
    <t>3-05-19-210-1</t>
  </si>
  <si>
    <t>Poznań - sieć wodociągowa do działki 3/173 przy ul. Rostworowskiego</t>
  </si>
  <si>
    <t>3-05-19-218-0</t>
  </si>
  <si>
    <t>Poznań - sieć wodociągowa w ul. Świerzawskiej działki 9/1 i 9/2</t>
  </si>
  <si>
    <t>3-05-19-232-0</t>
  </si>
  <si>
    <t>Poznań - sieć wodociągowa i kanalizacja sanitarna w ul. Jarochowskiego</t>
  </si>
  <si>
    <t>3-05-19-237-1</t>
  </si>
  <si>
    <t>Poznań - zbiorniki Morasko - Urządzenia zabezpieczające</t>
  </si>
  <si>
    <t>3-05-19-238-1</t>
  </si>
  <si>
    <t>Poznań - sieć wodociągowa w ul. Chryzantemowej</t>
  </si>
  <si>
    <t>3-05-19-239-1</t>
  </si>
  <si>
    <t>Poznań - sieć wodociągowa w ul. Unii Lubelskiej (łącznik)</t>
  </si>
  <si>
    <t>3-05-19-264-0</t>
  </si>
  <si>
    <t>Poznań - sieć wodociągowa w ul. Św. Marcina - Etap II</t>
  </si>
  <si>
    <t>3-05-19-265-0</t>
  </si>
  <si>
    <t>Poznań - sieć wodociągowa w ul. Św. Marcina - Etap III</t>
  </si>
  <si>
    <t>3-05-19-266-0</t>
  </si>
  <si>
    <t>Poznań - sieć wodociągowa w ul. Św. Marcina - Etap IV</t>
  </si>
  <si>
    <t>3-05-19-279-0</t>
  </si>
  <si>
    <t>Poznań - sieć wodociągowa w ul. Marcelińskiej 11/4, 11/5, 12/3, 13/11 i 4</t>
  </si>
  <si>
    <t>3-05-19-292-0</t>
  </si>
  <si>
    <t>Poznań - sieć wodociągowa i kanalizacja sanitarna w ul. Kotarbińskiego</t>
  </si>
  <si>
    <t>3-05-19-302-1</t>
  </si>
  <si>
    <t>Poznań - przebudowa przyłącza wodociągowego do dz. 26/45 przy ul. Unii Lubelskiej</t>
  </si>
  <si>
    <t>3-05-19-305-1</t>
  </si>
  <si>
    <t>Poznań - sieć wodociągowa w ul. Rzepińskiej poza ZRIDem</t>
  </si>
  <si>
    <t>3-05-19-312-0</t>
  </si>
  <si>
    <t>Poznań - sieć wodociągowa i kanalizacja sanitarna w ul. Byka</t>
  </si>
  <si>
    <t>3-05-19-315-1</t>
  </si>
  <si>
    <t>Stabilizacja wody w magistralach wodociągowych PSW - Pożegowo</t>
  </si>
  <si>
    <t>3-05-19-317-1</t>
  </si>
  <si>
    <t>Poznań - sieć wodociągowa w ul.: Kobylepole, Darzyńska, Darzyborska - zakres II</t>
  </si>
  <si>
    <t>3-05-19-318-1</t>
  </si>
  <si>
    <t>Poznań - sieć wodociągowa w ulicach Piwnej i Reknickiej - zakres II</t>
  </si>
  <si>
    <t>3-05-20-006-1</t>
  </si>
  <si>
    <t>Poznań - sieć wodociągowa ul. Mateckiego</t>
  </si>
  <si>
    <t>3-05-20-016-1</t>
  </si>
  <si>
    <t>Poznań - sięc wodociagowa do Nowego Ogrodu Zoologicznego - etap II</t>
  </si>
  <si>
    <t>3-05-20-027-0</t>
  </si>
  <si>
    <t>Poznań - sieć wodociągowa w ul. Omańkowskiej 97 - etap 1</t>
  </si>
  <si>
    <t>3-05-20-028-0</t>
  </si>
  <si>
    <t>Poznań - siec wodociągowa w ul. Omańkowskiej 105 - etap 3</t>
  </si>
  <si>
    <t>3-05-20-052-0</t>
  </si>
  <si>
    <t>Poznań - sieć wodociągowa w ul. Radosnej (odcinek od ul. Miodowej do ul. Dąbrowskiego)</t>
  </si>
  <si>
    <t>3-05-20-108-0</t>
  </si>
  <si>
    <t>Poznań - sieci wodociągowe na terenie m.Poznań</t>
  </si>
  <si>
    <t>3-05-20-113-1</t>
  </si>
  <si>
    <t>Poznań - sieć wodociągowa w ul. Rycerskiej</t>
  </si>
  <si>
    <t>Swarzędz - sieć wodociągowa na os. Czwartaków, Kościuszkowców, Dąbrowszczaków (ETAP II i III)</t>
  </si>
  <si>
    <t>Swarzędz - sieć wodociągowa w ul. Spornej</t>
  </si>
  <si>
    <t>Swarzędz - sieć wodociągowa w ul. Cmentarnej oraz Malwowej, Storczykowej, Żonkilowej i bocznej od Cmentarnej w Jasiniu</t>
  </si>
  <si>
    <t>Swarzędz - sieć wodociągowa w ul. Łozinowej i Michałówka w Garbach</t>
  </si>
  <si>
    <t>Swarzędz - sieć wodociągowa w ul. Szklarniowa, Kmieca, Gromadzka, Jadwigi, Władysława w Jasiniu</t>
  </si>
  <si>
    <t>Swarzędz - sieć wodociągowa w ul. Grudzińskiego i Pszennej w Jasiniu</t>
  </si>
  <si>
    <t>Swarzędz - sieć wodociągowa w ul. Katarzyńskiej w Gruszczynie</t>
  </si>
  <si>
    <t>Swarzędz - sieć wodociągowa w ul. Przybylskiego</t>
  </si>
  <si>
    <t>Swarzędz - sieć wodociągowa w ul. Kruszewnickiej w Garbach</t>
  </si>
  <si>
    <t>Swarzędz - sieć wodociągowa w ul. Wiatrakowej w Kobylnicy. ETAP I</t>
  </si>
  <si>
    <t>3-07-17-262-1</t>
  </si>
  <si>
    <t>Swarzędz - sieć wodociągowa w drodze powiatowej 2408P z Wierzonki do Karłowic</t>
  </si>
  <si>
    <t>Swarzędz - sieć wodociągowa i kanalizacja sanitarna w ul. Słowackiego</t>
  </si>
  <si>
    <t>3-07-18-055-0</t>
  </si>
  <si>
    <t>Swarzędz - magistrala wodociągowa w ul. Wacława z Szamotuł w Gruszczynie</t>
  </si>
  <si>
    <t>3-07-18-081-0</t>
  </si>
  <si>
    <t>Swarzędz - sieć wodociągowa w ulicach: Wyczółkowskiego, Chełmońskiego i Kossaka</t>
  </si>
  <si>
    <t>3-07-18-145-0</t>
  </si>
  <si>
    <t>Swarzędz - przewód wodociągowy na os.Kościuszkowców 1A i 1B</t>
  </si>
  <si>
    <t>3-07-19-018-1</t>
  </si>
  <si>
    <t>Swarzędz - sieć wodociągowa z Janikowa do Bogucina</t>
  </si>
  <si>
    <t>3-07-19-020-1</t>
  </si>
  <si>
    <t>Swarzędz - sieć wodociągowa w ul.Odrzutowej w Janikowie</t>
  </si>
  <si>
    <t>3-07-19-043-0</t>
  </si>
  <si>
    <t>Swarzędz - sieć wodociągowa i kanalizacja sanitarna w ul. Leśnej w Gruszczynie</t>
  </si>
  <si>
    <t>3-07-19-139-0</t>
  </si>
  <si>
    <t>Swarzędz - sieć wodociągowa w ul. Rivoliego/Heweliusza (dawniej Ukośna) w Zalasewie</t>
  </si>
  <si>
    <t>3-07-19-193-0</t>
  </si>
  <si>
    <t>Swarzędz - sieć wodociagowa i kanalizacja sanitarna w ul. Kórnickiej w Zalasewie</t>
  </si>
  <si>
    <t>3-07-19-240-1</t>
  </si>
  <si>
    <t>Swarzędz - sieć wodociągowa w ul. Rutkowskiego, Piasta, Leszka i Bolesława w Jasiniu</t>
  </si>
  <si>
    <t>3-07-19-289-0</t>
  </si>
  <si>
    <t>3-07-19-295-1</t>
  </si>
  <si>
    <t>Swarzędz - sieć wodociągowa w ul. Wiatrakowej w Kobylnicy. ETAP II</t>
  </si>
  <si>
    <t>3-07-20-089-0</t>
  </si>
  <si>
    <t>Swarzędz - sieć wodociągowa w ul. Górków</t>
  </si>
  <si>
    <t>3-09-18-082-0</t>
  </si>
  <si>
    <t>Puszczykowo - sieć wodociągowa od ul. Radosnej do ul. Studziennej</t>
  </si>
  <si>
    <t>Puszczykowo - sieć wodociągowa i kanalizacja sanitarna w ul. Tenisowej</t>
  </si>
  <si>
    <t>3-09-19-146-1</t>
  </si>
  <si>
    <t>Puszczykowo - sieć wodociągowa w rejonie pomiędzy ulicami: Cicha, Sobieskiego i Janaszka</t>
  </si>
  <si>
    <t>Kórnik - magistrala wodociągowa</t>
  </si>
  <si>
    <t>Kórnik - sieć wodociągowa w ul. Kasztanowej w Błażejewku.</t>
  </si>
  <si>
    <t>Kórnik - sieć wodociągowa i kanalizacja sanitarna na terenie os. Bnińskiego ( ul. M. Grześkowiaka ) w Bninie</t>
  </si>
  <si>
    <t>Kórnik – sieć wodociągowa w ul. Zielonej w Borówcu.</t>
  </si>
  <si>
    <t>Kórnik - sieć wodociągowa z Gądek do Szczodrzykowa - zakres I</t>
  </si>
  <si>
    <t>Kórnik - sieć wodociągowa w ul. Modelarzy w Kamionkach</t>
  </si>
  <si>
    <t>3-11-18-054-1</t>
  </si>
  <si>
    <t>Kórnik - sieć wodociągowa w ul. Os. Zielona Polana w Borówcu</t>
  </si>
  <si>
    <t>Kórnik - sieć wodociągowa w ul. Lotniczej w Kamionkach</t>
  </si>
  <si>
    <t>3-11-18-158-0</t>
  </si>
  <si>
    <t>Kórnik- sieć wodociągowa w oś. Azaliowym w Kamionkach</t>
  </si>
  <si>
    <t>3-11-19-044-0</t>
  </si>
  <si>
    <t>Kórnik - sieć wodociągowa w ul. Krótkiej w Robakowie</t>
  </si>
  <si>
    <t>3-11-19-049-0</t>
  </si>
  <si>
    <t>Kórnik - sieć wodociągowa w ul. Na Górce, Gruszkowej, Skrytej w Borówcu</t>
  </si>
  <si>
    <t>3-11-19-050-0</t>
  </si>
  <si>
    <t>Kórnik - sieć wodociągowa w ul.Dożynkowej w Kamionkach</t>
  </si>
  <si>
    <t>3-11-19-053-0</t>
  </si>
  <si>
    <t>Kórnik - sieć wodociągowa w ul.Radosnej w Dachowej</t>
  </si>
  <si>
    <t>3-11-19-113-0</t>
  </si>
  <si>
    <t>Kórnik - sieć wodociągowa w ul. Bocznej w Szczytnikach</t>
  </si>
  <si>
    <t>3-11-19-137-0</t>
  </si>
  <si>
    <t>Kórnik - siec wodociągowa w ul. Sportowej w Kamionkach</t>
  </si>
  <si>
    <t>3-11-19-163-0</t>
  </si>
  <si>
    <t>Kórnik - sieć wodociągowa i kanalizacja sanitarna w ul. Gawrycha w Biernatkach</t>
  </si>
  <si>
    <t>3-11-19-164-0</t>
  </si>
  <si>
    <t>Kórnik - sieć wodociągowa w ul. Sportowej dz. 482/20 w Kamionkach</t>
  </si>
  <si>
    <t>3-11-19-241-1</t>
  </si>
  <si>
    <t>Kórnik - sieć wodociągowa na os. Międzylesie w Czołowie.</t>
  </si>
  <si>
    <t>3-11-19-242-1</t>
  </si>
  <si>
    <t>Kórnik - sieć wodociągowa na osiedlach: Brzozowym, Lipowym, Topolowym i Zielone Wzgórze w Mościenicy.</t>
  </si>
  <si>
    <t>3-11-19-243-1</t>
  </si>
  <si>
    <t>Kórnik – sieć wodociągowa w ul. Bułankowej w Kamionkach.</t>
  </si>
  <si>
    <t>3-11-19-244-1</t>
  </si>
  <si>
    <t>Kórnik – sieć wodociągowa w ul. Poranek w Koninku.</t>
  </si>
  <si>
    <t>3-11-19-263-0</t>
  </si>
  <si>
    <t>Kórnik - sieć wodociągowa w ul. Wiśniowej, Leśnej i Szkolnej w Skrzynkach</t>
  </si>
  <si>
    <t>3-11-19-271-0</t>
  </si>
  <si>
    <t>Kórnik siec wodociagowa w ul. Cichej w Szczytnikach</t>
  </si>
  <si>
    <t>3-11-19-273-0</t>
  </si>
  <si>
    <t>Kórnik - sieć wodociągowa w ul. Skwer Topolowy 4 w Borówcu</t>
  </si>
  <si>
    <t>3-11-19-277-0</t>
  </si>
  <si>
    <t>Kórnik - sieć wodociągowa w ul. bocznej od Nowina w Robakowie</t>
  </si>
  <si>
    <t>3-11-19-280-0</t>
  </si>
  <si>
    <t>Kórnik - sieć wodociągowa w ul. Wierzbowej w Kamionkach</t>
  </si>
  <si>
    <t>3-11-19-285-0</t>
  </si>
  <si>
    <t>Kórnik - sieć wodociągowa w ul. Alpejskiej (boczna od Cisowej) w Dachowej</t>
  </si>
  <si>
    <t>3-11-19-319-1</t>
  </si>
  <si>
    <t>Kórnik - sieć wodociągowa z Gądek do Szczodrzykowa - zakres III</t>
  </si>
  <si>
    <t>3-11-20-132-0</t>
  </si>
  <si>
    <t>Kórnik - sieć wodociągowa w ul. Jaskółczej, Wiosennej i Słowikowej w Koninku</t>
  </si>
  <si>
    <t>Suchy Las - sieć wodociągowa ze Złotnik do Złotkowa, Golęczewa, Zielątkowa i Chludowa - zakres I</t>
  </si>
  <si>
    <t>Suchy Las - sieć wodociągowa w rejonie ul. Obornickiej</t>
  </si>
  <si>
    <t>Suchy Las - sieć wodociągowa i kanalizacja sanitarna w rejonie os. Błękitny Staw w Biedrusku</t>
  </si>
  <si>
    <t>Suchy Las - sieć wodociągowa w ul. Lipowej w Golęczewie</t>
  </si>
  <si>
    <t>Suchy Las - sieć wodociągowa i kanalizacja sanitarna w ul. Krótkiej i ul. Hertmanowskiego</t>
  </si>
  <si>
    <t>3-16-17-297-1</t>
  </si>
  <si>
    <t>Suchy Las - sieć wodociągowa w Zielątkowie</t>
  </si>
  <si>
    <t>3-16-17-298-1</t>
  </si>
  <si>
    <t>Suchy Las - sieć wodociągowa od węzła Złotkowo do ul. Gminnej 2 w Golęczewie</t>
  </si>
  <si>
    <t>3-16-18-056-1</t>
  </si>
  <si>
    <t>Suchy Las - sieć wodociągowa w ul. Perłowej, Rubinowej, Świerkowej i Sucholeskiej.</t>
  </si>
  <si>
    <t>Suchy Las - sieć wodociągowa i kanalizacja sanitarna w ul. Jagodowej</t>
  </si>
  <si>
    <t>3-16-19-004-1</t>
  </si>
  <si>
    <t>Suchy Las - sieć wodociągowa w ul. Oświatowej w Golęczewie</t>
  </si>
  <si>
    <t>3-16-19-045-0</t>
  </si>
  <si>
    <t>Suchy Las - sieć wodociągowa w ul. Wojskowej (dawniej Świerczewskiego) w Biedrusku</t>
  </si>
  <si>
    <t>3-16-19-069-0</t>
  </si>
  <si>
    <t>Suchy Las - sieć wodociągowa w ul.Perłowej i Kwarcowej</t>
  </si>
  <si>
    <t>3-16-19-081-0</t>
  </si>
  <si>
    <t>Suchy Las - sieć wodociągowa i kanalizacja sanitarna w ul. Jesionowej, Borowikowej, Kurkowej, Podgrzybkowej, Smardzowej, Truflowej, Maślakowej i Koźlakowej w Biedrusku</t>
  </si>
  <si>
    <t>3-16-19-160-0</t>
  </si>
  <si>
    <t>Suchy Las - sieć wodociągowa i kanalizacja sanitarna w ul. Stefańskiego</t>
  </si>
  <si>
    <t>3-16-19-195-0</t>
  </si>
  <si>
    <t>Suchy Las - siec wodociągowa i kanalizacja sanitarna w ul. Obornickiej w Jelonku</t>
  </si>
  <si>
    <t>3-16-19-201-0</t>
  </si>
  <si>
    <t>Suchy Las - siec wodociągowa w ul. Bogusławskiego</t>
  </si>
  <si>
    <t>3-16-19-245-0</t>
  </si>
  <si>
    <t>Suchy Las - sieć wodociągowa w ul. Krętej, Krótkiej, Wodnej w Golęczewie</t>
  </si>
  <si>
    <t>3-16-19-347-1</t>
  </si>
  <si>
    <t>Suchy Las - sieć wodociągowa ze Złotnik do Złotkowa, Golęczewa, Zielątkowa i Chludowa - zakres IV</t>
  </si>
  <si>
    <t>Brodnica - sieć wodociągowa w drodze dz. nr geod. 62/7 w Żabnie</t>
  </si>
  <si>
    <t>Brodnica - sieć wodociągowa w Esterpolu - Etap I</t>
  </si>
  <si>
    <t>3-22-19-120-0</t>
  </si>
  <si>
    <t>Brodnica - sieć wodociągowa w Zabnie nr 13</t>
  </si>
  <si>
    <t>3-22-19-251-1</t>
  </si>
  <si>
    <t>Brodnica - sieć wodociągowa w Esterpolu - Etap II</t>
  </si>
  <si>
    <t>Szlachęcin - modernizacja oczyszczalni ścieków</t>
  </si>
  <si>
    <t>4-01-19-037-1</t>
  </si>
  <si>
    <t>OŚ Szlachęcin - instalacja biogazu</t>
  </si>
  <si>
    <t>4-03-19-168-0</t>
  </si>
  <si>
    <t>OŚ Mosina – modernizacja biofiltra 18.2</t>
  </si>
  <si>
    <t>4-03-19-173-0</t>
  </si>
  <si>
    <t>OŚ Mosina - komora rozprężna ścieków</t>
  </si>
  <si>
    <t>COŚ - układ płukania i odzysku piasku i skratek</t>
  </si>
  <si>
    <t>Wzrost produkcji energii "zielonej" na terenie COŚ. Budowa instalacji do przyjęcia osadów pofiltracyjnych SUW Mosina - zakres I</t>
  </si>
  <si>
    <t>COŚ - układu napowietrzania bioreaktorów - etap I</t>
  </si>
  <si>
    <t>LOŚ - obiekty kubaturowe - zakres I</t>
  </si>
  <si>
    <t>OŚ - fotowoltaika - zakres I - Szlachęcin</t>
  </si>
  <si>
    <t>4-05-19-036-1</t>
  </si>
  <si>
    <t>COŚ - turbina wodna</t>
  </si>
  <si>
    <t>4-05-19-170-0</t>
  </si>
  <si>
    <t>COŚ - opomiarowanie odpływu ścieków oczyszczonych</t>
  </si>
  <si>
    <t>4-05-19-174-0</t>
  </si>
  <si>
    <t>LOŚ - instalacja filtra siloksanów</t>
  </si>
  <si>
    <t>4-05-19-175-1</t>
  </si>
  <si>
    <t>LOŚ - zagospodarowanie terenu</t>
  </si>
  <si>
    <t>4-05-19-213-1</t>
  </si>
  <si>
    <t>COŚ - podczyszczanie odcieków</t>
  </si>
  <si>
    <t>4-05-19-214-1</t>
  </si>
  <si>
    <t>COŚ - hydroliza osadu</t>
  </si>
  <si>
    <t>4-05-19-215-1</t>
  </si>
  <si>
    <t>LOŚ - hydroliza osadu</t>
  </si>
  <si>
    <t>4-05-19-246-0</t>
  </si>
  <si>
    <t>COŚ - punkt przyjmowania odpadów wraz z doprowadzeniem wody technologicznej</t>
  </si>
  <si>
    <t>4-05-19-308-0</t>
  </si>
  <si>
    <t>COŚ - układu napowietrzania bioreaktorów - etap II</t>
  </si>
  <si>
    <t>4-05-19-309-0</t>
  </si>
  <si>
    <t>COŚ - układu napowietrzania bioreaktorów - etap III</t>
  </si>
  <si>
    <t>4-05-19-310-0</t>
  </si>
  <si>
    <t>COŚ - układu napowietrzania bioreaktorów - etap IV</t>
  </si>
  <si>
    <t>4-05-19-323-0</t>
  </si>
  <si>
    <t>LOŚ - obiekty kubaturowe - zakres II</t>
  </si>
  <si>
    <t>4-05-19-334-1</t>
  </si>
  <si>
    <t>OŚ - fotowoltaika - zakres II - Mosina</t>
  </si>
  <si>
    <t>4-05-19-335-1</t>
  </si>
  <si>
    <t>OŚ - fotowoltaika - zakres III - LOŚ</t>
  </si>
  <si>
    <t>4-05-20-038-0</t>
  </si>
  <si>
    <t>LOŚ - obiekty kubaturowe - zakres III</t>
  </si>
  <si>
    <t>4-11-19-167-0</t>
  </si>
  <si>
    <t>OŚ Borówiec – układ odciągu powietrza z hali krat i biofiltra 13.1</t>
  </si>
  <si>
    <t>4-11-19-171-0</t>
  </si>
  <si>
    <t>OŚ Borówiec – układ odciągu powietrza z budynku przyjęcia ścieków dowożonych, zbiornika ścieków dowożonych i pompowni</t>
  </si>
  <si>
    <t>4-11-19-172-1</t>
  </si>
  <si>
    <t>OŚ Borowiec – rozbudowa oczyszczalni</t>
  </si>
  <si>
    <t>4-11-19-176-0</t>
  </si>
  <si>
    <t>OŚ Borówiec - instalacja odwadniania osadu</t>
  </si>
  <si>
    <t>Czerwonak - Przepompownia w Owińskach</t>
  </si>
  <si>
    <t>Czerwonak - kanalizacja sanitarna dla planowanego osiedla mieszkaniowego w rejonie ul. Stawowej i Tatarakowej w Owińskach</t>
  </si>
  <si>
    <t>Czerwonak - kanalizacja sanitarna w ul. Poprzeczna, Parkowa, Sportowa i Dworcowa w Owińskach - zakres I</t>
  </si>
  <si>
    <t>Czerwonak - kanalizacja sanitarna w ulicach osiedlowych na terenie Bolechówka oraz Potaszy - etap I</t>
  </si>
  <si>
    <t>Czerwonak - kanalizacja sanitarna w ul. Morenowej</t>
  </si>
  <si>
    <t>5-01-18-028-1</t>
  </si>
  <si>
    <t>Czerwonak - kanalizacja sanitarna w ul. Kwiatowej w Koziegłowach</t>
  </si>
  <si>
    <t>5-01-18-140-1</t>
  </si>
  <si>
    <t>Czerwonak - kanalizacja sanitarna w ul.Słowackiego w Miękowie</t>
  </si>
  <si>
    <t>5-01-18-144-1</t>
  </si>
  <si>
    <t>Czerwonak - kanalizacja sanitarna dla budynku na os.Zdroje 86</t>
  </si>
  <si>
    <t>5-01-19-061-0</t>
  </si>
  <si>
    <t>Czerwonak - kanalizacja sanitarna w ul.Zachodniej</t>
  </si>
  <si>
    <t>5-01-19-247-1</t>
  </si>
  <si>
    <t>Czerwonak - kanalizacja sanitarna w ulicach osiedlowych na terenie Bolechówka oraz Potaszy - etap II</t>
  </si>
  <si>
    <t>5-01-19-248-1</t>
  </si>
  <si>
    <t>Czerwonak - kanalizacja sanitarna w ulicach osiedlowych na terenie Bolechówka oraz Potaszy - etap III</t>
  </si>
  <si>
    <t>5-01-19-249-1</t>
  </si>
  <si>
    <t>Czerwonak - kanalizacja sanitarna w ulicach osiedlowych na terenie Bolechówka oraz Potaszy - etap IV</t>
  </si>
  <si>
    <t>5-01-19-250-1</t>
  </si>
  <si>
    <t>Czerwonak - kanalizacja sanitarna w ulicach osiedlowych na terenie Bolechówka oraz Potaszy - etap V</t>
  </si>
  <si>
    <t>5-01-19-336-1</t>
  </si>
  <si>
    <t>Czerwonak - kanalizacja sanitarna w ul. Poprzeczna, Parkowa, Sportowa i Dworcowa w Owińskach - zakres II</t>
  </si>
  <si>
    <t>5-01-19-337-1</t>
  </si>
  <si>
    <t>Czerwonak - kanalizacja sanitarna w ul. Poprzeczna, Parkowa, Sportowa i Dworcowa w Owińskach - zakres III</t>
  </si>
  <si>
    <t>Luboń - kanalizacja sanitarna w ulicach Poniatowskiego,Cmentarnej, Zielonej i Granicznej</t>
  </si>
  <si>
    <t>Luboń - kanalizacja sanitarna w ul. Armii Poznań</t>
  </si>
  <si>
    <t>Luboń - kanalizacja sanitarna w ul. Traugutta i Cmentarnej, Skowronkowej, bocznej od Traugutta oraz w ul. Uradzkiej w Poznaniu</t>
  </si>
  <si>
    <t>Luboń - kanalizacja sanitarna w ul. Kołłątaja nr 35- 37</t>
  </si>
  <si>
    <t>Luboń - kanalizacja sanitarna w ul. Frezjowej</t>
  </si>
  <si>
    <t>Luboń - kanalizacja sanitarna w ul. Podlaskiej i Świętokrzyskiej</t>
  </si>
  <si>
    <t>5-02-16-150-1</t>
  </si>
  <si>
    <t>Luboń - kanalizacja sanitarna w ul. Leśmiana</t>
  </si>
  <si>
    <t>5-02-17-304-1</t>
  </si>
  <si>
    <t>Luboń - kanalizacja sanitarna w ul. Jaworowej i Leszczynowej</t>
  </si>
  <si>
    <t>5-02-18-162-0</t>
  </si>
  <si>
    <t>Luboń - sieć wodociągowa i kanalizacyjna z przepompownią w ul. Kołłątaja</t>
  </si>
  <si>
    <t>Mosina - kanalizacja sanitarna w rej. ul.Dębowej w Nowinkach</t>
  </si>
  <si>
    <t>Mosina - kanalizacja sanitarna w ul. Jodłowej, Zacisze, Choinkowej w Drużynie.</t>
  </si>
  <si>
    <t>Mosina - kanalizacja sanitarna na terenie wsi: Czapury, Wiórek, Babki i ul. Starołęckiej w Poznaniu</t>
  </si>
  <si>
    <t>Mosina - kanalizacja sanitarna w Baranówku</t>
  </si>
  <si>
    <t>5-03-18-018-1</t>
  </si>
  <si>
    <t>Mosina - kanalizacja sanitarna w ul. Sowinieckiej</t>
  </si>
  <si>
    <t>Mosina - kanalizacja sanitarna w ul. Dębowej, m. Rogalinek.</t>
  </si>
  <si>
    <t>5-03-19-024-1</t>
  </si>
  <si>
    <t>Mosina - kanalizacja sanitarna w Sowinkach etap II</t>
  </si>
  <si>
    <t>5-03-19-110-1</t>
  </si>
  <si>
    <t>Mosina - kanalizacja sanitarna na oś, Leśnym w Czapurach</t>
  </si>
  <si>
    <t>5-03-19-252-1</t>
  </si>
  <si>
    <t>Mosina - kanalizacja sanitarna w rej. ul. Granicznej w Drużynie.</t>
  </si>
  <si>
    <t>5-03-19-253-1</t>
  </si>
  <si>
    <t>Mosina - kanalizacja sanitarna w części wsi Baranowo - Etap II</t>
  </si>
  <si>
    <t>5-03-19-254-1</t>
  </si>
  <si>
    <t>Mosina - kanalizacja sanitarna w części wsi Baranowo - Etap III</t>
  </si>
  <si>
    <t>5-03-19-255-1</t>
  </si>
  <si>
    <t>Mosina - sieć kanalizacyjna w ul. bocznej od Lema.</t>
  </si>
  <si>
    <t>5-03-19-307-1</t>
  </si>
  <si>
    <t>Mosina - kanalizacja sanitarna w ulicy Rolnej w Nowinkach</t>
  </si>
  <si>
    <t>5-04-19-204-1</t>
  </si>
  <si>
    <t>Murowana Goślina - kanalizacja sanitarna w ul. Śliwkowej</t>
  </si>
  <si>
    <t>5-04-19-206-1</t>
  </si>
  <si>
    <t>Murowana Goślina - kanalizacja sanitarna w dz. nr 38/13 w Rakowni</t>
  </si>
  <si>
    <t>5-04-19-281-0</t>
  </si>
  <si>
    <t>Murowana Goslina - kanalizacja sanitarna na os. Przy Puszczy w Łopuchowie</t>
  </si>
  <si>
    <t>Poznań - kanały sanitarne na terenie Podolan wraz z odcinkami wodociągów - zakres I</t>
  </si>
  <si>
    <t>Aglomeracja Poznań: Budowa kanalizacji sanitarnej w Szczepankowie - etap II</t>
  </si>
  <si>
    <t>Poznań - model matematyczny sieci kanalizacyjnej i rozbudowa punktów pomiarowych na PSK</t>
  </si>
  <si>
    <t>Poznań - kanalizacja sanitarna w ul. Cmentarnej.</t>
  </si>
  <si>
    <t>Poznań - kanalizacja sanitarna w rejonie ul. Złotowskiej</t>
  </si>
  <si>
    <t>Poznań - kanalizacja sanitarna na os. Zwycięstwa 18</t>
  </si>
  <si>
    <t>Poznań - kanalizacja sanitarna w ul. Bnińska, Miłosławska, Zdrojowa i Zaniemyska</t>
  </si>
  <si>
    <t>Poznań - programowany Kolektor Moraski</t>
  </si>
  <si>
    <t>Poznań - kanalizacja sanitarna w ul. Czeremchowej</t>
  </si>
  <si>
    <t>Poznań - kanalizacja sanitarna w ul. Obornickiej 336-360 i w ul. Mateckiego - zakres I</t>
  </si>
  <si>
    <t>Poznań - kanalizacja sanitarna w zlewni programowanego Kolektora Umultowskiego - etap II</t>
  </si>
  <si>
    <t>Poznań - sieć kanalizacyjna na Starym Rynku</t>
  </si>
  <si>
    <t>Poznań - kanalizacja ogólnospławna w ul. Św. Marcina - Etap I</t>
  </si>
  <si>
    <t>Poznań - kanalizacja sanitarna w zlewni programowanego Kolektora Umultowskiego - etap I</t>
  </si>
  <si>
    <t>Poznań - kanalizacja sanitarna dla rejonu ulic: Kobylepole, Darzyńska, Darzyborska - zakres I</t>
  </si>
  <si>
    <t>Poznań - kanalizacja sanitarna w ulicach: Radziwoja, Ziemowita, Janisławy, Browarnej, Mogileńskiej, Mińskiej, Chociebora i św.Kingi</t>
  </si>
  <si>
    <t>Poznań - kanalizacja sanitarna w ul. Główna i Studzienna</t>
  </si>
  <si>
    <t>Poznań - kanalizacja sanitarna objęta "Koncepcją programowo-przestrzenną skanalizowania pd.-zach. części Poznania wraz z częścią m. Luboń oraz gminy Dopiewo"</t>
  </si>
  <si>
    <t>Poznań - kanalizacja sanitarna w rejonie ul. Janikowskiej</t>
  </si>
  <si>
    <t>Poznań - kanalizacja sanitarna w ul. Świerczewskiej i Opolskiej</t>
  </si>
  <si>
    <t>Poznań - kanalizacja sanitarna w ul. Sielawy</t>
  </si>
  <si>
    <t>Poznań - kanalizacja sanitarna w ulicy Kobylepole - zakres I</t>
  </si>
  <si>
    <t>Poznań - kanalizacja sanitarna w ulicach Sarniej i Sośnickiej - zakres I</t>
  </si>
  <si>
    <t>Poznań - kanalizacja sanitarna w ulicy Borowikowej, Leśnej i Bałtyckiej</t>
  </si>
  <si>
    <t>Poznań - kanalizacja sanitarna w ulicy bocznej od Spławie</t>
  </si>
  <si>
    <t>Poznań - kolektor Prawobrzeżny I (etap I , II , III)</t>
  </si>
  <si>
    <t>5-05-17-054-1</t>
  </si>
  <si>
    <t>Poznań - kanalizacja sanitarna w ul. Jarzębowej</t>
  </si>
  <si>
    <t>5-05-17-073-1</t>
  </si>
  <si>
    <t>Poznań - kanalizacja sanitarna w rejonie ul. Bronowej</t>
  </si>
  <si>
    <t>5-05-17-181-1</t>
  </si>
  <si>
    <t>Poznań - kanalizacja sanitarna w ul. Gubińskiej - etap I</t>
  </si>
  <si>
    <t>Poznań - kanalizacja sanitarna ul. Wagi</t>
  </si>
  <si>
    <t>5-05-18-003-0</t>
  </si>
  <si>
    <t>Poznań - kanalizacja ogólnospławna w rejonie ul. Północnej i Garbary</t>
  </si>
  <si>
    <t>5-05-18-007-1</t>
  </si>
  <si>
    <t>Poznań - kanalizacja sanitarna w ul. Dziadoszańskiej 41-43</t>
  </si>
  <si>
    <t>5-05-18-046-1</t>
  </si>
  <si>
    <t>Poznań – kanalizacja sanitarna w ul. Torfowej i Skrajnej</t>
  </si>
  <si>
    <t>5-05-18-050-1</t>
  </si>
  <si>
    <t>Poznań - kanalizacja sanitarna w ul. bocznej (nr geodez. 16/5) od ul. Spławie</t>
  </si>
  <si>
    <t>5-05-18-051-1</t>
  </si>
  <si>
    <t>Poznań - kanalizacja sanitarna w ulicach: Szparagowa, Brokułowa i Dyniowa</t>
  </si>
  <si>
    <t>5-05-18-088-1</t>
  </si>
  <si>
    <t>Poznań - kanalizacja sanitarna do Nowego Ogrodu Zoologicznego - etap I</t>
  </si>
  <si>
    <t>5-05-18-094-1</t>
  </si>
  <si>
    <t>Poznań - kanalizacja sanitarna w ul. Śmigi</t>
  </si>
  <si>
    <t>5-05-18-121-0</t>
  </si>
  <si>
    <t>Poznań - kanalizacja sanitarna na os. Marysieńki</t>
  </si>
  <si>
    <t>Poznań - kanalizacja sanitarna w ul. Świerzawskiej.</t>
  </si>
  <si>
    <t>5-05-18-138-1</t>
  </si>
  <si>
    <t>Poznań - kanalizacja sanitarna na terenie "Wolnych Torów"</t>
  </si>
  <si>
    <t>5-05-18-143-1</t>
  </si>
  <si>
    <t>Poznań - kanalizacja sanitarna w rejonie ul.Żelaznej</t>
  </si>
  <si>
    <t>5-05-18-149-0</t>
  </si>
  <si>
    <t>Poznań - kanalizacja sanitarna w rejonie ul. Literackiej i Biskupińskiej (LANBUD BIS).</t>
  </si>
  <si>
    <t>5-05-18-154-1</t>
  </si>
  <si>
    <t>Poznań - kanalizacja sanitarna w ul. Cumowniczej</t>
  </si>
  <si>
    <t>5-05-19-026-1</t>
  </si>
  <si>
    <t>Poznań - kanalizacja sanitarna w ul. Aroniowej i Berberysowej</t>
  </si>
  <si>
    <t>5-05-19-040-1</t>
  </si>
  <si>
    <t>Poznań - kanalizacja sanitarna w ul. Burtowej</t>
  </si>
  <si>
    <t>5-05-19-089-1</t>
  </si>
  <si>
    <t>Poznań - kanalizacja sanitarna dla zabudowy ZKZL przy ul. Opolskiej (strona wschodnia - ETAP A)</t>
  </si>
  <si>
    <t>5-05-19-097-0</t>
  </si>
  <si>
    <t>Poznań - sieć kanalizacyjna w ul. 28 Czerwca 1956r. (Etap II od ul. Krzyżowej do ul. Traugutta)</t>
  </si>
  <si>
    <t>5-05-19-098-1</t>
  </si>
  <si>
    <t>Poznań - kanalizacja sanitarna dla zabudowy ZKZL przy ul. Opolskiej (strona wschodnia - ETAP B)</t>
  </si>
  <si>
    <t>5-05-19-100-0</t>
  </si>
  <si>
    <t>Pozna kanalizacja sanitarna w ul. Marcelińskiej i Wałbrzyskiej</t>
  </si>
  <si>
    <t>5-05-19-106-1</t>
  </si>
  <si>
    <t>Poznań - kanalizacja sanitarna dla zabudowy ZKZL przy ul. Opolskiej (strona wschodnia - ETAP C)</t>
  </si>
  <si>
    <t>5-05-19-124-0</t>
  </si>
  <si>
    <t>Poznań - sieć kanalizacyjna w rejonie Starego Rynku.</t>
  </si>
  <si>
    <t>5-05-19-129-1</t>
  </si>
  <si>
    <t>Poznań - kanalizacja sanitarna dla projektowanego osiedla mieszkaniowego ZKZL w rejonie ulic Darzyborska - Darzyńska (zad. III)</t>
  </si>
  <si>
    <t>5-05-19-148-1</t>
  </si>
  <si>
    <t>Poznań - kanalizacja sanitarna w ul. Opolskiej i 28 Czerwca 1956r.</t>
  </si>
  <si>
    <t>5-05-19-153-0</t>
  </si>
  <si>
    <t>Poznań - sieć kanalizacyjna w rejonie ul. Garbary - etap I</t>
  </si>
  <si>
    <t>5-05-19-158-0</t>
  </si>
  <si>
    <t>Poznań - sieć kanalizacyjna w rejonie ul. Garbary - etap II</t>
  </si>
  <si>
    <t>5-05-19-211-1</t>
  </si>
  <si>
    <t>Poznań - kanalizacja sanitarna do działki 3/173 przy ul. Rostworowskiego</t>
  </si>
  <si>
    <t>5-05-19-221-0</t>
  </si>
  <si>
    <t>Poznań - kanalizacja sanitarna w ul. Marcelińskiej 7/1</t>
  </si>
  <si>
    <t>5-05-19-230-1</t>
  </si>
  <si>
    <t>Realizacja podłączeń do sieci kanalizacyjnej - etap II</t>
  </si>
  <si>
    <t>5-05-19-256-1</t>
  </si>
  <si>
    <t>Poznań - kanalizacja sanitarna w ul. Chryzantemowej</t>
  </si>
  <si>
    <t>5-05-19-258-1</t>
  </si>
  <si>
    <t>Poznań - kanalizacja sanitarna w ul. Rumiankowej i ul. Laurowej</t>
  </si>
  <si>
    <t>5-05-19-259-1</t>
  </si>
  <si>
    <t>Poznań - kanalizacja sanitarna w zlewni programowanego Kolektora Moraskiego - ETAP I</t>
  </si>
  <si>
    <t>5-05-19-260-1</t>
  </si>
  <si>
    <t>Poznań - kanalizacja sanitarna w zlewni programowanego Kolektora Moraskiego - ETAP II</t>
  </si>
  <si>
    <t>5-05-19-267-0</t>
  </si>
  <si>
    <t>Poznań - kanalizacja ogólnospławna w ul. Św. Marcina - Etap II</t>
  </si>
  <si>
    <t>5-05-19-268-0</t>
  </si>
  <si>
    <t>Poznań - kanalizacja ogólnospławna w ul. Św. Marcina - Etap III</t>
  </si>
  <si>
    <t>5-05-19-269-0</t>
  </si>
  <si>
    <t>Poznań - kanalizacja ogólnospławna w ul. Św. Marcina - Etap IV</t>
  </si>
  <si>
    <t>5-05-19-306-1</t>
  </si>
  <si>
    <t>Poznań - kanalizacja sanitarna w ul. Rzepińskiej poza ZRIDem</t>
  </si>
  <si>
    <t>5-05-19-324-1</t>
  </si>
  <si>
    <t>Poznań - kanalizacja sanitarna w ulicy Kobylepole - zakres II</t>
  </si>
  <si>
    <t>5-05-19-325-1</t>
  </si>
  <si>
    <t>Poznań - kanalizacja sanitarna w ulicach Sarniej i Sośnickiej - zakres II</t>
  </si>
  <si>
    <t>5-05-19-348-1</t>
  </si>
  <si>
    <t>Poznań - kanały sanitarne na terenie Podolan wraz z odcinkami wodociągów - zakres II</t>
  </si>
  <si>
    <t>5-05-19-349-1</t>
  </si>
  <si>
    <t>Poznań - kanały sanitarne na terenie Podolan wraz z odcinkami wodociągów - zakres III</t>
  </si>
  <si>
    <t>5-05-19-350-1</t>
  </si>
  <si>
    <t>Poznań - kanały sanitarne na terenie Podolan wraz z odcinkami wodociągów - zakres IV</t>
  </si>
  <si>
    <t>5-05-19-351-1</t>
  </si>
  <si>
    <t>Poznań - kanalizacja sanitarna w ul. Mateckiego</t>
  </si>
  <si>
    <t>5-05-20-018-1</t>
  </si>
  <si>
    <t>Poznań - kanalizacja sanitarna do Nowego Ogrodu Zoologicznego - etap II</t>
  </si>
  <si>
    <t>5-05-20-080-1</t>
  </si>
  <si>
    <t>Poznań -kanalizacja sanitarna w ul.Miłowita</t>
  </si>
  <si>
    <t>5-05-20-092-0</t>
  </si>
  <si>
    <t>Poznań - kanalizacja sanitarna w ul. Droga Dębińska</t>
  </si>
  <si>
    <t>5-05-20-109-0</t>
  </si>
  <si>
    <t>Poznań - kanalizacja sanitarna na terenie m.Poznań</t>
  </si>
  <si>
    <t>5-05-20-112-1</t>
  </si>
  <si>
    <t>Poznań - kanalizacja sanitarna dla rejonu ulic: Kobylepole, Darzyńska, Darzyborska - zakres II</t>
  </si>
  <si>
    <t>Swarzędz - kanalizacja sanitarna w ul. Pszenna, Sołecka, Włodarska, Rutkowskiego, Kmieca, Wójtowska, Chabrowa, Gromadzka, Leszka, Mieszka, Kazimierza, Ziemowita i Tulipanowa w Jasiniu - zakres I</t>
  </si>
  <si>
    <t>Swarzędz - kanalizacja sanitarna na os. Czwartaków, Kościuszkowców, Dąbrowszczaków (ETAP II i III)</t>
  </si>
  <si>
    <t>Swarzędz - kanalizacja sanitarna w ul. Cmentarna, Słowackiego, Cybińska, Cicha</t>
  </si>
  <si>
    <t>Swarzędz - kanalizacja w ul. Poznańskiej w Jasiniu</t>
  </si>
  <si>
    <t>Swarzędz - kanalizacja sanitarna w ul. Polnej</t>
  </si>
  <si>
    <t>Swarzędz - kanalizacja sanitarna w rejonie ulic Cieszkowskiego i Kwaśniewskiego</t>
  </si>
  <si>
    <t>Swarzędz - kanalizacja sanitarna w ul. Planetarnej w Zalasewie</t>
  </si>
  <si>
    <t>Swarzędz - kanalizacja sanitarna w ul. Zamkowej, Krótkiej, pl. Powstańców Wielkopolskich, Mickiewicza, Nowy Świat, Mylnej, Bramkowej i Gołębiej</t>
  </si>
  <si>
    <t>5-07-19-296-0</t>
  </si>
  <si>
    <t>Swarzędz - kanalizacja sanitarna w ul. Ziołowej i Swarzedzkiej w Gortatowie</t>
  </si>
  <si>
    <t>5-07-19-326-1</t>
  </si>
  <si>
    <t>Swarzędz - kanalizacja sanitarna w ul. Pszenna, Sołecka, Włodarska, Rutkowskiego, Kmieca, Wójtowska, Chabrowa, Gromadzka, Leszka, Mieszka, Kazimierza, Ziemowita i Tulipanowa w Jasiniu - zakres II</t>
  </si>
  <si>
    <t>Puszczykowo - kanalizacja sanitarna w rej. ul. Morenowej, Hotelowej i w ul. Krętej.</t>
  </si>
  <si>
    <t>5-09-19-023-1</t>
  </si>
  <si>
    <t>Puszczykowo - kanalizacja sanitarna w ul. bocznej (dz. nr 287/2) od ul. Stromej</t>
  </si>
  <si>
    <t>5-09-19-119-0</t>
  </si>
  <si>
    <t>Puszczykowo - kanalizacja sanitarna w ul. Nadwarciańskiej</t>
  </si>
  <si>
    <t>5-09-19-145-1</t>
  </si>
  <si>
    <t>Puszczykowo - kanalizacja sanitarna w rejonie pomiędzy ulicami: Cicha, Sobieskiego i Janaszka</t>
  </si>
  <si>
    <t>5-10-19-056-0</t>
  </si>
  <si>
    <t>Pobiedziska - kanalizacja sanitarna w ul. Czereśniowej w Biskupicach</t>
  </si>
  <si>
    <t>5-11-14-093-1</t>
  </si>
  <si>
    <t>Kórnik - kanalizacja sanitarna w ul. Leśnej w Borówcu</t>
  </si>
  <si>
    <t>Kórnik - kanalizacja sanitarna w ul. Krętej w Borówcu</t>
  </si>
  <si>
    <t>5-11-14-096-1</t>
  </si>
  <si>
    <t>Kórnik - kanalizacja sanitarna w ul. Widokowej w Borówcu</t>
  </si>
  <si>
    <t>Kórnik - kanalizacja sanitarna w rejonie ul. Źródlanej w Borówcu</t>
  </si>
  <si>
    <t>5-11-14-102-1</t>
  </si>
  <si>
    <t>Kórnik - kanalizacja sanitarna w rejonie ul. Warzywnej i Polnej w Borówcu</t>
  </si>
  <si>
    <t>5-11-14-104-1</t>
  </si>
  <si>
    <t>Kórnik - kanalizacja sanitarna w ul. Uroczysko w Borówcu</t>
  </si>
  <si>
    <t>5-11-14-105-1</t>
  </si>
  <si>
    <t>Kórnik - kanalizacja sanitarna w ul. bocznej od ul. Poznańskiej dz. nr 34/8 (rej. ul. Źródlanej i Łąkowej) w Borówcu</t>
  </si>
  <si>
    <t>5-11-14-110-1</t>
  </si>
  <si>
    <t>Kórnik - kanalizacja sanitarna w ul. Morelowej, Gruszkowej i Śliwkowej w Borówcu</t>
  </si>
  <si>
    <t>5-11-14-112-1</t>
  </si>
  <si>
    <t>Kórnik - kanalizacja sanitarna w ul. Wiśniowej w Borówcu</t>
  </si>
  <si>
    <t>Kórnik - kanalizacja sanitarna dla m. Skrzynki - Etap I</t>
  </si>
  <si>
    <t>5-11-15-147-1</t>
  </si>
  <si>
    <t>Kórnik - kanalizacja sanitarna dla m. Szczytniki</t>
  </si>
  <si>
    <t>5-11-16-097-1</t>
  </si>
  <si>
    <t>Kórnik – kanalizacja sanitarna w ul. Sportowej i Kwiatowej w Kamionkach</t>
  </si>
  <si>
    <t>5-11-17-134-1</t>
  </si>
  <si>
    <t>Kórnik - kanalizacja sanitarna w rejonie Owocowego Wzgórza w Dziećmierowie</t>
  </si>
  <si>
    <t>5-11-17-169-1</t>
  </si>
  <si>
    <t>Kórnik - kanalizacja sanitarna dla m. Koninko</t>
  </si>
  <si>
    <t>5-11-18-005-1</t>
  </si>
  <si>
    <t>Kórnik – kanalizacja sanitarna w rejonie ul. 20 Października</t>
  </si>
  <si>
    <t>5-11-18-064-0</t>
  </si>
  <si>
    <t>Kórnik - przebudowa istniejącego systemu podciśnieniowego na system ciśnieniowy w Kórniku i Bninie</t>
  </si>
  <si>
    <t>5-11-19-257-1</t>
  </si>
  <si>
    <t>Kórnik - kanalizacja sanitarna na os. Zielona Polana w Borówcu</t>
  </si>
  <si>
    <t>5-11-19-303-1</t>
  </si>
  <si>
    <t>Kórnik - przyłącza kanalizacyjne w ul. Leśny Zakątek 33-63 w Kamionkach</t>
  </si>
  <si>
    <t>5-11-19-304-1</t>
  </si>
  <si>
    <t>Kórnik - przyłącza kanalizacyjne w ul. Leśny Zakątek 4-30 w Kamionkach</t>
  </si>
  <si>
    <t>Suchy Las - kanalizacja sanitarna w Golęczewie - zakres I</t>
  </si>
  <si>
    <t>5-16-17-299-1</t>
  </si>
  <si>
    <t>Suchy Las - kanalizacja sanitarna od węzła Złotkowo do ul. Gminnej 2 w Golęczewie</t>
  </si>
  <si>
    <t>5-16-20-001-1</t>
  </si>
  <si>
    <t>Suchy Las - kanalizacja sanitarna w Golęczewie - zakres II</t>
  </si>
  <si>
    <t>Dopiewo - kanalizacja sanitarna w rejonie ul. Malwowej w Skórzewie/Poznaniu</t>
  </si>
  <si>
    <t>6-01-19-132-1</t>
  </si>
  <si>
    <t>COŚ - system SCADA</t>
  </si>
  <si>
    <t>Poznań - zasilanie w energię elektryczną obiektów SUW Wiśniowa - zakres I</t>
  </si>
  <si>
    <t>6-05-19-133-1</t>
  </si>
  <si>
    <t>Automatyzacja i cyberbezpieczeństwo sieci OT</t>
  </si>
  <si>
    <t>6-05-19-262-0</t>
  </si>
  <si>
    <t>Poznań - obiekty wyłączone z eksploatacji</t>
  </si>
  <si>
    <t>6-05-19-327-1</t>
  </si>
  <si>
    <t>Poznań - zasilanie w energię elektryczną obiektów SUW Wiśniowa - zakres II</t>
  </si>
  <si>
    <t>6-05-20-107-1</t>
  </si>
  <si>
    <t>Zdroje wodne zewnętrzne w przestrzeni publicznej</t>
  </si>
  <si>
    <t>Koncepcje programowo - przestrzenne</t>
  </si>
  <si>
    <t>7-05-19-033-1</t>
  </si>
  <si>
    <t>Infrastruktura sieci komunikacyjnej OT odseparowanej od infrastruktury IT na wszystkich obiektach technologicznych w Spółce</t>
  </si>
  <si>
    <t>7-05-19-034-1</t>
  </si>
  <si>
    <t>System do monitorowania bezpieczeństwa sieci OT</t>
  </si>
  <si>
    <t>7-05-19-225-1</t>
  </si>
  <si>
    <t>COŚ - model gospodarki cyrkularnej</t>
  </si>
  <si>
    <t>Wdrożenie systemu cyfrowej archiwizacji dokumentów - Etap II - zakres I</t>
  </si>
  <si>
    <t>Pozostałe systemy informatyczne</t>
  </si>
  <si>
    <t>System Informatyczny SAP</t>
  </si>
  <si>
    <t>8-05-19-338-2</t>
  </si>
  <si>
    <t>Wdrożenie systemu cyfrowej archiwizacji dokumentów - Etap II - zakres II</t>
  </si>
  <si>
    <t>8-05-19-339-2</t>
  </si>
  <si>
    <t>Wdrożenie systemu cyfrowej archiwizacji dokumentów - Etap II - zakres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</si>
</sst>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0\ _z_ł"/>
    <numFmt numFmtId="167" formatCode="0.0000%"/>
  </numFmts>
  <fonts count="66">
    <font>
      <sz val="11"/>
      <color theme="1"/>
      <name val="Calibri"/>
      <family val="2"/>
      <charset val="238"/>
      <scheme val="minor"/>
    </font>
    <font>
      <b/>
      <sz val="8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FF0000"/>
      <name val="Czcionka tekstu podstawowego"/>
      <charset val="238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FF0000"/>
      <name val="Czcionka tekstu podstawowego"/>
      <charset val="238"/>
    </font>
    <font>
      <sz val="10"/>
      <color theme="1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</font>
    <font>
      <sz val="8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6"/>
      <color indexed="8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8"/>
      <color indexed="10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u/>
      <sz val="16"/>
      <color theme="0"/>
      <name val="Arial Narrow"/>
      <family val="2"/>
      <charset val="238"/>
    </font>
    <font>
      <sz val="8"/>
      <color theme="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8"/>
      <color indexed="8"/>
      <name val="Calibri"/>
      <family val="2"/>
      <charset val="238"/>
    </font>
    <font>
      <b/>
      <i/>
      <sz val="8"/>
      <name val="Calibri"/>
      <family val="2"/>
      <charset val="238"/>
    </font>
    <font>
      <sz val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vertAlign val="superscript"/>
      <sz val="8"/>
      <color indexed="8"/>
      <name val="Arial Narrow"/>
      <family val="2"/>
      <charset val="238"/>
    </font>
    <font>
      <b/>
      <vertAlign val="superscript"/>
      <sz val="8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34BC9"/>
        <bgColor indexed="64"/>
      </patternFill>
    </fill>
    <fill>
      <patternFill patternType="solid">
        <fgColor rgb="FF00329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047">
    <xf numFmtId="0" fontId="0" fillId="0" borderId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2" fillId="0" borderId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4" fillId="0" borderId="0"/>
    <xf numFmtId="0" fontId="25" fillId="0" borderId="0"/>
    <xf numFmtId="0" fontId="2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6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2" fillId="0" borderId="0"/>
    <xf numFmtId="0" fontId="27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9" fontId="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53">
    <xf numFmtId="0" fontId="0" fillId="0" borderId="0" xfId="0"/>
    <xf numFmtId="0" fontId="0" fillId="0" borderId="0" xfId="0" applyFont="1"/>
    <xf numFmtId="0" fontId="12" fillId="0" borderId="0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43" fontId="11" fillId="6" borderId="5" xfId="16" applyNumberFormat="1" applyFont="1" applyFill="1" applyBorder="1" applyAlignment="1">
      <alignment horizontal="center" vertical="center" wrapText="1"/>
    </xf>
    <xf numFmtId="43" fontId="11" fillId="6" borderId="1" xfId="16" applyNumberFormat="1" applyFont="1" applyFill="1" applyBorder="1" applyAlignment="1">
      <alignment horizontal="center" vertical="center" wrapText="1"/>
    </xf>
    <xf numFmtId="43" fontId="11" fillId="6" borderId="6" xfId="16" applyNumberFormat="1" applyFont="1" applyFill="1" applyBorder="1" applyAlignment="1">
      <alignment horizontal="center" vertical="center" wrapText="1"/>
    </xf>
    <xf numFmtId="43" fontId="11" fillId="0" borderId="0" xfId="16" applyNumberFormat="1" applyFont="1" applyFill="1" applyBorder="1" applyAlignment="1">
      <alignment horizontal="center" vertical="center" wrapText="1"/>
    </xf>
    <xf numFmtId="4" fontId="0" fillId="0" borderId="5" xfId="0" applyNumberFormat="1" applyFont="1" applyBorder="1"/>
    <xf numFmtId="4" fontId="0" fillId="0" borderId="1" xfId="0" applyNumberFormat="1" applyFont="1" applyBorder="1"/>
    <xf numFmtId="4" fontId="0" fillId="0" borderId="6" xfId="0" applyNumberFormat="1" applyFont="1" applyBorder="1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5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vertical="center" wrapText="1"/>
    </xf>
    <xf numFmtId="43" fontId="11" fillId="9" borderId="5" xfId="16" applyNumberFormat="1" applyFont="1" applyFill="1" applyBorder="1" applyAlignment="1">
      <alignment horizontal="center" vertical="center" wrapText="1"/>
    </xf>
    <xf numFmtId="43" fontId="11" fillId="9" borderId="1" xfId="16" applyNumberFormat="1" applyFont="1" applyFill="1" applyBorder="1" applyAlignment="1">
      <alignment horizontal="center" vertical="center" wrapText="1"/>
    </xf>
    <xf numFmtId="43" fontId="11" fillId="9" borderId="2" xfId="16" applyNumberFormat="1" applyFont="1" applyFill="1" applyBorder="1" applyAlignment="1">
      <alignment horizontal="center" vertical="center" wrapText="1"/>
    </xf>
    <xf numFmtId="43" fontId="11" fillId="6" borderId="3" xfId="16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43" fontId="11" fillId="7" borderId="5" xfId="16" applyNumberFormat="1" applyFont="1" applyFill="1" applyBorder="1" applyAlignment="1">
      <alignment horizontal="center" vertical="center" wrapText="1"/>
    </xf>
    <xf numFmtId="43" fontId="11" fillId="7" borderId="1" xfId="16" applyNumberFormat="1" applyFont="1" applyFill="1" applyBorder="1" applyAlignment="1">
      <alignment horizontal="center" vertical="center" wrapText="1"/>
    </xf>
    <xf numFmtId="43" fontId="11" fillId="7" borderId="6" xfId="16" applyNumberFormat="1" applyFont="1" applyFill="1" applyBorder="1" applyAlignment="1">
      <alignment horizontal="center" vertical="center" wrapText="1"/>
    </xf>
    <xf numFmtId="2" fontId="0" fillId="11" borderId="10" xfId="0" applyNumberFormat="1" applyFill="1" applyBorder="1" applyAlignment="1">
      <alignment horizontal="center" vertical="center" wrapText="1"/>
    </xf>
    <xf numFmtId="2" fontId="0" fillId="11" borderId="11" xfId="0" applyNumberFormat="1" applyFill="1" applyBorder="1" applyAlignment="1">
      <alignment horizontal="center" vertical="center" wrapText="1"/>
    </xf>
    <xf numFmtId="2" fontId="0" fillId="11" borderId="12" xfId="0" applyNumberFormat="1" applyFill="1" applyBorder="1" applyAlignment="1">
      <alignment horizontal="center" vertical="center" wrapText="1"/>
    </xf>
    <xf numFmtId="2" fontId="0" fillId="5" borderId="10" xfId="0" applyNumberFormat="1" applyFill="1" applyBorder="1" applyAlignment="1">
      <alignment horizontal="center" vertical="center" wrapText="1"/>
    </xf>
    <xf numFmtId="2" fontId="0" fillId="5" borderId="11" xfId="0" applyNumberFormat="1" applyFill="1" applyBorder="1" applyAlignment="1">
      <alignment horizontal="center" vertical="center" wrapText="1"/>
    </xf>
    <xf numFmtId="2" fontId="0" fillId="5" borderId="12" xfId="0" applyNumberForma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43" fontId="17" fillId="0" borderId="0" xfId="16" applyNumberFormat="1" applyFont="1" applyFill="1" applyBorder="1" applyAlignment="1">
      <alignment horizontal="center" vertical="center" wrapText="1"/>
    </xf>
    <xf numFmtId="1" fontId="9" fillId="0" borderId="16" xfId="0" applyNumberFormat="1" applyFont="1" applyFill="1" applyBorder="1" applyAlignment="1">
      <alignment horizontal="center" vertical="center" wrapText="1"/>
    </xf>
    <xf numFmtId="1" fontId="9" fillId="0" borderId="17" xfId="0" applyNumberFormat="1" applyFont="1" applyFill="1" applyBorder="1" applyAlignment="1">
      <alignment horizontal="center" vertical="center" wrapText="1"/>
    </xf>
    <xf numFmtId="1" fontId="9" fillId="0" borderId="19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21" xfId="0" applyFont="1" applyBorder="1" applyAlignment="1">
      <alignment horizontal="center"/>
    </xf>
    <xf numFmtId="4" fontId="0" fillId="0" borderId="21" xfId="0" applyNumberFormat="1" applyFont="1" applyBorder="1"/>
    <xf numFmtId="4" fontId="0" fillId="0" borderId="23" xfId="0" applyNumberFormat="1" applyFont="1" applyBorder="1"/>
    <xf numFmtId="4" fontId="0" fillId="0" borderId="22" xfId="0" applyNumberFormat="1" applyFont="1" applyBorder="1"/>
    <xf numFmtId="4" fontId="0" fillId="0" borderId="24" xfId="0" applyNumberFormat="1" applyFont="1" applyBorder="1"/>
    <xf numFmtId="4" fontId="0" fillId="0" borderId="25" xfId="0" applyNumberFormat="1" applyFont="1" applyBorder="1"/>
    <xf numFmtId="4" fontId="0" fillId="0" borderId="26" xfId="0" applyNumberFormat="1" applyFont="1" applyBorder="1"/>
    <xf numFmtId="0" fontId="0" fillId="0" borderId="5" xfId="0" applyFont="1" applyBorder="1" applyAlignment="1">
      <alignment horizontal="center"/>
    </xf>
    <xf numFmtId="4" fontId="0" fillId="0" borderId="2" xfId="0" applyNumberFormat="1" applyFont="1" applyBorder="1"/>
    <xf numFmtId="4" fontId="0" fillId="0" borderId="3" xfId="0" applyNumberFormat="1" applyFont="1" applyBorder="1"/>
    <xf numFmtId="4" fontId="13" fillId="0" borderId="0" xfId="0" applyNumberFormat="1" applyFont="1" applyFill="1" applyBorder="1"/>
    <xf numFmtId="4" fontId="0" fillId="0" borderId="15" xfId="0" applyNumberFormat="1" applyFont="1" applyBorder="1"/>
    <xf numFmtId="167" fontId="13" fillId="0" borderId="0" xfId="17" applyNumberFormat="1" applyFont="1" applyFill="1" applyBorder="1"/>
    <xf numFmtId="43" fontId="11" fillId="9" borderId="16" xfId="16" applyNumberFormat="1" applyFont="1" applyFill="1" applyBorder="1" applyAlignment="1">
      <alignment vertical="center"/>
    </xf>
    <xf numFmtId="43" fontId="11" fillId="9" borderId="27" xfId="16" applyNumberFormat="1" applyFont="1" applyFill="1" applyBorder="1" applyAlignment="1">
      <alignment vertical="center"/>
    </xf>
    <xf numFmtId="4" fontId="11" fillId="9" borderId="16" xfId="16" applyNumberFormat="1" applyFont="1" applyFill="1" applyBorder="1" applyAlignment="1">
      <alignment vertical="center"/>
    </xf>
    <xf numFmtId="4" fontId="11" fillId="6" borderId="16" xfId="16" applyNumberFormat="1" applyFont="1" applyFill="1" applyBorder="1" applyAlignment="1">
      <alignment vertical="center"/>
    </xf>
    <xf numFmtId="4" fontId="0" fillId="0" borderId="0" xfId="0" applyNumberFormat="1" applyFont="1" applyBorder="1" applyAlignment="1"/>
    <xf numFmtId="0" fontId="0" fillId="0" borderId="0" xfId="0" applyFont="1" applyBorder="1" applyAlignment="1"/>
    <xf numFmtId="4" fontId="0" fillId="11" borderId="16" xfId="0" applyNumberFormat="1" applyFont="1" applyFill="1" applyBorder="1" applyAlignment="1"/>
    <xf numFmtId="0" fontId="0" fillId="0" borderId="0" xfId="0" applyFont="1" applyFill="1" applyBorder="1" applyAlignment="1"/>
    <xf numFmtId="2" fontId="0" fillId="0" borderId="23" xfId="0" applyNumberFormat="1" applyFont="1" applyBorder="1"/>
    <xf numFmtId="4" fontId="0" fillId="5" borderId="16" xfId="0" applyNumberFormat="1" applyFont="1" applyFill="1" applyBorder="1" applyAlignment="1"/>
    <xf numFmtId="0" fontId="0" fillId="0" borderId="0" xfId="0" quotePrefix="1" applyFont="1" applyAlignment="1">
      <alignment horizontal="center" vertical="center" wrapText="1"/>
    </xf>
    <xf numFmtId="4" fontId="11" fillId="7" borderId="16" xfId="16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4" fontId="11" fillId="10" borderId="20" xfId="16" applyNumberFormat="1" applyFont="1" applyFill="1" applyBorder="1" applyAlignment="1">
      <alignment horizontal="right" vertical="center" wrapText="1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1" fillId="3" borderId="11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10" fontId="0" fillId="0" borderId="23" xfId="11" applyNumberFormat="1" applyFont="1" applyBorder="1"/>
    <xf numFmtId="10" fontId="0" fillId="0" borderId="25" xfId="11" applyNumberFormat="1" applyFont="1" applyBorder="1"/>
    <xf numFmtId="10" fontId="0" fillId="5" borderId="17" xfId="11" applyNumberFormat="1" applyFont="1" applyFill="1" applyBorder="1" applyAlignment="1"/>
    <xf numFmtId="10" fontId="0" fillId="5" borderId="19" xfId="11" applyNumberFormat="1" applyFont="1" applyFill="1" applyBorder="1" applyAlignment="1"/>
    <xf numFmtId="0" fontId="0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4" fontId="11" fillId="7" borderId="0" xfId="16" applyNumberFormat="1" applyFont="1" applyFill="1" applyBorder="1" applyAlignment="1">
      <alignment horizontal="right" vertical="center" wrapText="1"/>
    </xf>
    <xf numFmtId="4" fontId="11" fillId="10" borderId="0" xfId="16" applyNumberFormat="1" applyFont="1" applyFill="1" applyBorder="1" applyAlignment="1">
      <alignment horizontal="right" vertical="center" wrapText="1"/>
    </xf>
    <xf numFmtId="0" fontId="22" fillId="0" borderId="0" xfId="0" applyFont="1"/>
    <xf numFmtId="0" fontId="20" fillId="0" borderId="0" xfId="0" applyFont="1"/>
    <xf numFmtId="0" fontId="23" fillId="5" borderId="0" xfId="0" applyFont="1" applyFill="1"/>
    <xf numFmtId="0" fontId="18" fillId="5" borderId="0" xfId="0" applyFont="1" applyFill="1"/>
    <xf numFmtId="10" fontId="14" fillId="5" borderId="7" xfId="17" applyNumberFormat="1" applyFont="1" applyFill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 applyAlignment="1" applyProtection="1">
      <alignment horizontal="center" vertical="center"/>
      <protection locked="0"/>
    </xf>
    <xf numFmtId="0" fontId="29" fillId="0" borderId="0" xfId="0" applyFont="1" applyBorder="1" applyProtection="1">
      <protection locked="0"/>
    </xf>
    <xf numFmtId="49" fontId="29" fillId="0" borderId="0" xfId="0" applyNumberFormat="1" applyFont="1" applyBorder="1" applyProtection="1">
      <protection locked="0"/>
    </xf>
    <xf numFmtId="0" fontId="29" fillId="0" borderId="0" xfId="0" applyFont="1" applyFill="1" applyBorder="1" applyProtection="1">
      <protection locked="0"/>
    </xf>
    <xf numFmtId="0" fontId="29" fillId="0" borderId="0" xfId="0" applyFont="1" applyBorder="1" applyAlignment="1" applyProtection="1">
      <alignment horizontal="left" vertical="center"/>
      <protection locked="0"/>
    </xf>
    <xf numFmtId="0" fontId="31" fillId="0" borderId="0" xfId="0" applyFont="1" applyProtection="1">
      <protection locked="0"/>
    </xf>
    <xf numFmtId="0" fontId="29" fillId="0" borderId="0" xfId="0" applyFont="1" applyAlignment="1" applyProtection="1">
      <alignment horizontal="center"/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32" fillId="0" borderId="0" xfId="0" applyFont="1" applyBorder="1" applyAlignment="1" applyProtection="1">
      <alignment horizontal="center" vertical="center" wrapText="1"/>
      <protection locked="0"/>
    </xf>
    <xf numFmtId="49" fontId="32" fillId="0" borderId="0" xfId="0" applyNumberFormat="1" applyFont="1" applyAlignment="1" applyProtection="1">
      <alignment horizontal="center" vertical="center" wrapText="1"/>
      <protection locked="0"/>
    </xf>
    <xf numFmtId="0" fontId="32" fillId="0" borderId="0" xfId="0" applyFont="1" applyAlignment="1" applyProtection="1">
      <alignment horizontal="center" vertical="center" wrapText="1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0" fontId="29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vertical="center"/>
      <protection locked="0"/>
    </xf>
    <xf numFmtId="49" fontId="29" fillId="0" borderId="0" xfId="0" applyNumberFormat="1" applyFont="1" applyFill="1" applyBorder="1" applyAlignment="1" applyProtection="1">
      <alignment vertical="center" wrapText="1"/>
      <protection locked="0"/>
    </xf>
    <xf numFmtId="49" fontId="37" fillId="0" borderId="0" xfId="0" applyNumberFormat="1" applyFont="1" applyFill="1" applyBorder="1" applyAlignment="1" applyProtection="1">
      <alignment vertical="center" wrapText="1"/>
      <protection locked="0"/>
    </xf>
    <xf numFmtId="49" fontId="3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0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protection locked="0"/>
    </xf>
    <xf numFmtId="0" fontId="29" fillId="0" borderId="0" xfId="0" applyFont="1" applyAlignment="1" applyProtection="1">
      <alignment horizontal="left" vertical="center"/>
      <protection locked="0"/>
    </xf>
    <xf numFmtId="49" fontId="29" fillId="0" borderId="0" xfId="0" applyNumberFormat="1" applyFont="1" applyProtection="1">
      <protection locked="0"/>
    </xf>
    <xf numFmtId="0" fontId="39" fillId="0" borderId="0" xfId="9" applyFont="1" applyBorder="1" applyAlignment="1">
      <alignment horizontal="right" vertical="center" wrapText="1"/>
    </xf>
    <xf numFmtId="0" fontId="39" fillId="0" borderId="0" xfId="9" applyFont="1" applyBorder="1" applyAlignment="1">
      <alignment horizontal="right" vertical="center"/>
    </xf>
    <xf numFmtId="0" fontId="39" fillId="0" borderId="0" xfId="9" applyFont="1" applyBorder="1" applyAlignment="1">
      <alignment vertical="center" wrapText="1"/>
    </xf>
    <xf numFmtId="0" fontId="39" fillId="0" borderId="0" xfId="9" applyFont="1" applyBorder="1" applyAlignment="1">
      <alignment horizontal="right"/>
    </xf>
    <xf numFmtId="0" fontId="39" fillId="0" borderId="0" xfId="9" applyFont="1" applyBorder="1"/>
    <xf numFmtId="0" fontId="40" fillId="0" borderId="0" xfId="0" applyFont="1"/>
    <xf numFmtId="0" fontId="39" fillId="0" borderId="0" xfId="10" applyFont="1" applyBorder="1" applyAlignment="1">
      <alignment horizontal="right"/>
    </xf>
    <xf numFmtId="0" fontId="39" fillId="0" borderId="0" xfId="9" applyFont="1" applyBorder="1" applyAlignment="1">
      <alignment vertical="center"/>
    </xf>
    <xf numFmtId="0" fontId="39" fillId="0" borderId="0" xfId="9" applyFont="1" applyBorder="1" applyAlignment="1">
      <alignment horizontal="center"/>
    </xf>
    <xf numFmtId="0" fontId="40" fillId="0" borderId="0" xfId="0" applyFont="1" applyBorder="1"/>
    <xf numFmtId="0" fontId="42" fillId="12" borderId="0" xfId="9" applyFont="1" applyFill="1" applyBorder="1" applyAlignment="1">
      <alignment horizontal="center" vertical="center" wrapText="1"/>
    </xf>
    <xf numFmtId="0" fontId="42" fillId="12" borderId="0" xfId="10" applyFont="1" applyFill="1" applyBorder="1" applyAlignment="1">
      <alignment horizontal="center" vertical="center"/>
    </xf>
    <xf numFmtId="0" fontId="42" fillId="12" borderId="0" xfId="10" applyFont="1" applyFill="1" applyBorder="1" applyAlignment="1">
      <alignment horizontal="center" vertical="center" wrapText="1"/>
    </xf>
    <xf numFmtId="0" fontId="39" fillId="11" borderId="0" xfId="9" applyFont="1" applyFill="1" applyBorder="1" applyAlignment="1">
      <alignment horizontal="right"/>
    </xf>
    <xf numFmtId="0" fontId="41" fillId="0" borderId="0" xfId="0" applyFont="1" applyBorder="1" applyAlignment="1">
      <alignment horizontal="right"/>
    </xf>
    <xf numFmtId="0" fontId="41" fillId="0" borderId="0" xfId="0" applyFont="1" applyBorder="1"/>
    <xf numFmtId="0" fontId="43" fillId="15" borderId="0" xfId="0" applyFont="1" applyFill="1" applyAlignment="1">
      <alignment horizontal="center" vertical="center"/>
    </xf>
    <xf numFmtId="0" fontId="43" fillId="15" borderId="29" xfId="0" applyFont="1" applyFill="1" applyBorder="1" applyAlignment="1">
      <alignment horizontal="center" vertical="center"/>
    </xf>
    <xf numFmtId="0" fontId="42" fillId="14" borderId="0" xfId="0" applyFont="1" applyFill="1" applyAlignment="1">
      <alignment horizontal="center" vertical="center" wrapText="1"/>
    </xf>
    <xf numFmtId="0" fontId="42" fillId="14" borderId="0" xfId="0" applyFont="1" applyFill="1" applyAlignment="1">
      <alignment horizontal="center" vertical="center"/>
    </xf>
    <xf numFmtId="0" fontId="42" fillId="14" borderId="29" xfId="0" applyFont="1" applyFill="1" applyBorder="1" applyAlignment="1">
      <alignment horizontal="center" vertical="center"/>
    </xf>
    <xf numFmtId="0" fontId="44" fillId="2" borderId="28" xfId="0" applyFont="1" applyFill="1" applyBorder="1" applyAlignment="1" applyProtection="1">
      <alignment horizontal="center" vertical="center" wrapText="1"/>
      <protection locked="0"/>
    </xf>
    <xf numFmtId="0" fontId="39" fillId="0" borderId="0" xfId="10" applyFont="1" applyAlignment="1">
      <alignment horizontal="center" vertical="center" wrapText="1"/>
    </xf>
    <xf numFmtId="0" fontId="40" fillId="0" borderId="0" xfId="0" applyFont="1" applyBorder="1" applyAlignment="1">
      <alignment vertical="center"/>
    </xf>
    <xf numFmtId="0" fontId="45" fillId="0" borderId="0" xfId="5" applyFont="1" applyFill="1" applyBorder="1" applyAlignment="1" applyProtection="1">
      <alignment vertical="center" wrapText="1"/>
    </xf>
    <xf numFmtId="0" fontId="45" fillId="0" borderId="29" xfId="5" applyFont="1" applyFill="1" applyBorder="1" applyAlignment="1" applyProtection="1">
      <alignment vertical="center" wrapText="1"/>
    </xf>
    <xf numFmtId="0" fontId="45" fillId="0" borderId="0" xfId="0" applyFont="1" applyFill="1" applyBorder="1" applyAlignment="1" applyProtection="1">
      <alignment vertical="center" wrapText="1"/>
    </xf>
    <xf numFmtId="0" fontId="45" fillId="0" borderId="29" xfId="0" applyFont="1" applyFill="1" applyBorder="1" applyAlignment="1" applyProtection="1">
      <alignment vertical="center" wrapText="1"/>
    </xf>
    <xf numFmtId="0" fontId="40" fillId="0" borderId="29" xfId="0" applyFont="1" applyBorder="1" applyAlignment="1">
      <alignment vertical="center"/>
    </xf>
    <xf numFmtId="0" fontId="46" fillId="0" borderId="0" xfId="5" applyFont="1" applyFill="1" applyBorder="1" applyAlignment="1" applyProtection="1">
      <alignment vertical="center" wrapText="1"/>
    </xf>
    <xf numFmtId="0" fontId="45" fillId="4" borderId="29" xfId="0" applyFont="1" applyFill="1" applyBorder="1" applyAlignment="1" applyProtection="1">
      <alignment vertical="center" wrapText="1"/>
    </xf>
    <xf numFmtId="0" fontId="40" fillId="0" borderId="29" xfId="0" applyFont="1" applyBorder="1"/>
    <xf numFmtId="0" fontId="40" fillId="0" borderId="0" xfId="0" applyFont="1" applyAlignment="1">
      <alignment vertical="center"/>
    </xf>
    <xf numFmtId="0" fontId="45" fillId="4" borderId="0" xfId="0" applyFont="1" applyFill="1" applyBorder="1" applyAlignment="1" applyProtection="1">
      <alignment vertical="center" wrapText="1"/>
    </xf>
    <xf numFmtId="0" fontId="45" fillId="0" borderId="0" xfId="0" quotePrefix="1" applyFont="1" applyFill="1" applyBorder="1" applyAlignment="1" applyProtection="1">
      <alignment vertical="center" wrapText="1"/>
    </xf>
    <xf numFmtId="0" fontId="45" fillId="0" borderId="29" xfId="0" quotePrefix="1" applyFont="1" applyFill="1" applyBorder="1" applyAlignment="1" applyProtection="1">
      <alignment vertical="center" wrapText="1"/>
    </xf>
    <xf numFmtId="0" fontId="45" fillId="8" borderId="0" xfId="0" applyFont="1" applyFill="1" applyBorder="1" applyAlignment="1" applyProtection="1">
      <alignment vertical="center" wrapText="1"/>
    </xf>
    <xf numFmtId="0" fontId="45" fillId="8" borderId="29" xfId="0" applyFont="1" applyFill="1" applyBorder="1" applyAlignment="1" applyProtection="1">
      <alignment vertical="center" wrapText="1"/>
    </xf>
    <xf numFmtId="0" fontId="45" fillId="0" borderId="30" xfId="0" applyFont="1" applyFill="1" applyBorder="1" applyAlignment="1" applyProtection="1">
      <alignment vertical="center" wrapText="1"/>
    </xf>
    <xf numFmtId="0" fontId="45" fillId="0" borderId="8" xfId="0" applyFont="1" applyFill="1" applyBorder="1" applyAlignment="1" applyProtection="1">
      <alignment vertical="center" wrapText="1"/>
    </xf>
    <xf numFmtId="0" fontId="43" fillId="16" borderId="29" xfId="0" applyFont="1" applyFill="1" applyBorder="1" applyAlignment="1">
      <alignment vertical="center"/>
    </xf>
    <xf numFmtId="0" fontId="39" fillId="0" borderId="0" xfId="10" applyFont="1" applyAlignment="1">
      <alignment vertical="center" wrapText="1"/>
    </xf>
    <xf numFmtId="0" fontId="47" fillId="12" borderId="4" xfId="0" applyFont="1" applyFill="1" applyBorder="1" applyAlignment="1">
      <alignment horizontal="center" vertical="center"/>
    </xf>
    <xf numFmtId="0" fontId="47" fillId="12" borderId="4" xfId="0" applyFont="1" applyFill="1" applyBorder="1" applyAlignment="1">
      <alignment horizontal="center" vertical="center" wrapText="1"/>
    </xf>
    <xf numFmtId="0" fontId="43" fillId="16" borderId="31" xfId="0" applyFont="1" applyFill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/>
    </xf>
    <xf numFmtId="0" fontId="49" fillId="4" borderId="4" xfId="0" applyFont="1" applyFill="1" applyBorder="1" applyAlignment="1">
      <alignment horizontal="center" vertical="center" wrapText="1"/>
    </xf>
    <xf numFmtId="0" fontId="49" fillId="0" borderId="4" xfId="0" applyFont="1" applyBorder="1" applyAlignment="1" applyProtection="1">
      <alignment horizontal="center" vertical="center" wrapText="1"/>
      <protection locked="0"/>
    </xf>
    <xf numFmtId="0" fontId="40" fillId="0" borderId="0" xfId="0" applyFont="1" applyBorder="1" applyAlignment="1">
      <alignment wrapText="1"/>
    </xf>
    <xf numFmtId="0" fontId="36" fillId="4" borderId="0" xfId="0" applyFont="1" applyFill="1" applyBorder="1" applyAlignment="1">
      <alignment horizontal="center" vertical="center"/>
    </xf>
    <xf numFmtId="0" fontId="36" fillId="4" borderId="0" xfId="0" applyFont="1" applyFill="1" applyBorder="1" applyAlignment="1">
      <alignment horizontal="center" vertical="center" wrapText="1"/>
    </xf>
    <xf numFmtId="0" fontId="36" fillId="4" borderId="0" xfId="0" applyFont="1" applyFill="1" applyBorder="1" applyAlignment="1">
      <alignment vertical="center" wrapText="1"/>
    </xf>
    <xf numFmtId="0" fontId="36" fillId="4" borderId="0" xfId="0" applyFont="1" applyFill="1" applyBorder="1" applyAlignment="1">
      <alignment horizontal="justify" vertical="center" wrapText="1"/>
    </xf>
    <xf numFmtId="0" fontId="36" fillId="4" borderId="0" xfId="0" applyFont="1" applyFill="1" applyBorder="1" applyAlignment="1">
      <alignment horizontal="left" vertical="center" wrapText="1"/>
    </xf>
    <xf numFmtId="0" fontId="36" fillId="0" borderId="0" xfId="0" applyFont="1" applyBorder="1" applyAlignment="1">
      <alignment horizontal="center" vertical="center"/>
    </xf>
    <xf numFmtId="0" fontId="50" fillId="4" borderId="0" xfId="0" applyFont="1" applyFill="1" applyBorder="1" applyAlignment="1">
      <alignment horizontal="center" vertical="center"/>
    </xf>
    <xf numFmtId="0" fontId="51" fillId="16" borderId="28" xfId="0" applyFont="1" applyFill="1" applyBorder="1" applyAlignment="1" applyProtection="1">
      <alignment horizontal="center" vertical="center" wrapText="1"/>
      <protection locked="0"/>
    </xf>
    <xf numFmtId="0" fontId="39" fillId="0" borderId="32" xfId="10" applyFont="1" applyBorder="1" applyAlignment="1">
      <alignment vertical="center" wrapText="1"/>
    </xf>
    <xf numFmtId="0" fontId="40" fillId="0" borderId="32" xfId="0" applyFont="1" applyBorder="1"/>
    <xf numFmtId="0" fontId="36" fillId="4" borderId="29" xfId="0" applyFont="1" applyFill="1" applyBorder="1" applyAlignment="1">
      <alignment vertical="center" wrapText="1"/>
    </xf>
    <xf numFmtId="0" fontId="40" fillId="0" borderId="29" xfId="0" applyFont="1" applyBorder="1" applyAlignment="1">
      <alignment wrapText="1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52" fillId="0" borderId="0" xfId="0" applyFont="1" applyFill="1" applyBorder="1" applyProtection="1">
      <protection locked="0"/>
    </xf>
    <xf numFmtId="0" fontId="3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43" fillId="16" borderId="0" xfId="0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34" fillId="10" borderId="24" xfId="0" applyFont="1" applyFill="1" applyBorder="1" applyAlignment="1" applyProtection="1">
      <alignment horizontal="center" vertical="center" wrapText="1"/>
      <protection locked="0"/>
    </xf>
    <xf numFmtId="0" fontId="34" fillId="10" borderId="23" xfId="0" applyFont="1" applyFill="1" applyBorder="1" applyAlignment="1" applyProtection="1">
      <alignment horizontal="center" vertical="center" wrapText="1"/>
      <protection locked="0"/>
    </xf>
    <xf numFmtId="49" fontId="34" fillId="10" borderId="23" xfId="0" applyNumberFormat="1" applyFont="1" applyFill="1" applyBorder="1" applyAlignment="1" applyProtection="1">
      <alignment horizontal="center" vertical="center" wrapText="1"/>
      <protection locked="0"/>
    </xf>
    <xf numFmtId="0" fontId="35" fillId="10" borderId="23" xfId="0" applyFont="1" applyFill="1" applyBorder="1" applyAlignment="1" applyProtection="1">
      <alignment horizontal="center" vertical="center" wrapText="1"/>
      <protection locked="0"/>
    </xf>
    <xf numFmtId="0" fontId="29" fillId="10" borderId="23" xfId="0" applyFont="1" applyFill="1" applyBorder="1" applyAlignment="1" applyProtection="1">
      <alignment horizontal="center" vertical="center" wrapText="1"/>
      <protection locked="0"/>
    </xf>
    <xf numFmtId="0" fontId="57" fillId="10" borderId="23" xfId="0" applyFont="1" applyFill="1" applyBorder="1" applyAlignment="1">
      <alignment horizontal="center" vertical="center" wrapText="1"/>
    </xf>
    <xf numFmtId="0" fontId="57" fillId="10" borderId="22" xfId="0" applyFont="1" applyFill="1" applyBorder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5" fillId="17" borderId="1" xfId="0" applyFont="1" applyFill="1" applyBorder="1" applyAlignment="1" applyProtection="1">
      <alignment horizontal="center" vertical="center" wrapText="1"/>
      <protection hidden="1"/>
    </xf>
    <xf numFmtId="0" fontId="36" fillId="0" borderId="1" xfId="0" applyFont="1" applyFill="1" applyBorder="1" applyAlignment="1" applyProtection="1">
      <alignment horizontal="center" vertical="center" wrapText="1"/>
      <protection locked="0"/>
    </xf>
    <xf numFmtId="49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6" fillId="17" borderId="1" xfId="0" applyFont="1" applyFill="1" applyBorder="1" applyAlignment="1" applyProtection="1">
      <alignment horizontal="center" vertical="center" wrapText="1"/>
      <protection hidden="1"/>
    </xf>
    <xf numFmtId="4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6" fillId="17" borderId="1" xfId="0" applyNumberFormat="1" applyFont="1" applyFill="1" applyBorder="1" applyAlignment="1" applyProtection="1">
      <alignment horizontal="center" vertical="center" wrapText="1"/>
      <protection hidden="1"/>
    </xf>
    <xf numFmtId="0" fontId="36" fillId="17" borderId="1" xfId="0" applyFont="1" applyFill="1" applyBorder="1" applyAlignment="1" applyProtection="1">
      <alignment horizontal="center" vertical="center" wrapText="1"/>
      <protection locked="0"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6" fillId="0" borderId="1" xfId="0" applyNumberFormat="1" applyFont="1" applyBorder="1" applyAlignment="1" applyProtection="1">
      <alignment horizontal="center" vertical="center" wrapText="1"/>
      <protection locked="0"/>
    </xf>
    <xf numFmtId="166" fontId="36" fillId="0" borderId="1" xfId="0" applyNumberFormat="1" applyFont="1" applyBorder="1" applyAlignment="1" applyProtection="1">
      <alignment horizontal="center" vertical="center" wrapText="1"/>
      <protection locked="0"/>
    </xf>
    <xf numFmtId="4" fontId="36" fillId="0" borderId="1" xfId="11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54" fillId="0" borderId="1" xfId="0" applyFont="1" applyBorder="1" applyAlignment="1" applyProtection="1">
      <alignment vertical="center" wrapText="1"/>
      <protection locked="0"/>
    </xf>
    <xf numFmtId="0" fontId="55" fillId="0" borderId="1" xfId="0" applyFont="1" applyFill="1" applyBorder="1" applyProtection="1">
      <protection locked="0"/>
    </xf>
    <xf numFmtId="0" fontId="56" fillId="0" borderId="1" xfId="0" applyFont="1" applyBorder="1" applyAlignment="1" applyProtection="1">
      <alignment horizontal="center" vertical="center" wrapText="1"/>
      <protection locked="0"/>
    </xf>
    <xf numFmtId="0" fontId="56" fillId="0" borderId="1" xfId="0" applyFont="1" applyFill="1" applyBorder="1" applyAlignment="1" applyProtection="1">
      <alignment horizontal="center" vertical="center" wrapText="1"/>
      <protection locked="0"/>
    </xf>
    <xf numFmtId="0" fontId="56" fillId="0" borderId="1" xfId="0" applyFont="1" applyFill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59" fillId="13" borderId="1" xfId="0" applyFont="1" applyFill="1" applyBorder="1" applyAlignment="1">
      <alignment horizontal="center" vertical="center"/>
    </xf>
    <xf numFmtId="0" fontId="59" fillId="0" borderId="1" xfId="9" applyFont="1" applyBorder="1" applyAlignment="1">
      <alignment horizontal="left"/>
    </xf>
    <xf numFmtId="0" fontId="53" fillId="18" borderId="34" xfId="0" applyFont="1" applyFill="1" applyBorder="1" applyAlignment="1" applyProtection="1">
      <alignment horizontal="center" vertical="center"/>
      <protection locked="0"/>
    </xf>
    <xf numFmtId="0" fontId="32" fillId="18" borderId="35" xfId="0" applyFont="1" applyFill="1" applyBorder="1" applyAlignment="1" applyProtection="1">
      <alignment horizontal="center" vertical="center"/>
      <protection locked="0"/>
    </xf>
    <xf numFmtId="4" fontId="19" fillId="3" borderId="16" xfId="0" applyNumberFormat="1" applyFont="1" applyFill="1" applyBorder="1" applyAlignment="1" applyProtection="1">
      <alignment vertical="center" wrapText="1"/>
      <protection locked="0"/>
    </xf>
    <xf numFmtId="4" fontId="36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1" xfId="11" applyNumberFormat="1" applyFont="1" applyFill="1" applyBorder="1" applyAlignment="1" applyProtection="1">
      <alignment horizontal="right" vertical="center" wrapText="1"/>
      <protection locked="0"/>
    </xf>
    <xf numFmtId="166" fontId="36" fillId="0" borderId="1" xfId="0" applyNumberFormat="1" applyFont="1" applyBorder="1" applyAlignment="1" applyProtection="1">
      <alignment horizontal="right" vertical="center" wrapText="1"/>
      <protection locked="0"/>
    </xf>
    <xf numFmtId="4" fontId="36" fillId="0" borderId="1" xfId="11" applyNumberFormat="1" applyFont="1" applyBorder="1" applyAlignment="1" applyProtection="1">
      <alignment horizontal="right" vertical="center" wrapText="1"/>
      <protection locked="0"/>
    </xf>
    <xf numFmtId="4" fontId="36" fillId="0" borderId="1" xfId="0" applyNumberFormat="1" applyFont="1" applyBorder="1" applyAlignment="1" applyProtection="1">
      <alignment horizontal="right" vertical="center" wrapText="1"/>
      <protection locked="0"/>
    </xf>
    <xf numFmtId="4" fontId="56" fillId="0" borderId="1" xfId="0" applyNumberFormat="1" applyFont="1" applyBorder="1" applyAlignment="1" applyProtection="1">
      <alignment horizontal="right" vertical="center" wrapText="1"/>
      <protection locked="0"/>
    </xf>
    <xf numFmtId="4" fontId="56" fillId="0" borderId="1" xfId="11" applyNumberFormat="1" applyFont="1" applyBorder="1" applyAlignment="1" applyProtection="1">
      <alignment horizontal="right" vertical="center" wrapText="1"/>
      <protection locked="0"/>
    </xf>
    <xf numFmtId="0" fontId="36" fillId="17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/>
    <xf numFmtId="0" fontId="58" fillId="0" borderId="0" xfId="0" applyFont="1" applyBorder="1"/>
    <xf numFmtId="0" fontId="58" fillId="0" borderId="0" xfId="0" applyFont="1"/>
    <xf numFmtId="0" fontId="58" fillId="0" borderId="1" xfId="0" applyFont="1" applyBorder="1" applyAlignment="1">
      <alignment wrapText="1"/>
    </xf>
    <xf numFmtId="0" fontId="58" fillId="0" borderId="1" xfId="0" applyFont="1" applyBorder="1" applyAlignment="1">
      <alignment horizontal="center" wrapText="1"/>
    </xf>
    <xf numFmtId="0" fontId="60" fillId="5" borderId="1" xfId="10" applyFont="1" applyFill="1" applyBorder="1" applyAlignment="1">
      <alignment horizontal="center" vertical="center" wrapText="1"/>
    </xf>
    <xf numFmtId="0" fontId="60" fillId="19" borderId="1" xfId="10" applyFont="1" applyFill="1" applyBorder="1" applyAlignment="1">
      <alignment horizontal="center" vertical="center" wrapText="1"/>
    </xf>
    <xf numFmtId="14" fontId="56" fillId="0" borderId="1" xfId="0" applyNumberFormat="1" applyFont="1" applyBorder="1" applyAlignment="1" applyProtection="1">
      <alignment horizontal="center" vertical="center" wrapText="1"/>
      <protection locked="0"/>
    </xf>
    <xf numFmtId="14" fontId="36" fillId="0" borderId="1" xfId="0" applyNumberFormat="1" applyFont="1" applyBorder="1" applyAlignment="1" applyProtection="1">
      <alignment horizontal="center" vertical="center" wrapText="1"/>
      <protection locked="0"/>
    </xf>
    <xf numFmtId="14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3" fillId="10" borderId="23" xfId="0" applyFont="1" applyFill="1" applyBorder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0" fontId="29" fillId="0" borderId="0" xfId="0" applyFont="1" applyAlignment="1" applyProtection="1">
      <alignment horizontal="left"/>
      <protection locked="0"/>
    </xf>
    <xf numFmtId="0" fontId="33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horizontal="left"/>
    </xf>
    <xf numFmtId="0" fontId="30" fillId="0" borderId="4" xfId="10" applyFont="1" applyBorder="1" applyAlignment="1">
      <alignment horizontal="center" vertical="center" wrapText="1"/>
    </xf>
    <xf numFmtId="0" fontId="58" fillId="0" borderId="1" xfId="0" applyFont="1" applyBorder="1" applyAlignment="1">
      <alignment horizontal="center"/>
    </xf>
    <xf numFmtId="2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1" xfId="0" applyNumberFormat="1" applyFont="1" applyBorder="1" applyAlignment="1" applyProtection="1">
      <alignment horizontal="center" vertical="center" wrapText="1"/>
      <protection locked="0"/>
    </xf>
    <xf numFmtId="0" fontId="36" fillId="10" borderId="23" xfId="0" applyFont="1" applyFill="1" applyBorder="1" applyAlignment="1" applyProtection="1">
      <alignment horizontal="center" vertical="center" wrapText="1"/>
      <protection locked="0"/>
    </xf>
    <xf numFmtId="0" fontId="35" fillId="5" borderId="23" xfId="0" applyFont="1" applyFill="1" applyBorder="1" applyAlignment="1" applyProtection="1">
      <alignment horizontal="center" vertical="center" wrapText="1"/>
      <protection locked="0"/>
    </xf>
    <xf numFmtId="0" fontId="0" fillId="0" borderId="37" xfId="0" applyFont="1" applyBorder="1" applyAlignment="1">
      <alignment horizontal="center"/>
    </xf>
    <xf numFmtId="0" fontId="0" fillId="0" borderId="36" xfId="0" applyFont="1" applyBorder="1" applyAlignment="1">
      <alignment horizontal="left"/>
    </xf>
    <xf numFmtId="4" fontId="0" fillId="0" borderId="38" xfId="0" applyNumberFormat="1" applyFont="1" applyBorder="1"/>
    <xf numFmtId="0" fontId="50" fillId="4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11" fillId="20" borderId="5" xfId="16" applyNumberFormat="1" applyFont="1" applyFill="1" applyBorder="1" applyAlignment="1">
      <alignment horizontal="center" vertical="center" wrapText="1"/>
    </xf>
    <xf numFmtId="43" fontId="11" fillId="20" borderId="1" xfId="16" applyNumberFormat="1" applyFont="1" applyFill="1" applyBorder="1" applyAlignment="1">
      <alignment horizontal="center" vertical="center" wrapText="1"/>
    </xf>
    <xf numFmtId="43" fontId="11" fillId="20" borderId="6" xfId="16" applyNumberFormat="1" applyFont="1" applyFill="1" applyBorder="1" applyAlignment="1">
      <alignment horizontal="center" vertical="center" wrapText="1"/>
    </xf>
    <xf numFmtId="43" fontId="11" fillId="21" borderId="5" xfId="16" applyNumberFormat="1" applyFont="1" applyFill="1" applyBorder="1" applyAlignment="1">
      <alignment horizontal="center" vertical="center" wrapText="1"/>
    </xf>
    <xf numFmtId="43" fontId="11" fillId="21" borderId="1" xfId="16" applyNumberFormat="1" applyFont="1" applyFill="1" applyBorder="1" applyAlignment="1">
      <alignment horizontal="center" vertical="center" wrapText="1"/>
    </xf>
    <xf numFmtId="43" fontId="11" fillId="21" borderId="6" xfId="16" applyNumberFormat="1" applyFont="1" applyFill="1" applyBorder="1" applyAlignment="1">
      <alignment horizontal="center" vertical="center" wrapText="1"/>
    </xf>
    <xf numFmtId="4" fontId="0" fillId="0" borderId="42" xfId="0" applyNumberFormat="1" applyFont="1" applyBorder="1"/>
    <xf numFmtId="43" fontId="11" fillId="20" borderId="43" xfId="16" applyNumberFormat="1" applyFont="1" applyFill="1" applyBorder="1" applyAlignment="1">
      <alignment horizontal="center" vertical="center" wrapText="1"/>
    </xf>
    <xf numFmtId="43" fontId="11" fillId="20" borderId="17" xfId="16" applyNumberFormat="1" applyFont="1" applyFill="1" applyBorder="1" applyAlignment="1">
      <alignment horizontal="center" vertical="center" wrapText="1"/>
    </xf>
    <xf numFmtId="43" fontId="11" fillId="20" borderId="19" xfId="16" applyNumberFormat="1" applyFont="1" applyFill="1" applyBorder="1" applyAlignment="1">
      <alignment horizontal="center" vertical="center" wrapText="1"/>
    </xf>
    <xf numFmtId="43" fontId="11" fillId="21" borderId="16" xfId="16" applyNumberFormat="1" applyFont="1" applyFill="1" applyBorder="1" applyAlignment="1">
      <alignment horizontal="center" vertical="center" wrapText="1"/>
    </xf>
    <xf numFmtId="43" fontId="11" fillId="21" borderId="17" xfId="16" applyNumberFormat="1" applyFont="1" applyFill="1" applyBorder="1" applyAlignment="1">
      <alignment horizontal="center" vertical="center" wrapText="1"/>
    </xf>
    <xf numFmtId="43" fontId="11" fillId="21" borderId="18" xfId="16" applyNumberFormat="1" applyFont="1" applyFill="1" applyBorder="1" applyAlignment="1">
      <alignment horizontal="center" vertical="center" wrapText="1"/>
    </xf>
    <xf numFmtId="43" fontId="11" fillId="21" borderId="19" xfId="16" applyNumberFormat="1" applyFont="1" applyFill="1" applyBorder="1" applyAlignment="1">
      <alignment horizontal="center" vertical="center" wrapText="1"/>
    </xf>
    <xf numFmtId="4" fontId="0" fillId="11" borderId="17" xfId="0" applyNumberFormat="1" applyFont="1" applyFill="1" applyBorder="1" applyAlignment="1"/>
    <xf numFmtId="4" fontId="0" fillId="11" borderId="19" xfId="0" applyNumberFormat="1" applyFont="1" applyFill="1" applyBorder="1" applyAlignment="1"/>
    <xf numFmtId="4" fontId="0" fillId="5" borderId="17" xfId="0" applyNumberFormat="1" applyFont="1" applyFill="1" applyBorder="1" applyAlignment="1"/>
    <xf numFmtId="4" fontId="0" fillId="5" borderId="44" xfId="0" applyNumberFormat="1" applyFont="1" applyFill="1" applyBorder="1" applyAlignment="1"/>
    <xf numFmtId="43" fontId="11" fillId="20" borderId="0" xfId="16" applyNumberFormat="1" applyFont="1" applyFill="1" applyBorder="1" applyAlignment="1">
      <alignment horizontal="center" vertical="center" wrapText="1"/>
    </xf>
    <xf numFmtId="43" fontId="11" fillId="21" borderId="0" xfId="16" applyNumberFormat="1" applyFont="1" applyFill="1" applyBorder="1" applyAlignment="1">
      <alignment horizontal="center" vertical="center" wrapText="1"/>
    </xf>
    <xf numFmtId="0" fontId="61" fillId="0" borderId="0" xfId="0" applyFont="1"/>
    <xf numFmtId="0" fontId="61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36" fillId="0" borderId="1" xfId="0" applyFont="1" applyFill="1" applyBorder="1" applyAlignment="1" applyProtection="1">
      <alignment horizontal="left" vertical="center" wrapText="1"/>
      <protection locked="0"/>
    </xf>
    <xf numFmtId="0" fontId="36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14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166" fontId="36" fillId="17" borderId="1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Alignment="1">
      <alignment horizontal="right"/>
    </xf>
    <xf numFmtId="0" fontId="46" fillId="0" borderId="0" xfId="0" applyFont="1"/>
    <xf numFmtId="0" fontId="50" fillId="0" borderId="0" xfId="0" applyFont="1"/>
    <xf numFmtId="0" fontId="46" fillId="0" borderId="29" xfId="0" applyFont="1" applyBorder="1" applyAlignment="1">
      <alignment wrapText="1"/>
    </xf>
    <xf numFmtId="0" fontId="46" fillId="0" borderId="0" xfId="0" applyFont="1" applyAlignment="1">
      <alignment horizontal="center"/>
    </xf>
    <xf numFmtId="0" fontId="46" fillId="0" borderId="0" xfId="0" applyFont="1" applyBorder="1"/>
    <xf numFmtId="0" fontId="46" fillId="0" borderId="0" xfId="0" applyFont="1" applyBorder="1" applyAlignment="1">
      <alignment vertical="center"/>
    </xf>
    <xf numFmtId="0" fontId="46" fillId="0" borderId="0" xfId="0" applyFont="1" applyBorder="1" applyAlignment="1">
      <alignment vertical="center" wrapText="1"/>
    </xf>
    <xf numFmtId="0" fontId="46" fillId="0" borderId="0" xfId="0" applyFont="1" applyAlignment="1">
      <alignment vertical="center"/>
    </xf>
    <xf numFmtId="0" fontId="46" fillId="0" borderId="0" xfId="0" applyFont="1" applyBorder="1" applyAlignment="1">
      <alignment wrapText="1"/>
    </xf>
    <xf numFmtId="0" fontId="41" fillId="0" borderId="0" xfId="0" applyFont="1"/>
    <xf numFmtId="0" fontId="41" fillId="0" borderId="0" xfId="0" applyFont="1" applyAlignment="1">
      <alignment horizontal="center"/>
    </xf>
    <xf numFmtId="0" fontId="41" fillId="0" borderId="29" xfId="0" applyFont="1" applyBorder="1" applyAlignment="1">
      <alignment wrapText="1"/>
    </xf>
    <xf numFmtId="0" fontId="40" fillId="0" borderId="1" xfId="0" applyFont="1" applyBorder="1"/>
    <xf numFmtId="0" fontId="0" fillId="0" borderId="0" xfId="0" applyAlignment="1">
      <alignment vertical="center"/>
    </xf>
    <xf numFmtId="0" fontId="18" fillId="22" borderId="45" xfId="0" applyFont="1" applyFill="1" applyBorder="1" applyAlignment="1">
      <alignment vertical="center"/>
    </xf>
    <xf numFmtId="0" fontId="0" fillId="22" borderId="46" xfId="0" applyFill="1" applyBorder="1" applyAlignment="1">
      <alignment horizontal="center" vertical="center" wrapText="1"/>
    </xf>
    <xf numFmtId="0" fontId="0" fillId="22" borderId="47" xfId="0" applyFill="1" applyBorder="1" applyAlignment="1">
      <alignment horizontal="center" vertical="center" wrapText="1"/>
    </xf>
    <xf numFmtId="0" fontId="0" fillId="22" borderId="48" xfId="0" applyFill="1" applyBorder="1" applyAlignment="1">
      <alignment horizontal="center" vertical="center" wrapText="1"/>
    </xf>
    <xf numFmtId="0" fontId="18" fillId="23" borderId="49" xfId="0" applyFont="1" applyFill="1" applyBorder="1" applyAlignment="1">
      <alignment vertical="center"/>
    </xf>
    <xf numFmtId="0" fontId="0" fillId="23" borderId="24" xfId="0" applyFill="1" applyBorder="1" applyAlignment="1">
      <alignment horizontal="center" vertical="center" wrapText="1"/>
    </xf>
    <xf numFmtId="0" fontId="0" fillId="23" borderId="23" xfId="0" applyFill="1" applyBorder="1" applyAlignment="1">
      <alignment horizontal="center" vertical="center" wrapText="1"/>
    </xf>
    <xf numFmtId="0" fontId="18" fillId="23" borderId="50" xfId="0" applyFont="1" applyFill="1" applyBorder="1" applyAlignment="1">
      <alignment vertical="center"/>
    </xf>
    <xf numFmtId="4" fontId="0" fillId="23" borderId="3" xfId="0" applyNumberFormat="1" applyFill="1" applyBorder="1" applyAlignment="1">
      <alignment horizontal="right" vertical="center"/>
    </xf>
    <xf numFmtId="4" fontId="0" fillId="23" borderId="51" xfId="0" applyNumberFormat="1" applyFill="1" applyBorder="1" applyAlignment="1">
      <alignment horizontal="right" vertical="center"/>
    </xf>
    <xf numFmtId="0" fontId="0" fillId="0" borderId="52" xfId="0" applyBorder="1" applyAlignment="1">
      <alignment vertical="center"/>
    </xf>
    <xf numFmtId="0" fontId="18" fillId="23" borderId="53" xfId="0" applyFont="1" applyFill="1" applyBorder="1" applyAlignment="1">
      <alignment vertical="center"/>
    </xf>
    <xf numFmtId="10" fontId="0" fillId="23" borderId="54" xfId="0" applyNumberFormat="1" applyFill="1" applyBorder="1" applyAlignment="1">
      <alignment horizontal="right" vertical="center"/>
    </xf>
    <xf numFmtId="10" fontId="0" fillId="23" borderId="55" xfId="0" applyNumberFormat="1" applyFill="1" applyBorder="1" applyAlignment="1">
      <alignment horizontal="right" vertical="center"/>
    </xf>
    <xf numFmtId="10" fontId="0" fillId="23" borderId="56" xfId="0" applyNumberFormat="1" applyFill="1" applyBorder="1" applyAlignment="1">
      <alignment horizontal="right" vertical="center"/>
    </xf>
    <xf numFmtId="0" fontId="0" fillId="9" borderId="1" xfId="0" applyFill="1" applyBorder="1"/>
    <xf numFmtId="14" fontId="0" fillId="9" borderId="1" xfId="0" applyNumberFormat="1" applyFill="1" applyBorder="1"/>
    <xf numFmtId="0" fontId="0" fillId="9" borderId="23" xfId="0" applyFill="1" applyBorder="1"/>
    <xf numFmtId="14" fontId="0" fillId="0" borderId="1" xfId="0" applyNumberFormat="1" applyBorder="1"/>
    <xf numFmtId="4" fontId="0" fillId="0" borderId="1" xfId="0" applyNumberFormat="1" applyBorder="1"/>
    <xf numFmtId="4" fontId="0" fillId="0" borderId="3" xfId="0" applyNumberFormat="1" applyBorder="1"/>
    <xf numFmtId="0" fontId="0" fillId="0" borderId="1" xfId="0" applyFill="1" applyBorder="1"/>
    <xf numFmtId="14" fontId="0" fillId="0" borderId="1" xfId="0" applyNumberFormat="1" applyFill="1" applyBorder="1"/>
    <xf numFmtId="4" fontId="0" fillId="0" borderId="1" xfId="0" applyNumberFormat="1" applyFill="1" applyBorder="1"/>
    <xf numFmtId="4" fontId="0" fillId="0" borderId="3" xfId="0" applyNumberFormat="1" applyFill="1" applyBorder="1"/>
    <xf numFmtId="17" fontId="0" fillId="0" borderId="1" xfId="0" applyNumberFormat="1" applyBorder="1"/>
    <xf numFmtId="4" fontId="0" fillId="0" borderId="0" xfId="0" applyNumberFormat="1"/>
    <xf numFmtId="0" fontId="0" fillId="0" borderId="0" xfId="0" applyFill="1"/>
    <xf numFmtId="4" fontId="0" fillId="0" borderId="0" xfId="0" applyNumberFormat="1" applyFill="1"/>
    <xf numFmtId="0" fontId="0" fillId="9" borderId="32" xfId="0" applyFill="1" applyBorder="1"/>
    <xf numFmtId="4" fontId="0" fillId="0" borderId="0" xfId="0" applyNumberFormat="1" applyFill="1" applyBorder="1"/>
    <xf numFmtId="0" fontId="12" fillId="0" borderId="0" xfId="9" applyFont="1" applyBorder="1"/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43" fontId="11" fillId="9" borderId="10" xfId="16" applyNumberFormat="1" applyFont="1" applyFill="1" applyBorder="1" applyAlignment="1">
      <alignment horizontal="center" vertical="center"/>
    </xf>
    <xf numFmtId="43" fontId="11" fillId="9" borderId="5" xfId="16" applyNumberFormat="1" applyFont="1" applyFill="1" applyBorder="1" applyAlignment="1">
      <alignment horizontal="center" vertical="center"/>
    </xf>
    <xf numFmtId="43" fontId="11" fillId="9" borderId="39" xfId="16" applyNumberFormat="1" applyFont="1" applyFill="1" applyBorder="1" applyAlignment="1">
      <alignment horizontal="center" vertical="center"/>
    </xf>
    <xf numFmtId="43" fontId="11" fillId="9" borderId="2" xfId="16" applyNumberFormat="1" applyFont="1" applyFill="1" applyBorder="1" applyAlignment="1">
      <alignment horizontal="center" vertical="center"/>
    </xf>
    <xf numFmtId="0" fontId="11" fillId="9" borderId="10" xfId="0" applyFont="1" applyFill="1" applyBorder="1" applyAlignment="1">
      <alignment horizontal="center" vertical="center" wrapText="1"/>
    </xf>
    <xf numFmtId="0" fontId="11" fillId="9" borderId="11" xfId="0" applyFont="1" applyFill="1" applyBorder="1" applyAlignment="1">
      <alignment horizontal="center" vertical="center" wrapText="1"/>
    </xf>
    <xf numFmtId="0" fontId="11" fillId="9" borderId="39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40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0" fillId="7" borderId="12" xfId="0" applyFill="1" applyBorder="1" applyAlignment="1">
      <alignment vertical="center" wrapText="1"/>
    </xf>
    <xf numFmtId="43" fontId="11" fillId="10" borderId="41" xfId="16" applyNumberFormat="1" applyFont="1" applyFill="1" applyBorder="1" applyAlignment="1">
      <alignment horizontal="center" vertical="center" wrapText="1"/>
    </xf>
    <xf numFmtId="0" fontId="0" fillId="10" borderId="15" xfId="0" applyFill="1" applyBorder="1" applyAlignment="1">
      <alignment horizontal="center" vertical="center" wrapText="1"/>
    </xf>
    <xf numFmtId="0" fontId="11" fillId="2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1" fillId="21" borderId="10" xfId="0" applyFont="1" applyFill="1" applyBorder="1" applyAlignment="1">
      <alignment horizontal="center" vertical="center" wrapText="1"/>
    </xf>
    <xf numFmtId="0" fontId="0" fillId="21" borderId="11" xfId="0" applyFill="1" applyBorder="1" applyAlignment="1">
      <alignment horizontal="center" vertical="center" wrapText="1"/>
    </xf>
    <xf numFmtId="0" fontId="0" fillId="11" borderId="13" xfId="0" applyFont="1" applyFill="1" applyBorder="1" applyAlignment="1">
      <alignment horizontal="center" vertical="center" wrapText="1"/>
    </xf>
    <xf numFmtId="0" fontId="0" fillId="11" borderId="14" xfId="0" applyFill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0" xfId="0" applyFont="1" applyAlignment="1">
      <alignment vertical="center"/>
    </xf>
  </cellXfs>
  <cellStyles count="1047">
    <cellStyle name="Dziesiętny" xfId="16" builtinId="3"/>
    <cellStyle name="Dziesiętny 2" xfId="1"/>
    <cellStyle name="Dziesiętny 2 2" xfId="2"/>
    <cellStyle name="Dziesiętny 2 2 2" xfId="21"/>
    <cellStyle name="Dziesiętny 2 3" xfId="22"/>
    <cellStyle name="Dziesiętny 3" xfId="3"/>
    <cellStyle name="Dziesiętny 3 2" xfId="4"/>
    <cellStyle name="Normal 10" xfId="23"/>
    <cellStyle name="Normal 11" xfId="24"/>
    <cellStyle name="Normal 11 2" xfId="25"/>
    <cellStyle name="Normal 11 2 2" xfId="26"/>
    <cellStyle name="Normal 11 2 2 2" xfId="27"/>
    <cellStyle name="Normal 11 2 2 2 2" xfId="28"/>
    <cellStyle name="Normal 11 2 2 2 2 2" xfId="29"/>
    <cellStyle name="Normal 11 2 2 3" xfId="30"/>
    <cellStyle name="Normal 11 2 3" xfId="31"/>
    <cellStyle name="Normal 11 2 3 2" xfId="32"/>
    <cellStyle name="Normal 11 2 3 2 2" xfId="33"/>
    <cellStyle name="Normal 11 2 3 3" xfId="34"/>
    <cellStyle name="Normal 11 2 4" xfId="35"/>
    <cellStyle name="Normal 11 2 4 2" xfId="36"/>
    <cellStyle name="Normal 11 2 5" xfId="37"/>
    <cellStyle name="Normal 11 3" xfId="38"/>
    <cellStyle name="Normal 11 3 2" xfId="39"/>
    <cellStyle name="Normal 11 3 2 2" xfId="40"/>
    <cellStyle name="Normal 11 3 3" xfId="41"/>
    <cellStyle name="Normal 11 4" xfId="42"/>
    <cellStyle name="Normal 11 4 2" xfId="43"/>
    <cellStyle name="Normal 11 4 2 2" xfId="44"/>
    <cellStyle name="Normal 11 4 3" xfId="45"/>
    <cellStyle name="Normal 11 5" xfId="46"/>
    <cellStyle name="Normal 11 5 2" xfId="47"/>
    <cellStyle name="Normal 11 6" xfId="48"/>
    <cellStyle name="Normal 12" xfId="49"/>
    <cellStyle name="Normal 13" xfId="50"/>
    <cellStyle name="Normal 13 2" xfId="51"/>
    <cellStyle name="Normal 13 2 2" xfId="52"/>
    <cellStyle name="Normal 13 2 2 2" xfId="53"/>
    <cellStyle name="Normal 13 2 3" xfId="54"/>
    <cellStyle name="Normal 13 3" xfId="55"/>
    <cellStyle name="Normal 13 3 2" xfId="56"/>
    <cellStyle name="Normal 13 3 2 2" xfId="57"/>
    <cellStyle name="Normal 13 3 3" xfId="58"/>
    <cellStyle name="Normal 13 4" xfId="59"/>
    <cellStyle name="Normal 13 4 2" xfId="60"/>
    <cellStyle name="Normal 13 5" xfId="61"/>
    <cellStyle name="Normal 14" xfId="62"/>
    <cellStyle name="Normal 14 2" xfId="63"/>
    <cellStyle name="Normal 14 2 2" xfId="64"/>
    <cellStyle name="Normal 14 2 2 2" xfId="65"/>
    <cellStyle name="Normal 14 2 3" xfId="66"/>
    <cellStyle name="Normal 14 3" xfId="67"/>
    <cellStyle name="Normal 14 3 2" xfId="68"/>
    <cellStyle name="Normal 14 3 2 2" xfId="69"/>
    <cellStyle name="Normal 14 3 3" xfId="70"/>
    <cellStyle name="Normal 14 4" xfId="71"/>
    <cellStyle name="Normal 14 4 2" xfId="72"/>
    <cellStyle name="Normal 14 5" xfId="73"/>
    <cellStyle name="Normal 15" xfId="74"/>
    <cellStyle name="Normal 16" xfId="75"/>
    <cellStyle name="Normal 16 2" xfId="76"/>
    <cellStyle name="Normal 16 2 2" xfId="77"/>
    <cellStyle name="Normal 16 3" xfId="78"/>
    <cellStyle name="Normal 17" xfId="79"/>
    <cellStyle name="Normal 17 2" xfId="80"/>
    <cellStyle name="Normal 17 2 2" xfId="81"/>
    <cellStyle name="Normal 17 3" xfId="82"/>
    <cellStyle name="Normal 18" xfId="83"/>
    <cellStyle name="Normal 18 2" xfId="84"/>
    <cellStyle name="Normal 19" xfId="85"/>
    <cellStyle name="Normal 2" xfId="18"/>
    <cellStyle name="Normal 20" xfId="86"/>
    <cellStyle name="Normal 21" xfId="87"/>
    <cellStyle name="Normal 3" xfId="88"/>
    <cellStyle name="Normal 4" xfId="89"/>
    <cellStyle name="Normal 5" xfId="90"/>
    <cellStyle name="Normal 5 10" xfId="91"/>
    <cellStyle name="Normal 5 10 2" xfId="92"/>
    <cellStyle name="Normal 5 11" xfId="93"/>
    <cellStyle name="Normal 5 11 2" xfId="94"/>
    <cellStyle name="Normal 5 12" xfId="95"/>
    <cellStyle name="Normal 5 2" xfId="96"/>
    <cellStyle name="Normal 5 2 10" xfId="97"/>
    <cellStyle name="Normal 5 2 10 2" xfId="98"/>
    <cellStyle name="Normal 5 2 11" xfId="99"/>
    <cellStyle name="Normal 5 2 2" xfId="100"/>
    <cellStyle name="Normal 5 2 2 10" xfId="101"/>
    <cellStyle name="Normal 5 2 2 10 2" xfId="102"/>
    <cellStyle name="Normal 5 2 2 11" xfId="103"/>
    <cellStyle name="Normal 5 2 2 12" xfId="104"/>
    <cellStyle name="Normal 5 2 2 2" xfId="105"/>
    <cellStyle name="Normal 5 2 2 2 10" xfId="106"/>
    <cellStyle name="Normal 5 2 2 2 2" xfId="107"/>
    <cellStyle name="Normal 5 2 2 2 2 2" xfId="108"/>
    <cellStyle name="Normal 5 2 2 2 2 2 2" xfId="109"/>
    <cellStyle name="Normal 5 2 2 2 2 2 2 2" xfId="110"/>
    <cellStyle name="Normal 5 2 2 2 2 2 2 2 2" xfId="111"/>
    <cellStyle name="Normal 5 2 2 2 2 2 2 2 2 2" xfId="112"/>
    <cellStyle name="Normal 5 2 2 2 2 2 2 2 2 2 2" xfId="113"/>
    <cellStyle name="Normal 5 2 2 2 2 2 2 2 2 3" xfId="114"/>
    <cellStyle name="Normal 5 2 2 2 2 2 2 2 2 4" xfId="115"/>
    <cellStyle name="Normal 5 2 2 2 2 2 2 2 3" xfId="116"/>
    <cellStyle name="Normal 5 2 2 2 2 2 2 3" xfId="117"/>
    <cellStyle name="Normal 5 2 2 2 2 2 2 3 2" xfId="118"/>
    <cellStyle name="Normal 5 2 2 2 2 2 2 3 2 2" xfId="119"/>
    <cellStyle name="Normal 5 2 2 2 2 2 2 3 3" xfId="120"/>
    <cellStyle name="Normal 5 2 2 2 2 2 2 4" xfId="121"/>
    <cellStyle name="Normal 5 2 2 2 2 2 2 4 2" xfId="122"/>
    <cellStyle name="Normal 5 2 2 2 2 2 2 5" xfId="123"/>
    <cellStyle name="Normal 5 2 2 2 2 2 2 5 2" xfId="124"/>
    <cellStyle name="Normal 5 2 2 2 2 2 2 6" xfId="125"/>
    <cellStyle name="Normal 5 2 2 2 2 2 3" xfId="126"/>
    <cellStyle name="Normal 5 2 2 2 2 2 3 2" xfId="127"/>
    <cellStyle name="Normal 5 2 2 2 2 2 3 2 2" xfId="128"/>
    <cellStyle name="Normal 5 2 2 2 2 2 3 3" xfId="129"/>
    <cellStyle name="Normal 5 2 2 2 2 2 4" xfId="130"/>
    <cellStyle name="Normal 5 2 2 2 2 2 4 2" xfId="131"/>
    <cellStyle name="Normal 5 2 2 2 2 2 4 2 2" xfId="132"/>
    <cellStyle name="Normal 5 2 2 2 2 2 4 3" xfId="133"/>
    <cellStyle name="Normal 5 2 2 2 2 2 5" xfId="134"/>
    <cellStyle name="Normal 5 2 2 2 2 2 5 2" xfId="135"/>
    <cellStyle name="Normal 5 2 2 2 2 2 6" xfId="136"/>
    <cellStyle name="Normal 5 2 2 2 2 2 6 2" xfId="137"/>
    <cellStyle name="Normal 5 2 2 2 2 2 7" xfId="138"/>
    <cellStyle name="Normal 5 2 2 2 2 3" xfId="139"/>
    <cellStyle name="Normal 5 2 2 2 2 3 2" xfId="140"/>
    <cellStyle name="Normal 5 2 2 2 2 3 2 2" xfId="141"/>
    <cellStyle name="Normal 5 2 2 2 2 3 2 2 2" xfId="142"/>
    <cellStyle name="Normal 5 2 2 2 2 3 2 3" xfId="143"/>
    <cellStyle name="Normal 5 2 2 2 2 3 3" xfId="144"/>
    <cellStyle name="Normal 5 2 2 2 2 3 3 2" xfId="145"/>
    <cellStyle name="Normal 5 2 2 2 2 3 3 2 2" xfId="146"/>
    <cellStyle name="Normal 5 2 2 2 2 3 3 3" xfId="147"/>
    <cellStyle name="Normal 5 2 2 2 2 3 4" xfId="148"/>
    <cellStyle name="Normal 5 2 2 2 2 3 4 2" xfId="149"/>
    <cellStyle name="Normal 5 2 2 2 2 3 5" xfId="150"/>
    <cellStyle name="Normal 5 2 2 2 2 4" xfId="151"/>
    <cellStyle name="Normal 5 2 2 2 2 4 2" xfId="152"/>
    <cellStyle name="Normal 5 2 2 2 2 4 2 2" xfId="153"/>
    <cellStyle name="Normal 5 2 2 2 2 4 2 2 2" xfId="154"/>
    <cellStyle name="Normal 5 2 2 2 2 4 2 2 2 2" xfId="155"/>
    <cellStyle name="Normal 5 2 2 2 2 4 2 3" xfId="156"/>
    <cellStyle name="Normal 5 2 2 2 2 4 3" xfId="157"/>
    <cellStyle name="Normal 5 2 2 2 2 4 3 2" xfId="158"/>
    <cellStyle name="Normal 5 2 2 2 2 4 3 2 2" xfId="159"/>
    <cellStyle name="Normal 5 2 2 2 2 4 3 2 2 2" xfId="160"/>
    <cellStyle name="Normal 5 2 2 2 2 4 3 2 2 2 2" xfId="161"/>
    <cellStyle name="Normal 5 2 2 2 2 4 3 2 3" xfId="162"/>
    <cellStyle name="Normal 5 2 2 2 2 4 3 3" xfId="163"/>
    <cellStyle name="Normal 5 2 2 2 2 4 3 3 2" xfId="164"/>
    <cellStyle name="Normal 5 2 2 2 2 4 3 4" xfId="165"/>
    <cellStyle name="Normal 5 2 2 2 2 4 3 4 2" xfId="166"/>
    <cellStyle name="Normal 5 2 2 2 2 4 4" xfId="167"/>
    <cellStyle name="Normal 5 2 2 2 2 4 4 2" xfId="168"/>
    <cellStyle name="Normal 5 2 2 2 2 4 5" xfId="169"/>
    <cellStyle name="Normal 5 2 2 2 2 4 5 2" xfId="170"/>
    <cellStyle name="Normal 5 2 2 2 2 4 6" xfId="171"/>
    <cellStyle name="Normal 5 2 2 2 2 4 7" xfId="172"/>
    <cellStyle name="Normal 5 2 2 2 2 5" xfId="173"/>
    <cellStyle name="Normal 5 2 2 2 2 5 2" xfId="174"/>
    <cellStyle name="Normal 5 2 2 2 2 5 2 2" xfId="175"/>
    <cellStyle name="Normal 5 2 2 2 2 5 3" xfId="176"/>
    <cellStyle name="Normal 5 2 2 2 2 6" xfId="177"/>
    <cellStyle name="Normal 5 2 2 2 2 6 2" xfId="178"/>
    <cellStyle name="Normal 5 2 2 2 2 6 2 2" xfId="179"/>
    <cellStyle name="Normal 5 2 2 2 2 6 3" xfId="180"/>
    <cellStyle name="Normal 5 2 2 2 2 7" xfId="181"/>
    <cellStyle name="Normal 5 2 2 2 2 7 2" xfId="182"/>
    <cellStyle name="Normal 5 2 2 2 2 8" xfId="183"/>
    <cellStyle name="Normal 5 2 2 2 2 8 2" xfId="184"/>
    <cellStyle name="Normal 5 2 2 2 2 9" xfId="185"/>
    <cellStyle name="Normal 5 2 2 2 3" xfId="186"/>
    <cellStyle name="Normal 5 2 2 2 3 2" xfId="187"/>
    <cellStyle name="Normal 5 2 2 2 3 2 2" xfId="188"/>
    <cellStyle name="Normal 5 2 2 2 3 2 2 2" xfId="189"/>
    <cellStyle name="Normal 5 2 2 2 3 2 2 2 2" xfId="190"/>
    <cellStyle name="Normal 5 2 2 2 3 2 2 3" xfId="191"/>
    <cellStyle name="Normal 5 2 2 2 3 2 3" xfId="192"/>
    <cellStyle name="Normal 5 2 2 2 3 2 3 2" xfId="193"/>
    <cellStyle name="Normal 5 2 2 2 3 2 3 2 2" xfId="194"/>
    <cellStyle name="Normal 5 2 2 2 3 2 3 3" xfId="195"/>
    <cellStyle name="Normal 5 2 2 2 3 2 4" xfId="196"/>
    <cellStyle name="Normal 5 2 2 2 3 2 4 2" xfId="197"/>
    <cellStyle name="Normal 5 2 2 2 3 2 5" xfId="198"/>
    <cellStyle name="Normal 5 2 2 2 3 3" xfId="199"/>
    <cellStyle name="Normal 5 2 2 2 3 3 2" xfId="200"/>
    <cellStyle name="Normal 5 2 2 2 3 3 2 2" xfId="201"/>
    <cellStyle name="Normal 5 2 2 2 3 3 3" xfId="202"/>
    <cellStyle name="Normal 5 2 2 2 3 4" xfId="203"/>
    <cellStyle name="Normal 5 2 2 2 3 4 2" xfId="204"/>
    <cellStyle name="Normal 5 2 2 2 3 4 2 2" xfId="205"/>
    <cellStyle name="Normal 5 2 2 2 3 4 3" xfId="206"/>
    <cellStyle name="Normal 5 2 2 2 3 5" xfId="207"/>
    <cellStyle name="Normal 5 2 2 2 3 5 2" xfId="208"/>
    <cellStyle name="Normal 5 2 2 2 3 6" xfId="209"/>
    <cellStyle name="Normal 5 2 2 2 3 6 2" xfId="210"/>
    <cellStyle name="Normal 5 2 2 2 3 7" xfId="211"/>
    <cellStyle name="Normal 5 2 2 2 3 8" xfId="212"/>
    <cellStyle name="Normal 5 2 2 2 4" xfId="213"/>
    <cellStyle name="Normal 5 2 2 2 4 2" xfId="214"/>
    <cellStyle name="Normal 5 2 2 2 4 2 2" xfId="215"/>
    <cellStyle name="Normal 5 2 2 2 4 2 2 2" xfId="216"/>
    <cellStyle name="Normal 5 2 2 2 4 2 3" xfId="217"/>
    <cellStyle name="Normal 5 2 2 2 4 3" xfId="218"/>
    <cellStyle name="Normal 5 2 2 2 4 3 2" xfId="219"/>
    <cellStyle name="Normal 5 2 2 2 4 3 2 2" xfId="220"/>
    <cellStyle name="Normal 5 2 2 2 4 3 3" xfId="221"/>
    <cellStyle name="Normal 5 2 2 2 4 4" xfId="222"/>
    <cellStyle name="Normal 5 2 2 2 4 4 2" xfId="223"/>
    <cellStyle name="Normal 5 2 2 2 4 5" xfId="224"/>
    <cellStyle name="Normal 5 2 2 2 5" xfId="225"/>
    <cellStyle name="Normal 5 2 2 2 5 2" xfId="226"/>
    <cellStyle name="Normal 5 2 2 2 5 2 2" xfId="227"/>
    <cellStyle name="Normal 5 2 2 2 5 2 2 2" xfId="228"/>
    <cellStyle name="Normal 5 2 2 2 5 2 3" xfId="229"/>
    <cellStyle name="Normal 5 2 2 2 5 3" xfId="230"/>
    <cellStyle name="Normal 5 2 2 2 5 3 2" xfId="231"/>
    <cellStyle name="Normal 5 2 2 2 5 3 2 2" xfId="232"/>
    <cellStyle name="Normal 5 2 2 2 5 3 3" xfId="233"/>
    <cellStyle name="Normal 5 2 2 2 5 4" xfId="234"/>
    <cellStyle name="Normal 5 2 2 2 5 4 2" xfId="235"/>
    <cellStyle name="Normal 5 2 2 2 5 5" xfId="236"/>
    <cellStyle name="Normal 5 2 2 2 5 5 2" xfId="237"/>
    <cellStyle name="Normal 5 2 2 2 5 6" xfId="238"/>
    <cellStyle name="Normal 5 2 2 2 6" xfId="239"/>
    <cellStyle name="Normal 5 2 2 2 6 2" xfId="240"/>
    <cellStyle name="Normal 5 2 2 2 6 2 2" xfId="241"/>
    <cellStyle name="Normal 5 2 2 2 6 3" xfId="242"/>
    <cellStyle name="Normal 5 2 2 2 7" xfId="243"/>
    <cellStyle name="Normal 5 2 2 2 7 2" xfId="244"/>
    <cellStyle name="Normal 5 2 2 2 7 2 2" xfId="245"/>
    <cellStyle name="Normal 5 2 2 2 7 3" xfId="246"/>
    <cellStyle name="Normal 5 2 2 2 8" xfId="247"/>
    <cellStyle name="Normal 5 2 2 2 8 2" xfId="248"/>
    <cellStyle name="Normal 5 2 2 2 9" xfId="249"/>
    <cellStyle name="Normal 5 2 2 2 9 2" xfId="250"/>
    <cellStyle name="Normal 5 2 2 3" xfId="251"/>
    <cellStyle name="Normal 5 2 2 3 2" xfId="252"/>
    <cellStyle name="Normal 5 2 2 3 2 2" xfId="253"/>
    <cellStyle name="Normal 5 2 2 3 2 2 2" xfId="254"/>
    <cellStyle name="Normal 5 2 2 3 2 2 2 2" xfId="255"/>
    <cellStyle name="Normal 5 2 2 3 2 2 2 2 2" xfId="256"/>
    <cellStyle name="Normal 5 2 2 3 2 2 2 3" xfId="257"/>
    <cellStyle name="Normal 5 2 2 3 2 2 3" xfId="258"/>
    <cellStyle name="Normal 5 2 2 3 2 2 3 2" xfId="259"/>
    <cellStyle name="Normal 5 2 2 3 2 2 3 2 2" xfId="260"/>
    <cellStyle name="Normal 5 2 2 3 2 2 3 3" xfId="261"/>
    <cellStyle name="Normal 5 2 2 3 2 2 4" xfId="262"/>
    <cellStyle name="Normal 5 2 2 3 2 2 4 2" xfId="263"/>
    <cellStyle name="Normal 5 2 2 3 2 2 5" xfId="264"/>
    <cellStyle name="Normal 5 2 2 3 2 3" xfId="265"/>
    <cellStyle name="Normal 5 2 2 3 2 3 2" xfId="266"/>
    <cellStyle name="Normal 5 2 2 3 2 3 2 2" xfId="267"/>
    <cellStyle name="Normal 5 2 2 3 2 3 3" xfId="268"/>
    <cellStyle name="Normal 5 2 2 3 2 4" xfId="269"/>
    <cellStyle name="Normal 5 2 2 3 2 4 2" xfId="270"/>
    <cellStyle name="Normal 5 2 2 3 2 4 2 2" xfId="271"/>
    <cellStyle name="Normal 5 2 2 3 2 4 3" xfId="272"/>
    <cellStyle name="Normal 5 2 2 3 2 5" xfId="273"/>
    <cellStyle name="Normal 5 2 2 3 2 5 2" xfId="274"/>
    <cellStyle name="Normal 5 2 2 3 2 6" xfId="275"/>
    <cellStyle name="Normal 5 2 2 3 2 6 2" xfId="276"/>
    <cellStyle name="Normal 5 2 2 3 2 7" xfId="277"/>
    <cellStyle name="Normal 5 2 2 3 3" xfId="278"/>
    <cellStyle name="Normal 5 2 2 3 3 2" xfId="279"/>
    <cellStyle name="Normal 5 2 2 3 3 2 2" xfId="280"/>
    <cellStyle name="Normal 5 2 2 3 3 2 2 2" xfId="281"/>
    <cellStyle name="Normal 5 2 2 3 3 2 3" xfId="282"/>
    <cellStyle name="Normal 5 2 2 3 3 3" xfId="283"/>
    <cellStyle name="Normal 5 2 2 3 3 3 2" xfId="284"/>
    <cellStyle name="Normal 5 2 2 3 3 3 2 2" xfId="285"/>
    <cellStyle name="Normal 5 2 2 3 3 3 3" xfId="286"/>
    <cellStyle name="Normal 5 2 2 3 3 4" xfId="287"/>
    <cellStyle name="Normal 5 2 2 3 3 4 2" xfId="288"/>
    <cellStyle name="Normal 5 2 2 3 3 5" xfId="289"/>
    <cellStyle name="Normal 5 2 2 3 4" xfId="290"/>
    <cellStyle name="Normal 5 2 2 3 4 2" xfId="291"/>
    <cellStyle name="Normal 5 2 2 3 4 2 2" xfId="292"/>
    <cellStyle name="Normal 5 2 2 3 4 3" xfId="293"/>
    <cellStyle name="Normal 5 2 2 3 5" xfId="294"/>
    <cellStyle name="Normal 5 2 2 3 5 2" xfId="295"/>
    <cellStyle name="Normal 5 2 2 3 5 2 2" xfId="296"/>
    <cellStyle name="Normal 5 2 2 3 5 3" xfId="297"/>
    <cellStyle name="Normal 5 2 2 3 6" xfId="298"/>
    <cellStyle name="Normal 5 2 2 3 6 2" xfId="299"/>
    <cellStyle name="Normal 5 2 2 3 7" xfId="300"/>
    <cellStyle name="Normal 5 2 2 3 7 2" xfId="301"/>
    <cellStyle name="Normal 5 2 2 3 8" xfId="302"/>
    <cellStyle name="Normal 5 2 2 4" xfId="303"/>
    <cellStyle name="Normal 5 2 2 4 2" xfId="304"/>
    <cellStyle name="Normal 5 2 2 4 2 2" xfId="305"/>
    <cellStyle name="Normal 5 2 2 4 2 2 2" xfId="306"/>
    <cellStyle name="Normal 5 2 2 4 2 2 2 2" xfId="307"/>
    <cellStyle name="Normal 5 2 2 4 2 2 3" xfId="308"/>
    <cellStyle name="Normal 5 2 2 4 2 3" xfId="309"/>
    <cellStyle name="Normal 5 2 2 4 2 3 2" xfId="310"/>
    <cellStyle name="Normal 5 2 2 4 2 3 2 2" xfId="311"/>
    <cellStyle name="Normal 5 2 2 4 2 3 3" xfId="312"/>
    <cellStyle name="Normal 5 2 2 4 2 4" xfId="313"/>
    <cellStyle name="Normal 5 2 2 4 2 4 2" xfId="314"/>
    <cellStyle name="Normal 5 2 2 4 2 5" xfId="315"/>
    <cellStyle name="Normal 5 2 2 4 3" xfId="316"/>
    <cellStyle name="Normal 5 2 2 4 3 2" xfId="317"/>
    <cellStyle name="Normal 5 2 2 4 3 2 2" xfId="318"/>
    <cellStyle name="Normal 5 2 2 4 3 3" xfId="319"/>
    <cellStyle name="Normal 5 2 2 4 4" xfId="320"/>
    <cellStyle name="Normal 5 2 2 4 4 2" xfId="321"/>
    <cellStyle name="Normal 5 2 2 4 4 2 2" xfId="322"/>
    <cellStyle name="Normal 5 2 2 4 4 3" xfId="323"/>
    <cellStyle name="Normal 5 2 2 4 5" xfId="324"/>
    <cellStyle name="Normal 5 2 2 4 5 2" xfId="325"/>
    <cellStyle name="Normal 5 2 2 4 6" xfId="326"/>
    <cellStyle name="Normal 5 2 2 5" xfId="327"/>
    <cellStyle name="Normal 5 2 2 5 2" xfId="328"/>
    <cellStyle name="Normal 5 2 2 5 2 2" xfId="329"/>
    <cellStyle name="Normal 5 2 2 5 2 2 2" xfId="330"/>
    <cellStyle name="Normal 5 2 2 5 2 3" xfId="331"/>
    <cellStyle name="Normal 5 2 2 5 3" xfId="332"/>
    <cellStyle name="Normal 5 2 2 5 3 2" xfId="333"/>
    <cellStyle name="Normal 5 2 2 5 3 2 2" xfId="334"/>
    <cellStyle name="Normal 5 2 2 5 3 3" xfId="335"/>
    <cellStyle name="Normal 5 2 2 5 4" xfId="336"/>
    <cellStyle name="Normal 5 2 2 5 4 2" xfId="337"/>
    <cellStyle name="Normal 5 2 2 5 5" xfId="338"/>
    <cellStyle name="Normal 5 2 2 6" xfId="339"/>
    <cellStyle name="Normal 5 2 2 6 2" xfId="340"/>
    <cellStyle name="Normal 5 2 2 6 2 2" xfId="341"/>
    <cellStyle name="Normal 5 2 2 6 2 2 2" xfId="342"/>
    <cellStyle name="Normal 5 2 2 6 2 3" xfId="343"/>
    <cellStyle name="Normal 5 2 2 6 3" xfId="344"/>
    <cellStyle name="Normal 5 2 2 6 3 2" xfId="345"/>
    <cellStyle name="Normal 5 2 2 6 3 2 2" xfId="346"/>
    <cellStyle name="Normal 5 2 2 6 3 3" xfId="347"/>
    <cellStyle name="Normal 5 2 2 6 4" xfId="348"/>
    <cellStyle name="Normal 5 2 2 6 4 2" xfId="349"/>
    <cellStyle name="Normal 5 2 2 6 5" xfId="350"/>
    <cellStyle name="Normal 5 2 2 7" xfId="351"/>
    <cellStyle name="Normal 5 2 2 7 2" xfId="352"/>
    <cellStyle name="Normal 5 2 2 7 2 2" xfId="353"/>
    <cellStyle name="Normal 5 2 2 7 3" xfId="354"/>
    <cellStyle name="Normal 5 2 2 8" xfId="355"/>
    <cellStyle name="Normal 5 2 2 8 2" xfId="356"/>
    <cellStyle name="Normal 5 2 2 8 2 2" xfId="357"/>
    <cellStyle name="Normal 5 2 2 8 3" xfId="358"/>
    <cellStyle name="Normal 5 2 2 9" xfId="359"/>
    <cellStyle name="Normal 5 2 2 9 2" xfId="360"/>
    <cellStyle name="Normal 5 2 2 9 2 2" xfId="361"/>
    <cellStyle name="Normal 5 2 2 9 3" xfId="362"/>
    <cellStyle name="Normal 5 2 3" xfId="363"/>
    <cellStyle name="Normal 5 2 3 2" xfId="364"/>
    <cellStyle name="Normal 5 2 3 2 2" xfId="365"/>
    <cellStyle name="Normal 5 2 3 2 2 2" xfId="366"/>
    <cellStyle name="Normal 5 2 3 2 2 2 2" xfId="367"/>
    <cellStyle name="Normal 5 2 3 2 2 2 2 2" xfId="368"/>
    <cellStyle name="Normal 5 2 3 2 2 2 3" xfId="369"/>
    <cellStyle name="Normal 5 2 3 2 2 3" xfId="370"/>
    <cellStyle name="Normal 5 2 3 2 2 3 2" xfId="371"/>
    <cellStyle name="Normal 5 2 3 2 2 3 2 2" xfId="372"/>
    <cellStyle name="Normal 5 2 3 2 2 3 3" xfId="373"/>
    <cellStyle name="Normal 5 2 3 2 2 4" xfId="374"/>
    <cellStyle name="Normal 5 2 3 2 2 4 2" xfId="375"/>
    <cellStyle name="Normal 5 2 3 2 2 5" xfId="376"/>
    <cellStyle name="Normal 5 2 3 2 3" xfId="377"/>
    <cellStyle name="Normal 5 2 3 2 3 2" xfId="378"/>
    <cellStyle name="Normal 5 2 3 2 3 2 2" xfId="379"/>
    <cellStyle name="Normal 5 2 3 2 3 3" xfId="380"/>
    <cellStyle name="Normal 5 2 3 2 4" xfId="381"/>
    <cellStyle name="Normal 5 2 3 2 4 2" xfId="382"/>
    <cellStyle name="Normal 5 2 3 2 4 2 2" xfId="383"/>
    <cellStyle name="Normal 5 2 3 2 4 3" xfId="384"/>
    <cellStyle name="Normal 5 2 3 2 5" xfId="385"/>
    <cellStyle name="Normal 5 2 3 2 5 2" xfId="386"/>
    <cellStyle name="Normal 5 2 3 2 6" xfId="387"/>
    <cellStyle name="Normal 5 2 3 3" xfId="388"/>
    <cellStyle name="Normal 5 2 3 3 2" xfId="389"/>
    <cellStyle name="Normal 5 2 3 3 2 2" xfId="390"/>
    <cellStyle name="Normal 5 2 3 3 2 2 2" xfId="391"/>
    <cellStyle name="Normal 5 2 3 3 2 3" xfId="392"/>
    <cellStyle name="Normal 5 2 3 3 3" xfId="393"/>
    <cellStyle name="Normal 5 2 3 3 3 2" xfId="394"/>
    <cellStyle name="Normal 5 2 3 3 3 2 2" xfId="395"/>
    <cellStyle name="Normal 5 2 3 3 3 3" xfId="396"/>
    <cellStyle name="Normal 5 2 3 3 4" xfId="397"/>
    <cellStyle name="Normal 5 2 3 3 4 2" xfId="398"/>
    <cellStyle name="Normal 5 2 3 3 5" xfId="399"/>
    <cellStyle name="Normal 5 2 3 4" xfId="400"/>
    <cellStyle name="Normal 5 2 3 4 2" xfId="401"/>
    <cellStyle name="Normal 5 2 3 4 2 2" xfId="402"/>
    <cellStyle name="Normal 5 2 3 4 3" xfId="403"/>
    <cellStyle name="Normal 5 2 3 5" xfId="404"/>
    <cellStyle name="Normal 5 2 3 5 2" xfId="405"/>
    <cellStyle name="Normal 5 2 3 5 2 2" xfId="406"/>
    <cellStyle name="Normal 5 2 3 5 3" xfId="407"/>
    <cellStyle name="Normal 5 2 3 6" xfId="408"/>
    <cellStyle name="Normal 5 2 3 6 2" xfId="409"/>
    <cellStyle name="Normal 5 2 3 7" xfId="410"/>
    <cellStyle name="Normal 5 2 4" xfId="411"/>
    <cellStyle name="Normal 5 2 4 2" xfId="412"/>
    <cellStyle name="Normal 5 2 4 2 2" xfId="413"/>
    <cellStyle name="Normal 5 2 4 2 2 2" xfId="414"/>
    <cellStyle name="Normal 5 2 4 2 2 2 2" xfId="415"/>
    <cellStyle name="Normal 5 2 4 2 2 2 2 2" xfId="416"/>
    <cellStyle name="Normal 5 2 4 2 2 2 3" xfId="417"/>
    <cellStyle name="Normal 5 2 4 2 2 3" xfId="418"/>
    <cellStyle name="Normal 5 2 4 2 2 3 2" xfId="419"/>
    <cellStyle name="Normal 5 2 4 2 2 3 2 2" xfId="420"/>
    <cellStyle name="Normal 5 2 4 2 2 3 3" xfId="421"/>
    <cellStyle name="Normal 5 2 4 2 2 4" xfId="422"/>
    <cellStyle name="Normal 5 2 4 2 2 4 2" xfId="423"/>
    <cellStyle name="Normal 5 2 4 2 2 5" xfId="424"/>
    <cellStyle name="Normal 5 2 4 2 3" xfId="425"/>
    <cellStyle name="Normal 5 2 4 2 3 2" xfId="426"/>
    <cellStyle name="Normal 5 2 4 2 3 2 2" xfId="427"/>
    <cellStyle name="Normal 5 2 4 2 3 3" xfId="428"/>
    <cellStyle name="Normal 5 2 4 2 4" xfId="429"/>
    <cellStyle name="Normal 5 2 4 2 4 2" xfId="430"/>
    <cellStyle name="Normal 5 2 4 2 4 2 2" xfId="431"/>
    <cellStyle name="Normal 5 2 4 2 4 3" xfId="432"/>
    <cellStyle name="Normal 5 2 4 2 5" xfId="433"/>
    <cellStyle name="Normal 5 2 4 2 5 2" xfId="434"/>
    <cellStyle name="Normal 5 2 4 2 6" xfId="435"/>
    <cellStyle name="Normal 5 2 4 3" xfId="436"/>
    <cellStyle name="Normal 5 2 4 3 2" xfId="437"/>
    <cellStyle name="Normal 5 2 4 3 2 2" xfId="438"/>
    <cellStyle name="Normal 5 2 4 3 2 2 2" xfId="439"/>
    <cellStyle name="Normal 5 2 4 3 2 3" xfId="440"/>
    <cellStyle name="Normal 5 2 4 3 3" xfId="441"/>
    <cellStyle name="Normal 5 2 4 3 3 2" xfId="442"/>
    <cellStyle name="Normal 5 2 4 3 3 2 2" xfId="443"/>
    <cellStyle name="Normal 5 2 4 3 3 3" xfId="444"/>
    <cellStyle name="Normal 5 2 4 3 4" xfId="445"/>
    <cellStyle name="Normal 5 2 4 3 4 2" xfId="446"/>
    <cellStyle name="Normal 5 2 4 3 5" xfId="447"/>
    <cellStyle name="Normal 5 2 4 4" xfId="448"/>
    <cellStyle name="Normal 5 2 4 4 2" xfId="449"/>
    <cellStyle name="Normal 5 2 4 4 2 2" xfId="450"/>
    <cellStyle name="Normal 5 2 4 4 3" xfId="451"/>
    <cellStyle name="Normal 5 2 4 5" xfId="452"/>
    <cellStyle name="Normal 5 2 4 5 2" xfId="453"/>
    <cellStyle name="Normal 5 2 4 5 2 2" xfId="454"/>
    <cellStyle name="Normal 5 2 4 5 3" xfId="455"/>
    <cellStyle name="Normal 5 2 4 6" xfId="456"/>
    <cellStyle name="Normal 5 2 4 6 2" xfId="457"/>
    <cellStyle name="Normal 5 2 4 7" xfId="458"/>
    <cellStyle name="Normal 5 2 5" xfId="459"/>
    <cellStyle name="Normal 5 2 5 2" xfId="460"/>
    <cellStyle name="Normal 5 2 5 2 2" xfId="461"/>
    <cellStyle name="Normal 5 2 5 2 2 2" xfId="462"/>
    <cellStyle name="Normal 5 2 5 2 2 2 2" xfId="463"/>
    <cellStyle name="Normal 5 2 5 2 2 3" xfId="464"/>
    <cellStyle name="Normal 5 2 5 2 3" xfId="465"/>
    <cellStyle name="Normal 5 2 5 2 3 2" xfId="466"/>
    <cellStyle name="Normal 5 2 5 2 3 2 2" xfId="467"/>
    <cellStyle name="Normal 5 2 5 2 3 3" xfId="468"/>
    <cellStyle name="Normal 5 2 5 2 4" xfId="469"/>
    <cellStyle name="Normal 5 2 5 2 4 2" xfId="470"/>
    <cellStyle name="Normal 5 2 5 2 5" xfId="471"/>
    <cellStyle name="Normal 5 2 5 3" xfId="472"/>
    <cellStyle name="Normal 5 2 5 3 2" xfId="473"/>
    <cellStyle name="Normal 5 2 5 3 2 2" xfId="474"/>
    <cellStyle name="Normal 5 2 5 3 3" xfId="475"/>
    <cellStyle name="Normal 5 2 5 4" xfId="476"/>
    <cellStyle name="Normal 5 2 5 4 2" xfId="477"/>
    <cellStyle name="Normal 5 2 5 4 2 2" xfId="478"/>
    <cellStyle name="Normal 5 2 5 4 3" xfId="479"/>
    <cellStyle name="Normal 5 2 5 5" xfId="480"/>
    <cellStyle name="Normal 5 2 5 5 2" xfId="481"/>
    <cellStyle name="Normal 5 2 5 6" xfId="482"/>
    <cellStyle name="Normal 5 2 6" xfId="483"/>
    <cellStyle name="Normal 5 2 6 2" xfId="484"/>
    <cellStyle name="Normal 5 2 6 2 2" xfId="485"/>
    <cellStyle name="Normal 5 2 6 2 2 2" xfId="486"/>
    <cellStyle name="Normal 5 2 6 2 3" xfId="487"/>
    <cellStyle name="Normal 5 2 6 3" xfId="488"/>
    <cellStyle name="Normal 5 2 6 3 2" xfId="489"/>
    <cellStyle name="Normal 5 2 6 3 2 2" xfId="490"/>
    <cellStyle name="Normal 5 2 6 3 3" xfId="491"/>
    <cellStyle name="Normal 5 2 6 4" xfId="492"/>
    <cellStyle name="Normal 5 2 6 4 2" xfId="493"/>
    <cellStyle name="Normal 5 2 6 5" xfId="494"/>
    <cellStyle name="Normal 5 2 7" xfId="495"/>
    <cellStyle name="Normal 5 2 7 2" xfId="496"/>
    <cellStyle name="Normal 5 2 7 2 2" xfId="497"/>
    <cellStyle name="Normal 5 2 7 3" xfId="498"/>
    <cellStyle name="Normal 5 2 8" xfId="499"/>
    <cellStyle name="Normal 5 2 8 2" xfId="500"/>
    <cellStyle name="Normal 5 2 8 2 2" xfId="501"/>
    <cellStyle name="Normal 5 2 8 3" xfId="502"/>
    <cellStyle name="Normal 5 2 9" xfId="503"/>
    <cellStyle name="Normal 5 2 9 2" xfId="504"/>
    <cellStyle name="Normal 5 3" xfId="505"/>
    <cellStyle name="Normal 5 3 10" xfId="506"/>
    <cellStyle name="Normal 5 3 2" xfId="507"/>
    <cellStyle name="Normal 5 3 2 2" xfId="508"/>
    <cellStyle name="Normal 5 3 2 2 2" xfId="509"/>
    <cellStyle name="Normal 5 3 2 2 2 2" xfId="510"/>
    <cellStyle name="Normal 5 3 2 2 2 2 2" xfId="511"/>
    <cellStyle name="Normal 5 3 2 2 2 2 2 2" xfId="512"/>
    <cellStyle name="Normal 5 3 2 2 2 2 2 2 2" xfId="513"/>
    <cellStyle name="Normal 5 3 2 2 2 2 2 3" xfId="514"/>
    <cellStyle name="Normal 5 3 2 2 2 2 3" xfId="515"/>
    <cellStyle name="Normal 5 3 2 2 2 2 3 2" xfId="516"/>
    <cellStyle name="Normal 5 3 2 2 2 2 3 2 2" xfId="517"/>
    <cellStyle name="Normal 5 3 2 2 2 2 3 3" xfId="518"/>
    <cellStyle name="Normal 5 3 2 2 2 2 4" xfId="519"/>
    <cellStyle name="Normal 5 3 2 2 2 2 4 2" xfId="520"/>
    <cellStyle name="Normal 5 3 2 2 2 2 5" xfId="521"/>
    <cellStyle name="Normal 5 3 2 2 2 3" xfId="522"/>
    <cellStyle name="Normal 5 3 2 2 2 3 2" xfId="523"/>
    <cellStyle name="Normal 5 3 2 2 2 3 2 2" xfId="524"/>
    <cellStyle name="Normal 5 3 2 2 2 3 3" xfId="525"/>
    <cellStyle name="Normal 5 3 2 2 2 4" xfId="526"/>
    <cellStyle name="Normal 5 3 2 2 2 4 2" xfId="527"/>
    <cellStyle name="Normal 5 3 2 2 2 4 2 2" xfId="528"/>
    <cellStyle name="Normal 5 3 2 2 2 4 3" xfId="529"/>
    <cellStyle name="Normal 5 3 2 2 2 5" xfId="530"/>
    <cellStyle name="Normal 5 3 2 2 2 5 2" xfId="531"/>
    <cellStyle name="Normal 5 3 2 2 2 6" xfId="532"/>
    <cellStyle name="Normal 5 3 2 2 3" xfId="533"/>
    <cellStyle name="Normal 5 3 2 2 3 2" xfId="534"/>
    <cellStyle name="Normal 5 3 2 2 3 2 2" xfId="535"/>
    <cellStyle name="Normal 5 3 2 2 3 2 2 2" xfId="536"/>
    <cellStyle name="Normal 5 3 2 2 3 2 3" xfId="537"/>
    <cellStyle name="Normal 5 3 2 2 3 3" xfId="538"/>
    <cellStyle name="Normal 5 3 2 2 3 3 2" xfId="539"/>
    <cellStyle name="Normal 5 3 2 2 3 3 2 2" xfId="540"/>
    <cellStyle name="Normal 5 3 2 2 3 3 3" xfId="541"/>
    <cellStyle name="Normal 5 3 2 2 3 4" xfId="542"/>
    <cellStyle name="Normal 5 3 2 2 3 4 2" xfId="543"/>
    <cellStyle name="Normal 5 3 2 2 3 5" xfId="544"/>
    <cellStyle name="Normal 5 3 2 2 4" xfId="545"/>
    <cellStyle name="Normal 5 3 2 2 4 2" xfId="546"/>
    <cellStyle name="Normal 5 3 2 2 4 2 2" xfId="547"/>
    <cellStyle name="Normal 5 3 2 2 4 3" xfId="548"/>
    <cellStyle name="Normal 5 3 2 2 5" xfId="549"/>
    <cellStyle name="Normal 5 3 2 2 5 2" xfId="550"/>
    <cellStyle name="Normal 5 3 2 2 5 2 2" xfId="551"/>
    <cellStyle name="Normal 5 3 2 2 5 3" xfId="552"/>
    <cellStyle name="Normal 5 3 2 2 6" xfId="553"/>
    <cellStyle name="Normal 5 3 2 2 6 2" xfId="554"/>
    <cellStyle name="Normal 5 3 2 2 7" xfId="555"/>
    <cellStyle name="Normal 5 3 2 2 7 2" xfId="556"/>
    <cellStyle name="Normal 5 3 2 2 8" xfId="557"/>
    <cellStyle name="Normal 5 3 2 3" xfId="558"/>
    <cellStyle name="Normal 5 3 2 3 2" xfId="559"/>
    <cellStyle name="Normal 5 3 2 3 2 2" xfId="560"/>
    <cellStyle name="Normal 5 3 2 3 2 2 2" xfId="561"/>
    <cellStyle name="Normal 5 3 2 3 2 2 2 2" xfId="562"/>
    <cellStyle name="Normal 5 3 2 3 2 2 3" xfId="563"/>
    <cellStyle name="Normal 5 3 2 3 2 3" xfId="564"/>
    <cellStyle name="Normal 5 3 2 3 2 3 2" xfId="565"/>
    <cellStyle name="Normal 5 3 2 3 2 3 2 2" xfId="566"/>
    <cellStyle name="Normal 5 3 2 3 2 3 3" xfId="567"/>
    <cellStyle name="Normal 5 3 2 3 2 4" xfId="568"/>
    <cellStyle name="Normal 5 3 2 3 2 4 2" xfId="569"/>
    <cellStyle name="Normal 5 3 2 3 2 5" xfId="570"/>
    <cellStyle name="Normal 5 3 2 3 3" xfId="571"/>
    <cellStyle name="Normal 5 3 2 3 3 2" xfId="572"/>
    <cellStyle name="Normal 5 3 2 3 3 2 2" xfId="573"/>
    <cellStyle name="Normal 5 3 2 3 3 3" xfId="574"/>
    <cellStyle name="Normal 5 3 2 3 4" xfId="575"/>
    <cellStyle name="Normal 5 3 2 3 4 2" xfId="576"/>
    <cellStyle name="Normal 5 3 2 3 4 2 2" xfId="577"/>
    <cellStyle name="Normal 5 3 2 3 4 3" xfId="578"/>
    <cellStyle name="Normal 5 3 2 3 5" xfId="579"/>
    <cellStyle name="Normal 5 3 2 3 5 2" xfId="580"/>
    <cellStyle name="Normal 5 3 2 3 6" xfId="581"/>
    <cellStyle name="Normal 5 3 2 4" xfId="582"/>
    <cellStyle name="Normal 5 3 2 4 2" xfId="583"/>
    <cellStyle name="Normal 5 3 2 4 2 2" xfId="584"/>
    <cellStyle name="Normal 5 3 2 4 2 2 2" xfId="585"/>
    <cellStyle name="Normal 5 3 2 4 2 3" xfId="586"/>
    <cellStyle name="Normal 5 3 2 4 3" xfId="587"/>
    <cellStyle name="Normal 5 3 2 4 3 2" xfId="588"/>
    <cellStyle name="Normal 5 3 2 4 3 2 2" xfId="589"/>
    <cellStyle name="Normal 5 3 2 4 3 3" xfId="590"/>
    <cellStyle name="Normal 5 3 2 4 4" xfId="591"/>
    <cellStyle name="Normal 5 3 2 4 4 2" xfId="592"/>
    <cellStyle name="Normal 5 3 2 4 5" xfId="593"/>
    <cellStyle name="Normal 5 3 2 5" xfId="594"/>
    <cellStyle name="Normal 5 3 2 5 2" xfId="595"/>
    <cellStyle name="Normal 5 3 2 5 2 2" xfId="596"/>
    <cellStyle name="Normal 5 3 2 5 3" xfId="597"/>
    <cellStyle name="Normal 5 3 2 6" xfId="598"/>
    <cellStyle name="Normal 5 3 2 6 2" xfId="599"/>
    <cellStyle name="Normal 5 3 2 6 2 2" xfId="600"/>
    <cellStyle name="Normal 5 3 2 6 3" xfId="601"/>
    <cellStyle name="Normal 5 3 2 7" xfId="602"/>
    <cellStyle name="Normal 5 3 2 7 2" xfId="603"/>
    <cellStyle name="Normal 5 3 2 8" xfId="604"/>
    <cellStyle name="Normal 5 3 2 8 2" xfId="605"/>
    <cellStyle name="Normal 5 3 2 9" xfId="606"/>
    <cellStyle name="Normal 5 3 3" xfId="607"/>
    <cellStyle name="Normal 5 3 3 2" xfId="608"/>
    <cellStyle name="Normal 5 3 3 2 2" xfId="609"/>
    <cellStyle name="Normal 5 3 3 2 2 2" xfId="610"/>
    <cellStyle name="Normal 5 3 3 2 2 2 2" xfId="611"/>
    <cellStyle name="Normal 5 3 3 2 2 2 2 2" xfId="612"/>
    <cellStyle name="Normal 5 3 3 2 2 2 3" xfId="613"/>
    <cellStyle name="Normal 5 3 3 2 2 3" xfId="614"/>
    <cellStyle name="Normal 5 3 3 2 2 3 2" xfId="615"/>
    <cellStyle name="Normal 5 3 3 2 2 3 2 2" xfId="616"/>
    <cellStyle name="Normal 5 3 3 2 2 3 3" xfId="617"/>
    <cellStyle name="Normal 5 3 3 2 2 4" xfId="618"/>
    <cellStyle name="Normal 5 3 3 2 2 4 2" xfId="619"/>
    <cellStyle name="Normal 5 3 3 2 2 5" xfId="620"/>
    <cellStyle name="Normal 5 3 3 2 3" xfId="621"/>
    <cellStyle name="Normal 5 3 3 2 3 2" xfId="622"/>
    <cellStyle name="Normal 5 3 3 2 3 2 2" xfId="623"/>
    <cellStyle name="Normal 5 3 3 2 3 3" xfId="624"/>
    <cellStyle name="Normal 5 3 3 2 4" xfId="625"/>
    <cellStyle name="Normal 5 3 3 2 4 2" xfId="626"/>
    <cellStyle name="Normal 5 3 3 2 4 2 2" xfId="627"/>
    <cellStyle name="Normal 5 3 3 2 4 3" xfId="628"/>
    <cellStyle name="Normal 5 3 3 2 5" xfId="629"/>
    <cellStyle name="Normal 5 3 3 2 5 2" xfId="630"/>
    <cellStyle name="Normal 5 3 3 2 6" xfId="631"/>
    <cellStyle name="Normal 5 3 3 3" xfId="632"/>
    <cellStyle name="Normal 5 3 3 3 2" xfId="633"/>
    <cellStyle name="Normal 5 3 3 3 2 2" xfId="634"/>
    <cellStyle name="Normal 5 3 3 3 2 2 2" xfId="635"/>
    <cellStyle name="Normal 5 3 3 3 2 3" xfId="636"/>
    <cellStyle name="Normal 5 3 3 3 3" xfId="637"/>
    <cellStyle name="Normal 5 3 3 3 3 2" xfId="638"/>
    <cellStyle name="Normal 5 3 3 3 3 2 2" xfId="639"/>
    <cellStyle name="Normal 5 3 3 3 3 3" xfId="640"/>
    <cellStyle name="Normal 5 3 3 3 4" xfId="641"/>
    <cellStyle name="Normal 5 3 3 3 4 2" xfId="642"/>
    <cellStyle name="Normal 5 3 3 3 5" xfId="643"/>
    <cellStyle name="Normal 5 3 3 4" xfId="644"/>
    <cellStyle name="Normal 5 3 3 4 2" xfId="645"/>
    <cellStyle name="Normal 5 3 3 4 2 2" xfId="646"/>
    <cellStyle name="Normal 5 3 3 4 3" xfId="647"/>
    <cellStyle name="Normal 5 3 3 5" xfId="648"/>
    <cellStyle name="Normal 5 3 3 5 2" xfId="649"/>
    <cellStyle name="Normal 5 3 3 5 2 2" xfId="650"/>
    <cellStyle name="Normal 5 3 3 5 3" xfId="651"/>
    <cellStyle name="Normal 5 3 3 6" xfId="652"/>
    <cellStyle name="Normal 5 3 3 6 2" xfId="653"/>
    <cellStyle name="Normal 5 3 3 7" xfId="654"/>
    <cellStyle name="Normal 5 3 3 7 2" xfId="655"/>
    <cellStyle name="Normal 5 3 3 8" xfId="656"/>
    <cellStyle name="Normal 5 3 4" xfId="657"/>
    <cellStyle name="Normal 5 3 4 2" xfId="658"/>
    <cellStyle name="Normal 5 3 4 2 2" xfId="659"/>
    <cellStyle name="Normal 5 3 4 2 2 2" xfId="660"/>
    <cellStyle name="Normal 5 3 4 2 2 2 2" xfId="661"/>
    <cellStyle name="Normal 5 3 4 2 2 3" xfId="662"/>
    <cellStyle name="Normal 5 3 4 2 3" xfId="663"/>
    <cellStyle name="Normal 5 3 4 2 3 2" xfId="664"/>
    <cellStyle name="Normal 5 3 4 2 3 2 2" xfId="665"/>
    <cellStyle name="Normal 5 3 4 2 3 3" xfId="666"/>
    <cellStyle name="Normal 5 3 4 2 4" xfId="667"/>
    <cellStyle name="Normal 5 3 4 2 4 2" xfId="668"/>
    <cellStyle name="Normal 5 3 4 2 5" xfId="669"/>
    <cellStyle name="Normal 5 3 4 3" xfId="670"/>
    <cellStyle name="Normal 5 3 4 3 2" xfId="671"/>
    <cellStyle name="Normal 5 3 4 3 2 2" xfId="672"/>
    <cellStyle name="Normal 5 3 4 3 3" xfId="673"/>
    <cellStyle name="Normal 5 3 4 4" xfId="674"/>
    <cellStyle name="Normal 5 3 4 4 2" xfId="675"/>
    <cellStyle name="Normal 5 3 4 4 2 2" xfId="676"/>
    <cellStyle name="Normal 5 3 4 4 3" xfId="677"/>
    <cellStyle name="Normal 5 3 4 5" xfId="678"/>
    <cellStyle name="Normal 5 3 4 5 2" xfId="679"/>
    <cellStyle name="Normal 5 3 4 6" xfId="680"/>
    <cellStyle name="Normal 5 3 5" xfId="681"/>
    <cellStyle name="Normal 5 3 5 2" xfId="682"/>
    <cellStyle name="Normal 5 3 5 2 2" xfId="683"/>
    <cellStyle name="Normal 5 3 5 2 2 2" xfId="684"/>
    <cellStyle name="Normal 5 3 5 2 3" xfId="685"/>
    <cellStyle name="Normal 5 3 5 3" xfId="686"/>
    <cellStyle name="Normal 5 3 5 3 2" xfId="687"/>
    <cellStyle name="Normal 5 3 5 3 2 2" xfId="688"/>
    <cellStyle name="Normal 5 3 5 3 3" xfId="689"/>
    <cellStyle name="Normal 5 3 5 4" xfId="690"/>
    <cellStyle name="Normal 5 3 5 4 2" xfId="691"/>
    <cellStyle name="Normal 5 3 5 5" xfId="692"/>
    <cellStyle name="Normal 5 3 6" xfId="693"/>
    <cellStyle name="Normal 5 3 6 2" xfId="694"/>
    <cellStyle name="Normal 5 3 6 2 2" xfId="695"/>
    <cellStyle name="Normal 5 3 6 3" xfId="696"/>
    <cellStyle name="Normal 5 3 7" xfId="697"/>
    <cellStyle name="Normal 5 3 7 2" xfId="698"/>
    <cellStyle name="Normal 5 3 7 2 2" xfId="699"/>
    <cellStyle name="Normal 5 3 7 3" xfId="700"/>
    <cellStyle name="Normal 5 3 8" xfId="701"/>
    <cellStyle name="Normal 5 3 8 2" xfId="702"/>
    <cellStyle name="Normal 5 3 9" xfId="703"/>
    <cellStyle name="Normal 5 3 9 2" xfId="704"/>
    <cellStyle name="Normal 5 4" xfId="705"/>
    <cellStyle name="Normal 5 4 2" xfId="706"/>
    <cellStyle name="Normal 5 4 2 2" xfId="707"/>
    <cellStyle name="Normal 5 4 2 2 2" xfId="708"/>
    <cellStyle name="Normal 5 4 2 2 2 2" xfId="709"/>
    <cellStyle name="Normal 5 4 2 2 2 2 2" xfId="710"/>
    <cellStyle name="Normal 5 4 2 2 2 3" xfId="711"/>
    <cellStyle name="Normal 5 4 2 2 3" xfId="712"/>
    <cellStyle name="Normal 5 4 2 2 3 2" xfId="713"/>
    <cellStyle name="Normal 5 4 2 2 3 2 2" xfId="714"/>
    <cellStyle name="Normal 5 4 2 2 3 3" xfId="715"/>
    <cellStyle name="Normal 5 4 2 2 4" xfId="716"/>
    <cellStyle name="Normal 5 4 2 2 4 2" xfId="717"/>
    <cellStyle name="Normal 5 4 2 2 5" xfId="718"/>
    <cellStyle name="Normal 5 4 2 3" xfId="719"/>
    <cellStyle name="Normal 5 4 2 3 2" xfId="720"/>
    <cellStyle name="Normal 5 4 2 3 2 2" xfId="721"/>
    <cellStyle name="Normal 5 4 2 3 3" xfId="722"/>
    <cellStyle name="Normal 5 4 2 4" xfId="723"/>
    <cellStyle name="Normal 5 4 2 4 2" xfId="724"/>
    <cellStyle name="Normal 5 4 2 4 2 2" xfId="725"/>
    <cellStyle name="Normal 5 4 2 4 3" xfId="726"/>
    <cellStyle name="Normal 5 4 2 5" xfId="727"/>
    <cellStyle name="Normal 5 4 2 5 2" xfId="728"/>
    <cellStyle name="Normal 5 4 2 6" xfId="729"/>
    <cellStyle name="Normal 5 4 3" xfId="730"/>
    <cellStyle name="Normal 5 4 3 2" xfId="731"/>
    <cellStyle name="Normal 5 4 3 2 2" xfId="732"/>
    <cellStyle name="Normal 5 4 3 2 2 2" xfId="733"/>
    <cellStyle name="Normal 5 4 3 2 3" xfId="734"/>
    <cellStyle name="Normal 5 4 3 3" xfId="735"/>
    <cellStyle name="Normal 5 4 3 3 2" xfId="736"/>
    <cellStyle name="Normal 5 4 3 3 2 2" xfId="737"/>
    <cellStyle name="Normal 5 4 3 3 3" xfId="738"/>
    <cellStyle name="Normal 5 4 3 4" xfId="739"/>
    <cellStyle name="Normal 5 4 3 4 2" xfId="740"/>
    <cellStyle name="Normal 5 4 3 5" xfId="741"/>
    <cellStyle name="Normal 5 4 4" xfId="742"/>
    <cellStyle name="Normal 5 4 4 2" xfId="743"/>
    <cellStyle name="Normal 5 4 4 2 2" xfId="744"/>
    <cellStyle name="Normal 5 4 4 3" xfId="745"/>
    <cellStyle name="Normal 5 4 5" xfId="746"/>
    <cellStyle name="Normal 5 4 5 2" xfId="747"/>
    <cellStyle name="Normal 5 4 5 2 2" xfId="748"/>
    <cellStyle name="Normal 5 4 5 3" xfId="749"/>
    <cellStyle name="Normal 5 4 6" xfId="750"/>
    <cellStyle name="Normal 5 4 6 2" xfId="751"/>
    <cellStyle name="Normal 5 4 7" xfId="752"/>
    <cellStyle name="Normal 5 5" xfId="753"/>
    <cellStyle name="Normal 5 5 2" xfId="754"/>
    <cellStyle name="Normal 5 5 2 2" xfId="755"/>
    <cellStyle name="Normal 5 5 2 2 2" xfId="756"/>
    <cellStyle name="Normal 5 5 2 2 2 2" xfId="757"/>
    <cellStyle name="Normal 5 5 2 2 2 2 2" xfId="758"/>
    <cellStyle name="Normal 5 5 2 2 2 2 2 2" xfId="759"/>
    <cellStyle name="Normal 5 5 2 2 2 2 3" xfId="760"/>
    <cellStyle name="Normal 5 5 2 2 2 3" xfId="761"/>
    <cellStyle name="Normal 5 5 2 2 3" xfId="762"/>
    <cellStyle name="Normal 5 5 2 2 3 2" xfId="763"/>
    <cellStyle name="Normal 5 5 2 2 3 2 2" xfId="764"/>
    <cellStyle name="Normal 5 5 2 2 3 3" xfId="765"/>
    <cellStyle name="Normal 5 5 2 2 4" xfId="766"/>
    <cellStyle name="Normal 5 5 2 2 4 2" xfId="767"/>
    <cellStyle name="Normal 5 5 2 2 5" xfId="768"/>
    <cellStyle name="Normal 5 5 2 3" xfId="769"/>
    <cellStyle name="Normal 5 5 2 3 2" xfId="770"/>
    <cellStyle name="Normal 5 5 2 3 2 2" xfId="771"/>
    <cellStyle name="Normal 5 5 2 3 2 2 2" xfId="772"/>
    <cellStyle name="Normal 5 5 2 3 2 3" xfId="773"/>
    <cellStyle name="Normal 5 5 2 3 3" xfId="774"/>
    <cellStyle name="Normal 5 5 2 3 3 2" xfId="775"/>
    <cellStyle name="Normal 5 5 2 3 3 2 2" xfId="776"/>
    <cellStyle name="Normal 5 5 2 3 3 2 2 2" xfId="777"/>
    <cellStyle name="Normal 5 5 2 3 3 2 2 2 2" xfId="778"/>
    <cellStyle name="Normal 5 5 2 3 3 2 3" xfId="779"/>
    <cellStyle name="Normal 5 5 2 3 3 3" xfId="780"/>
    <cellStyle name="Normal 5 5 2 3 3 3 2" xfId="781"/>
    <cellStyle name="Normal 5 5 2 3 3 4" xfId="782"/>
    <cellStyle name="Normal 5 5 2 3 3 4 2" xfId="783"/>
    <cellStyle name="Normal 5 5 2 3 4" xfId="784"/>
    <cellStyle name="Normal 5 5 2 3 4 2" xfId="785"/>
    <cellStyle name="Normal 5 5 2 3 5" xfId="786"/>
    <cellStyle name="Normal 5 5 2 3 5 2" xfId="787"/>
    <cellStyle name="Normal 5 5 2 3 6" xfId="788"/>
    <cellStyle name="Normal 5 5 2 4" xfId="789"/>
    <cellStyle name="Normal 5 5 2 4 2" xfId="790"/>
    <cellStyle name="Normal 5 5 2 4 2 2" xfId="791"/>
    <cellStyle name="Normal 5 5 2 4 3" xfId="792"/>
    <cellStyle name="Normal 5 5 2 5" xfId="793"/>
    <cellStyle name="Normal 5 5 2 5 2" xfId="794"/>
    <cellStyle name="Normal 5 5 2 5 2 2" xfId="795"/>
    <cellStyle name="Normal 5 5 2 5 3" xfId="796"/>
    <cellStyle name="Normal 5 5 2 6" xfId="797"/>
    <cellStyle name="Normal 5 5 2 6 2" xfId="798"/>
    <cellStyle name="Normal 5 5 2 6 2 2" xfId="799"/>
    <cellStyle name="Normal 5 5 2 6 3" xfId="800"/>
    <cellStyle name="Normal 5 5 2 7" xfId="801"/>
    <cellStyle name="Normal 5 5 2 7 2" xfId="802"/>
    <cellStyle name="Normal 5 5 2 8" xfId="803"/>
    <cellStyle name="Normal 5 5 3" xfId="804"/>
    <cellStyle name="Normal 5 5 3 2" xfId="805"/>
    <cellStyle name="Normal 5 5 3 2 2" xfId="806"/>
    <cellStyle name="Normal 5 5 3 2 2 2" xfId="807"/>
    <cellStyle name="Normal 5 5 3 2 3" xfId="808"/>
    <cellStyle name="Normal 5 5 3 3" xfId="809"/>
    <cellStyle name="Normal 5 5 3 3 2" xfId="810"/>
    <cellStyle name="Normal 5 5 3 3 2 2" xfId="811"/>
    <cellStyle name="Normal 5 5 3 3 3" xfId="812"/>
    <cellStyle name="Normal 5 5 3 4" xfId="813"/>
    <cellStyle name="Normal 5 5 3 4 2" xfId="814"/>
    <cellStyle name="Normal 5 5 3 5" xfId="815"/>
    <cellStyle name="Normal 5 5 4" xfId="816"/>
    <cellStyle name="Normal 5 5 4 2" xfId="817"/>
    <cellStyle name="Normal 5 5 4 2 2" xfId="818"/>
    <cellStyle name="Normal 5 5 4 2 2 2" xfId="819"/>
    <cellStyle name="Normal 5 5 4 2 3" xfId="820"/>
    <cellStyle name="Normal 5 5 4 3" xfId="821"/>
    <cellStyle name="Normal 5 5 4 3 2" xfId="822"/>
    <cellStyle name="Normal 5 5 4 3 2 2" xfId="823"/>
    <cellStyle name="Normal 5 5 4 3 3" xfId="824"/>
    <cellStyle name="Normal 5 5 4 4" xfId="825"/>
    <cellStyle name="Normal 5 5 4 4 2" xfId="826"/>
    <cellStyle name="Normal 5 5 4 5" xfId="827"/>
    <cellStyle name="Normal 5 5 4 5 2" xfId="828"/>
    <cellStyle name="Normal 5 5 4 6" xfId="829"/>
    <cellStyle name="Normal 5 5 5" xfId="830"/>
    <cellStyle name="Normal 5 5 5 2" xfId="831"/>
    <cellStyle name="Normal 5 5 5 2 2" xfId="832"/>
    <cellStyle name="Normal 5 5 5 3" xfId="833"/>
    <cellStyle name="Normal 5 5 6" xfId="834"/>
    <cellStyle name="Normal 5 5 6 2" xfId="835"/>
    <cellStyle name="Normal 5 5 6 2 2" xfId="836"/>
    <cellStyle name="Normal 5 5 6 3" xfId="837"/>
    <cellStyle name="Normal 5 5 7" xfId="838"/>
    <cellStyle name="Normal 5 5 7 2" xfId="839"/>
    <cellStyle name="Normal 5 5 8" xfId="840"/>
    <cellStyle name="Normal 5 5 8 2" xfId="841"/>
    <cellStyle name="Normal 5 5 9" xfId="842"/>
    <cellStyle name="Normal 5 6" xfId="843"/>
    <cellStyle name="Normal 5 6 2" xfId="844"/>
    <cellStyle name="Normal 5 6 2 2" xfId="845"/>
    <cellStyle name="Normal 5 6 2 2 2" xfId="846"/>
    <cellStyle name="Normal 5 6 2 2 2 2" xfId="847"/>
    <cellStyle name="Normal 5 6 2 2 3" xfId="848"/>
    <cellStyle name="Normal 5 6 2 3" xfId="849"/>
    <cellStyle name="Normal 5 6 2 3 2" xfId="850"/>
    <cellStyle name="Normal 5 6 2 3 2 2" xfId="851"/>
    <cellStyle name="Normal 5 6 2 3 3" xfId="852"/>
    <cellStyle name="Normal 5 6 2 4" xfId="853"/>
    <cellStyle name="Normal 5 6 2 4 2" xfId="854"/>
    <cellStyle name="Normal 5 6 2 5" xfId="855"/>
    <cellStyle name="Normal 5 6 3" xfId="856"/>
    <cellStyle name="Normal 5 6 3 2" xfId="857"/>
    <cellStyle name="Normal 5 6 3 2 2" xfId="858"/>
    <cellStyle name="Normal 5 6 3 3" xfId="859"/>
    <cellStyle name="Normal 5 6 4" xfId="860"/>
    <cellStyle name="Normal 5 6 4 2" xfId="861"/>
    <cellStyle name="Normal 5 6 4 2 2" xfId="862"/>
    <cellStyle name="Normal 5 6 4 3" xfId="863"/>
    <cellStyle name="Normal 5 6 5" xfId="864"/>
    <cellStyle name="Normal 5 6 5 2" xfId="865"/>
    <cellStyle name="Normal 5 6 6" xfId="866"/>
    <cellStyle name="Normal 5 7" xfId="867"/>
    <cellStyle name="Normal 5 7 2" xfId="868"/>
    <cellStyle name="Normal 5 7 2 2" xfId="869"/>
    <cellStyle name="Normal 5 7 2 2 2" xfId="870"/>
    <cellStyle name="Normal 5 7 2 3" xfId="871"/>
    <cellStyle name="Normal 5 7 3" xfId="872"/>
    <cellStyle name="Normal 5 7 3 2" xfId="873"/>
    <cellStyle name="Normal 5 7 3 2 2" xfId="874"/>
    <cellStyle name="Normal 5 7 3 3" xfId="875"/>
    <cellStyle name="Normal 5 7 4" xfId="876"/>
    <cellStyle name="Normal 5 7 4 2" xfId="877"/>
    <cellStyle name="Normal 5 7 5" xfId="878"/>
    <cellStyle name="Normal 5 8" xfId="879"/>
    <cellStyle name="Normal 5 8 2" xfId="880"/>
    <cellStyle name="Normal 5 8 2 2" xfId="881"/>
    <cellStyle name="Normal 5 8 3" xfId="882"/>
    <cellStyle name="Normal 5 9" xfId="883"/>
    <cellStyle name="Normal 5 9 2" xfId="884"/>
    <cellStyle name="Normal 5 9 2 2" xfId="885"/>
    <cellStyle name="Normal 5 9 3" xfId="886"/>
    <cellStyle name="Normal 6" xfId="887"/>
    <cellStyle name="Normal 7" xfId="888"/>
    <cellStyle name="Normal 8" xfId="889"/>
    <cellStyle name="Normal 8 2" xfId="890"/>
    <cellStyle name="Normal 8 2 2" xfId="891"/>
    <cellStyle name="Normal 8 2 2 2" xfId="892"/>
    <cellStyle name="Normal 8 2 2 2 2" xfId="893"/>
    <cellStyle name="Normal 8 2 2 2 2 2" xfId="894"/>
    <cellStyle name="Normal 8 2 2 2 2 2 2" xfId="895"/>
    <cellStyle name="Normal 8 2 2 2 2 3" xfId="896"/>
    <cellStyle name="Normal 8 2 2 2 3" xfId="897"/>
    <cellStyle name="Normal 8 2 2 2 3 2" xfId="898"/>
    <cellStyle name="Normal 8 2 2 2 3 2 2" xfId="899"/>
    <cellStyle name="Normal 8 2 2 2 3 3" xfId="900"/>
    <cellStyle name="Normal 8 2 2 2 4" xfId="901"/>
    <cellStyle name="Normal 8 2 2 2 4 2" xfId="902"/>
    <cellStyle name="Normal 8 2 2 2 5" xfId="903"/>
    <cellStyle name="Normal 8 2 2 3" xfId="904"/>
    <cellStyle name="Normal 8 2 2 3 2" xfId="905"/>
    <cellStyle name="Normal 8 2 2 3 2 2" xfId="906"/>
    <cellStyle name="Normal 8 2 2 3 3" xfId="907"/>
    <cellStyle name="Normal 8 2 2 4" xfId="908"/>
    <cellStyle name="Normal 8 2 2 4 2" xfId="909"/>
    <cellStyle name="Normal 8 2 2 4 2 2" xfId="910"/>
    <cellStyle name="Normal 8 2 2 4 3" xfId="911"/>
    <cellStyle name="Normal 8 2 2 5" xfId="912"/>
    <cellStyle name="Normal 8 2 2 5 2" xfId="913"/>
    <cellStyle name="Normal 8 2 2 6" xfId="914"/>
    <cellStyle name="Normal 8 2 3" xfId="915"/>
    <cellStyle name="Normal 8 2 3 2" xfId="916"/>
    <cellStyle name="Normal 8 2 3 2 2" xfId="917"/>
    <cellStyle name="Normal 8 2 3 2 2 2" xfId="918"/>
    <cellStyle name="Normal 8 2 3 2 3" xfId="919"/>
    <cellStyle name="Normal 8 2 3 3" xfId="920"/>
    <cellStyle name="Normal 8 2 3 3 2" xfId="921"/>
    <cellStyle name="Normal 8 2 3 3 2 2" xfId="922"/>
    <cellStyle name="Normal 8 2 3 3 3" xfId="923"/>
    <cellStyle name="Normal 8 2 3 4" xfId="924"/>
    <cellStyle name="Normal 8 2 3 4 2" xfId="925"/>
    <cellStyle name="Normal 8 2 3 5" xfId="926"/>
    <cellStyle name="Normal 8 2 4" xfId="927"/>
    <cellStyle name="Normal 8 2 4 2" xfId="928"/>
    <cellStyle name="Normal 8 2 4 2 2" xfId="929"/>
    <cellStyle name="Normal 8 2 4 3" xfId="930"/>
    <cellStyle name="Normal 8 2 5" xfId="931"/>
    <cellStyle name="Normal 8 2 5 2" xfId="932"/>
    <cellStyle name="Normal 8 2 5 2 2" xfId="933"/>
    <cellStyle name="Normal 8 2 5 3" xfId="934"/>
    <cellStyle name="Normal 8 2 6" xfId="935"/>
    <cellStyle name="Normal 8 2 6 2" xfId="936"/>
    <cellStyle name="Normal 8 2 7" xfId="937"/>
    <cellStyle name="Normal 8 3" xfId="938"/>
    <cellStyle name="Normal 8 3 2" xfId="939"/>
    <cellStyle name="Normal 8 3 2 2" xfId="940"/>
    <cellStyle name="Normal 8 3 2 2 2" xfId="941"/>
    <cellStyle name="Normal 8 3 2 2 2 2" xfId="942"/>
    <cellStyle name="Normal 8 3 2 2 3" xfId="943"/>
    <cellStyle name="Normal 8 3 2 3" xfId="944"/>
    <cellStyle name="Normal 8 3 2 3 2" xfId="945"/>
    <cellStyle name="Normal 8 3 2 3 2 2" xfId="946"/>
    <cellStyle name="Normal 8 3 2 3 3" xfId="947"/>
    <cellStyle name="Normal 8 3 2 4" xfId="948"/>
    <cellStyle name="Normal 8 3 2 4 2" xfId="949"/>
    <cellStyle name="Normal 8 3 2 5" xfId="950"/>
    <cellStyle name="Normal 8 3 3" xfId="951"/>
    <cellStyle name="Normal 8 3 3 2" xfId="952"/>
    <cellStyle name="Normal 8 3 3 2 2" xfId="953"/>
    <cellStyle name="Normal 8 3 3 3" xfId="954"/>
    <cellStyle name="Normal 8 3 4" xfId="955"/>
    <cellStyle name="Normal 8 3 4 2" xfId="956"/>
    <cellStyle name="Normal 8 3 4 2 2" xfId="957"/>
    <cellStyle name="Normal 8 3 4 3" xfId="958"/>
    <cellStyle name="Normal 8 3 5" xfId="959"/>
    <cellStyle name="Normal 8 3 5 2" xfId="960"/>
    <cellStyle name="Normal 8 3 6" xfId="961"/>
    <cellStyle name="Normal 8 4" xfId="962"/>
    <cellStyle name="Normal 8 4 2" xfId="963"/>
    <cellStyle name="Normal 8 4 2 2" xfId="964"/>
    <cellStyle name="Normal 8 4 2 2 2" xfId="965"/>
    <cellStyle name="Normal 8 4 2 3" xfId="966"/>
    <cellStyle name="Normal 8 4 3" xfId="967"/>
    <cellStyle name="Normal 8 4 3 2" xfId="968"/>
    <cellStyle name="Normal 8 4 3 2 2" xfId="969"/>
    <cellStyle name="Normal 8 4 3 3" xfId="970"/>
    <cellStyle name="Normal 8 4 4" xfId="971"/>
    <cellStyle name="Normal 8 4 4 2" xfId="972"/>
    <cellStyle name="Normal 8 4 5" xfId="973"/>
    <cellStyle name="Normal 8 5" xfId="974"/>
    <cellStyle name="Normal 8 5 2" xfId="975"/>
    <cellStyle name="Normal 8 5 2 2" xfId="976"/>
    <cellStyle name="Normal 8 5 3" xfId="977"/>
    <cellStyle name="Normal 8 6" xfId="978"/>
    <cellStyle name="Normal 8 6 2" xfId="979"/>
    <cellStyle name="Normal 8 6 2 2" xfId="980"/>
    <cellStyle name="Normal 8 6 3" xfId="981"/>
    <cellStyle name="Normal 8 7" xfId="982"/>
    <cellStyle name="Normal 8 7 2" xfId="983"/>
    <cellStyle name="Normal 8 8" xfId="984"/>
    <cellStyle name="Normal 9" xfId="985"/>
    <cellStyle name="Normal 9 2" xfId="986"/>
    <cellStyle name="Normal 9 2 2" xfId="987"/>
    <cellStyle name="Normal 9 2 2 2" xfId="988"/>
    <cellStyle name="Normal 9 2 2 2 2" xfId="989"/>
    <cellStyle name="Normal 9 2 2 2 2 2" xfId="990"/>
    <cellStyle name="Normal 9 2 2 2 3" xfId="991"/>
    <cellStyle name="Normal 9 2 2 3" xfId="992"/>
    <cellStyle name="Normal 9 2 2 3 2" xfId="993"/>
    <cellStyle name="Normal 9 2 2 3 2 2" xfId="994"/>
    <cellStyle name="Normal 9 2 2 3 3" xfId="995"/>
    <cellStyle name="Normal 9 2 2 4" xfId="996"/>
    <cellStyle name="Normal 9 2 2 4 2" xfId="997"/>
    <cellStyle name="Normal 9 2 2 5" xfId="998"/>
    <cellStyle name="Normal 9 2 3" xfId="999"/>
    <cellStyle name="Normal 9 2 3 2" xfId="1000"/>
    <cellStyle name="Normal 9 2 3 2 2" xfId="1001"/>
    <cellStyle name="Normal 9 2 3 3" xfId="1002"/>
    <cellStyle name="Normal 9 2 4" xfId="1003"/>
    <cellStyle name="Normal 9 2 4 2" xfId="1004"/>
    <cellStyle name="Normal 9 2 4 2 2" xfId="1005"/>
    <cellStyle name="Normal 9 2 4 3" xfId="1006"/>
    <cellStyle name="Normal 9 2 5" xfId="1007"/>
    <cellStyle name="Normal 9 2 5 2" xfId="1008"/>
    <cellStyle name="Normal 9 2 6" xfId="1009"/>
    <cellStyle name="Normal 9 3" xfId="1010"/>
    <cellStyle name="Normal 9 3 2" xfId="1011"/>
    <cellStyle name="Normal 9 3 2 2" xfId="1012"/>
    <cellStyle name="Normal 9 3 2 2 2" xfId="1013"/>
    <cellStyle name="Normal 9 3 2 3" xfId="1014"/>
    <cellStyle name="Normal 9 3 3" xfId="1015"/>
    <cellStyle name="Normal 9 3 3 2" xfId="1016"/>
    <cellStyle name="Normal 9 3 3 2 2" xfId="1017"/>
    <cellStyle name="Normal 9 3 3 3" xfId="1018"/>
    <cellStyle name="Normal 9 3 4" xfId="1019"/>
    <cellStyle name="Normal 9 3 4 2" xfId="1020"/>
    <cellStyle name="Normal 9 3 5" xfId="1021"/>
    <cellStyle name="Normal 9 4" xfId="1022"/>
    <cellStyle name="Normal 9 4 2" xfId="1023"/>
    <cellStyle name="Normal 9 4 2 2" xfId="1024"/>
    <cellStyle name="Normal 9 4 3" xfId="1025"/>
    <cellStyle name="Normal 9 5" xfId="1026"/>
    <cellStyle name="Normal 9 5 2" xfId="1027"/>
    <cellStyle name="Normal 9 5 2 2" xfId="1028"/>
    <cellStyle name="Normal 9 5 3" xfId="1029"/>
    <cellStyle name="Normal 9 6" xfId="1030"/>
    <cellStyle name="Normal 9 6 2" xfId="1031"/>
    <cellStyle name="Normal 9 7" xfId="1032"/>
    <cellStyle name="Normalny" xfId="0" builtinId="0"/>
    <cellStyle name="Normalny 2" xfId="5"/>
    <cellStyle name="Normalny 2 2" xfId="20"/>
    <cellStyle name="Normalny 2 3" xfId="19"/>
    <cellStyle name="Normalny 3" xfId="6"/>
    <cellStyle name="Normalny 3 2" xfId="1033"/>
    <cellStyle name="Normalny 3 3" xfId="1034"/>
    <cellStyle name="Normalny 3 4" xfId="1035"/>
    <cellStyle name="Normalny 4" xfId="7"/>
    <cellStyle name="Normalny 4 2" xfId="8"/>
    <cellStyle name="Normalny 4 3" xfId="1036"/>
    <cellStyle name="Normalny 5" xfId="9"/>
    <cellStyle name="Normalny 5 2" xfId="10"/>
    <cellStyle name="Normalny 5 2 2" xfId="1038"/>
    <cellStyle name="Normalny 5 3" xfId="1039"/>
    <cellStyle name="Normalny 5 4" xfId="1040"/>
    <cellStyle name="Normalny 5 4 2" xfId="1041"/>
    <cellStyle name="Normalny 5 5" xfId="1037"/>
    <cellStyle name="Percent 2" xfId="1042"/>
    <cellStyle name="Percent 3" xfId="1043"/>
    <cellStyle name="Procentowy" xfId="11" builtinId="5"/>
    <cellStyle name="Procentowy 2" xfId="12"/>
    <cellStyle name="Procentowy 2 2" xfId="13"/>
    <cellStyle name="Procentowy 3" xfId="17"/>
    <cellStyle name="Procentowy 3 2" xfId="1045"/>
    <cellStyle name="Procentowy 3 3" xfId="1044"/>
    <cellStyle name="Procentowy 4" xfId="1046"/>
    <cellStyle name="Walutowy 2" xfId="14"/>
    <cellStyle name="Walutowy 2 2" xfId="15"/>
  </cellStyles>
  <dxfs count="100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2D050"/>
      </font>
    </dxf>
    <dxf>
      <font>
        <color rgb="FF92D05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8"/>
        <color indexed="8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19" formatCode="yyyy/mm/dd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166" formatCode="#,##0.00\ _z_ł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2" formatCode="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2" formatCode="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 Narrow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 Narrow"/>
        <scheme val="none"/>
      </font>
      <fill>
        <patternFill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>
          <bgColor rgb="FFFFFF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hyperlink" Target="notes://jowisz/C1256CEE0034D1DC/CF0115C4622C0CEBC1257F5C0046D00C/6EBDBAE881CE98D3C12576340046C680" TargetMode="External"/><Relationship Id="rId671" Type="http://schemas.openxmlformats.org/officeDocument/2006/relationships/hyperlink" Target="notes://jowisz/C1256CEE0034D1DC/CF0115C4622C0CEBC1257F5C0046D00C/CE3342080EA55E7BC12576340046F082" TargetMode="External"/><Relationship Id="rId769" Type="http://schemas.openxmlformats.org/officeDocument/2006/relationships/hyperlink" Target="notes://jowisz/C1256CEE0034D1DC/CF0115C4622C0CEBC1257F5C0046D00C/8D30DD7AEEDE6795C125769A006E9B2D" TargetMode="External"/><Relationship Id="rId21" Type="http://schemas.openxmlformats.org/officeDocument/2006/relationships/hyperlink" Target="notes://jowisz/C1256CEE0034D1DC/CF0115C4622C0CEBC1257F5C0046D00C/C29F77F503C6C969C12576340046F51A" TargetMode="External"/><Relationship Id="rId324" Type="http://schemas.openxmlformats.org/officeDocument/2006/relationships/hyperlink" Target="notes://jowisz/C1256CEE0034D1DC/CF0115C4622C0CEBC1257F5C0046D00C/C8B7BAE7A4B80B52C12576340046D5FB" TargetMode="External"/><Relationship Id="rId531" Type="http://schemas.openxmlformats.org/officeDocument/2006/relationships/hyperlink" Target="notes://jowisz/C1256CEE0034D1DC/CF0115C4622C0CEBC1257F5C0046D00C/242D3F999B9ADA7DC1257634004688F0" TargetMode="External"/><Relationship Id="rId629" Type="http://schemas.openxmlformats.org/officeDocument/2006/relationships/hyperlink" Target="notes://jowisz/C1256CEE0034D1DC/CF0115C4622C0CEBC1257F5C0046D00C/3AF6D27849558FA4C125763400469F17" TargetMode="External"/><Relationship Id="rId170" Type="http://schemas.openxmlformats.org/officeDocument/2006/relationships/hyperlink" Target="notes://jowisz/C1256CEE0034D1DC/CF0115C4622C0CEBC1257F5C0046D00C/1F9EABAB65D547ECC1257634004687C0" TargetMode="External"/><Relationship Id="rId268" Type="http://schemas.openxmlformats.org/officeDocument/2006/relationships/hyperlink" Target="notes://jowisz/C1256CEE0034D1DC/CF0115C4622C0CEBC1257F5C0046D00C/06F15D1D1F9F5094C1257769004D10AE" TargetMode="External"/><Relationship Id="rId475" Type="http://schemas.openxmlformats.org/officeDocument/2006/relationships/hyperlink" Target="notes://jowisz/C1256CEE0034D1DC/CF0115C4622C0CEBC1257F5C0046D00C/21F6CE7E6C97FD2CC12576340046F062" TargetMode="External"/><Relationship Id="rId682" Type="http://schemas.openxmlformats.org/officeDocument/2006/relationships/hyperlink" Target="notes://jowisz/C1256CEE0034D1DC/CF0115C4622C0CEBC1257F5C0046D00C/3A00D9C1AE065AB8C1257E260053F795" TargetMode="External"/><Relationship Id="rId32" Type="http://schemas.openxmlformats.org/officeDocument/2006/relationships/hyperlink" Target="notes://jowisz/C1256CEE0034D1DC/CF0115C4622C0CEBC1257F5C0046D00C/1B0C78A323DFC682C12576340046FB32" TargetMode="External"/><Relationship Id="rId128" Type="http://schemas.openxmlformats.org/officeDocument/2006/relationships/hyperlink" Target="notes://jowisz/C1256CEE0034D1DC/CF0115C4622C0CEBC1257F5C0046D00C/2ADC4D62B7D60BA0C12576340046FDF7" TargetMode="External"/><Relationship Id="rId335" Type="http://schemas.openxmlformats.org/officeDocument/2006/relationships/hyperlink" Target="notes://jowisz/C1256CEE0034D1DC/CF0115C4622C0CEBC1257F5C0046D00C/4A170AA5A15C9C4BC12576340046D0B3" TargetMode="External"/><Relationship Id="rId542" Type="http://schemas.openxmlformats.org/officeDocument/2006/relationships/hyperlink" Target="notes://jowisz/C1256CEE0034D1DC/CF0115C4622C0CEBC1257F5C0046D00C/B6F0E9A5461DB66BC12576340046C1E8" TargetMode="External"/><Relationship Id="rId181" Type="http://schemas.openxmlformats.org/officeDocument/2006/relationships/hyperlink" Target="notes://jowisz/C1256CEE0034D1DC/CF0115C4622C0CEBC1257F5C0046D00C/C6B5FF39F792770DC12576340046B3C2" TargetMode="External"/><Relationship Id="rId402" Type="http://schemas.openxmlformats.org/officeDocument/2006/relationships/hyperlink" Target="notes://jowisz/C1256CEE0034D1DC/CF0115C4622C0CEBC1257F5C0046D00C/1C050DC6E64586D5C12576340046E25C" TargetMode="External"/><Relationship Id="rId279" Type="http://schemas.openxmlformats.org/officeDocument/2006/relationships/hyperlink" Target="notes://jowisz/C1256CEE0034D1DC/CF0115C4622C0CEBC1257F5C0046D00C/E08416761049C5F3C125781C0052D8DA" TargetMode="External"/><Relationship Id="rId486" Type="http://schemas.openxmlformats.org/officeDocument/2006/relationships/hyperlink" Target="notes://jowisz/C1256CEE0034D1DC/CF0115C4622C0CEBC1257F5C0046D00C/06E063655771F41DC12576340046EDD5" TargetMode="External"/><Relationship Id="rId693" Type="http://schemas.openxmlformats.org/officeDocument/2006/relationships/hyperlink" Target="notes://jowisz/C1256CEE0034D1DC/CF0115C4622C0CEBC1257F5C0046D00C/755924860E1AC2BBC12576340046DA81" TargetMode="External"/><Relationship Id="rId707" Type="http://schemas.openxmlformats.org/officeDocument/2006/relationships/hyperlink" Target="notes://jowisz/C1256CEE0034D1DC/CF0115C4622C0CEBC1257F5C0046D00C/34501474124B6985C12576340046CBF5" TargetMode="External"/><Relationship Id="rId43" Type="http://schemas.openxmlformats.org/officeDocument/2006/relationships/hyperlink" Target="notes://jowisz/C1256CEE0034D1DC/CF0115C4622C0CEBC1257F5C0046D00C/8FE967FC40A5EA1FC12576340046B146" TargetMode="External"/><Relationship Id="rId139" Type="http://schemas.openxmlformats.org/officeDocument/2006/relationships/hyperlink" Target="notes://jowisz/C1256CEE0034D1DC/CF0115C4622C0CEBC1257F5C0046D00C/E3212918FD3DFF0CC1257634004691A8" TargetMode="External"/><Relationship Id="rId346" Type="http://schemas.openxmlformats.org/officeDocument/2006/relationships/hyperlink" Target="notes://jowisz/C1256CEE0034D1DC/CF0115C4622C0CEBC1257F5C0046D00C/E757F154F0B07FF7C12576340046E97E" TargetMode="External"/><Relationship Id="rId553" Type="http://schemas.openxmlformats.org/officeDocument/2006/relationships/hyperlink" Target="notes://jowisz/C1256CEE0034D1DC/CF0115C4622C0CEBC1257F5C0046D00C/4070BDEBE3A27B54C12576340046B68C" TargetMode="External"/><Relationship Id="rId760" Type="http://schemas.openxmlformats.org/officeDocument/2006/relationships/hyperlink" Target="notes://jowisz/C1256CEE0034D1DC/CF0115C4622C0CEBC1257F5C0046D00C/43C7C780955A4F61C125763400469D01" TargetMode="External"/><Relationship Id="rId192" Type="http://schemas.openxmlformats.org/officeDocument/2006/relationships/hyperlink" Target="notes://jowisz/C1256CEE0034D1DC/CF0115C4622C0CEBC1257F5C0046D00C/9889B2008185EF24C12576340046C9CC" TargetMode="External"/><Relationship Id="rId206" Type="http://schemas.openxmlformats.org/officeDocument/2006/relationships/hyperlink" Target="notes://jowisz/C1256CEE0034D1DC/CF0115C4622C0CEBC1257F5C0046D00C/5FC0C3094C21F5BEC12576340046D9D5" TargetMode="External"/><Relationship Id="rId413" Type="http://schemas.openxmlformats.org/officeDocument/2006/relationships/hyperlink" Target="notes://jowisz/C1256CEE0034D1DC/CF0115C4622C0CEBC1257F5C0046D00C/82E22897B1D8DEDDC12576340046840F" TargetMode="External"/><Relationship Id="rId497" Type="http://schemas.openxmlformats.org/officeDocument/2006/relationships/hyperlink" Target="notes://jowisz/C1256CEE0034D1DC/CF0115C4622C0CEBC1257F5C0046D00C/9DC48DE01B4D61D7C12576340046E6F6" TargetMode="External"/><Relationship Id="rId620" Type="http://schemas.openxmlformats.org/officeDocument/2006/relationships/hyperlink" Target="notes://jowisz/C1256CEE0034D1DC/CF0115C4622C0CEBC1257F5C0046D00C/A1A3192FC9247816C12576340046C475" TargetMode="External"/><Relationship Id="rId718" Type="http://schemas.openxmlformats.org/officeDocument/2006/relationships/hyperlink" Target="notes://jowisz/C1256CEE0034D1DC/CF0115C4622C0CEBC1257F5C0046D00C/E8D05B09DC68D2A1C12576340046835A" TargetMode="External"/><Relationship Id="rId357" Type="http://schemas.openxmlformats.org/officeDocument/2006/relationships/hyperlink" Target="notes://jowisz/C1256CEE0034D1DC/CF0115C4622C0CEBC1257F5C0046D00C/03CD5739E88B9437C1257634004688B3" TargetMode="External"/><Relationship Id="rId54" Type="http://schemas.openxmlformats.org/officeDocument/2006/relationships/hyperlink" Target="notes://jowisz/C1256CEE0034D1DC/CF0115C4622C0CEBC1257F5C0046D00C/76555049226207F3C125763F0032BC54" TargetMode="External"/><Relationship Id="rId217" Type="http://schemas.openxmlformats.org/officeDocument/2006/relationships/hyperlink" Target="notes://jowisz/C1256CEE0034D1DC/CF0115C4622C0CEBC1257F5C0046D00C/BEF4F7DCEF4FEAB9C12576340046D875" TargetMode="External"/><Relationship Id="rId564" Type="http://schemas.openxmlformats.org/officeDocument/2006/relationships/hyperlink" Target="notes://jowisz/C1256CEE0034D1DC/CF0115C4622C0CEBC1257F5C0046D00C/7DB18D13726F7675C12576340046899A" TargetMode="External"/><Relationship Id="rId771" Type="http://schemas.openxmlformats.org/officeDocument/2006/relationships/hyperlink" Target="notes://jowisz/C1256CEE0034D1DC/CF0115C4622C0CEBC1257F5C0046D00C/48C4D42217069C86C12576340046C24C" TargetMode="External"/><Relationship Id="rId424" Type="http://schemas.openxmlformats.org/officeDocument/2006/relationships/hyperlink" Target="notes://jowisz/C1256CEE0034D1DC/CF0115C4622C0CEBC1257F5C0046D00C/909557552532B04BC12576340046FCBA" TargetMode="External"/><Relationship Id="rId631" Type="http://schemas.openxmlformats.org/officeDocument/2006/relationships/hyperlink" Target="notes://jowisz/C1256CEE0034D1DC/CF0115C4622C0CEBC1257F5C0046D00C/6FED05B0272D7326C12576340046C2A7" TargetMode="External"/><Relationship Id="rId729" Type="http://schemas.openxmlformats.org/officeDocument/2006/relationships/hyperlink" Target="notes://jowisz/C1256CEE0034D1DC/CF0115C4622C0CEBC1257F5C0046D00C/DC68BF9041EE5D29C1257B01001CEE9E" TargetMode="External"/><Relationship Id="rId270" Type="http://schemas.openxmlformats.org/officeDocument/2006/relationships/hyperlink" Target="notes://jowisz/C1256CEE0034D1DC/CF0115C4622C0CEBC1257F5C0046D00C/801598BE28F683D4C1257C90001CDBAD" TargetMode="External"/><Relationship Id="rId65" Type="http://schemas.openxmlformats.org/officeDocument/2006/relationships/hyperlink" Target="notes://jowisz/C1256CEE0034D1DC/CF0115C4622C0CEBC1257F5C0046D00C/67ABD3FA38C0BB21C125763400468B46" TargetMode="External"/><Relationship Id="rId130" Type="http://schemas.openxmlformats.org/officeDocument/2006/relationships/hyperlink" Target="notes://jowisz/C1256CEE0034D1DC/CF0115C4622C0CEBC1257F5C0046D00C/409491F910B4182CC12576340046902A" TargetMode="External"/><Relationship Id="rId368" Type="http://schemas.openxmlformats.org/officeDocument/2006/relationships/hyperlink" Target="notes://jowisz/C1256CEE0034D1DC/CF0115C4622C0CEBC1257F5C0046D00C/621CE8D9E7A99B1DC12576340046B21E" TargetMode="External"/><Relationship Id="rId575" Type="http://schemas.openxmlformats.org/officeDocument/2006/relationships/hyperlink" Target="notes://jowisz/C1256CEE0034D1DC/CF0115C4622C0CEBC1257F5C0046D00C/8F9CF3F53388D93BC125768100349E5A" TargetMode="External"/><Relationship Id="rId782" Type="http://schemas.openxmlformats.org/officeDocument/2006/relationships/hyperlink" Target="notes://jowisz/C1256CEE0034D1DC/CF0115C4622C0CEBC1257F5C0046D00C/CD11F54A69EB85CAC1257673003AAB70" TargetMode="External"/><Relationship Id="rId228" Type="http://schemas.openxmlformats.org/officeDocument/2006/relationships/hyperlink" Target="notes://jowisz/C1256CEE0034D1DC/CF0115C4622C0CEBC1257F5C0046D00C/2D2698A890660C36C12576340046C20F" TargetMode="External"/><Relationship Id="rId435" Type="http://schemas.openxmlformats.org/officeDocument/2006/relationships/hyperlink" Target="notes://jowisz/C1256CEE0034D1DC/CF0115C4622C0CEBC1257F5C0046D00C/909A380320F173CDC12576340046A6F4" TargetMode="External"/><Relationship Id="rId642" Type="http://schemas.openxmlformats.org/officeDocument/2006/relationships/hyperlink" Target="notes://jowisz/C1256CEE0034D1DC/CF0115C4622C0CEBC1257F5C0046D00C/D9FDD2014DBA78EFC12576340046F5CB" TargetMode="External"/><Relationship Id="rId281" Type="http://schemas.openxmlformats.org/officeDocument/2006/relationships/hyperlink" Target="notes://jowisz/C1256CEE0034D1DC/CF0115C4622C0CEBC1257F5C0046D00C/AA1C1CDA5E623A01C12576340046BD07" TargetMode="External"/><Relationship Id="rId502" Type="http://schemas.openxmlformats.org/officeDocument/2006/relationships/hyperlink" Target="notes://jowisz/C1256CEE0034D1DC/CF0115C4622C0CEBC1257F5C0046D00C/819FEAB802D06B41C12576340046FCD6" TargetMode="External"/><Relationship Id="rId76" Type="http://schemas.openxmlformats.org/officeDocument/2006/relationships/hyperlink" Target="notes://jowisz/C1256CEE0034D1DC/CF0115C4622C0CEBC1257F5C0046D00C/1C34D5037BB72DE1C12576340046AD99" TargetMode="External"/><Relationship Id="rId141" Type="http://schemas.openxmlformats.org/officeDocument/2006/relationships/hyperlink" Target="notes://jowisz/C1256CEE0034D1DC/CF0115C4622C0CEBC1257F5C0046D00C/58CCF50552FB9DFEC1257634004691E4" TargetMode="External"/><Relationship Id="rId379" Type="http://schemas.openxmlformats.org/officeDocument/2006/relationships/hyperlink" Target="notes://jowisz/C1256CEE0034D1DC/CF0115C4622C0CEBC1257F5C0046D00C/7141CB3F5247C14CC1257634004696B9" TargetMode="External"/><Relationship Id="rId586" Type="http://schemas.openxmlformats.org/officeDocument/2006/relationships/hyperlink" Target="notes://jowisz/C1256CEE0034D1DC/CF0115C4622C0CEBC1257F5C0046D00C/E567800D88924F56C12576340046844A" TargetMode="External"/><Relationship Id="rId793" Type="http://schemas.openxmlformats.org/officeDocument/2006/relationships/hyperlink" Target="notes://jowisz/C1256CEE0034D1DC/CF0115C4622C0CEBC1257F5C0046D00C/06C9D48236691E0BC12576340046AD1E" TargetMode="External"/><Relationship Id="rId7" Type="http://schemas.openxmlformats.org/officeDocument/2006/relationships/hyperlink" Target="notes://jowisz/C1256CEE0034D1DC/CF0115C4622C0CEBC1257F5C0046D00C/47FFF5D86DADA598C12576340046861E" TargetMode="External"/><Relationship Id="rId239" Type="http://schemas.openxmlformats.org/officeDocument/2006/relationships/hyperlink" Target="notes://jowisz/C1256CEE0034D1DC/CF0115C4622C0CEBC1257F5C0046D00C/080023458B5E034BC1257C5E005032DE" TargetMode="External"/><Relationship Id="rId446" Type="http://schemas.openxmlformats.org/officeDocument/2006/relationships/hyperlink" Target="notes://jowisz/C1256CEE0034D1DC/CF0115C4622C0CEBC1257F5C0046D00C/AAAFDCCE1B5A9326C12576340046E402" TargetMode="External"/><Relationship Id="rId653" Type="http://schemas.openxmlformats.org/officeDocument/2006/relationships/hyperlink" Target="notes://jowisz/C1256CEE0034D1DC/CF0115C4622C0CEBC1257F5C0046D00C/764F887794F86DA4C12576340046AC05" TargetMode="External"/><Relationship Id="rId292" Type="http://schemas.openxmlformats.org/officeDocument/2006/relationships/hyperlink" Target="notes://jowisz/C1256CEE0034D1DC/CF0115C4622C0CEBC1257F5C0046D00C/FF313D532CDF1B92C12576340046BEB0" TargetMode="External"/><Relationship Id="rId306" Type="http://schemas.openxmlformats.org/officeDocument/2006/relationships/hyperlink" Target="notes://jowisz/C1256CEE0034D1DC/CF0115C4622C0CEBC1257F5C0046D00C/75DF4D26296397FEC1257870004D29D0" TargetMode="External"/><Relationship Id="rId87" Type="http://schemas.openxmlformats.org/officeDocument/2006/relationships/hyperlink" Target="notes://jowisz/C1256CEE0034D1DC/CF0115C4622C0CEBC1257F5C0046D00C/AE9D963EE2A76D27C12576340046FBE5" TargetMode="External"/><Relationship Id="rId513" Type="http://schemas.openxmlformats.org/officeDocument/2006/relationships/hyperlink" Target="notes://jowisz/C1256CEE0034D1DC/CF0115C4622C0CEBC1257F5C0046D00C/43D458C023A50C49C12576340046EACE" TargetMode="External"/><Relationship Id="rId597" Type="http://schemas.openxmlformats.org/officeDocument/2006/relationships/hyperlink" Target="notes://jowisz/C1256CEE0034D1DC/CF0115C4622C0CEBC1257F5C0046D00C/73653D9F80527C70C125763400469FFF" TargetMode="External"/><Relationship Id="rId720" Type="http://schemas.openxmlformats.org/officeDocument/2006/relationships/hyperlink" Target="notes://jowisz/C1256CEE0034D1DC/CF0115C4622C0CEBC1257F5C0046D00C/6EA30305ABE3DF5FC12576340046A32E" TargetMode="External"/><Relationship Id="rId152" Type="http://schemas.openxmlformats.org/officeDocument/2006/relationships/hyperlink" Target="notes://jowisz/C1256CEE0034D1DC/CF0115C4622C0CEBC1257F5C0046D00C/E71613D5DD63AECDC1257634004685D4" TargetMode="External"/><Relationship Id="rId457" Type="http://schemas.openxmlformats.org/officeDocument/2006/relationships/hyperlink" Target="notes://jowisz/C1256CEE0034D1DC/CF0115C4622C0CEBC1257F5C0046D00C/514B08069FD6B6A9C1257634004687A3" TargetMode="External"/><Relationship Id="rId664" Type="http://schemas.openxmlformats.org/officeDocument/2006/relationships/hyperlink" Target="notes://jowisz/C1256CEE0034D1DC/CF0115C4622C0CEBC1257F5C0046D00C/93AF5230AA0E5107C12576340046DC76" TargetMode="External"/><Relationship Id="rId14" Type="http://schemas.openxmlformats.org/officeDocument/2006/relationships/hyperlink" Target="notes://jowisz/C1256CEE0034D1DC/CF0115C4622C0CEBC1257F5C0046D00C/7CAD550656E10103C1257EF000597898" TargetMode="External"/><Relationship Id="rId317" Type="http://schemas.openxmlformats.org/officeDocument/2006/relationships/hyperlink" Target="notes://jowisz/C1256CEE0034D1DC/CF0115C4622C0CEBC1257F5C0046D00C/845D0092CB30F351C12576340046EC6B" TargetMode="External"/><Relationship Id="rId524" Type="http://schemas.openxmlformats.org/officeDocument/2006/relationships/hyperlink" Target="notes://jowisz/C1256CEE0034D1DC/CF0115C4622C0CEBC1257F5C0046D00C/16B57817A35C9AB0C12576340046B6D2" TargetMode="External"/><Relationship Id="rId731" Type="http://schemas.openxmlformats.org/officeDocument/2006/relationships/hyperlink" Target="notes://jowisz/C1256CEE0034D1DC/CF0115C4622C0CEBC1257F5C0046D00C/DD77F944FCAFB693C125763400468934" TargetMode="External"/><Relationship Id="rId98" Type="http://schemas.openxmlformats.org/officeDocument/2006/relationships/hyperlink" Target="notes://jowisz/C1256CEE0034D1DC/CF0115C4622C0CEBC1257F5C0046D00C/80199F3827312C4AC1257BC5001768DD" TargetMode="External"/><Relationship Id="rId163" Type="http://schemas.openxmlformats.org/officeDocument/2006/relationships/hyperlink" Target="notes://jowisz/C1256CEE0034D1DC/CF0115C4622C0CEBC1257F5C0046D00C/D4F0CA43C2E7D82AC12576340046CA51" TargetMode="External"/><Relationship Id="rId370" Type="http://schemas.openxmlformats.org/officeDocument/2006/relationships/hyperlink" Target="notes://jowisz/C1256CEE0034D1DC/CF0115C4622C0CEBC1257F5C0046D00C/9A981B124902CD45C12578FB004D099C" TargetMode="External"/><Relationship Id="rId230" Type="http://schemas.openxmlformats.org/officeDocument/2006/relationships/hyperlink" Target="notes://jowisz/C1256CEE0034D1DC/CF0115C4622C0CEBC1257F5C0046D00C/1EAB2BD26B609D51C1257E5B00540EAC" TargetMode="External"/><Relationship Id="rId468" Type="http://schemas.openxmlformats.org/officeDocument/2006/relationships/hyperlink" Target="notes://jowisz/C1256CEE0034D1DC/CF0115C4622C0CEBC1257F5C0046D00C/6F56AEAFD5F38742C12576340046B76A" TargetMode="External"/><Relationship Id="rId675" Type="http://schemas.openxmlformats.org/officeDocument/2006/relationships/hyperlink" Target="notes://jowisz/C1256CEE0034D1DC/CF0115C4622C0CEBC1257F5C0046D00C/6179DE0E1E05245DC12576340046C0CD" TargetMode="External"/><Relationship Id="rId25" Type="http://schemas.openxmlformats.org/officeDocument/2006/relationships/hyperlink" Target="notes://jowisz/C1256CEE0034D1DC/CF0115C4622C0CEBC1257F5C0046D00C/B470C0A3308C5811C12576340046E914" TargetMode="External"/><Relationship Id="rId328" Type="http://schemas.openxmlformats.org/officeDocument/2006/relationships/hyperlink" Target="notes://jowisz/C1256CEE0034D1DC/CF0115C4622C0CEBC1257F5C0046D00C/20CF52F16B1BAC5EC12576340046F26C" TargetMode="External"/><Relationship Id="rId535" Type="http://schemas.openxmlformats.org/officeDocument/2006/relationships/hyperlink" Target="notes://jowisz/C1256CEE0034D1DC/CF0115C4622C0CEBC1257F5C0046D00C/0605CEAA39058007C12576340046E9C8" TargetMode="External"/><Relationship Id="rId742" Type="http://schemas.openxmlformats.org/officeDocument/2006/relationships/hyperlink" Target="notes://jowisz/C1256CEE0034D1DC/CF0115C4622C0CEBC1257F5C0046D00C/94CEB7E8CA716B75C12576340046EBA3" TargetMode="External"/><Relationship Id="rId174" Type="http://schemas.openxmlformats.org/officeDocument/2006/relationships/hyperlink" Target="notes://jowisz/C1256CEE0034D1DC/CF0115C4622C0CEBC1257F5C0046D00C/9EFD979DE438988BC12576340046ACA6" TargetMode="External"/><Relationship Id="rId381" Type="http://schemas.openxmlformats.org/officeDocument/2006/relationships/hyperlink" Target="notes://jowisz/C1256CEE0034D1DC/CF0115C4622C0CEBC1257F5C0046D00C/AD9C81E5C251504AC1257634004697F2" TargetMode="External"/><Relationship Id="rId602" Type="http://schemas.openxmlformats.org/officeDocument/2006/relationships/hyperlink" Target="notes://jowisz/C1256CEE0034D1DC/CF0115C4622C0CEBC1257F5C0046D00C/F8F8BD6A8DBD4FD2C12576340046CB2D" TargetMode="External"/><Relationship Id="rId241" Type="http://schemas.openxmlformats.org/officeDocument/2006/relationships/hyperlink" Target="notes://jowisz/C1256CEE0034D1DC/CF0115C4622C0CEBC1257F5C0046D00C/58FAF46C893DD0BCC1257D70001769C3" TargetMode="External"/><Relationship Id="rId479" Type="http://schemas.openxmlformats.org/officeDocument/2006/relationships/hyperlink" Target="notes://jowisz/C1256CEE0034D1DC/CF0115C4622C0CEBC1257F5C0046D00C/4084ECAAC2C8849CC12576340046A85E" TargetMode="External"/><Relationship Id="rId686" Type="http://schemas.openxmlformats.org/officeDocument/2006/relationships/hyperlink" Target="notes://jowisz/C1256CEE0034D1DC/CF0115C4622C0CEBC1257F5C0046D00C/F01CD1C67D957A4EC125763400468954" TargetMode="External"/><Relationship Id="rId36" Type="http://schemas.openxmlformats.org/officeDocument/2006/relationships/hyperlink" Target="notes://jowisz/C1256CEE0034D1DC/CF0115C4622C0CEBC1257F5C0046D00C/CF9FBAD788ACA386C125763400468B1F" TargetMode="External"/><Relationship Id="rId339" Type="http://schemas.openxmlformats.org/officeDocument/2006/relationships/hyperlink" Target="notes://jowisz/C1256CEE0034D1DC/CF0115C4622C0CEBC1257F5C0046D00C/D4C30B1F8E5BC93AC125763400469249" TargetMode="External"/><Relationship Id="rId546" Type="http://schemas.openxmlformats.org/officeDocument/2006/relationships/hyperlink" Target="notes://jowisz/C1256CEE0034D1DC/CF0115C4622C0CEBC1257F5C0046D00C/F8A7B02362A39F18C12576340046BDC8" TargetMode="External"/><Relationship Id="rId753" Type="http://schemas.openxmlformats.org/officeDocument/2006/relationships/hyperlink" Target="notes://jowisz/C1256CEE0034D1DC/CF0115C4622C0CEBC1257F5C0046D00C/D4DD3A327774B87AC12576340046E138" TargetMode="External"/><Relationship Id="rId101" Type="http://schemas.openxmlformats.org/officeDocument/2006/relationships/hyperlink" Target="notes://jowisz/C1256CEE0034D1DC/CF0115C4622C0CEBC1257F5C0046D00C/0F06564E69E6EF7FC12576340046B99C" TargetMode="External"/><Relationship Id="rId185" Type="http://schemas.openxmlformats.org/officeDocument/2006/relationships/hyperlink" Target="notes://jowisz/C1256CEE0034D1DC/CF0115C4622C0CEBC1257F5C0046D00C/6ACD3FA0F44AF8BBC12576340046F6E9" TargetMode="External"/><Relationship Id="rId406" Type="http://schemas.openxmlformats.org/officeDocument/2006/relationships/hyperlink" Target="notes://jowisz/C1256CEE0034D1DC/CF0115C4622C0CEBC1257F5C0046D00C/4928AD4C56C4DAB7C12576340046F28D" TargetMode="External"/><Relationship Id="rId392" Type="http://schemas.openxmlformats.org/officeDocument/2006/relationships/hyperlink" Target="notes://jowisz/C1256CEE0034D1DC/CF0115C4622C0CEBC1257F5C0046D00C/624DA0A6A4E36E27C12576340046FA68" TargetMode="External"/><Relationship Id="rId613" Type="http://schemas.openxmlformats.org/officeDocument/2006/relationships/hyperlink" Target="notes://jowisz/C1256CEE0034D1DC/CF0115C4622C0CEBC1257F5C0046D00C/94BFADE28958501AC12576340046D979" TargetMode="External"/><Relationship Id="rId697" Type="http://schemas.openxmlformats.org/officeDocument/2006/relationships/hyperlink" Target="notes://jowisz/C1256CEE0034D1DC/CF0115C4622C0CEBC1257F5C0046D00C/6AA47080EB381446C12576340046E393" TargetMode="External"/><Relationship Id="rId252" Type="http://schemas.openxmlformats.org/officeDocument/2006/relationships/hyperlink" Target="notes://jowisz/C1256CEE0034D1DC/CF0115C4622C0CEBC1257F5C0046D00C/D17B5C3642E48415C125763400468315" TargetMode="External"/><Relationship Id="rId47" Type="http://schemas.openxmlformats.org/officeDocument/2006/relationships/hyperlink" Target="notes://jowisz/C1256CEE0034D1DC/CF0115C4622C0CEBC1257F5C0046D00C/509ED6D68198532DC125763C0039897D" TargetMode="External"/><Relationship Id="rId112" Type="http://schemas.openxmlformats.org/officeDocument/2006/relationships/hyperlink" Target="notes://jowisz/C1256CEE0034D1DC/CF0115C4622C0CEBC1257F5C0046D00C/E473BCD76BEF18FBC12576340046CCD3" TargetMode="External"/><Relationship Id="rId557" Type="http://schemas.openxmlformats.org/officeDocument/2006/relationships/hyperlink" Target="notes://jowisz/C1256CEE0034D1DC/CF0115C4622C0CEBC1257F5C0046D00C/04B83321CB2FEC9DC125763400469DD1" TargetMode="External"/><Relationship Id="rId764" Type="http://schemas.openxmlformats.org/officeDocument/2006/relationships/hyperlink" Target="notes://jowisz/C1256CEE0034D1DC/CF0115C4622C0CEBC1257F5C0046D00C/50F39FA65971D252C12576340046CE0C" TargetMode="External"/><Relationship Id="rId196" Type="http://schemas.openxmlformats.org/officeDocument/2006/relationships/hyperlink" Target="notes://jowisz/C1256CEE0034D1DC/CF0115C4622C0CEBC1257F5C0046D00C/17A00454D5FC36B5C12576340046DBC1" TargetMode="External"/><Relationship Id="rId417" Type="http://schemas.openxmlformats.org/officeDocument/2006/relationships/hyperlink" Target="notes://jowisz/C1256CEE0034D1DC/CF0115C4622C0CEBC1257F5C0046D00C/267D549858C25EA5C12576340046FD7D" TargetMode="External"/><Relationship Id="rId624" Type="http://schemas.openxmlformats.org/officeDocument/2006/relationships/hyperlink" Target="notes://jowisz/C1256CEE0034D1DC/CF0115C4622C0CEBC1257F5C0046D00C/6D869CBE3989B239C12576340046DE3D" TargetMode="External"/><Relationship Id="rId263" Type="http://schemas.openxmlformats.org/officeDocument/2006/relationships/hyperlink" Target="notes://jowisz/C1256CEE0034D1DC/CF0115C4622C0CEBC1257F5C0046D00C/BF53CDE9471C7B47C1257634004695A9" TargetMode="External"/><Relationship Id="rId470" Type="http://schemas.openxmlformats.org/officeDocument/2006/relationships/hyperlink" Target="notes://jowisz/C1256CEE0034D1DC/CF0115C4622C0CEBC1257F5C0046D00C/F9C65943DA10D5A5C12576340046B2D1" TargetMode="External"/><Relationship Id="rId58" Type="http://schemas.openxmlformats.org/officeDocument/2006/relationships/hyperlink" Target="notes://jowisz/C1256CEE0034D1DC/CF0115C4622C0CEBC1257F5C0046D00C/BA68F43ED8AA46CBC12576340046B18E" TargetMode="External"/><Relationship Id="rId123" Type="http://schemas.openxmlformats.org/officeDocument/2006/relationships/hyperlink" Target="notes://jowisz/C1256CEE0034D1DC/CF0115C4622C0CEBC1257F5C0046D00C/39026342D8CFBFC0C1257BC0001768B7" TargetMode="External"/><Relationship Id="rId330" Type="http://schemas.openxmlformats.org/officeDocument/2006/relationships/hyperlink" Target="notes://jowisz/C1256CEE0034D1DC/CF0115C4622C0CEBC1257F5C0046D00C/AC77ADB8AB0103D5C12576D60028EC52" TargetMode="External"/><Relationship Id="rId568" Type="http://schemas.openxmlformats.org/officeDocument/2006/relationships/hyperlink" Target="notes://jowisz/C1256CEE0034D1DC/CF0115C4622C0CEBC1257F5C0046D00C/C2CC8CF485C174ABC1257F1B00596E69" TargetMode="External"/><Relationship Id="rId775" Type="http://schemas.openxmlformats.org/officeDocument/2006/relationships/hyperlink" Target="notes://jowisz/C1256CEE0034D1DC/CF0115C4622C0CEBC1257F5C0046D00C/93E5C2F699B8CF9EC12576340046A621" TargetMode="External"/><Relationship Id="rId428" Type="http://schemas.openxmlformats.org/officeDocument/2006/relationships/hyperlink" Target="notes://jowisz/C1256CEE0034D1DC/CF0115C4622C0CEBC1257F5C0046D00C/64E294BCC17E106CC12576340046858E" TargetMode="External"/><Relationship Id="rId635" Type="http://schemas.openxmlformats.org/officeDocument/2006/relationships/hyperlink" Target="notes://jowisz/C1256CEE0034D1DC/CF0115C4622C0CEBC1257F5C0046D00C/346901CDED92F518C12576340046D1B1" TargetMode="External"/><Relationship Id="rId274" Type="http://schemas.openxmlformats.org/officeDocument/2006/relationships/hyperlink" Target="notes://jowisz/C1256CEE0034D1DC/CF0115C4622C0CEBC1257F5C0046D00C/DFCEB5546CE22041C12576340046C81D" TargetMode="External"/><Relationship Id="rId481" Type="http://schemas.openxmlformats.org/officeDocument/2006/relationships/hyperlink" Target="notes://jowisz/C1256CEE0034D1DC/CF0115C4622C0CEBC1257F5C0046D00C/D81DDC078AF3ACF4C12576340046BAE0" TargetMode="External"/><Relationship Id="rId702" Type="http://schemas.openxmlformats.org/officeDocument/2006/relationships/hyperlink" Target="notes://jowisz/C1256CEE0034D1DC/CF0115C4622C0CEBC1257F5C0046D00C/B7DFE5BE8A1738FBC125763400468C1E" TargetMode="External"/><Relationship Id="rId69" Type="http://schemas.openxmlformats.org/officeDocument/2006/relationships/hyperlink" Target="notes://jowisz/C1256CEE0034D1DC/CF0115C4622C0CEBC1257F5C0046D00C/665A2BEB77389FEAC12576340046890D" TargetMode="External"/><Relationship Id="rId134" Type="http://schemas.openxmlformats.org/officeDocument/2006/relationships/hyperlink" Target="notes://jowisz/C1256CEE0034D1DC/CF0115C4622C0CEBC1257F5C0046D00C/8EBD53A83E919AF6C125763400468B86" TargetMode="External"/><Relationship Id="rId579" Type="http://schemas.openxmlformats.org/officeDocument/2006/relationships/hyperlink" Target="notes://jowisz/C1256CEE0034D1DC/CF0115C4622C0CEBC1257F5C0046D00C/BC2ECD771C798E43C12576340046814E" TargetMode="External"/><Relationship Id="rId786" Type="http://schemas.openxmlformats.org/officeDocument/2006/relationships/hyperlink" Target="notes://jowisz/C1256CEE0034D1DC/CF0115C4622C0CEBC1257F5C0046D00C/D74758B0AB7CD8ECC12576340046ADF1" TargetMode="External"/><Relationship Id="rId341" Type="http://schemas.openxmlformats.org/officeDocument/2006/relationships/hyperlink" Target="notes://jowisz/C1256CEE0034D1DC/CF0115C4622C0CEBC1257F5C0046D00C/8B53D9E2659DBBA8C12576340046FA47" TargetMode="External"/><Relationship Id="rId439" Type="http://schemas.openxmlformats.org/officeDocument/2006/relationships/hyperlink" Target="notes://jowisz/C1256CEE0034D1DC/CF0115C4622C0CEBC1257F5C0046D00C/055A46AA045EA59CC125763400469398" TargetMode="External"/><Relationship Id="rId646" Type="http://schemas.openxmlformats.org/officeDocument/2006/relationships/hyperlink" Target="notes://jowisz/C1256CEE0034D1DC/CF0115C4622C0CEBC1257F5C0046D00C/02C45173ED438B3BC12576340046DA9E" TargetMode="External"/><Relationship Id="rId201" Type="http://schemas.openxmlformats.org/officeDocument/2006/relationships/hyperlink" Target="notes://jowisz/C1256CEE0034D1DC/CF0115C4622C0CEBC1257F5C0046D00C/497BC9AE239A2B09C12576340046B335" TargetMode="External"/><Relationship Id="rId285" Type="http://schemas.openxmlformats.org/officeDocument/2006/relationships/hyperlink" Target="notes://jowisz/C1256CEE0034D1DC/CF0115C4622C0CEBC1257F5C0046D00C/0B8357366ECA4248C12576340046D2FF" TargetMode="External"/><Relationship Id="rId506" Type="http://schemas.openxmlformats.org/officeDocument/2006/relationships/hyperlink" Target="notes://jowisz/C1256CEE0034D1DC/CF0115C4622C0CEBC1257F5C0046D00C/45EE6469FB72DF3BC12576340046BDB5" TargetMode="External"/><Relationship Id="rId492" Type="http://schemas.openxmlformats.org/officeDocument/2006/relationships/hyperlink" Target="notes://jowisz/C1256CEE0034D1DC/CF0115C4622C0CEBC1257F5C0046D00C/2702439AD70AB418C12576340046F9B9" TargetMode="External"/><Relationship Id="rId713" Type="http://schemas.openxmlformats.org/officeDocument/2006/relationships/hyperlink" Target="notes://jowisz/C1256CEE0034D1DC/CF0115C4622C0CEBC1257F5C0046D00C/69E439589C35DE5BC12576340046F5A7" TargetMode="External"/><Relationship Id="rId797" Type="http://schemas.openxmlformats.org/officeDocument/2006/relationships/hyperlink" Target="notes://jowisz/C1256CEE0034D1DC/CF0115C4622C0CEBC1257F5C0046D00C/4E8C353CEEB145C1C12576340046FE87" TargetMode="External"/><Relationship Id="rId145" Type="http://schemas.openxmlformats.org/officeDocument/2006/relationships/hyperlink" Target="notes://jowisz/C1256CEE0034D1DC/CF0115C4622C0CEBC1257F5C0046D00C/F2801A2FA3DC1145C12576340046E8F6" TargetMode="External"/><Relationship Id="rId352" Type="http://schemas.openxmlformats.org/officeDocument/2006/relationships/hyperlink" Target="notes://jowisz/C1256CEE0034D1DC/CF0115C4622C0CEBC1257F5C0046D00C/538A8C1B104497ACC125763400468ED3" TargetMode="External"/><Relationship Id="rId212" Type="http://schemas.openxmlformats.org/officeDocument/2006/relationships/hyperlink" Target="notes://jowisz/C1256CEE0034D1DC/CF0115C4622C0CEBC1257F5C0046D00C/F54C506226240108C12576340046CAB5" TargetMode="External"/><Relationship Id="rId657" Type="http://schemas.openxmlformats.org/officeDocument/2006/relationships/hyperlink" Target="notes://jowisz/C1256CEE0034D1DC/CF0115C4622C0CEBC1257F5C0046D00C/4CEC1A7992901B06C12576340046A155" TargetMode="External"/><Relationship Id="rId296" Type="http://schemas.openxmlformats.org/officeDocument/2006/relationships/hyperlink" Target="notes://jowisz/C1256CEE0034D1DC/CF0115C4622C0CEBC1257F5C0046D00C/E775D50EFD48380AC12576340046E0FB" TargetMode="External"/><Relationship Id="rId517" Type="http://schemas.openxmlformats.org/officeDocument/2006/relationships/hyperlink" Target="notes://jowisz/C1256CEE0034D1DC/CF0115C4622C0CEBC1257F5C0046D00C/1E2869C1D8E4E2B7C12576340046F68E" TargetMode="External"/><Relationship Id="rId724" Type="http://schemas.openxmlformats.org/officeDocument/2006/relationships/hyperlink" Target="notes://jowisz/C1256CEE0034D1DC/CF0115C4622C0CEBC1257F5C0046D00C/8BC76086E68C9097C12576340046F1D3" TargetMode="External"/><Relationship Id="rId60" Type="http://schemas.openxmlformats.org/officeDocument/2006/relationships/hyperlink" Target="notes://jowisz/C1256CEE0034D1DC/CF0115C4622C0CEBC1257F5C0046D00C/2357E06FE2F6E074C12576340046CF89" TargetMode="External"/><Relationship Id="rId156" Type="http://schemas.openxmlformats.org/officeDocument/2006/relationships/hyperlink" Target="notes://jowisz/C1256CEE0034D1DC/CF0115C4622C0CEBC1257F5C0046D00C/707F4A37D8EBB8CCC1257634004681C7" TargetMode="External"/><Relationship Id="rId363" Type="http://schemas.openxmlformats.org/officeDocument/2006/relationships/hyperlink" Target="notes://jowisz/C1256CEE0034D1DC/CF0115C4622C0CEBC1257F5C0046D00C/33C84DB6617DAC59C12576340046BECD" TargetMode="External"/><Relationship Id="rId570" Type="http://schemas.openxmlformats.org/officeDocument/2006/relationships/hyperlink" Target="notes://jowisz/C1256CEE0034D1DC/CF0115C4622C0CEBC1257F5C0046D00C/21584F01469E5C84C12576340046D7F2" TargetMode="External"/><Relationship Id="rId223" Type="http://schemas.openxmlformats.org/officeDocument/2006/relationships/hyperlink" Target="notes://jowisz/C1256CEE0034D1DC/CF0115C4622C0CEBC1257F5C0046D00C/51AE84F14374F914C12576340046E23C" TargetMode="External"/><Relationship Id="rId430" Type="http://schemas.openxmlformats.org/officeDocument/2006/relationships/hyperlink" Target="notes://jowisz/C1256CEE0034D1DC/CF0115C4622C0CEBC1257F5C0046D00C/1A06EE803860AB13C12576340046E8CE" TargetMode="External"/><Relationship Id="rId668" Type="http://schemas.openxmlformats.org/officeDocument/2006/relationships/hyperlink" Target="notes://jowisz/C1256CEE0034D1DC/CF0115C4622C0CEBC1257F5C0046D00C/924E0B4ED37F2207C125763400468A63" TargetMode="External"/><Relationship Id="rId18" Type="http://schemas.openxmlformats.org/officeDocument/2006/relationships/hyperlink" Target="notes://jowisz/C1256CEE0034D1DC/CF0115C4622C0CEBC1257F5C0046D00C/DAE5EECEA39AEEEFC12576340046AC2D" TargetMode="External"/><Relationship Id="rId528" Type="http://schemas.openxmlformats.org/officeDocument/2006/relationships/hyperlink" Target="notes://jowisz/C1256CEE0034D1DC/CF0115C4622C0CEBC1257F5C0046D00C/94C0B9355F7D720CC12576340046DADA" TargetMode="External"/><Relationship Id="rId735" Type="http://schemas.openxmlformats.org/officeDocument/2006/relationships/hyperlink" Target="notes://jowisz/C1256CEE0034D1DC/CF0115C4622C0CEBC1257F5C0046D00C/7C9426F47BE79AFDC125763F0032BB53" TargetMode="External"/><Relationship Id="rId167" Type="http://schemas.openxmlformats.org/officeDocument/2006/relationships/hyperlink" Target="notes://jowisz/C1256CEE0034D1DC/CF0115C4622C0CEBC1257F5C0046D00C/6624ACB10E62DABDC1257872004D2899" TargetMode="External"/><Relationship Id="rId374" Type="http://schemas.openxmlformats.org/officeDocument/2006/relationships/hyperlink" Target="notes://jowisz/C1256CEE0034D1DC/CF0115C4622C0CEBC1257F5C0046D00C/6CB22CEB8C3E8218C1257A02004CFD77" TargetMode="External"/><Relationship Id="rId581" Type="http://schemas.openxmlformats.org/officeDocument/2006/relationships/hyperlink" Target="notes://jowisz/C1256CEE0034D1DC/CF0115C4622C0CEBC1257F5C0046D00C/7A92EC97F334D795C1257C97001CE376" TargetMode="External"/><Relationship Id="rId71" Type="http://schemas.openxmlformats.org/officeDocument/2006/relationships/hyperlink" Target="notes://jowisz/C1256CEE0034D1DC/CF0115C4622C0CEBC1257F5C0046D00C/BC975811949EB8EFC12576340046EC2E" TargetMode="External"/><Relationship Id="rId234" Type="http://schemas.openxmlformats.org/officeDocument/2006/relationships/hyperlink" Target="notes://jowisz/C1256CEE0034D1DC/CF0115C4622C0CEBC1257F5C0046D00C/F7A69A845BD74851C12576340046A9F0" TargetMode="External"/><Relationship Id="rId679" Type="http://schemas.openxmlformats.org/officeDocument/2006/relationships/hyperlink" Target="notes://jowisz/C1256CEE0034D1DC/CF0115C4622C0CEBC1257F5C0046D00C/D24EB1975BFA494AC12576340046941B" TargetMode="External"/><Relationship Id="rId2" Type="http://schemas.openxmlformats.org/officeDocument/2006/relationships/hyperlink" Target="notes://jowisz/C1256CEE0034D1DC/CF0115C4622C0CEBC1257F5C0046D00C/E16E91477341D3D0C12576340046BC3F" TargetMode="External"/><Relationship Id="rId29" Type="http://schemas.openxmlformats.org/officeDocument/2006/relationships/hyperlink" Target="notes://jowisz/C1256CEE0034D1DC/CF0115C4622C0CEBC1257F5C0046D00C/2A8366852627804DC12576340046DB17" TargetMode="External"/><Relationship Id="rId441" Type="http://schemas.openxmlformats.org/officeDocument/2006/relationships/hyperlink" Target="notes://jowisz/C1256CEE0034D1DC/CF0115C4622C0CEBC1257F5C0046D00C/CAEC07AF45FE45A6C12576340046F92F" TargetMode="External"/><Relationship Id="rId539" Type="http://schemas.openxmlformats.org/officeDocument/2006/relationships/hyperlink" Target="notes://jowisz/C1256CEE0034D1DC/CF0115C4622C0CEBC1257F5C0046D00C/9D14BCA52851C81BC1257634004690D4" TargetMode="External"/><Relationship Id="rId746" Type="http://schemas.openxmlformats.org/officeDocument/2006/relationships/hyperlink" Target="notes://jowisz/C1256CEE0034D1DC/CF0115C4622C0CEBC1257F5C0046D00C/336A27866E0C3676C1257EA40053F9F1" TargetMode="External"/><Relationship Id="rId178" Type="http://schemas.openxmlformats.org/officeDocument/2006/relationships/hyperlink" Target="notes://jowisz/C1256CEE0034D1DC/CF0115C4622C0CEBC1257F5C0046D00C/FD4DD493645BDC6BC12576340046A8C4" TargetMode="External"/><Relationship Id="rId301" Type="http://schemas.openxmlformats.org/officeDocument/2006/relationships/hyperlink" Target="notes://jowisz/C1256CEE0034D1DC/CF0115C4622C0CEBC1257F5C0046D00C/CABD5CF58B0AA83DC12576340046F123" TargetMode="External"/><Relationship Id="rId82" Type="http://schemas.openxmlformats.org/officeDocument/2006/relationships/hyperlink" Target="notes://jowisz/C1256CEE0034D1DC/CF0115C4622C0CEBC1257F5C0046D00C/3C3A59FAE8FA60F8C12576340046EDFB" TargetMode="External"/><Relationship Id="rId385" Type="http://schemas.openxmlformats.org/officeDocument/2006/relationships/hyperlink" Target="notes://jowisz/C1256CEE0034D1DC/CF0115C4622C0CEBC1257F5C0046D00C/BFB9E6817C6DBBCEC125763400468C45" TargetMode="External"/><Relationship Id="rId592" Type="http://schemas.openxmlformats.org/officeDocument/2006/relationships/hyperlink" Target="notes://jowisz/C1256CEE0034D1DC/CF0115C4622C0CEBC1257F5C0046D00C/05DDDEE64D440DEDC12576340046BF64" TargetMode="External"/><Relationship Id="rId606" Type="http://schemas.openxmlformats.org/officeDocument/2006/relationships/hyperlink" Target="notes://jowisz/C1256CEE0034D1DC/CF0115C4622C0CEBC1257F5C0046D00C/1A9A1FB62DD7EDB8C125763400469545" TargetMode="External"/><Relationship Id="rId245" Type="http://schemas.openxmlformats.org/officeDocument/2006/relationships/hyperlink" Target="notes://jowisz/C1256CEE0034D1DC/CF0115C4622C0CEBC1257F5C0046D00C/359D9AC0881BD184C12576340046C289" TargetMode="External"/><Relationship Id="rId452" Type="http://schemas.openxmlformats.org/officeDocument/2006/relationships/hyperlink" Target="notes://jowisz/C1256CEE0034D1DC/CF0115C4622C0CEBC1257F5C0046D00C/D1E6B69B43F3453CC12576340046C773" TargetMode="External"/><Relationship Id="rId105" Type="http://schemas.openxmlformats.org/officeDocument/2006/relationships/hyperlink" Target="notes://jowisz/C1256CEE0034D1DC/CF0115C4622C0CEBC1257F5C0046D00C/61CDEDCE05CB974BC1257634004691C6" TargetMode="External"/><Relationship Id="rId312" Type="http://schemas.openxmlformats.org/officeDocument/2006/relationships/hyperlink" Target="notes://jowisz/C1256CEE0034D1DC/CF0115C4622C0CEBC1257F5C0046D00C/94DF513A93BAD9BEC1257EDC00543AB5" TargetMode="External"/><Relationship Id="rId757" Type="http://schemas.openxmlformats.org/officeDocument/2006/relationships/hyperlink" Target="notes://jowisz/C1256CEE0034D1DC/CF0115C4622C0CEBC1257F5C0046D00C/BB1CD0EA3AD2FE54C12578250052E7D1" TargetMode="External"/><Relationship Id="rId93" Type="http://schemas.openxmlformats.org/officeDocument/2006/relationships/hyperlink" Target="notes://jowisz/C1256CEE0034D1DC/CF0115C4622C0CEBC1257F5C0046D00C/A45FD181C2B29E4AC12576340046C1A2" TargetMode="External"/><Relationship Id="rId189" Type="http://schemas.openxmlformats.org/officeDocument/2006/relationships/hyperlink" Target="notes://jowisz/C1256CEE0034D1DC/CF0115C4622C0CEBC1257F5C0046D00C/0937D7C12045B123C12576340046AD03" TargetMode="External"/><Relationship Id="rId396" Type="http://schemas.openxmlformats.org/officeDocument/2006/relationships/hyperlink" Target="notes://jowisz/C1256CEE0034D1DC/CF0115C4622C0CEBC1257F5C0046D00C/95B9CC0061E44FCCC12576340046A983" TargetMode="External"/><Relationship Id="rId617" Type="http://schemas.openxmlformats.org/officeDocument/2006/relationships/hyperlink" Target="notes://jowisz/C1256CEE0034D1DC/CF0115C4622C0CEBC1257F5C0046D00C/C1689DDCE8FF9ECFC12576340046B5F6" TargetMode="External"/><Relationship Id="rId256" Type="http://schemas.openxmlformats.org/officeDocument/2006/relationships/hyperlink" Target="notes://jowisz/C1256CEE0034D1DC/CF0115C4622C0CEBC1257F5C0046D00C/043BEE05810DF9D6C125763400455603" TargetMode="External"/><Relationship Id="rId463" Type="http://schemas.openxmlformats.org/officeDocument/2006/relationships/hyperlink" Target="notes://jowisz/C1256CEE0034D1DC/CF0115C4622C0CEBC1257F5C0046D00C/E394E1E9C9DA2297C12576340046DF18" TargetMode="External"/><Relationship Id="rId670" Type="http://schemas.openxmlformats.org/officeDocument/2006/relationships/hyperlink" Target="notes://jowisz/C1256CEE0034D1DC/CF0115C4622C0CEBC1257F5C0046D00C/E96B4A2C3645AD25C125796F00528C99" TargetMode="External"/><Relationship Id="rId116" Type="http://schemas.openxmlformats.org/officeDocument/2006/relationships/hyperlink" Target="notes://jowisz/C1256CEE0034D1DC/CF0115C4622C0CEBC1257F5C0046D00C/31775C6B8F4DFCC3C12576340046A34C" TargetMode="External"/><Relationship Id="rId323" Type="http://schemas.openxmlformats.org/officeDocument/2006/relationships/hyperlink" Target="notes://jowisz/C1256CEE0034D1DC/CF0115C4622C0CEBC1257F5C0046D00C/2DC009F66AD84EF7C12576340046CA32" TargetMode="External"/><Relationship Id="rId530" Type="http://schemas.openxmlformats.org/officeDocument/2006/relationships/hyperlink" Target="notes://jowisz/C1256CEE0034D1DC/CF0115C4622C0CEBC1257F5C0046D00C/D1C0C51960DAC406C12578FD004D0477" TargetMode="External"/><Relationship Id="rId768" Type="http://schemas.openxmlformats.org/officeDocument/2006/relationships/hyperlink" Target="notes://jowisz/C1256CEE0034D1DC/CF0115C4622C0CEBC1257F5C0046D00C/96E7D46A3702753AC12576340046CEFE" TargetMode="External"/><Relationship Id="rId20" Type="http://schemas.openxmlformats.org/officeDocument/2006/relationships/hyperlink" Target="notes://jowisz/C1256CEE0034D1DC/CF0115C4622C0CEBC1257F5C0046D00C/15E629091EAE1111C125763C00398B94" TargetMode="External"/><Relationship Id="rId628" Type="http://schemas.openxmlformats.org/officeDocument/2006/relationships/hyperlink" Target="notes://jowisz/C1256CEE0034D1DC/CF0115C4622C0CEBC1257F5C0046D00C/0D918FD42785369CC12576340046967E" TargetMode="External"/><Relationship Id="rId267" Type="http://schemas.openxmlformats.org/officeDocument/2006/relationships/hyperlink" Target="notes://jowisz/C1256CEE0034D1DC/CF0115C4622C0CEBC1257F5C0046D00C/DC1BDB9BA75083E5C12576340046EF49" TargetMode="External"/><Relationship Id="rId474" Type="http://schemas.openxmlformats.org/officeDocument/2006/relationships/hyperlink" Target="notes://jowisz/C1256CEE0034D1DC/CF0115C4622C0CEBC1257F5C0046D00C/F0B72A83C8B15173C12576340046D08F" TargetMode="External"/><Relationship Id="rId127" Type="http://schemas.openxmlformats.org/officeDocument/2006/relationships/hyperlink" Target="notes://jowisz/C1256CEE0034D1DC/CF0115C4622C0CEBC1257F5C0046D00C/809259EF4F7C9485C12576340046A39C" TargetMode="External"/><Relationship Id="rId681" Type="http://schemas.openxmlformats.org/officeDocument/2006/relationships/hyperlink" Target="notes://jowisz/C1256CEE0034D1DC/CF0115C4622C0CEBC1257F5C0046D00C/7F9246BEA42F4886C12576340046B4D3" TargetMode="External"/><Relationship Id="rId779" Type="http://schemas.openxmlformats.org/officeDocument/2006/relationships/hyperlink" Target="notes://jowisz/C1256CEE0034D1DC/CF0115C4622C0CEBC1257F5C0046D00C/EFCBC5816B63F67EC12576340046AC88" TargetMode="External"/><Relationship Id="rId31" Type="http://schemas.openxmlformats.org/officeDocument/2006/relationships/hyperlink" Target="notes://jowisz/C1256CEE0034D1DC/CF0115C4622C0CEBC1257F5C0046D00C/BE28C0B9AE20B2D9C1257793004D10BF" TargetMode="External"/><Relationship Id="rId334" Type="http://schemas.openxmlformats.org/officeDocument/2006/relationships/hyperlink" Target="notes://jowisz/C1256CEE0034D1DC/CF0115C4622C0CEBC1257F5C0046D00C/2E203990E27891CEC12576340046CB4D" TargetMode="External"/><Relationship Id="rId541" Type="http://schemas.openxmlformats.org/officeDocument/2006/relationships/hyperlink" Target="notes://jowisz/C1256CEE0034D1DC/CF0115C4622C0CEBC1257F5C0046D00C/34A5FBD77E2E2760C125763400469460" TargetMode="External"/><Relationship Id="rId639" Type="http://schemas.openxmlformats.org/officeDocument/2006/relationships/hyperlink" Target="notes://jowisz/C1256CEE0034D1DC/CF0115C4622C0CEBC1257F5C0046D00C/97E4EC8445D74259C12577D90052916D" TargetMode="External"/><Relationship Id="rId180" Type="http://schemas.openxmlformats.org/officeDocument/2006/relationships/hyperlink" Target="notes://jowisz/C1256CEE0034D1DC/CF0115C4622C0CEBC1257F5C0046D00C/BEBD9E83754EA3C7C12576340046A311" TargetMode="External"/><Relationship Id="rId278" Type="http://schemas.openxmlformats.org/officeDocument/2006/relationships/hyperlink" Target="notes://jowisz/C1256CEE0034D1DC/CF0115C4622C0CEBC1257F5C0046D00C/6E369BD6768E4C97C1257C43002D79F1" TargetMode="External"/><Relationship Id="rId401" Type="http://schemas.openxmlformats.org/officeDocument/2006/relationships/hyperlink" Target="notes://jowisz/C1256CEE0034D1DC/CF0115C4622C0CEBC1257F5C0046D00C/BB08E50D82D0D393C12576340046B23A" TargetMode="External"/><Relationship Id="rId485" Type="http://schemas.openxmlformats.org/officeDocument/2006/relationships/hyperlink" Target="notes://jowisz/C1256CEE0034D1DC/CF0115C4622C0CEBC1257F5C0046D00C/268E7D08F3B2F2A1C12576340046CC15" TargetMode="External"/><Relationship Id="rId692" Type="http://schemas.openxmlformats.org/officeDocument/2006/relationships/hyperlink" Target="notes://jowisz/C1256CEE0034D1DC/CF0115C4622C0CEBC1257F5C0046D00C/5581744654B1165DC12576340046BD94" TargetMode="External"/><Relationship Id="rId706" Type="http://schemas.openxmlformats.org/officeDocument/2006/relationships/hyperlink" Target="notes://jowisz/C1256CEE0034D1DC/CF0115C4622C0CEBC1257F5C0046D00C/443EBA1AA5ABF71CC12576340046ACC5" TargetMode="External"/><Relationship Id="rId42" Type="http://schemas.openxmlformats.org/officeDocument/2006/relationships/hyperlink" Target="notes://jowisz/C1256CEE0034D1DC/CF0115C4622C0CEBC1257F5C0046D00C/BF5AEB7CFB5AE115C125763400468E2B" TargetMode="External"/><Relationship Id="rId138" Type="http://schemas.openxmlformats.org/officeDocument/2006/relationships/hyperlink" Target="notes://jowisz/C1256CEE0034D1DC/CF0115C4622C0CEBC1257F5C0046D00C/26438E608FAB73C2C12576340046EAEC" TargetMode="External"/><Relationship Id="rId345" Type="http://schemas.openxmlformats.org/officeDocument/2006/relationships/hyperlink" Target="notes://jowisz/C1256CEE0034D1DC/CF0115C4622C0CEBC1257F5C0046D00C/962A89FFE8515EE3C12576340046E671" TargetMode="External"/><Relationship Id="rId552" Type="http://schemas.openxmlformats.org/officeDocument/2006/relationships/hyperlink" Target="notes://jowisz/C1256CEE0034D1DC/CF0115C4622C0CEBC1257F5C0046D00C/F7AB682AE923A4D9C12576340046D27C" TargetMode="External"/><Relationship Id="rId191" Type="http://schemas.openxmlformats.org/officeDocument/2006/relationships/hyperlink" Target="notes://jowisz/C1256CEE0034D1DC/CF0115C4622C0CEBC1257F5C0046D00C/84FABDDAFF478858C1257634004698F7" TargetMode="External"/><Relationship Id="rId205" Type="http://schemas.openxmlformats.org/officeDocument/2006/relationships/hyperlink" Target="notes://jowisz/C1256CEE0034D1DC/CF0115C4622C0CEBC1257F5C0046D00C/738419F30D10AB72C12576340046D8B2" TargetMode="External"/><Relationship Id="rId412" Type="http://schemas.openxmlformats.org/officeDocument/2006/relationships/hyperlink" Target="notes://jowisz/C1256CEE0034D1DC/CF0115C4622C0CEBC1257F5C0046D00C/F3329A1D1CED7022C12576340046FB9A" TargetMode="External"/><Relationship Id="rId289" Type="http://schemas.openxmlformats.org/officeDocument/2006/relationships/hyperlink" Target="notes://jowisz/C1256CEE0034D1DC/CF0115C4622C0CEBC1257F5C0046D00C/A78B82AFAD0F157FC12576340046A2C9" TargetMode="External"/><Relationship Id="rId496" Type="http://schemas.openxmlformats.org/officeDocument/2006/relationships/hyperlink" Target="notes://jowisz/C1256CEE0034D1DC/CF0115C4622C0CEBC1257F5C0046D00C/71BF52B766A769E1C12576340046ED34" TargetMode="External"/><Relationship Id="rId717" Type="http://schemas.openxmlformats.org/officeDocument/2006/relationships/hyperlink" Target="notes://jowisz/C1256CEE0034D1DC/CF0115C4622C0CEBC1257F5C0046D00C/F58185033D827BA9C12576340046EF8F" TargetMode="External"/><Relationship Id="rId53" Type="http://schemas.openxmlformats.org/officeDocument/2006/relationships/hyperlink" Target="notes://jowisz/C1256CEE0034D1DC/CF0115C4622C0CEBC1257F5C0046D00C/98294090230F4999C12576340046DBE0" TargetMode="External"/><Relationship Id="rId149" Type="http://schemas.openxmlformats.org/officeDocument/2006/relationships/hyperlink" Target="notes://jowisz/C1256CEE0034D1DC/CF0115C4622C0CEBC1257F5C0046D00C/D54B5863E9CB4826C1257634004682EE" TargetMode="External"/><Relationship Id="rId356" Type="http://schemas.openxmlformats.org/officeDocument/2006/relationships/hyperlink" Target="notes://jowisz/C1256CEE0034D1DC/CF0115C4622C0CEBC1257F5C0046D00C/46E17F643731B75AC125763400468570" TargetMode="External"/><Relationship Id="rId563" Type="http://schemas.openxmlformats.org/officeDocument/2006/relationships/hyperlink" Target="notes://jowisz/C1256CEE0034D1DC/CF0115C4622C0CEBC1257F5C0046D00C/54EF588F2209FC15C1257872004D288B" TargetMode="External"/><Relationship Id="rId770" Type="http://schemas.openxmlformats.org/officeDocument/2006/relationships/hyperlink" Target="notes://jowisz/C1256CEE0034D1DC/CF0115C4622C0CEBC1257F5C0046D00C/67179A7AA0FAC0B2C12576340046E200" TargetMode="External"/><Relationship Id="rId216" Type="http://schemas.openxmlformats.org/officeDocument/2006/relationships/hyperlink" Target="notes://jowisz/C1256CEE0034D1DC/CF0115C4622C0CEBC1257F5C0046D00C/2E829D6B347B5BCAC1257EB30054C14C" TargetMode="External"/><Relationship Id="rId423" Type="http://schemas.openxmlformats.org/officeDocument/2006/relationships/hyperlink" Target="notes://jowisz/C1256CEE0034D1DC/CF0115C4622C0CEBC1257F5C0046D00C/95C7E844EBF2E702C12576340046B7A4" TargetMode="External"/><Relationship Id="rId630" Type="http://schemas.openxmlformats.org/officeDocument/2006/relationships/hyperlink" Target="notes://jowisz/C1256CEE0034D1DC/CF0115C4622C0CEBC1257F5C0046D00C/5A5E314393D6DF93C12576340046ECC5" TargetMode="External"/><Relationship Id="rId728" Type="http://schemas.openxmlformats.org/officeDocument/2006/relationships/hyperlink" Target="notes://jowisz/C1256CEE0034D1DC/CF0115C4622C0CEBC1257F5C0046D00C/15FC77CA17209E06C12576340046C626" TargetMode="External"/><Relationship Id="rId64" Type="http://schemas.openxmlformats.org/officeDocument/2006/relationships/hyperlink" Target="notes://jowisz/C1256CEE0034D1DC/CF0115C4622C0CEBC1257F5C0046D00C/A606F319B1D2FD27C12576340046E157" TargetMode="External"/><Relationship Id="rId367" Type="http://schemas.openxmlformats.org/officeDocument/2006/relationships/hyperlink" Target="notes://jowisz/C1256CEE0034D1DC/CF0115C4622C0CEBC1257F5C0046D00C/067B929E68618BC2C12576340046EEB2" TargetMode="External"/><Relationship Id="rId574" Type="http://schemas.openxmlformats.org/officeDocument/2006/relationships/hyperlink" Target="notes://jowisz/C1256CEE0034D1DC/CF0115C4622C0CEBC1257F5C0046D00C/939954529A94AE07C12576340046C129" TargetMode="External"/><Relationship Id="rId171" Type="http://schemas.openxmlformats.org/officeDocument/2006/relationships/hyperlink" Target="notes://jowisz/C1256CEE0034D1DC/CF0115C4622C0CEBC1257F5C0046D00C/956ABECD4590D4E2C12576340046D2E1" TargetMode="External"/><Relationship Id="rId227" Type="http://schemas.openxmlformats.org/officeDocument/2006/relationships/hyperlink" Target="notes://jowisz/C1256CEE0034D1DC/CF0115C4622C0CEBC1257F5C0046D00C/1F6181474FDBB36CC1257EF8005995AA" TargetMode="External"/><Relationship Id="rId781" Type="http://schemas.openxmlformats.org/officeDocument/2006/relationships/hyperlink" Target="notes://jowisz/C1256CEE0034D1DC/CF0115C4622C0CEBC1257F5C0046D00C/BC7601DC184EB945C125765C005296E8" TargetMode="External"/><Relationship Id="rId269" Type="http://schemas.openxmlformats.org/officeDocument/2006/relationships/hyperlink" Target="notes://jowisz/C1256CEE0034D1DC/CF0115C4622C0CEBC1257F5C0046D00C/848E22CDBC8C5080C1257D870059D301" TargetMode="External"/><Relationship Id="rId434" Type="http://schemas.openxmlformats.org/officeDocument/2006/relationships/hyperlink" Target="notes://jowisz/C1256CEE0034D1DC/CF0115C4622C0CEBC1257F5C0046D00C/7A7F9F6F83AEF0AAC1257634004683C6" TargetMode="External"/><Relationship Id="rId476" Type="http://schemas.openxmlformats.org/officeDocument/2006/relationships/hyperlink" Target="notes://jowisz/C1256CEE0034D1DC/CF0115C4622C0CEBC1257F5C0046D00C/F0AD1E058F47AF5FC1257634004689D7" TargetMode="External"/><Relationship Id="rId641" Type="http://schemas.openxmlformats.org/officeDocument/2006/relationships/hyperlink" Target="notes://jowisz/C1256CEE0034D1DC/CF0115C4622C0CEBC1257F5C0046D00C/92CD68E59637971CC12576340046904F" TargetMode="External"/><Relationship Id="rId683" Type="http://schemas.openxmlformats.org/officeDocument/2006/relationships/hyperlink" Target="notes://jowisz/C1256CEE0034D1DC/CF0115C4622C0CEBC1257F5C0046D00C/8D70F466641E8B60C12576340046F43C" TargetMode="External"/><Relationship Id="rId739" Type="http://schemas.openxmlformats.org/officeDocument/2006/relationships/hyperlink" Target="notes://jowisz/C1256CEE0034D1DC/CF0115C4622C0CEBC1257F5C0046D00C/ABABF02E668B71DCC125763400469797" TargetMode="External"/><Relationship Id="rId33" Type="http://schemas.openxmlformats.org/officeDocument/2006/relationships/hyperlink" Target="notes://jowisz/C1256CEE0034D1DC/CF0115C4622C0CEBC1257F5C0046D00C/A75DF8F28BE23C42C12576340046FEA6" TargetMode="External"/><Relationship Id="rId129" Type="http://schemas.openxmlformats.org/officeDocument/2006/relationships/hyperlink" Target="notes://jowisz/C1256CEE0034D1DC/CF0115C4622C0CEBC1257F5C0046D00C/501575DF68B2D9CCC125763400469B8A" TargetMode="External"/><Relationship Id="rId280" Type="http://schemas.openxmlformats.org/officeDocument/2006/relationships/hyperlink" Target="notes://jowisz/C1256CEE0034D1DC/CF0115C4622C0CEBC1257F5C0046D00C/794851233D51B2E8C125763400468E47" TargetMode="External"/><Relationship Id="rId336" Type="http://schemas.openxmlformats.org/officeDocument/2006/relationships/hyperlink" Target="notes://jowisz/C1256CEE0034D1DC/CF0115C4622C0CEBC1257F5C0046D00C/163FA3F9421C5FB0C12576340046F80D" TargetMode="External"/><Relationship Id="rId501" Type="http://schemas.openxmlformats.org/officeDocument/2006/relationships/hyperlink" Target="notes://jowisz/C1256CEE0034D1DC/CF0115C4622C0CEBC1257F5C0046D00C/EDD49D72A3FBE550C12576340046B50F" TargetMode="External"/><Relationship Id="rId543" Type="http://schemas.openxmlformats.org/officeDocument/2006/relationships/hyperlink" Target="notes://jowisz/C1256CEE0034D1DC/CF0115C4622C0CEBC1257F5C0046D00C/5F92004C124EE8C3C12576340046B960" TargetMode="External"/><Relationship Id="rId75" Type="http://schemas.openxmlformats.org/officeDocument/2006/relationships/hyperlink" Target="notes://jowisz/C1256CEE0034D1DC/CF0115C4622C0CEBC1257F5C0046D00C/AE16FD87B804E11DC12576340046A63F" TargetMode="External"/><Relationship Id="rId140" Type="http://schemas.openxmlformats.org/officeDocument/2006/relationships/hyperlink" Target="notes://jowisz/C1256CEE0034D1DC/CF0115C4622C0CEBC1257F5C0046D00C/67182700CDA18411C12576340046EC4D" TargetMode="External"/><Relationship Id="rId182" Type="http://schemas.openxmlformats.org/officeDocument/2006/relationships/hyperlink" Target="notes://jowisz/C1256CEE0034D1DC/CF0115C4622C0CEBC1257F5C0046D00C/73EC61359DAA7675C12576340046F899" TargetMode="External"/><Relationship Id="rId378" Type="http://schemas.openxmlformats.org/officeDocument/2006/relationships/hyperlink" Target="notes://jowisz/C1256CEE0034D1DC/CF0115C4622C0CEBC1257F5C0046D00C/17B3E00074FF70D3C12576340046A250" TargetMode="External"/><Relationship Id="rId403" Type="http://schemas.openxmlformats.org/officeDocument/2006/relationships/hyperlink" Target="notes://jowisz/C1256CEE0034D1DC/CF0115C4622C0CEBC1257F5C0046D00C/4B3BDA840543A485C12576340046A795" TargetMode="External"/><Relationship Id="rId585" Type="http://schemas.openxmlformats.org/officeDocument/2006/relationships/hyperlink" Target="notes://jowisz/C1256CEE0034D1DC/CF0115C4622C0CEBC1257F5C0046D00C/1F9FA6B0A93299BFC12579F4004D0193" TargetMode="External"/><Relationship Id="rId750" Type="http://schemas.openxmlformats.org/officeDocument/2006/relationships/hyperlink" Target="notes://jowisz/C1256CEE0034D1DC/CF0115C4622C0CEBC1257F5C0046D00C/81A6C1ADA0527453C12576340046CE8F" TargetMode="External"/><Relationship Id="rId792" Type="http://schemas.openxmlformats.org/officeDocument/2006/relationships/hyperlink" Target="notes://jowisz/C1256CEE0034D1DC/CF0115C4622C0CEBC1257F5C0046D00C/A016B5231DDCE955C12576340046D8EE" TargetMode="External"/><Relationship Id="rId6" Type="http://schemas.openxmlformats.org/officeDocument/2006/relationships/hyperlink" Target="notes://jowisz/C1256CEE0034D1DC/CF0115C4622C0CEBC1257F5C0046D00C/29F82D1A8F1821E3C1257A8A002D0513" TargetMode="External"/><Relationship Id="rId238" Type="http://schemas.openxmlformats.org/officeDocument/2006/relationships/hyperlink" Target="notes://jowisz/C1256CEE0034D1DC/CF0115C4622C0CEBC1257F5C0046D00C/87C393B4ECE24B6EC125763400469138" TargetMode="External"/><Relationship Id="rId445" Type="http://schemas.openxmlformats.org/officeDocument/2006/relationships/hyperlink" Target="notes://jowisz/C1256CEE0034D1DC/CF0115C4622C0CEBC1257F5C0046D00C/7B0B0EA390A20635C1257BF90027E87C" TargetMode="External"/><Relationship Id="rId487" Type="http://schemas.openxmlformats.org/officeDocument/2006/relationships/hyperlink" Target="notes://jowisz/C1256CEE0034D1DC/CF0115C4622C0CEBC1257F5C0046D00C/19ED6A68A8B33C84C125763C00398A13" TargetMode="External"/><Relationship Id="rId610" Type="http://schemas.openxmlformats.org/officeDocument/2006/relationships/hyperlink" Target="notes://jowisz/C1256CEE0034D1DC/CF0115C4622C0CEBC1257F5C0046D00C/A1B180126DC1FD96C12579D0004D09BC" TargetMode="External"/><Relationship Id="rId652" Type="http://schemas.openxmlformats.org/officeDocument/2006/relationships/hyperlink" Target="notes://jowisz/C1256CEE0034D1DC/CF0115C4622C0CEBC1257F5C0046D00C/686BA56D6566E2CFC12576340046D838" TargetMode="External"/><Relationship Id="rId694" Type="http://schemas.openxmlformats.org/officeDocument/2006/relationships/hyperlink" Target="notes://jowisz/C1256CEE0034D1DC/CF0115C4622C0CEBC1257F5C0046D00C/68388322E62E42EAC12576340046DF74" TargetMode="External"/><Relationship Id="rId708" Type="http://schemas.openxmlformats.org/officeDocument/2006/relationships/hyperlink" Target="notes://jowisz/C1256CEE0034D1DC/CF0115C4622C0CEBC1257F5C0046D00C/921FB6273796371CC12577D900529173" TargetMode="External"/><Relationship Id="rId291" Type="http://schemas.openxmlformats.org/officeDocument/2006/relationships/hyperlink" Target="notes://jowisz/C1256CEE0034D1DC/CF0115C4622C0CEBC1257F5C0046D00C/4746B8EB487ADA6DC12576340046B7C5" TargetMode="External"/><Relationship Id="rId305" Type="http://schemas.openxmlformats.org/officeDocument/2006/relationships/hyperlink" Target="notes://jowisz/C1256CEE0034D1DC/CF0115C4622C0CEBC1257F5C0046D00C/2C35718E711B61A9C12576340046A173" TargetMode="External"/><Relationship Id="rId347" Type="http://schemas.openxmlformats.org/officeDocument/2006/relationships/hyperlink" Target="notes://jowisz/C1256CEE0034D1DC/CF0115C4622C0CEBC1257F5C0046D00C/2A29177139257BEBC1257634004698BA" TargetMode="External"/><Relationship Id="rId512" Type="http://schemas.openxmlformats.org/officeDocument/2006/relationships/hyperlink" Target="notes://jowisz/C1256CEE0034D1DC/CF0115C4622C0CEBC1257F5C0046D00C/47A2C01B7FA8EFDAC12576340046E8B0" TargetMode="External"/><Relationship Id="rId44" Type="http://schemas.openxmlformats.org/officeDocument/2006/relationships/hyperlink" Target="notes://jowisz/C1256CEE0034D1DC/CF0115C4622C0CEBC1257F5C0046D00C/959BF7945D906936C125763400468E6F" TargetMode="External"/><Relationship Id="rId86" Type="http://schemas.openxmlformats.org/officeDocument/2006/relationships/hyperlink" Target="notes://jowisz/C1256CEE0034D1DC/CF0115C4622C0CEBC1257F5C0046D00C/FBE74CF62021568CC12577D6005296B6" TargetMode="External"/><Relationship Id="rId151" Type="http://schemas.openxmlformats.org/officeDocument/2006/relationships/hyperlink" Target="notes://jowisz/C1256CEE0034D1DC/CF0115C4622C0CEBC1257F5C0046D00C/CBC29A48ECD379E0C12576340046BF27" TargetMode="External"/><Relationship Id="rId389" Type="http://schemas.openxmlformats.org/officeDocument/2006/relationships/hyperlink" Target="notes://jowisz/C1256CEE0034D1DC/CF0115C4622C0CEBC1257F5C0046D00C/0AA47D97918B2244C1257711001E6D41" TargetMode="External"/><Relationship Id="rId554" Type="http://schemas.openxmlformats.org/officeDocument/2006/relationships/hyperlink" Target="notes://jowisz/C1256CEE0034D1DC/CF0115C4622C0CEBC1257F5C0046D00C/FE2E0803C5846976C12576340046C721" TargetMode="External"/><Relationship Id="rId596" Type="http://schemas.openxmlformats.org/officeDocument/2006/relationships/hyperlink" Target="notes://jowisz/C1256CEE0034D1DC/CF0115C4622C0CEBC1257F5C0046D00C/6CDD24E701BDB954C12576340046AA19" TargetMode="External"/><Relationship Id="rId761" Type="http://schemas.openxmlformats.org/officeDocument/2006/relationships/hyperlink" Target="notes://jowisz/C1256CEE0034D1DC/CF0115C4622C0CEBC1257F5C0046D00C/EEAF11F341445C79C12576340046AB6F" TargetMode="External"/><Relationship Id="rId193" Type="http://schemas.openxmlformats.org/officeDocument/2006/relationships/hyperlink" Target="notes://jowisz/C1256CEE0034D1DC/CF0115C4622C0CEBC1257F5C0046D00C/F96819E7B149E4C2C1257634004698D9" TargetMode="External"/><Relationship Id="rId207" Type="http://schemas.openxmlformats.org/officeDocument/2006/relationships/hyperlink" Target="notes://jowisz/C1256CEE0034D1DC/CF0115C4622C0CEBC1257F5C0046D00C/F0A81B1552D8D67CC125763400468FCF" TargetMode="External"/><Relationship Id="rId249" Type="http://schemas.openxmlformats.org/officeDocument/2006/relationships/hyperlink" Target="notes://jowisz/C1256CEE0034D1DC/CF0115C4622C0CEBC1257F5C0046D00C/D9E72921D0D2D3EEC12576340046F0BF" TargetMode="External"/><Relationship Id="rId414" Type="http://schemas.openxmlformats.org/officeDocument/2006/relationships/hyperlink" Target="notes://jowisz/C1256CEE0034D1DC/CF0115C4622C0CEBC1257F5C0046D00C/F89A06BC0687B9F6C12576340046FC04" TargetMode="External"/><Relationship Id="rId456" Type="http://schemas.openxmlformats.org/officeDocument/2006/relationships/hyperlink" Target="notes://jowisz/C1256CEE0034D1DC/CF0115C4622C0CEBC1257F5C0046D00C/910B4F0A66127EC5C12576340046DB34" TargetMode="External"/><Relationship Id="rId498" Type="http://schemas.openxmlformats.org/officeDocument/2006/relationships/hyperlink" Target="notes://jowisz/C1256CEE0034D1DC/CF0115C4622C0CEBC1257F5C0046D00C/E532AFAA434AA11CC12576340046A0C8" TargetMode="External"/><Relationship Id="rId621" Type="http://schemas.openxmlformats.org/officeDocument/2006/relationships/hyperlink" Target="notes://jowisz/C1256CEE0034D1DC/CF0115C4622C0CEBC1257F5C0046D00C/9424E01B690F5414C125763400469FBB" TargetMode="External"/><Relationship Id="rId663" Type="http://schemas.openxmlformats.org/officeDocument/2006/relationships/hyperlink" Target="notes://jowisz/C1256CEE0034D1DC/CF0115C4622C0CEBC1257F5C0046D00C/2FF1DABBC3EC5113C12576340046E750" TargetMode="External"/><Relationship Id="rId13" Type="http://schemas.openxmlformats.org/officeDocument/2006/relationships/hyperlink" Target="notes://jowisz/C1256CEE0034D1DC/CF0115C4622C0CEBC1257F5C0046D00C/60A91149F4F8C044C12576340046EBCA" TargetMode="External"/><Relationship Id="rId109" Type="http://schemas.openxmlformats.org/officeDocument/2006/relationships/hyperlink" Target="notes://jowisz/C1256CEE0034D1DC/CF0115C4622C0CEBC1257F5C0046D00C/C9225502C5EA03CDC12576340046EB66" TargetMode="External"/><Relationship Id="rId260" Type="http://schemas.openxmlformats.org/officeDocument/2006/relationships/hyperlink" Target="notes://jowisz/C1256CEE0034D1DC/CF0115C4622C0CEBC1257F5C0046D00C/D8748304C3CDCDB1C12576340046FC4B" TargetMode="External"/><Relationship Id="rId316" Type="http://schemas.openxmlformats.org/officeDocument/2006/relationships/hyperlink" Target="notes://jowisz/C1256CEE0034D1DC/CF0115C4622C0CEBC1257F5C0046D00C/F337909BA40A31D2C12576340046AF29" TargetMode="External"/><Relationship Id="rId523" Type="http://schemas.openxmlformats.org/officeDocument/2006/relationships/hyperlink" Target="notes://jowisz/C1256CEE0034D1DC/CF0115C4622C0CEBC1257F5C0046D00C/21F1B8513E586193C125763400469AD9" TargetMode="External"/><Relationship Id="rId719" Type="http://schemas.openxmlformats.org/officeDocument/2006/relationships/hyperlink" Target="notes://jowisz/C1256CEE0034D1DC/CF0115C4622C0CEBC1257F5C0046D00C/4CC5FC18DA15C022C12576340046E6B7" TargetMode="External"/><Relationship Id="rId55" Type="http://schemas.openxmlformats.org/officeDocument/2006/relationships/hyperlink" Target="notes://jowisz/C1256CEE0034D1DC/CF0115C4622C0CEBC1257F5C0046D00C/DCAE5007E1091645C12576340046C748" TargetMode="External"/><Relationship Id="rId97" Type="http://schemas.openxmlformats.org/officeDocument/2006/relationships/hyperlink" Target="notes://jowisz/C1256CEE0034D1DC/CF0115C4622C0CEBC1257F5C0046D00C/539624ACBB279652C12576340046E0DD" TargetMode="External"/><Relationship Id="rId120" Type="http://schemas.openxmlformats.org/officeDocument/2006/relationships/hyperlink" Target="notes://jowisz/C1256CEE0034D1DC/CF0115C4622C0CEBC1257F5C0046D00C/04A47784F3533A88C12576340046F2AB" TargetMode="External"/><Relationship Id="rId358" Type="http://schemas.openxmlformats.org/officeDocument/2006/relationships/hyperlink" Target="notes://jowisz/C1256CEE0034D1DC/CF0115C4622C0CEBC1257F5C0046D00C/91827BE003BB5B45C125763400469331" TargetMode="External"/><Relationship Id="rId565" Type="http://schemas.openxmlformats.org/officeDocument/2006/relationships/hyperlink" Target="notes://jowisz/C1256CEE0034D1DC/CF0115C4622C0CEBC1257F5C0046D00C/9E4FE16768126070C125770A00395B70" TargetMode="External"/><Relationship Id="rId730" Type="http://schemas.openxmlformats.org/officeDocument/2006/relationships/hyperlink" Target="notes://jowisz/C1256CEE0034D1DC/CF0115C4622C0CEBC1257F5C0046D00C/33775C32CAD5D605C12576340046CB74" TargetMode="External"/><Relationship Id="rId772" Type="http://schemas.openxmlformats.org/officeDocument/2006/relationships/hyperlink" Target="notes://jowisz/C1256CEE0034D1DC/CF0115C4622C0CEBC1257F5C0046D00C/63DC429C975E0F96C12576340046AB00" TargetMode="External"/><Relationship Id="rId162" Type="http://schemas.openxmlformats.org/officeDocument/2006/relationships/hyperlink" Target="notes://jowisz/C1256CEE0034D1DC/CF0115C4622C0CEBC1257F5C0046D00C/6BC34CAADE920253C125763400468E0B" TargetMode="External"/><Relationship Id="rId218" Type="http://schemas.openxmlformats.org/officeDocument/2006/relationships/hyperlink" Target="notes://jowisz/C1256CEE0034D1DC/CF0115C4622C0CEBC1257F5C0046D00C/F318B59D44975D64C12576340046C147" TargetMode="External"/><Relationship Id="rId425" Type="http://schemas.openxmlformats.org/officeDocument/2006/relationships/hyperlink" Target="notes://jowisz/C1256CEE0034D1DC/CF0115C4622C0CEBC1257F5C0046D00C/F7DBCA0E131368AAC12576340046CD02" TargetMode="External"/><Relationship Id="rId467" Type="http://schemas.openxmlformats.org/officeDocument/2006/relationships/hyperlink" Target="notes://jowisz/C1256CEE0034D1DC/CF0115C4622C0CEBC1257F5C0046D00C/D8DAAC158166AE41C125763400469770" TargetMode="External"/><Relationship Id="rId632" Type="http://schemas.openxmlformats.org/officeDocument/2006/relationships/hyperlink" Target="notes://jowisz/C1256CEE0034D1DC/CF0115C4622C0CEBC1257F5C0046D00C/D268CAD0AEA8AF33C12576340046920C" TargetMode="External"/><Relationship Id="rId271" Type="http://schemas.openxmlformats.org/officeDocument/2006/relationships/hyperlink" Target="notes://jowisz/C1256CEE0034D1DC/CF0115C4622C0CEBC1257F5C0046D00C/7330048E1245E077C12576340046E7B3" TargetMode="External"/><Relationship Id="rId674" Type="http://schemas.openxmlformats.org/officeDocument/2006/relationships/hyperlink" Target="notes://jowisz/C1256CEE0034D1DC/CF0115C4622C0CEBC1257F5C0046D00C/E65EB575C0BA4063C12576A1006E9A96" TargetMode="External"/><Relationship Id="rId24" Type="http://schemas.openxmlformats.org/officeDocument/2006/relationships/hyperlink" Target="notes://jowisz/C1256CEE0034D1DC/CF0115C4622C0CEBC1257F5C0046D00C/2059144F9DEC0128C1257673003AAB6D" TargetMode="External"/><Relationship Id="rId66" Type="http://schemas.openxmlformats.org/officeDocument/2006/relationships/hyperlink" Target="notes://jowisz/C1256CEE0034D1DC/CF0115C4622C0CEBC1257F5C0046D00C/B7C59C6291F131B5C12576340046FEEC" TargetMode="External"/><Relationship Id="rId131" Type="http://schemas.openxmlformats.org/officeDocument/2006/relationships/hyperlink" Target="notes://jowisz/C1256CEE0034D1DC/CF0115C4622C0CEBC1257F5C0046D00C/69D405E21895760FC12576340046A817" TargetMode="External"/><Relationship Id="rId327" Type="http://schemas.openxmlformats.org/officeDocument/2006/relationships/hyperlink" Target="notes://jowisz/C1256CEE0034D1DC/CF0115C4622C0CEBC1257F5C0046D00C/CF1AE111AF0E7688C125763C0039897A" TargetMode="External"/><Relationship Id="rId369" Type="http://schemas.openxmlformats.org/officeDocument/2006/relationships/hyperlink" Target="notes://jowisz/C1256CEE0034D1DC/CF0115C4622C0CEBC1257F5C0046D00C/C5AB0CEF1C1353C1C12576340046BCAE" TargetMode="External"/><Relationship Id="rId534" Type="http://schemas.openxmlformats.org/officeDocument/2006/relationships/hyperlink" Target="notes://jowisz/C1256CEE0034D1DC/CF0115C4622C0CEBC1257F5C0046D00C/1697377E3CA615DEC12576340046E174" TargetMode="External"/><Relationship Id="rId576" Type="http://schemas.openxmlformats.org/officeDocument/2006/relationships/hyperlink" Target="notes://jowisz/C1256CEE0034D1DC/CF0115C4622C0CEBC1257F5C0046D00C/C39E37244AA18257C12576340046FB78" TargetMode="External"/><Relationship Id="rId741" Type="http://schemas.openxmlformats.org/officeDocument/2006/relationships/hyperlink" Target="notes://jowisz/C1256CEE0034D1DC/CF0115C4622C0CEBC1257F5C0046D00C/F2DE193F055D7DE3C125763400468766" TargetMode="External"/><Relationship Id="rId783" Type="http://schemas.openxmlformats.org/officeDocument/2006/relationships/hyperlink" Target="notes://jowisz/C1256CEE0034D1DC/CF0115C4622C0CEBC1257F5C0046D00C/37DF3C3915A9894DC12576340046EC88" TargetMode="External"/><Relationship Id="rId173" Type="http://schemas.openxmlformats.org/officeDocument/2006/relationships/hyperlink" Target="notes://jowisz/C1256CEE0034D1DC/CF0115C4622C0CEBC1257F5C0046D00C/CA5AF97C5E59472EC12576340046A748" TargetMode="External"/><Relationship Id="rId229" Type="http://schemas.openxmlformats.org/officeDocument/2006/relationships/hyperlink" Target="notes://jowisz/C1256CEE0034D1DC/CF0115C4622C0CEBC1257F5C0046D00C/978965452A5C2630C125763400468748" TargetMode="External"/><Relationship Id="rId380" Type="http://schemas.openxmlformats.org/officeDocument/2006/relationships/hyperlink" Target="notes://jowisz/C1256CEE0034D1DC/CF0115C4622C0CEBC1257F5C0046D00C/9EB14DE150C0C092C12576340046F79C" TargetMode="External"/><Relationship Id="rId436" Type="http://schemas.openxmlformats.org/officeDocument/2006/relationships/hyperlink" Target="notes://jowisz/C1256CEE0034D1DC/CF0115C4622C0CEBC1257F5C0046D00C/E7E26CE20A39B153C12576340046F852" TargetMode="External"/><Relationship Id="rId601" Type="http://schemas.openxmlformats.org/officeDocument/2006/relationships/hyperlink" Target="notes://jowisz/C1256CEE0034D1DC/CF0115C4622C0CEBC1257F5C0046D00C/B935EC5DCFC7A6BFC12576340046E891" TargetMode="External"/><Relationship Id="rId643" Type="http://schemas.openxmlformats.org/officeDocument/2006/relationships/hyperlink" Target="notes://jowisz/C1256CEE0034D1DC/CF0115C4622C0CEBC1257F5C0046D00C/D23FBD696D13E667C12576340046F66F" TargetMode="External"/><Relationship Id="rId240" Type="http://schemas.openxmlformats.org/officeDocument/2006/relationships/hyperlink" Target="notes://jowisz/C1256CEE0034D1DC/CF0115C4622C0CEBC1257F5C0046D00C/96F9BA78E4A3CFFBC12576340045571B" TargetMode="External"/><Relationship Id="rId478" Type="http://schemas.openxmlformats.org/officeDocument/2006/relationships/hyperlink" Target="notes://jowisz/C1256CEE0034D1DC/CF0115C4622C0CEBC1257F5C0046D00C/868BD68A2729F3EAC12576340046DC9F" TargetMode="External"/><Relationship Id="rId685" Type="http://schemas.openxmlformats.org/officeDocument/2006/relationships/hyperlink" Target="notes://jowisz/C1256CEE0034D1DC/CF0115C4622C0CEBC1257F5C0046D00C/A0CBD5F8D83E94EFC12576340046D622" TargetMode="External"/><Relationship Id="rId35" Type="http://schemas.openxmlformats.org/officeDocument/2006/relationships/hyperlink" Target="notes://jowisz/C1256CEE0034D1DC/CF0115C4622C0CEBC1257F5C0046D00C/EC6B02BDD3218E1AC1257C90001CDBC6" TargetMode="External"/><Relationship Id="rId77" Type="http://schemas.openxmlformats.org/officeDocument/2006/relationships/hyperlink" Target="notes://jowisz/C1256CEE0034D1DC/CF0115C4622C0CEBC1257F5C0046D00C/E3A7109C894036D9C12576340046FE4B" TargetMode="External"/><Relationship Id="rId100" Type="http://schemas.openxmlformats.org/officeDocument/2006/relationships/hyperlink" Target="notes://jowisz/C1256CEE0034D1DC/CF0115C4622C0CEBC1257F5C0046D00C/B96C4483CA3A848CC12576340046C2F8" TargetMode="External"/><Relationship Id="rId282" Type="http://schemas.openxmlformats.org/officeDocument/2006/relationships/hyperlink" Target="notes://jowisz/C1256CEE0034D1DC/CF0115C4622C0CEBC1257F5C0046D00C/7083F962AD5B836AC12576340046C370" TargetMode="External"/><Relationship Id="rId338" Type="http://schemas.openxmlformats.org/officeDocument/2006/relationships/hyperlink" Target="notes://jowisz/C1256CEE0034D1DC/CF0115C4622C0CEBC1257F5C0046D00C/5970371DFA8C0C51C125763400468551" TargetMode="External"/><Relationship Id="rId503" Type="http://schemas.openxmlformats.org/officeDocument/2006/relationships/hyperlink" Target="notes://jowisz/C1256CEE0034D1DC/CF0115C4622C0CEBC1257F5C0046D00C/299B20E56A385B7CC12576340046C10A" TargetMode="External"/><Relationship Id="rId545" Type="http://schemas.openxmlformats.org/officeDocument/2006/relationships/hyperlink" Target="notes://jowisz/C1256CEE0034D1DC/CF0115C4622C0CEBC1257F5C0046D00C/98C30393369C33DDC12576340046F7C7" TargetMode="External"/><Relationship Id="rId587" Type="http://schemas.openxmlformats.org/officeDocument/2006/relationships/hyperlink" Target="notes://jowisz/C1256CEE0034D1DC/CF0115C4622C0CEBC1257F5C0046D00C/175B413ED16FD70FC125763F0032BBD3" TargetMode="External"/><Relationship Id="rId710" Type="http://schemas.openxmlformats.org/officeDocument/2006/relationships/hyperlink" Target="notes://jowisz/C1256CEE0034D1DC/CF0115C4622C0CEBC1257F5C0046D00C/C6A462E2EC06CEDFC12576340046BF46" TargetMode="External"/><Relationship Id="rId752" Type="http://schemas.openxmlformats.org/officeDocument/2006/relationships/hyperlink" Target="notes://jowisz/C1256CEE0034D1DC/CF0115C4622C0CEBC1257F5C0046D00C/BDFCD2292ED519AFC125763400455528" TargetMode="External"/><Relationship Id="rId8" Type="http://schemas.openxmlformats.org/officeDocument/2006/relationships/hyperlink" Target="notes://jowisz/C1256CEE0034D1DC/CF0115C4622C0CEBC1257F5C0046D00C/3D35F6CB40233A18C1257730004D098D" TargetMode="External"/><Relationship Id="rId142" Type="http://schemas.openxmlformats.org/officeDocument/2006/relationships/hyperlink" Target="notes://jowisz/C1256CEE0034D1DC/CF0115C4622C0CEBC1257F5C0046D00C/C3E9FF77D08E3B75C12576340046C2CF" TargetMode="External"/><Relationship Id="rId184" Type="http://schemas.openxmlformats.org/officeDocument/2006/relationships/hyperlink" Target="notes://jowisz/C1256CEE0034D1DC/CF0115C4622C0CEBC1257F5C0046D00C/DF1AC905E97A0F6BC12576C4006E9C7D" TargetMode="External"/><Relationship Id="rId391" Type="http://schemas.openxmlformats.org/officeDocument/2006/relationships/hyperlink" Target="notes://jowisz/C1256CEE0034D1DC/CF0115C4622C0CEBC1257F5C0046D00C/A93EEBC4A4DBA09FC12576340046C3F3" TargetMode="External"/><Relationship Id="rId405" Type="http://schemas.openxmlformats.org/officeDocument/2006/relationships/hyperlink" Target="notes://jowisz/C1256CEE0034D1DC/CF0115C4622C0CEBC1257F5C0046D00C/F31373666F04A93DC12576340046F31A" TargetMode="External"/><Relationship Id="rId447" Type="http://schemas.openxmlformats.org/officeDocument/2006/relationships/hyperlink" Target="notes://jowisz/C1256CEE0034D1DC/CF0115C4622C0CEBC1257F5C0046D00C/6ED2227A663B856AC125763400469A6B" TargetMode="External"/><Relationship Id="rId612" Type="http://schemas.openxmlformats.org/officeDocument/2006/relationships/hyperlink" Target="notes://jowisz/C1256CEE0034D1DC/CF0115C4622C0CEBC1257F5C0046D00C/4CC3EC9E911B43D1C12576340046F245" TargetMode="External"/><Relationship Id="rId794" Type="http://schemas.openxmlformats.org/officeDocument/2006/relationships/hyperlink" Target="notes://jowisz/C1256CEE0034D1DC/CF0115C4622C0CEBC1257F5C0046D00C/EB54789762447D3BC125763400469BD5" TargetMode="External"/><Relationship Id="rId251" Type="http://schemas.openxmlformats.org/officeDocument/2006/relationships/hyperlink" Target="notes://jowisz/C1256CEE0034D1DC/CF0115C4622C0CEBC1257F5C0046D00C/7B932F1144956BFCC12576340046A3FD" TargetMode="External"/><Relationship Id="rId489" Type="http://schemas.openxmlformats.org/officeDocument/2006/relationships/hyperlink" Target="notes://jowisz/C1256CEE0034D1DC/CF0115C4622C0CEBC1257F5C0046D00C/DA37C89EBC5014F0C125763400468844" TargetMode="External"/><Relationship Id="rId654" Type="http://schemas.openxmlformats.org/officeDocument/2006/relationships/hyperlink" Target="notes://jowisz/C1256CEE0034D1DC/CF0115C4622C0CEBC1257F5C0046D00C/8E9CA89C08EA6155C1257D70001769CF" TargetMode="External"/><Relationship Id="rId696" Type="http://schemas.openxmlformats.org/officeDocument/2006/relationships/hyperlink" Target="notes://jowisz/C1256CEE0034D1DC/CF0115C4622C0CEBC1257F5C0046D00C/096F607A8C98AA85C125765C00529B11" TargetMode="External"/><Relationship Id="rId46" Type="http://schemas.openxmlformats.org/officeDocument/2006/relationships/hyperlink" Target="notes://jowisz/C1256CEE0034D1DC/CF0115C4622C0CEBC1257F5C0046D00C/6FE9F7C1564F130BC125763400469ED1" TargetMode="External"/><Relationship Id="rId293" Type="http://schemas.openxmlformats.org/officeDocument/2006/relationships/hyperlink" Target="notes://jowisz/C1256CEE0034D1DC/CF0115C4622C0CEBC1257F5C0046D00C/29F72EDF1CBE5EF2C12576340046A064" TargetMode="External"/><Relationship Id="rId307" Type="http://schemas.openxmlformats.org/officeDocument/2006/relationships/hyperlink" Target="notes://jowisz/C1256CEE0034D1DC/CF0115C4622C0CEBC1257F5C0046D00C/B59952252FF762BCC12576340046F8E9" TargetMode="External"/><Relationship Id="rId349" Type="http://schemas.openxmlformats.org/officeDocument/2006/relationships/hyperlink" Target="notes://jowisz/C1256CEE0034D1DC/CF0115C4622C0CEBC1257F5C0046D00C/23803843E98D1F0AC12576340046F61C" TargetMode="External"/><Relationship Id="rId514" Type="http://schemas.openxmlformats.org/officeDocument/2006/relationships/hyperlink" Target="notes://jowisz/C1256CEE0034D1DC/CF0115C4622C0CEBC1257F5C0046D00C/71B2B14D4599BF1AC12576340046FAAD" TargetMode="External"/><Relationship Id="rId556" Type="http://schemas.openxmlformats.org/officeDocument/2006/relationships/hyperlink" Target="notes://jowisz/C1256CEE0034D1DC/CF0115C4622C0CEBC1257F5C0046D00C/B8D520A602F5C92BC12576340046DE77" TargetMode="External"/><Relationship Id="rId721" Type="http://schemas.openxmlformats.org/officeDocument/2006/relationships/hyperlink" Target="notes://jowisz/C1256CEE0034D1DC/CF0115C4622C0CEBC1257F5C0046D00C/6BF6308459754DE4C12576340046F0E6" TargetMode="External"/><Relationship Id="rId763" Type="http://schemas.openxmlformats.org/officeDocument/2006/relationships/hyperlink" Target="notes://jowisz/C1256CEE0034D1DC/CF0115C4622C0CEBC1257F5C0046D00C/CA7D53BC1DC6B8A4C12576340046A771" TargetMode="External"/><Relationship Id="rId88" Type="http://schemas.openxmlformats.org/officeDocument/2006/relationships/hyperlink" Target="notes://jowisz/C1256CEE0034D1DC/CF0115C4622C0CEBC1257F5C0046D00C/8185AB01E88AB376C12576340046F726" TargetMode="External"/><Relationship Id="rId111" Type="http://schemas.openxmlformats.org/officeDocument/2006/relationships/hyperlink" Target="notes://jowisz/C1256CEE0034D1DC/CF0115C4622C0CEBC1257F5C0046D00C/C358ADC1D7E668D8C12576340046CADC" TargetMode="External"/><Relationship Id="rId153" Type="http://schemas.openxmlformats.org/officeDocument/2006/relationships/hyperlink" Target="notes://jowisz/C1256CEE0034D1DC/CF0115C4622C0CEBC1257F5C0046D00C/CB4A1138871AF12EC12576340046DF37" TargetMode="External"/><Relationship Id="rId195" Type="http://schemas.openxmlformats.org/officeDocument/2006/relationships/hyperlink" Target="notes://jowisz/C1256CEE0034D1DC/CF0115C4622C0CEBC1257F5C0046D00C/437C6FC0B0B9441FC1257634004680FF" TargetMode="External"/><Relationship Id="rId209" Type="http://schemas.openxmlformats.org/officeDocument/2006/relationships/hyperlink" Target="notes://jowisz/C1256CEE0034D1DC/CF0115C4622C0CEBC1257F5C0046D00C/729C62DF9A789FF6C12576340046829B" TargetMode="External"/><Relationship Id="rId360" Type="http://schemas.openxmlformats.org/officeDocument/2006/relationships/hyperlink" Target="notes://jowisz/C1256CEE0034D1DC/CF0115C4622C0CEBC1257F5C0046D00C/29BE1109287D0C02C12576340046CCB1" TargetMode="External"/><Relationship Id="rId416" Type="http://schemas.openxmlformats.org/officeDocument/2006/relationships/hyperlink" Target="notes://jowisz/C1256CEE0034D1DC/CF0115C4622C0CEBC1257F5C0046D00C/7BD91CD13537F838C12576340046D3D2" TargetMode="External"/><Relationship Id="rId598" Type="http://schemas.openxmlformats.org/officeDocument/2006/relationships/hyperlink" Target="notes://jowisz/C1256CEE0034D1DC/CF0115C4622C0CEBC1257F5C0046D00C/887798675CE8C1E9C125763400469C58" TargetMode="External"/><Relationship Id="rId220" Type="http://schemas.openxmlformats.org/officeDocument/2006/relationships/hyperlink" Target="notes://jowisz/C1256CEE0034D1DC/CF0115C4622C0CEBC1257F5C0046D00C/0768DE771A2E42E6C1257D8F00297DBB" TargetMode="External"/><Relationship Id="rId458" Type="http://schemas.openxmlformats.org/officeDocument/2006/relationships/hyperlink" Target="notes://jowisz/C1256CEE0034D1DC/CF0115C4622C0CEBC1257F5C0046D00C/F714ADB92038C35DC12576340046A3D9" TargetMode="External"/><Relationship Id="rId623" Type="http://schemas.openxmlformats.org/officeDocument/2006/relationships/hyperlink" Target="notes://jowisz/C1256CEE0034D1DC/CF0115C4622C0CEBC1257F5C0046D00C/1710981F75CDBD16C12576340046CEAD" TargetMode="External"/><Relationship Id="rId665" Type="http://schemas.openxmlformats.org/officeDocument/2006/relationships/hyperlink" Target="notes://jowisz/C1256CEE0034D1DC/CF0115C4622C0CEBC1257F5C0046D00C/348CE39B07832320C12576340046BF8D" TargetMode="External"/><Relationship Id="rId15" Type="http://schemas.openxmlformats.org/officeDocument/2006/relationships/hyperlink" Target="notes://jowisz/C1256CEE0034D1DC/CF0115C4622C0CEBC1257F5C0046D00C/6BFBDF22453C0832C1257EA40053F9DB" TargetMode="External"/><Relationship Id="rId57" Type="http://schemas.openxmlformats.org/officeDocument/2006/relationships/hyperlink" Target="notes://jowisz/C1256CEE0034D1DC/CF0115C4622C0CEBC1257F5C0046D00C/3EDA1284F3FA0BCCC1257F0E0059CF50" TargetMode="External"/><Relationship Id="rId262" Type="http://schemas.openxmlformats.org/officeDocument/2006/relationships/hyperlink" Target="notes://jowisz/C1256CEE0034D1DC/CF0115C4622C0CEBC1257F5C0046D00C/4356937F467A5FC8C12576340046B167" TargetMode="External"/><Relationship Id="rId318" Type="http://schemas.openxmlformats.org/officeDocument/2006/relationships/hyperlink" Target="notes://jowisz/C1256CEE0034D1DC/CF0115C4622C0CEBC1257F5C0046D00C/64B6B906B28BD94AC12579C300528EC5" TargetMode="External"/><Relationship Id="rId525" Type="http://schemas.openxmlformats.org/officeDocument/2006/relationships/hyperlink" Target="notes://jowisz/C1256CEE0034D1DC/CF0115C4622C0CEBC1257F5C0046D00C/3F049383AD4609E9C125763400469A1B" TargetMode="External"/><Relationship Id="rId567" Type="http://schemas.openxmlformats.org/officeDocument/2006/relationships/hyperlink" Target="notes://jowisz/C1256CEE0034D1DC/CF0115C4622C0CEBC1257F5C0046D00C/077BD5853314876EC12576340046E32F" TargetMode="External"/><Relationship Id="rId732" Type="http://schemas.openxmlformats.org/officeDocument/2006/relationships/hyperlink" Target="notes://jowisz/C1256CEE0034D1DC/CF0115C4622C0CEBC1257F5C0046D00C/3F2C054563AABE30C12576340046C4E4" TargetMode="External"/><Relationship Id="rId99" Type="http://schemas.openxmlformats.org/officeDocument/2006/relationships/hyperlink" Target="notes://jowisz/C1256CEE0034D1DC/CF0115C4622C0CEBC1257F5C0046D00C/15655CB20CBAEB00C12576340046E822" TargetMode="External"/><Relationship Id="rId122" Type="http://schemas.openxmlformats.org/officeDocument/2006/relationships/hyperlink" Target="notes://jowisz/C1256CEE0034D1DC/CF0115C4622C0CEBC1257F5C0046D00C/980D9708CA0D5074C12576340046B06B" TargetMode="External"/><Relationship Id="rId164" Type="http://schemas.openxmlformats.org/officeDocument/2006/relationships/hyperlink" Target="notes://jowisz/C1256CEE0034D1DC/CF0115C4622C0CEBC1257F5C0046D00C/108AC3A04FCC9C04C12578A7004D6E6C" TargetMode="External"/><Relationship Id="rId371" Type="http://schemas.openxmlformats.org/officeDocument/2006/relationships/hyperlink" Target="notes://jowisz/C1256CEE0034D1DC/CF0115C4622C0CEBC1257F5C0046D00C/699A4835039B3BE5C12576340046CD2C" TargetMode="External"/><Relationship Id="rId774" Type="http://schemas.openxmlformats.org/officeDocument/2006/relationships/hyperlink" Target="notes://jowisz/C1256CEE0034D1DC/CF0115C4622C0CEBC1257F5C0046D00C/36D85F42D81B4577C12576340046C5C0" TargetMode="External"/><Relationship Id="rId427" Type="http://schemas.openxmlformats.org/officeDocument/2006/relationships/hyperlink" Target="notes://jowisz/C1256CEE0034D1DC/CF0115C4622C0CEBC1257F5C0046D00C/2F8DB3B8D1F7E357C12576340046BFB4" TargetMode="External"/><Relationship Id="rId469" Type="http://schemas.openxmlformats.org/officeDocument/2006/relationships/hyperlink" Target="notes://jowisz/C1256CEE0034D1DC/CF0115C4622C0CEBC1257F5C0046D00C/D23AE3A3254E4F85C125763400469F35" TargetMode="External"/><Relationship Id="rId634" Type="http://schemas.openxmlformats.org/officeDocument/2006/relationships/hyperlink" Target="notes://jowisz/C1256CEE0034D1DC/CF0115C4622C0CEBC1257F5C0046D00C/6046B523DD595AA1C12576F5006920E2" TargetMode="External"/><Relationship Id="rId676" Type="http://schemas.openxmlformats.org/officeDocument/2006/relationships/hyperlink" Target="notes://jowisz/C1256CEE0034D1DC/CF0115C4622C0CEBC1257F5C0046D00C/4144BB1845D15286C125763400468A26" TargetMode="External"/><Relationship Id="rId26" Type="http://schemas.openxmlformats.org/officeDocument/2006/relationships/hyperlink" Target="notes://jowisz/C1256CEE0034D1DC/CF0115C4622C0CEBC1257F5C0046D00C/CADEFD9307C14FF0C12576340046E2F3" TargetMode="External"/><Relationship Id="rId231" Type="http://schemas.openxmlformats.org/officeDocument/2006/relationships/hyperlink" Target="notes://jowisz/C1256CEE0034D1DC/CF0115C4622C0CEBC1257F5C0046D00C/AA5DA5698351D520C1257C830033945B" TargetMode="External"/><Relationship Id="rId273" Type="http://schemas.openxmlformats.org/officeDocument/2006/relationships/hyperlink" Target="notes://jowisz/C1256CEE0034D1DC/CF0115C4622C0CEBC1257F5C0046D00C/D8A941E520E0B46BC12576340046960F" TargetMode="External"/><Relationship Id="rId329" Type="http://schemas.openxmlformats.org/officeDocument/2006/relationships/hyperlink" Target="notes://jowisz/C1256CEE0034D1DC/CF0115C4622C0CEBC1257F5C0046D00C/F7FA69DE9E8E7B3AC12576340046DF9D" TargetMode="External"/><Relationship Id="rId480" Type="http://schemas.openxmlformats.org/officeDocument/2006/relationships/hyperlink" Target="notes://jowisz/C1256CEE0034D1DC/CF0115C4622C0CEBC1257F5C0046D00C/F4B3FECD511D25C1C12576340046E932" TargetMode="External"/><Relationship Id="rId536" Type="http://schemas.openxmlformats.org/officeDocument/2006/relationships/hyperlink" Target="notes://jowisz/C1256CEE0034D1DC/CF0115C4622C0CEBC1257F5C0046D00C/A0DFC4023911DB94C12576340046E4E9" TargetMode="External"/><Relationship Id="rId701" Type="http://schemas.openxmlformats.org/officeDocument/2006/relationships/hyperlink" Target="notes://jowisz/C1256CEE0034D1DC/CF0115C4622C0CEBC1257F5C0046D00C/22DC236929890B1BC12576340046980F" TargetMode="External"/><Relationship Id="rId68" Type="http://schemas.openxmlformats.org/officeDocument/2006/relationships/hyperlink" Target="notes://jowisz/C1256CEE0034D1DC/CF0115C4622C0CEBC1257F5C0046D00C/3E7D04EA429A110EC12576340046C663" TargetMode="External"/><Relationship Id="rId133" Type="http://schemas.openxmlformats.org/officeDocument/2006/relationships/hyperlink" Target="notes://jowisz/C1256CEE0034D1DC/CF0115C4622C0CEBC1257F5C0046D00C/2B108DA2CFE830FDC12576340046D14D" TargetMode="External"/><Relationship Id="rId175" Type="http://schemas.openxmlformats.org/officeDocument/2006/relationships/hyperlink" Target="notes://jowisz/C1256CEE0034D1DC/CF0115C4622C0CEBC1257F5C0046D00C/8C5C788C232DF65EC125763400468DEE" TargetMode="External"/><Relationship Id="rId340" Type="http://schemas.openxmlformats.org/officeDocument/2006/relationships/hyperlink" Target="notes://jowisz/C1256CEE0034D1DC/CF0115C4622C0CEBC1257F5C0046D00C/29C4635C2FA2A17EC12576340046EA4D" TargetMode="External"/><Relationship Id="rId578" Type="http://schemas.openxmlformats.org/officeDocument/2006/relationships/hyperlink" Target="notes://jowisz/C1256CEE0034D1DC/CF0115C4622C0CEBC1257F5C0046D00C/1ECCE0FB0F43895AC12576340046C79A" TargetMode="External"/><Relationship Id="rId743" Type="http://schemas.openxmlformats.org/officeDocument/2006/relationships/hyperlink" Target="notes://jowisz/C1256CEE0034D1DC/CF0115C4622C0CEBC1257F5C0046D00C/E4BBBF5956E83995C12576340046C349" TargetMode="External"/><Relationship Id="rId785" Type="http://schemas.openxmlformats.org/officeDocument/2006/relationships/hyperlink" Target="notes://jowisz/C1256CEE0034D1DC/CF0115C4622C0CEBC1257F5C0046D00C/5CB9A573590A6EA1C125763400469655" TargetMode="External"/><Relationship Id="rId200" Type="http://schemas.openxmlformats.org/officeDocument/2006/relationships/hyperlink" Target="notes://jowisz/C1256CEE0034D1DC/CF0115C4622C0CEBC1257F5C0046D00C/4597D0C09BD6E435C12576340046E0BF" TargetMode="External"/><Relationship Id="rId382" Type="http://schemas.openxmlformats.org/officeDocument/2006/relationships/hyperlink" Target="notes://jowisz/C1256CEE0034D1DC/CF0115C4622C0CEBC1257F5C0046D00C/BFEC057F00D53E2BC12576340046DF56" TargetMode="External"/><Relationship Id="rId438" Type="http://schemas.openxmlformats.org/officeDocument/2006/relationships/hyperlink" Target="notes://jowisz/C1256CEE0034D1DC/CF0115C4622C0CEBC1257F5C0046D00C/923029015BDE4016C1257634004692E9" TargetMode="External"/><Relationship Id="rId603" Type="http://schemas.openxmlformats.org/officeDocument/2006/relationships/hyperlink" Target="notes://jowisz/C1256CEE0034D1DC/CF0115C4622C0CEBC1257F5C0046D00C/B75BEB5DDB70A1EFC12576340046FC72" TargetMode="External"/><Relationship Id="rId645" Type="http://schemas.openxmlformats.org/officeDocument/2006/relationships/hyperlink" Target="notes://jowisz/C1256CEE0034D1DC/CF0115C4622C0CEBC1257F5C0046D00C/A29ED57ECCC46944C12576340046F45C" TargetMode="External"/><Relationship Id="rId687" Type="http://schemas.openxmlformats.org/officeDocument/2006/relationships/hyperlink" Target="notes://jowisz/C1256CEE0034D1DC/CF0115C4622C0CEBC1257F5C0046D00C/B58513F5F4770ED8C125763F0032BCBA" TargetMode="External"/><Relationship Id="rId242" Type="http://schemas.openxmlformats.org/officeDocument/2006/relationships/hyperlink" Target="notes://jowisz/C1256CEE0034D1DC/CF0115C4622C0CEBC1257F5C0046D00C/FF9BEF524889F5DDC12576340046DBA3" TargetMode="External"/><Relationship Id="rId284" Type="http://schemas.openxmlformats.org/officeDocument/2006/relationships/hyperlink" Target="notes://jowisz/C1256CEE0034D1DC/CF0115C4622C0CEBC1257F5C0046D00C/7BF864BF7A2BFCFEC12577EC00529363" TargetMode="External"/><Relationship Id="rId491" Type="http://schemas.openxmlformats.org/officeDocument/2006/relationships/hyperlink" Target="notes://jowisz/C1256CEE0034D1DC/CF0115C4622C0CEBC1257F5C0046D00C/EA3B2EA2F5B98772C12576340046F339" TargetMode="External"/><Relationship Id="rId505" Type="http://schemas.openxmlformats.org/officeDocument/2006/relationships/hyperlink" Target="notes://jowisz/C1256CEE0034D1DC/CF0115C4622C0CEBC1257F5C0046D00C/7A550AE88BAB0748C125763400469E1C" TargetMode="External"/><Relationship Id="rId712" Type="http://schemas.openxmlformats.org/officeDocument/2006/relationships/hyperlink" Target="notes://jowisz/C1256CEE0034D1DC/CF0115C4622C0CEBC1257F5C0046D00C/ED34C88373C61E7AC12576340046C546" TargetMode="External"/><Relationship Id="rId37" Type="http://schemas.openxmlformats.org/officeDocument/2006/relationships/hyperlink" Target="notes://jowisz/C1256CEE0034D1DC/CF0115C4622C0CEBC1257F5C0046D00C/C5EF792C6674771EC12576340046F646" TargetMode="External"/><Relationship Id="rId79" Type="http://schemas.openxmlformats.org/officeDocument/2006/relationships/hyperlink" Target="notes://jowisz/C1256CEE0034D1DC/CF0115C4622C0CEBC1257F5C0046D00C/E038CE5880924EE5C1257990005280E0" TargetMode="External"/><Relationship Id="rId102" Type="http://schemas.openxmlformats.org/officeDocument/2006/relationships/hyperlink" Target="notes://jowisz/C1256CEE0034D1DC/CF0115C4622C0CEBC1257F5C0046D00C/093E5C6E19756297C125763400468C8D" TargetMode="External"/><Relationship Id="rId144" Type="http://schemas.openxmlformats.org/officeDocument/2006/relationships/hyperlink" Target="notes://jowisz/C1256CEE0034D1DC/CF0115C4622C0CEBC1257F5C0046D00C/C4A344DFE12C87C1C12576340046BB6D" TargetMode="External"/><Relationship Id="rId547" Type="http://schemas.openxmlformats.org/officeDocument/2006/relationships/hyperlink" Target="notes://jowisz/C1256CEE0034D1DC/CF0115C4622C0CEBC1257F5C0046D00C/A39F5E6022F02B9AC12576340046F94D" TargetMode="External"/><Relationship Id="rId589" Type="http://schemas.openxmlformats.org/officeDocument/2006/relationships/hyperlink" Target="notes://jowisz/C1256CEE0034D1DC/CF0115C4622C0CEBC1257F5C0046D00C/C7E8B60D0E08C6A6C12576340046C49B" TargetMode="External"/><Relationship Id="rId754" Type="http://schemas.openxmlformats.org/officeDocument/2006/relationships/hyperlink" Target="notes://jowisz/C1256CEE0034D1DC/CF0115C4622C0CEBC1257F5C0046D00C/AE051046CDEC448AC125763400468D37" TargetMode="External"/><Relationship Id="rId796" Type="http://schemas.openxmlformats.org/officeDocument/2006/relationships/hyperlink" Target="notes://jowisz/C1256CEE0034D1DC/CF0115C4622C0CEBC1257F5C0046D00C/BF2005AEDC638A11C12576340046A8A5" TargetMode="External"/><Relationship Id="rId90" Type="http://schemas.openxmlformats.org/officeDocument/2006/relationships/hyperlink" Target="notes://jowisz/C1256CEE0034D1DC/CF0115C4622C0CEBC1257F5C0046D00C/8B9E2CAE2D51D569C12576340046DC27" TargetMode="External"/><Relationship Id="rId186" Type="http://schemas.openxmlformats.org/officeDocument/2006/relationships/hyperlink" Target="notes://jowisz/C1256CEE0034D1DC/CF0115C4622C0CEBC1257F5C0046D00C/D2A84A4967924378C12576340046B938" TargetMode="External"/><Relationship Id="rId351" Type="http://schemas.openxmlformats.org/officeDocument/2006/relationships/hyperlink" Target="notes://jowisz/C1256CEE0034D1DC/CF0115C4622C0CEBC1257F5C0046D00C/4EE84C5DC72F713EC12576340046ED52" TargetMode="External"/><Relationship Id="rId393" Type="http://schemas.openxmlformats.org/officeDocument/2006/relationships/hyperlink" Target="notes://jowisz/C1256CEE0034D1DC/CF0115C4622C0CEBC1257F5C0046D00C/BADE5001C197FA65C1257C38001CDF12" TargetMode="External"/><Relationship Id="rId407" Type="http://schemas.openxmlformats.org/officeDocument/2006/relationships/hyperlink" Target="notes://jowisz/C1256CEE0034D1DC/CF0115C4622C0CEBC1257F5C0046D00C/608E879EA1CA6586C12576340046FF8D" TargetMode="External"/><Relationship Id="rId449" Type="http://schemas.openxmlformats.org/officeDocument/2006/relationships/hyperlink" Target="notes://jowisz/C1256CEE0034D1DC/CF0115C4622C0CEBC1257F5C0046D00C/D8869DA6C4AD782DC12576340046F9F7" TargetMode="External"/><Relationship Id="rId614" Type="http://schemas.openxmlformats.org/officeDocument/2006/relationships/hyperlink" Target="notes://jowisz/C1256CEE0034D1DC/CF0115C4622C0CEBC1257F5C0046D00C/17760DDEEF85DBEFC1257B8D001769C0" TargetMode="External"/><Relationship Id="rId656" Type="http://schemas.openxmlformats.org/officeDocument/2006/relationships/hyperlink" Target="notes://jowisz/C1256CEE0034D1DC/CF0115C4622C0CEBC1257F5C0046D00C/CE19826BE593CE86C12579B400528D59" TargetMode="External"/><Relationship Id="rId211" Type="http://schemas.openxmlformats.org/officeDocument/2006/relationships/hyperlink" Target="notes://jowisz/C1256CEE0034D1DC/CF0115C4622C0CEBC1257F5C0046D00C/7959CCC39CC1D786C12576340046C919" TargetMode="External"/><Relationship Id="rId253" Type="http://schemas.openxmlformats.org/officeDocument/2006/relationships/hyperlink" Target="notes://jowisz/C1256CEE0034D1DC/CF0115C4622C0CEBC1257F5C0046D00C/DDBDC9C9D846FB28C1257F300059BA7F" TargetMode="External"/><Relationship Id="rId295" Type="http://schemas.openxmlformats.org/officeDocument/2006/relationships/hyperlink" Target="notes://jowisz/C1256CEE0034D1DC/CF0115C4622C0CEBC1257F5C0046D00C/F6AE76DFC74804F7C1257BF800389270" TargetMode="External"/><Relationship Id="rId309" Type="http://schemas.openxmlformats.org/officeDocument/2006/relationships/hyperlink" Target="notes://jowisz/C1256CEE0034D1DC/CF0115C4622C0CEBC1257F5C0046D00C/691C586CCFAAEEF3C1257634004692CB" TargetMode="External"/><Relationship Id="rId460" Type="http://schemas.openxmlformats.org/officeDocument/2006/relationships/hyperlink" Target="notes://jowisz/C1256CEE0034D1DC/CF0115C4622C0CEBC1257F5C0046D00C/1F3CB50D21DC62A4C12576340046C502" TargetMode="External"/><Relationship Id="rId516" Type="http://schemas.openxmlformats.org/officeDocument/2006/relationships/hyperlink" Target="notes://jowisz/C1256CEE0034D1DC/CF0115C4622C0CEBC1257F5C0046D00C/DE702EA4B9A82837C12576340046BA98" TargetMode="External"/><Relationship Id="rId698" Type="http://schemas.openxmlformats.org/officeDocument/2006/relationships/hyperlink" Target="notes://jowisz/C1256CEE0034D1DC/CF0115C4622C0CEBC1257F5C0046D00C/FE985A04AA80CA64C125765D00386E13" TargetMode="External"/><Relationship Id="rId48" Type="http://schemas.openxmlformats.org/officeDocument/2006/relationships/hyperlink" Target="notes://jowisz/C1256CEE0034D1DC/CF0115C4622C0CEBC1257F5C0046D00C/A73A2D6672B8F787C12576340046B5CD" TargetMode="External"/><Relationship Id="rId113" Type="http://schemas.openxmlformats.org/officeDocument/2006/relationships/hyperlink" Target="notes://jowisz/C1256CEE0034D1DC/CF0115C4622C0CEBC1257F5C0046D00C/97D4261D665FDC43C12576340046BC01" TargetMode="External"/><Relationship Id="rId320" Type="http://schemas.openxmlformats.org/officeDocument/2006/relationships/hyperlink" Target="notes://jowisz/C1256CEE0034D1DC/CF0115C4622C0CEBC1257F5C0046D00C/EF31315C17A0E771C12576340046FA86" TargetMode="External"/><Relationship Id="rId558" Type="http://schemas.openxmlformats.org/officeDocument/2006/relationships/hyperlink" Target="notes://jowisz/C1256CEE0034D1DC/CF0115C4622C0CEBC1257F5C0046D00C/B4BACC5EB19AB298C12576340046F2D2" TargetMode="External"/><Relationship Id="rId723" Type="http://schemas.openxmlformats.org/officeDocument/2006/relationships/hyperlink" Target="notes://jowisz/C1256CEE0034D1DC/CF0115C4622C0CEBC1257F5C0046D00C/66E2E2A98B8ACEEEC12576340046995C" TargetMode="External"/><Relationship Id="rId765" Type="http://schemas.openxmlformats.org/officeDocument/2006/relationships/hyperlink" Target="notes://jowisz/C1256CEE0034D1DC/CF0115C4622C0CEBC1257F5C0046D00C/BFE5513A394218E1C1257E6C00544462" TargetMode="External"/><Relationship Id="rId155" Type="http://schemas.openxmlformats.org/officeDocument/2006/relationships/hyperlink" Target="notes://jowisz/C1256CEE0034D1DC/CF0115C4622C0CEBC1257F5C0046D00C/BF94129DA45958FFC12576340046B495" TargetMode="External"/><Relationship Id="rId197" Type="http://schemas.openxmlformats.org/officeDocument/2006/relationships/hyperlink" Target="notes://jowisz/C1256CEE0034D1DC/CF0115C4622C0CEBC1257F5C0046D00C/A69893590A3D2405C1257E120022AA08" TargetMode="External"/><Relationship Id="rId362" Type="http://schemas.openxmlformats.org/officeDocument/2006/relationships/hyperlink" Target="notes://jowisz/C1256CEE0034D1DC/CF0115C4622C0CEBC1257F5C0046D00C/572AA9B1E3D49399C125763400468AD1" TargetMode="External"/><Relationship Id="rId418" Type="http://schemas.openxmlformats.org/officeDocument/2006/relationships/hyperlink" Target="notes://jowisz/C1256CEE0034D1DC/CF0115C4622C0CEBC1257F5C0046D00C/99DD97A1C5573233C12576340046D565" TargetMode="External"/><Relationship Id="rId625" Type="http://schemas.openxmlformats.org/officeDocument/2006/relationships/hyperlink" Target="notes://jowisz/C1256CEE0034D1DC/CF0115C4622C0CEBC1257F5C0046D00C/A70C7430A1E2C580C12576340046AB50" TargetMode="External"/><Relationship Id="rId222" Type="http://schemas.openxmlformats.org/officeDocument/2006/relationships/hyperlink" Target="notes://jowisz/C1256CEE0034D1DC/CF0115C4622C0CEBC1257F5C0046D00C/76AC4BE3D3890DB1C12576340046DB87" TargetMode="External"/><Relationship Id="rId264" Type="http://schemas.openxmlformats.org/officeDocument/2006/relationships/hyperlink" Target="notes://jowisz/C1256CEE0034D1DC/CF0115C4622C0CEBC1257F5C0046D00C/89B68AF1A5369086C1257E5900335A24" TargetMode="External"/><Relationship Id="rId471" Type="http://schemas.openxmlformats.org/officeDocument/2006/relationships/hyperlink" Target="notes://jowisz/C1256CEE0034D1DC/CF0115C4622C0CEBC1257F5C0046D00C/238DABF97F948FADC12576340046D29B" TargetMode="External"/><Relationship Id="rId667" Type="http://schemas.openxmlformats.org/officeDocument/2006/relationships/hyperlink" Target="notes://jowisz/C1256CEE0034D1DC/CF0115C4622C0CEBC1257F5C0046D00C/9E50C66C4BAF354EC12576340046B54C" TargetMode="External"/><Relationship Id="rId17" Type="http://schemas.openxmlformats.org/officeDocument/2006/relationships/hyperlink" Target="notes://jowisz/C1256CEE0034D1DC/CF0115C4622C0CEBC1257F5C0046D00C/E0BAA97EE9ABD146C12576340046BA0B" TargetMode="External"/><Relationship Id="rId59" Type="http://schemas.openxmlformats.org/officeDocument/2006/relationships/hyperlink" Target="notes://jowisz/C1256CEE0034D1DC/CF0115C4622C0CEBC1257F5C0046D00C/D8A04368FECD3799C1257887004D39B4" TargetMode="External"/><Relationship Id="rId124" Type="http://schemas.openxmlformats.org/officeDocument/2006/relationships/hyperlink" Target="notes://jowisz/C1256CEE0034D1DC/CF0115C4622C0CEBC1257F5C0046D00C/5FEC5067CCBCED91C12576340046F87A" TargetMode="External"/><Relationship Id="rId527" Type="http://schemas.openxmlformats.org/officeDocument/2006/relationships/hyperlink" Target="notes://jowisz/C1256CEE0034D1DC/CF0115C4622C0CEBC1257F5C0046D00C/CA0204AF7BE9F3D7C12576340046EAA7" TargetMode="External"/><Relationship Id="rId569" Type="http://schemas.openxmlformats.org/officeDocument/2006/relationships/hyperlink" Target="notes://jowisz/C1256CEE0034D1DC/CF0115C4622C0CEBC1257F5C0046D00C/53EC5B7925080DDFC12576340046B61F" TargetMode="External"/><Relationship Id="rId734" Type="http://schemas.openxmlformats.org/officeDocument/2006/relationships/hyperlink" Target="notes://jowisz/C1256CEE0034D1DC/CF0115C4622C0CEBC1257F5C0046D00C/794933A4190660A1C12576340046EBE9" TargetMode="External"/><Relationship Id="rId776" Type="http://schemas.openxmlformats.org/officeDocument/2006/relationships/hyperlink" Target="notes://jowisz/C1256CEE0034D1DC/CF0115C4622C0CEBC1257F5C0046D00C/0226D58C2767A6A5C125763400469C9D" TargetMode="External"/><Relationship Id="rId70" Type="http://schemas.openxmlformats.org/officeDocument/2006/relationships/hyperlink" Target="notes://jowisz/C1256CEE0034D1DC/CF0115C4622C0CEBC1257F5C0046D00C/0502485BDD6D687FC12576340046ADD3" TargetMode="External"/><Relationship Id="rId166" Type="http://schemas.openxmlformats.org/officeDocument/2006/relationships/hyperlink" Target="notes://jowisz/C1256CEE0034D1DC/CF0115C4622C0CEBC1257F5C0046D00C/B4F47D7606F37916C12576340046A4B3" TargetMode="External"/><Relationship Id="rId331" Type="http://schemas.openxmlformats.org/officeDocument/2006/relationships/hyperlink" Target="notes://jowisz/C1256CEE0034D1DC/CF0115C4622C0CEBC1257F5C0046D00C/BAF3D976359760E6C12576340046A201" TargetMode="External"/><Relationship Id="rId373" Type="http://schemas.openxmlformats.org/officeDocument/2006/relationships/hyperlink" Target="notes://jowisz/C1256CEE0034D1DC/CF0115C4622C0CEBC1257F5C0046D00C/FF96FB73BCE3E595C12576340046D934" TargetMode="External"/><Relationship Id="rId429" Type="http://schemas.openxmlformats.org/officeDocument/2006/relationships/hyperlink" Target="notes://jowisz/C1256CEE0034D1DC/CF0115C4622C0CEBC1257F5C0046D00C/2EBE42EE0B997054C12576340046BFDE" TargetMode="External"/><Relationship Id="rId580" Type="http://schemas.openxmlformats.org/officeDocument/2006/relationships/hyperlink" Target="notes://jowisz/C1256CEE0034D1DC/CF0115C4622C0CEBC1257F5C0046D00C/F4D41E30131D2A0AC12576340046FC9A" TargetMode="External"/><Relationship Id="rId636" Type="http://schemas.openxmlformats.org/officeDocument/2006/relationships/hyperlink" Target="notes://jowisz/C1256CEE0034D1DC/CF0115C4622C0CEBC1257F5C0046D00C/290A4C66518DC049C1257D930059BC6E" TargetMode="External"/><Relationship Id="rId1" Type="http://schemas.openxmlformats.org/officeDocument/2006/relationships/hyperlink" Target="notes://jowisz/C1256CEE0034D1DC/CF0115C4622C0CEBC1257F5C0046D00C/5EEB47421B0D1AD0C12576340046D6A7" TargetMode="External"/><Relationship Id="rId233" Type="http://schemas.openxmlformats.org/officeDocument/2006/relationships/hyperlink" Target="notes://jowisz/C1256CEE0034D1DC/CF0115C4622C0CEBC1257F5C0046D00C/062511337EB0D8D0C12576340046E05A" TargetMode="External"/><Relationship Id="rId440" Type="http://schemas.openxmlformats.org/officeDocument/2006/relationships/hyperlink" Target="notes://jowisz/C1256CEE0034D1DC/CF0115C4622C0CEBC1257F5C0046D00C/314DE004BE830DA9C12576340046FD3B" TargetMode="External"/><Relationship Id="rId678" Type="http://schemas.openxmlformats.org/officeDocument/2006/relationships/hyperlink" Target="notes://jowisz/C1256CEE0034D1DC/CF0115C4622C0CEBC1257F5C0046D00C/CD41E07D0E4D07A3C12576340046C644" TargetMode="External"/><Relationship Id="rId28" Type="http://schemas.openxmlformats.org/officeDocument/2006/relationships/hyperlink" Target="notes://jowisz/C1256CEE0034D1DC/CF0115C4622C0CEBC1257F5C0046D00C/AFACE9ECDF1A4B69C12576340046911D" TargetMode="External"/><Relationship Id="rId275" Type="http://schemas.openxmlformats.org/officeDocument/2006/relationships/hyperlink" Target="notes://jowisz/C1256CEE0034D1DC/CF0115C4622C0CEBC1257F5C0046D00C/F652A066EC8B9E85C125763400468BA7" TargetMode="External"/><Relationship Id="rId300" Type="http://schemas.openxmlformats.org/officeDocument/2006/relationships/hyperlink" Target="notes://jowisz/C1256CEE0034D1DC/CF0115C4622C0CEBC1257F5C0046D00C/51FE51810FE73A80C12579DF004CFE56" TargetMode="External"/><Relationship Id="rId482" Type="http://schemas.openxmlformats.org/officeDocument/2006/relationships/hyperlink" Target="notes://jowisz/C1256CEE0034D1DC/CF0115C4622C0CEBC1257F5C0046D00C/9E1C127990C8B251C125763400469189" TargetMode="External"/><Relationship Id="rId538" Type="http://schemas.openxmlformats.org/officeDocument/2006/relationships/hyperlink" Target="notes://jowisz/C1256CEE0034D1DC/CF0115C4622C0CEBC1257F5C0046D00C/A9EE3647A15CCFD4C1257634004692A9" TargetMode="External"/><Relationship Id="rId703" Type="http://schemas.openxmlformats.org/officeDocument/2006/relationships/hyperlink" Target="notes://jowisz/C1256CEE0034D1DC/CF0115C4622C0CEBC1257F5C0046D00C/ABD73CF83FEBF0BAC12576340046EE23" TargetMode="External"/><Relationship Id="rId745" Type="http://schemas.openxmlformats.org/officeDocument/2006/relationships/hyperlink" Target="notes://jowisz/C1256CEE0034D1DC/CF0115C4622C0CEBC1257F5C0046D00C/2E644F34465D7784C12576340046F5F5" TargetMode="External"/><Relationship Id="rId81" Type="http://schemas.openxmlformats.org/officeDocument/2006/relationships/hyperlink" Target="notes://jowisz/C1256CEE0034D1DC/CF0115C4622C0CEBC1257F5C0046D00C/699D1076A86D0013C1257C060049E655" TargetMode="External"/><Relationship Id="rId135" Type="http://schemas.openxmlformats.org/officeDocument/2006/relationships/hyperlink" Target="notes://jowisz/C1256CEE0034D1DC/CF0115C4622C0CEBC1257F5C0046D00C/317F060724B0A48DC125763400469EA8" TargetMode="External"/><Relationship Id="rId177" Type="http://schemas.openxmlformats.org/officeDocument/2006/relationships/hyperlink" Target="notes://jowisz/C1256CEE0034D1DC/CF0115C4622C0CEBC1257F5C0046D00C/8FE14CB3335EFD7AC12576340046B2AC" TargetMode="External"/><Relationship Id="rId342" Type="http://schemas.openxmlformats.org/officeDocument/2006/relationships/hyperlink" Target="notes://jowisz/C1256CEE0034D1DC/CF0115C4622C0CEBC1257F5C0046D00C/F9ED261D705F5C5CC12576340046C411" TargetMode="External"/><Relationship Id="rId384" Type="http://schemas.openxmlformats.org/officeDocument/2006/relationships/hyperlink" Target="notes://jowisz/C1256CEE0034D1DC/CF0115C4622C0CEBC1257F5C0046D00C/B51C912FA72E791DC12576340046E220" TargetMode="External"/><Relationship Id="rId591" Type="http://schemas.openxmlformats.org/officeDocument/2006/relationships/hyperlink" Target="notes://jowisz/C1256CEE0034D1DC/CF0115C4622C0CEBC1257F5C0046D00C/65DA8E6352A10F56C12576340046CE65" TargetMode="External"/><Relationship Id="rId605" Type="http://schemas.openxmlformats.org/officeDocument/2006/relationships/hyperlink" Target="notes://jowisz/C1256CEE0034D1DC/CF0115C4622C0CEBC1257F5C0046D00C/F3868A2A5433A4E7C125763400468DCE" TargetMode="External"/><Relationship Id="rId787" Type="http://schemas.openxmlformats.org/officeDocument/2006/relationships/hyperlink" Target="notes://jowisz/C1256CEE0034D1DC/CF0115C4622C0CEBC1257F5C0046D00C/7EEF5E37CE5E940EC12576340046B72D" TargetMode="External"/><Relationship Id="rId202" Type="http://schemas.openxmlformats.org/officeDocument/2006/relationships/hyperlink" Target="notes://jowisz/C1256CEE0034D1DC/CF0115C4622C0CEBC1257F5C0046D00C/15134CD2294D62A4C12576340046BC8F" TargetMode="External"/><Relationship Id="rId244" Type="http://schemas.openxmlformats.org/officeDocument/2006/relationships/hyperlink" Target="notes://jowisz/C1256CEE0034D1DC/CF0115C4622C0CEBC1257F5C0046D00C/EBE9234D744C5EC4C12576340046F761" TargetMode="External"/><Relationship Id="rId647" Type="http://schemas.openxmlformats.org/officeDocument/2006/relationships/hyperlink" Target="notes://jowisz/C1256CEE0034D1DC/CF0115C4622C0CEBC1257F5C0046D00C/F8081BF079CF853DC1257634004684A7" TargetMode="External"/><Relationship Id="rId689" Type="http://schemas.openxmlformats.org/officeDocument/2006/relationships/hyperlink" Target="notes://jowisz/C1256CEE0034D1DC/CF0115C4622C0CEBC1257F5C0046D00C/169E68E2B1C77424C12576E7006EA5B5" TargetMode="External"/><Relationship Id="rId39" Type="http://schemas.openxmlformats.org/officeDocument/2006/relationships/hyperlink" Target="notes://jowisz/C1256CEE0034D1DC/CF0115C4622C0CEBC1257F5C0046D00C/AEB8BF23F111F413C125770300692676" TargetMode="External"/><Relationship Id="rId286" Type="http://schemas.openxmlformats.org/officeDocument/2006/relationships/hyperlink" Target="notes://jowisz/C1256CEE0034D1DC/CF0115C4622C0CEBC1257F5C0046D00C/54CF17BBD665918BC12576340046D25E" TargetMode="External"/><Relationship Id="rId451" Type="http://schemas.openxmlformats.org/officeDocument/2006/relationships/hyperlink" Target="notes://jowisz/C1256CEE0034D1DC/CF0115C4622C0CEBC1257F5C0046D00C/DE80DF4FDBAF56BCC12577AD004D0609" TargetMode="External"/><Relationship Id="rId493" Type="http://schemas.openxmlformats.org/officeDocument/2006/relationships/hyperlink" Target="notes://jowisz/C1256CEE0034D1DC/CF0115C4622C0CEBC1257F5C0046D00C/D6FF3E32251789F9C12576340046D345" TargetMode="External"/><Relationship Id="rId507" Type="http://schemas.openxmlformats.org/officeDocument/2006/relationships/hyperlink" Target="notes://jowisz/C1256CEE0034D1DC/CF0115C4622C0CEBC1257F5C0046D00C/08D8FD66BC0E9A08C1257B32001CDB85" TargetMode="External"/><Relationship Id="rId549" Type="http://schemas.openxmlformats.org/officeDocument/2006/relationships/hyperlink" Target="notes://jowisz/C1256CEE0034D1DC/CF0115C4622C0CEBC1257F5C0046D00C/8047507E5E36087FC12576340046FF29" TargetMode="External"/><Relationship Id="rId714" Type="http://schemas.openxmlformats.org/officeDocument/2006/relationships/hyperlink" Target="notes://jowisz/C1256CEE0034D1DC/CF0115C4622C0CEBC1257F5C0046D00C/6ADE9821873A61A4C1257634004694C2" TargetMode="External"/><Relationship Id="rId756" Type="http://schemas.openxmlformats.org/officeDocument/2006/relationships/hyperlink" Target="notes://jowisz/C1256CEE0034D1DC/CF0115C4622C0CEBC1257F5C0046D00C/3197CD2626AA49FFC12576340046B898" TargetMode="External"/><Relationship Id="rId50" Type="http://schemas.openxmlformats.org/officeDocument/2006/relationships/hyperlink" Target="notes://jowisz/C1256CEE0034D1DC/CF0115C4622C0CEBC1257F5C0046D00C/4ABE3ACEFB490175C12576340046E5A0" TargetMode="External"/><Relationship Id="rId104" Type="http://schemas.openxmlformats.org/officeDocument/2006/relationships/hyperlink" Target="notes://jowisz/C1256CEE0034D1DC/CF0115C4622C0CEBC1257F5C0046D00C/65DA518DA77718A8C12576340046E64A" TargetMode="External"/><Relationship Id="rId146" Type="http://schemas.openxmlformats.org/officeDocument/2006/relationships/hyperlink" Target="notes://jowisz/C1256CEE0034D1DC/CF0115C4622C0CEBC1257F5C0046D00C/AE86AEA3C0F4191FC1257BD900176F06" TargetMode="External"/><Relationship Id="rId188" Type="http://schemas.openxmlformats.org/officeDocument/2006/relationships/hyperlink" Target="notes://jowisz/C1256CEE0034D1DC/CF0115C4622C0CEBC1257F5C0046D00C/329921FBBD8A57DBC12576340046AD3D" TargetMode="External"/><Relationship Id="rId311" Type="http://schemas.openxmlformats.org/officeDocument/2006/relationships/hyperlink" Target="notes://jowisz/C1256CEE0034D1DC/CF0115C4622C0CEBC1257F5C0046D00C/D8E908575A3DF036C1257E5100540ECD" TargetMode="External"/><Relationship Id="rId353" Type="http://schemas.openxmlformats.org/officeDocument/2006/relationships/hyperlink" Target="notes://jowisz/C1256CEE0034D1DC/CF0115C4622C0CEBC1257F5C0046D00C/22BC071465750E7EC12576340046DC07" TargetMode="External"/><Relationship Id="rId395" Type="http://schemas.openxmlformats.org/officeDocument/2006/relationships/hyperlink" Target="notes://jowisz/C1256CEE0034D1DC/CF0115C4622C0CEBC1257F5C0046D00C/3F1DE27FE5B65D84C12576340046BAFE" TargetMode="External"/><Relationship Id="rId409" Type="http://schemas.openxmlformats.org/officeDocument/2006/relationships/hyperlink" Target="notes://jowisz/C1256CEE0034D1DC/CF0115C4622C0CEBC1257F5C0046D00C/967A9B5767130F42C12576340046A685" TargetMode="External"/><Relationship Id="rId560" Type="http://schemas.openxmlformats.org/officeDocument/2006/relationships/hyperlink" Target="notes://jowisz/C1256CEE0034D1DC/CF0115C4622C0CEBC1257F5C0046D00C/1CC55F268A3FD3E4C12576340046CC3D" TargetMode="External"/><Relationship Id="rId798" Type="http://schemas.openxmlformats.org/officeDocument/2006/relationships/hyperlink" Target="notes://jowisz/C1256CEE0034D1DC/CF0115C4622C0CEBC1257F5C0046D00C/E1B6160FCD984159C12579CF004D054F" TargetMode="External"/><Relationship Id="rId92" Type="http://schemas.openxmlformats.org/officeDocument/2006/relationships/hyperlink" Target="notes://jowisz/C1256CEE0034D1DC/CF0115C4622C0CEBC1257F5C0046D00C/2EC7E8DA8AB85D2CC125783800529E06" TargetMode="External"/><Relationship Id="rId213" Type="http://schemas.openxmlformats.org/officeDocument/2006/relationships/hyperlink" Target="notes://jowisz/C1256CEE0034D1DC/CF0115C4622C0CEBC1257F5C0046D00C/A52A5C5DD2A5AC3FC12576340046A119" TargetMode="External"/><Relationship Id="rId420" Type="http://schemas.openxmlformats.org/officeDocument/2006/relationships/hyperlink" Target="notes://jowisz/C1256CEE0034D1DC/CF0115C4622C0CEBC1257F5C0046D00C/C133C4B0209E81C9C12576340046B46E" TargetMode="External"/><Relationship Id="rId616" Type="http://schemas.openxmlformats.org/officeDocument/2006/relationships/hyperlink" Target="notes://jowisz/C1256CEE0034D1DC/CF0115C4622C0CEBC1257F5C0046D00C/385FCE85276A88E1C12576340046D7CB" TargetMode="External"/><Relationship Id="rId658" Type="http://schemas.openxmlformats.org/officeDocument/2006/relationships/hyperlink" Target="notes://jowisz/C1256CEE0034D1DC/CF0115C4622C0CEBC1257F5C0046D00C/35585C6A04E339E7C1257E7700243559" TargetMode="External"/><Relationship Id="rId255" Type="http://schemas.openxmlformats.org/officeDocument/2006/relationships/hyperlink" Target="notes://jowisz/C1256CEE0034D1DC/CF0115C4622C0CEBC1257F5C0046D00C/1DB7DF96ED362FF3C12576340046B025" TargetMode="External"/><Relationship Id="rId297" Type="http://schemas.openxmlformats.org/officeDocument/2006/relationships/hyperlink" Target="notes://jowisz/C1256CEE0034D1DC/CF0115C4622C0CEBC1257F5C0046D00C/664D168F7839CBE9C12576340046D049" TargetMode="External"/><Relationship Id="rId462" Type="http://schemas.openxmlformats.org/officeDocument/2006/relationships/hyperlink" Target="notes://jowisz/C1256CEE0034D1DC/CF0115C4622C0CEBC1257F5C0046D00C/1509E246C8599E9BC12576340046F7E4" TargetMode="External"/><Relationship Id="rId518" Type="http://schemas.openxmlformats.org/officeDocument/2006/relationships/hyperlink" Target="notes://jowisz/C1256CEE0034D1DC/CF0115C4622C0CEBC1257F5C0046D00C/FAA66FBEF5E8A5AAC1257634004685AC" TargetMode="External"/><Relationship Id="rId725" Type="http://schemas.openxmlformats.org/officeDocument/2006/relationships/hyperlink" Target="notes://jowisz/C1256CEE0034D1DC/CF0115C4622C0CEBC1257F5C0046D00C/255C9DD2DF7F7A22C1257634004684ED" TargetMode="External"/><Relationship Id="rId115" Type="http://schemas.openxmlformats.org/officeDocument/2006/relationships/hyperlink" Target="notes://jowisz/C1256CEE0034D1DC/CF0115C4622C0CEBC1257F5C0046D00C/0F0DE0ADB9F2E93FC125763400468E8F" TargetMode="External"/><Relationship Id="rId157" Type="http://schemas.openxmlformats.org/officeDocument/2006/relationships/hyperlink" Target="notes://jowisz/C1256CEE0034D1DC/CF0115C4622C0CEBC1257F5C0046D00C/0314F35A82CB29C5C12576340046846A" TargetMode="External"/><Relationship Id="rId322" Type="http://schemas.openxmlformats.org/officeDocument/2006/relationships/hyperlink" Target="notes://jowisz/C1256CEE0034D1DC/CF0115C4622C0CEBC1257F5C0046D00C/4393A9E3E986DCF0C12576340046BDF0" TargetMode="External"/><Relationship Id="rId364" Type="http://schemas.openxmlformats.org/officeDocument/2006/relationships/hyperlink" Target="notes://jowisz/C1256CEE0034D1DC/CF0115C4622C0CEBC1257F5C0046D00C/6D9FB8F04A0F5DD4C12576340046B30D" TargetMode="External"/><Relationship Id="rId767" Type="http://schemas.openxmlformats.org/officeDocument/2006/relationships/hyperlink" Target="notes://jowisz/C1256CEE0034D1DC/CF0115C4622C0CEBC1257F5C0046D00C/AE514F6444A1B038C12577A8004CFEAB" TargetMode="External"/><Relationship Id="rId61" Type="http://schemas.openxmlformats.org/officeDocument/2006/relationships/hyperlink" Target="notes://jowisz/C1256CEE0034D1DC/CF0115C4622C0CEBC1257F5C0046D00C/135F43EB88678F79C12576340046A3BB" TargetMode="External"/><Relationship Id="rId199" Type="http://schemas.openxmlformats.org/officeDocument/2006/relationships/hyperlink" Target="notes://jowisz/C1256CEE0034D1DC/CF0115C4622C0CEBC1257F5C0046D00C/699786245ACF8DF8C12576340046900C" TargetMode="External"/><Relationship Id="rId571" Type="http://schemas.openxmlformats.org/officeDocument/2006/relationships/hyperlink" Target="notes://jowisz/C1256CEE0034D1DC/CF0115C4622C0CEBC1257F5C0046D00C/B1E135258F205AFAC12576340046A0EC" TargetMode="External"/><Relationship Id="rId627" Type="http://schemas.openxmlformats.org/officeDocument/2006/relationships/hyperlink" Target="notes://jowisz/C1256CEE0034D1DC/CF0115C4622C0CEBC1257F5C0046D00C/5496271782FFED59C1257DFB005A2B3A" TargetMode="External"/><Relationship Id="rId669" Type="http://schemas.openxmlformats.org/officeDocument/2006/relationships/hyperlink" Target="notes://jowisz/C1256CEE0034D1DC/CF0115C4622C0CEBC1257F5C0046D00C/455F72624330EE6DC12576340046EDB6" TargetMode="External"/><Relationship Id="rId19" Type="http://schemas.openxmlformats.org/officeDocument/2006/relationships/hyperlink" Target="notes://jowisz/C1256CEE0034D1DC/CF0115C4622C0CEBC1257F5C0046D00C/A042560CEA810BBBC12576340046BE49" TargetMode="External"/><Relationship Id="rId224" Type="http://schemas.openxmlformats.org/officeDocument/2006/relationships/hyperlink" Target="notes://jowisz/C1256CEE0034D1DC/CF0115C4622C0CEBC1257F5C0046D00C/507D966CA4CC2BE3C1257F39005995F5" TargetMode="External"/><Relationship Id="rId266" Type="http://schemas.openxmlformats.org/officeDocument/2006/relationships/hyperlink" Target="notes://jowisz/C1256CEE0034D1DC/CF0115C4622C0CEBC1257F5C0046D00C/C4BCD436963B51B0C125763400468BFE" TargetMode="External"/><Relationship Id="rId431" Type="http://schemas.openxmlformats.org/officeDocument/2006/relationships/hyperlink" Target="notes://jowisz/C1256CEE0034D1DC/CF0115C4622C0CEBC1257F5C0046D00C/6439985F34C0B7F0C12576340046CB19" TargetMode="External"/><Relationship Id="rId473" Type="http://schemas.openxmlformats.org/officeDocument/2006/relationships/hyperlink" Target="notes://jowisz/C1256CEE0034D1DC/CF0115C4622C0CEBC1257F5C0046D00C/2D8F2A2BED2B8C94C1257894004D331A" TargetMode="External"/><Relationship Id="rId529" Type="http://schemas.openxmlformats.org/officeDocument/2006/relationships/hyperlink" Target="notes://jowisz/C1256CEE0034D1DC/CF0115C4622C0CEBC1257F5C0046D00C/4EF66174EE16D204C12576340046D072" TargetMode="External"/><Relationship Id="rId680" Type="http://schemas.openxmlformats.org/officeDocument/2006/relationships/hyperlink" Target="notes://jowisz/C1256CEE0034D1DC/CF0115C4622C0CEBC1257F5C0046D00C/8835470F2BDA2FE9C12576340046DDC2" TargetMode="External"/><Relationship Id="rId736" Type="http://schemas.openxmlformats.org/officeDocument/2006/relationships/hyperlink" Target="notes://jowisz/C1256CEE0034D1DC/CF0115C4622C0CEBC1257F5C0046D00C/C2BCD4A7C0FD9D42C12576340046A6A3" TargetMode="External"/><Relationship Id="rId30" Type="http://schemas.openxmlformats.org/officeDocument/2006/relationships/hyperlink" Target="notes://jowisz/C1256CEE0034D1DC/CF0115C4622C0CEBC1257F5C0046D00C/86149A27A1CB9EFFC125763400468F05" TargetMode="External"/><Relationship Id="rId126" Type="http://schemas.openxmlformats.org/officeDocument/2006/relationships/hyperlink" Target="notes://jowisz/C1256CEE0034D1DC/CF0115C4622C0CEBC1257F5C0046D00C/E08B77E2E02F0235C12576E7006EA5C7" TargetMode="External"/><Relationship Id="rId168" Type="http://schemas.openxmlformats.org/officeDocument/2006/relationships/hyperlink" Target="notes://jowisz/C1256CEE0034D1DC/CF0115C4622C0CEBC1257F5C0046D00C/5330F0E36A793A58C125763400469A42" TargetMode="External"/><Relationship Id="rId333" Type="http://schemas.openxmlformats.org/officeDocument/2006/relationships/hyperlink" Target="notes://jowisz/C1256CEE0034D1DC/CF0115C4622C0CEBC1257F5C0046D00C/F4FFE12B55B44798C12576340046FC2D" TargetMode="External"/><Relationship Id="rId540" Type="http://schemas.openxmlformats.org/officeDocument/2006/relationships/hyperlink" Target="notes://jowisz/C1256CEE0034D1DC/CF0115C4622C0CEBC1257F5C0046D00C/EED80DD704A74D0CC12576340046D0FE" TargetMode="External"/><Relationship Id="rId778" Type="http://schemas.openxmlformats.org/officeDocument/2006/relationships/hyperlink" Target="notes://jowisz/C1256CEE0034D1DC/CF0115C4622C0CEBC1257F5C0046D00C/D166CC1BBD6D9848C125763400469DF5" TargetMode="External"/><Relationship Id="rId72" Type="http://schemas.openxmlformats.org/officeDocument/2006/relationships/hyperlink" Target="notes://jowisz/C1256CEE0034D1DC/CF0115C4622C0CEBC1257F5C0046D00C/B8C1A4AB9F1B6AA0C12576340046A28C" TargetMode="External"/><Relationship Id="rId375" Type="http://schemas.openxmlformats.org/officeDocument/2006/relationships/hyperlink" Target="notes://jowisz/C1256CEE0034D1DC/CF0115C4622C0CEBC1257F5C0046D00C/B04BBC7DA6B9BBE0C12576340046D7AC" TargetMode="External"/><Relationship Id="rId582" Type="http://schemas.openxmlformats.org/officeDocument/2006/relationships/hyperlink" Target="notes://jowisz/C1256CEE0034D1DC/CF0115C4622C0CEBC1257F5C0046D00C/A0A62DA3C06A3AE1C12576340046E7DC" TargetMode="External"/><Relationship Id="rId638" Type="http://schemas.openxmlformats.org/officeDocument/2006/relationships/hyperlink" Target="notes://jowisz/C1256CEE0034D1DC/CF0115C4622C0CEBC1257F5C0046D00C/3C03CB985FC6B90DC12576340046C457" TargetMode="External"/><Relationship Id="rId3" Type="http://schemas.openxmlformats.org/officeDocument/2006/relationships/hyperlink" Target="notes://jowisz/C1256CEE0034D1DC/CF0115C4622C0CEBC1257F5C0046D00C/4B413537254B726EC12576340046E50D" TargetMode="External"/><Relationship Id="rId235" Type="http://schemas.openxmlformats.org/officeDocument/2006/relationships/hyperlink" Target="notes://jowisz/C1256CEE0034D1DC/CF0115C4622C0CEBC1257F5C0046D00C/5AC257089AD61889C12576340046FA1F" TargetMode="External"/><Relationship Id="rId277" Type="http://schemas.openxmlformats.org/officeDocument/2006/relationships/hyperlink" Target="notes://jowisz/C1256CEE0034D1DC/CF0115C4622C0CEBC1257F5C0046D00C/5C5799F914D16ED7C12576340046D31E" TargetMode="External"/><Relationship Id="rId400" Type="http://schemas.openxmlformats.org/officeDocument/2006/relationships/hyperlink" Target="notes://jowisz/C1256CEE0034D1DC/CF0115C4622C0CEBC1257F5C0046D00C/23C3DCF34BAAF9C5C1257F0E0059CF4B" TargetMode="External"/><Relationship Id="rId442" Type="http://schemas.openxmlformats.org/officeDocument/2006/relationships/hyperlink" Target="notes://jowisz/C1256CEE0034D1DC/CF0115C4622C0CEBC1257F5C0046D00C/7C1FE3B720EEA390C12576340046B4F1" TargetMode="External"/><Relationship Id="rId484" Type="http://schemas.openxmlformats.org/officeDocument/2006/relationships/hyperlink" Target="notes://jowisz/C1256CEE0034D1DC/CF0115C4622C0CEBC1257F5C0046D00C/4089359FE4AFD062C1257634004686BB" TargetMode="External"/><Relationship Id="rId705" Type="http://schemas.openxmlformats.org/officeDocument/2006/relationships/hyperlink" Target="notes://jowisz/C1256CEE0034D1DC/CF0115C4622C0CEBC1257F5C0046D00C/17D6B7426A34FBE4C125763400468AB8" TargetMode="External"/><Relationship Id="rId137" Type="http://schemas.openxmlformats.org/officeDocument/2006/relationships/hyperlink" Target="notes://jowisz/C1256CEE0034D1DC/CF0115C4622C0CEBC1257F5C0046D00C/9ECC7C90CDA35A6BC125763400469C18" TargetMode="External"/><Relationship Id="rId302" Type="http://schemas.openxmlformats.org/officeDocument/2006/relationships/hyperlink" Target="notes://jowisz/C1256CEE0034D1DC/CF0115C4622C0CEBC1257F5C0046D00C/8B2C54A25A36D85DC12576340046C6C1" TargetMode="External"/><Relationship Id="rId344" Type="http://schemas.openxmlformats.org/officeDocument/2006/relationships/hyperlink" Target="notes://jowisz/C1256CEE0034D1DC/CF0115C4622C0CEBC1257F5C0046D00C/9BA3835E4D2CEF51C12576340046F21D" TargetMode="External"/><Relationship Id="rId691" Type="http://schemas.openxmlformats.org/officeDocument/2006/relationships/hyperlink" Target="notes://jowisz/C1256CEE0034D1DC/CF0115C4622C0CEBC1257F5C0046D00C/EA42153813DEBA59C12576340046E712" TargetMode="External"/><Relationship Id="rId747" Type="http://schemas.openxmlformats.org/officeDocument/2006/relationships/hyperlink" Target="notes://jowisz/C1256CEE0034D1DC/CF0115C4622C0CEBC1257F5C0046D00C/D96C609D4576AF8FC12576340046B8BD" TargetMode="External"/><Relationship Id="rId789" Type="http://schemas.openxmlformats.org/officeDocument/2006/relationships/hyperlink" Target="notes://jowisz/C1256CEE0034D1DC/CF0115C4622C0CEBC1257F5C0046D00C/DEED832A3DD1874BC12576340046D4C9" TargetMode="External"/><Relationship Id="rId41" Type="http://schemas.openxmlformats.org/officeDocument/2006/relationships/hyperlink" Target="notes://jowisz/C1256CEE0034D1DC/CF0115C4622C0CEBC1257F5C0046D00C/10A3CEC52AED14B3C12576340046F045" TargetMode="External"/><Relationship Id="rId83" Type="http://schemas.openxmlformats.org/officeDocument/2006/relationships/hyperlink" Target="notes://jowisz/C1256CEE0034D1DC/CF0115C4622C0CEBC1257F5C0046D00C/A386D8F531C6D525C125763400468698" TargetMode="External"/><Relationship Id="rId179" Type="http://schemas.openxmlformats.org/officeDocument/2006/relationships/hyperlink" Target="notes://jowisz/C1256CEE0034D1DC/CF0115C4622C0CEBC1257F5C0046D00C/60F26E27B57C3CF3C12576340046F37E" TargetMode="External"/><Relationship Id="rId386" Type="http://schemas.openxmlformats.org/officeDocument/2006/relationships/hyperlink" Target="notes://jowisz/C1256CEE0034D1DC/CF0115C4622C0CEBC1257F5C0046D00C/ABBD2B939D7A9E65C12576340046A59E" TargetMode="External"/><Relationship Id="rId551" Type="http://schemas.openxmlformats.org/officeDocument/2006/relationships/hyperlink" Target="notes://jowisz/C1256CEE0034D1DC/CF0115C4622C0CEBC1257F5C0046D00C/707D9198D7B4E3E9C12576340046AAC6" TargetMode="External"/><Relationship Id="rId593" Type="http://schemas.openxmlformats.org/officeDocument/2006/relationships/hyperlink" Target="notes://jowisz/C1256CEE0034D1DC/CF0115C4622C0CEBC1257F5C0046D00C/079C2499937C85A7C125763400468CD3" TargetMode="External"/><Relationship Id="rId607" Type="http://schemas.openxmlformats.org/officeDocument/2006/relationships/hyperlink" Target="notes://jowisz/C1256CEE0034D1DC/CF0115C4622C0CEBC1257F5C0046D00C/9A22C90F5139D132C12576340046A9D1" TargetMode="External"/><Relationship Id="rId649" Type="http://schemas.openxmlformats.org/officeDocument/2006/relationships/hyperlink" Target="notes://jowisz/C1256CEE0034D1DC/CF0115C4622C0CEBC1257F5C0046D00C/7FDB49E613D4EB7AC12576340046BD44" TargetMode="External"/><Relationship Id="rId190" Type="http://schemas.openxmlformats.org/officeDocument/2006/relationships/hyperlink" Target="notes://jowisz/C1256CEE0034D1DC/CF0115C4622C0CEBC1257F5C0046D00C/BF5B98A47E5C609BC12576340046CF1D" TargetMode="External"/><Relationship Id="rId204" Type="http://schemas.openxmlformats.org/officeDocument/2006/relationships/hyperlink" Target="notes://jowisz/C1256CEE0034D1DC/CF0115C4622C0CEBC1257F5C0046D00C/4E3D0C69A9C01C95C12576340046DFD8" TargetMode="External"/><Relationship Id="rId246" Type="http://schemas.openxmlformats.org/officeDocument/2006/relationships/hyperlink" Target="notes://jowisz/C1256CEE0034D1DC/CF0115C4622C0CEBC1257F5C0046D00C/B0D0D4CCE22171B5C12576340046FE20" TargetMode="External"/><Relationship Id="rId288" Type="http://schemas.openxmlformats.org/officeDocument/2006/relationships/hyperlink" Target="notes://jowisz/C1256CEE0034D1DC/CF0115C4622C0CEBC1257F5C0046D00C/9E6212B07BFC49D1C12576340046F09F" TargetMode="External"/><Relationship Id="rId411" Type="http://schemas.openxmlformats.org/officeDocument/2006/relationships/hyperlink" Target="notes://jowisz/C1256CEE0034D1DC/CF0115C4622C0CEBC1257F5C0046D00C/D10CED0908BE781FC1257ED1005469A2" TargetMode="External"/><Relationship Id="rId453" Type="http://schemas.openxmlformats.org/officeDocument/2006/relationships/hyperlink" Target="notes://jowisz/C1256CEE0034D1DC/CF0115C4622C0CEBC1257F5C0046D00C/341B0B45645EF88DC12576340046C7F6" TargetMode="External"/><Relationship Id="rId509" Type="http://schemas.openxmlformats.org/officeDocument/2006/relationships/hyperlink" Target="notes://jowisz/C1256CEE0034D1DC/CF0115C4622C0CEBC1257F5C0046D00C/8EBD29E791813CBEC12576E7006EA5B3" TargetMode="External"/><Relationship Id="rId660" Type="http://schemas.openxmlformats.org/officeDocument/2006/relationships/hyperlink" Target="notes://jowisz/C1256CEE0034D1DC/CF0115C4622C0CEBC1257F5C0046D00C/70D3952CD71D0631C12576340046A884" TargetMode="External"/><Relationship Id="rId106" Type="http://schemas.openxmlformats.org/officeDocument/2006/relationships/hyperlink" Target="notes://jowisz/C1256CEE0034D1DC/CF0115C4622C0CEBC1257F5C0046D00C/9ACB491079695BB7C12576340046E6D7" TargetMode="External"/><Relationship Id="rId313" Type="http://schemas.openxmlformats.org/officeDocument/2006/relationships/hyperlink" Target="notes://jowisz/C1256CEE0034D1DC/CF0115C4622C0CEBC1257F5C0046D00C/0F634C100D288F1AC125763400468242" TargetMode="External"/><Relationship Id="rId495" Type="http://schemas.openxmlformats.org/officeDocument/2006/relationships/hyperlink" Target="notes://jowisz/C1256CEE0034D1DC/CF0115C4622C0CEBC1257F5C0046D00C/9AF17E1C9C939522C125798800528477" TargetMode="External"/><Relationship Id="rId716" Type="http://schemas.openxmlformats.org/officeDocument/2006/relationships/hyperlink" Target="notes://jowisz/C1256CEE0034D1DC/CF0115C4622C0CEBC1257F5C0046D00C/43D519EF74578390C12576340046A8FE" TargetMode="External"/><Relationship Id="rId758" Type="http://schemas.openxmlformats.org/officeDocument/2006/relationships/hyperlink" Target="notes://jowisz/C1256CEE0034D1DC/CF0115C4622C0CEBC1257F5C0046D00C/A31F3F71B44D84C8C12576340046A720" TargetMode="External"/><Relationship Id="rId10" Type="http://schemas.openxmlformats.org/officeDocument/2006/relationships/hyperlink" Target="notes://jowisz/C1256CEE0034D1DC/CF0115C4622C0CEBC1257F5C0046D00C/AC8756D4DE8A10F3C12576340046F3EB" TargetMode="External"/><Relationship Id="rId52" Type="http://schemas.openxmlformats.org/officeDocument/2006/relationships/hyperlink" Target="notes://jowisz/C1256CEE0034D1DC/CF0115C4622C0CEBC1257F5C0046D00C/F70709339AE37801C12576340046F8C2" TargetMode="External"/><Relationship Id="rId94" Type="http://schemas.openxmlformats.org/officeDocument/2006/relationships/hyperlink" Target="notes://jowisz/C1256CEE0034D1DC/CF0115C4622C0CEBC1257F5C0046D00C/0006F77910937916C1257A1B004D0A8D" TargetMode="External"/><Relationship Id="rId148" Type="http://schemas.openxmlformats.org/officeDocument/2006/relationships/hyperlink" Target="notes://jowisz/C1256CEE0034D1DC/CF0115C4622C0CEBC1257F5C0046D00C/F30B08DAED146BEAC12576340046816E" TargetMode="External"/><Relationship Id="rId355" Type="http://schemas.openxmlformats.org/officeDocument/2006/relationships/hyperlink" Target="notes://jowisz/C1256CEE0034D1DC/CF0115C4622C0CEBC1257F5C0046D00C/09F32627A1DE06F7C12576340046AFFC" TargetMode="External"/><Relationship Id="rId397" Type="http://schemas.openxmlformats.org/officeDocument/2006/relationships/hyperlink" Target="notes://jowisz/C1256CEE0034D1DC/CF0115C4622C0CEBC1257F5C0046D00C/E2DECC8BA5170826C1257EA60057FDC6" TargetMode="External"/><Relationship Id="rId520" Type="http://schemas.openxmlformats.org/officeDocument/2006/relationships/hyperlink" Target="notes://jowisz/C1256CEE0034D1DC/CF0115C4622C0CEBC1257F5C0046D00C/AB349DDB8FAADAF2C12576340046F912" TargetMode="External"/><Relationship Id="rId562" Type="http://schemas.openxmlformats.org/officeDocument/2006/relationships/hyperlink" Target="notes://jowisz/C1256CEE0034D1DC/CF0115C4622C0CEBC1257F5C0046D00C/3A8E0A16D9F3B78BC12576340046ABB5" TargetMode="External"/><Relationship Id="rId618" Type="http://schemas.openxmlformats.org/officeDocument/2006/relationships/hyperlink" Target="notes://jowisz/C1256CEE0034D1DC/CF0115C4622C0CEBC1257F5C0046D00C/CE6CF4F78E9410E9C12576340046D203" TargetMode="External"/><Relationship Id="rId215" Type="http://schemas.openxmlformats.org/officeDocument/2006/relationships/hyperlink" Target="notes://jowisz/C1256CEE0034D1DC/CF0115C4622C0CEBC1257F5C0046D00C/6B72CE62729C2938C12576340046A4DE" TargetMode="External"/><Relationship Id="rId257" Type="http://schemas.openxmlformats.org/officeDocument/2006/relationships/hyperlink" Target="notes://jowisz/C1256CEE0034D1DC/CF0115C4622C0CEBC1257F5C0046D00C/70B0E70395F882DDC12576340046FECD" TargetMode="External"/><Relationship Id="rId422" Type="http://schemas.openxmlformats.org/officeDocument/2006/relationships/hyperlink" Target="notes://jowisz/C1256CEE0034D1DC/CF0115C4622C0CEBC1257F5C0046D00C/718778A956B8DAF5C1257634004682C4" TargetMode="External"/><Relationship Id="rId464" Type="http://schemas.openxmlformats.org/officeDocument/2006/relationships/hyperlink" Target="notes://jowisz/C1256CEE0034D1DC/CF0115C4622C0CEBC1257F5C0046D00C/59EF4AB27D5083ADC12576340046CFD1" TargetMode="External"/><Relationship Id="rId299" Type="http://schemas.openxmlformats.org/officeDocument/2006/relationships/hyperlink" Target="notes://jowisz/C1256CEE0034D1DC/CF0115C4622C0CEBC1257F5C0046D00C/F72763226826888BC12576340046DAF9" TargetMode="External"/><Relationship Id="rId727" Type="http://schemas.openxmlformats.org/officeDocument/2006/relationships/hyperlink" Target="notes://jowisz/C1256CEE0034D1DC/CF0115C4622C0CEBC1257F5C0046D00C/51A0100A448D74DBC12576E7006EA5BF" TargetMode="External"/><Relationship Id="rId63" Type="http://schemas.openxmlformats.org/officeDocument/2006/relationships/hyperlink" Target="notes://jowisz/C1256CEE0034D1DC/CF0115C4622C0CEBC1257F5C0046D00C/AA80A6360DF2CD2DC12576340046C9A4" TargetMode="External"/><Relationship Id="rId159" Type="http://schemas.openxmlformats.org/officeDocument/2006/relationships/hyperlink" Target="notes://jowisz/C1256CEE0034D1DC/CF0115C4622C0CEBC1257F5C0046D00C/955A55B7DA7E6D79C12576340046993D" TargetMode="External"/><Relationship Id="rId366" Type="http://schemas.openxmlformats.org/officeDocument/2006/relationships/hyperlink" Target="notes://jowisz/C1256CEE0034D1DC/CF0115C4622C0CEBC1257F5C0046D00C/DA834DB2D9F50F2CC12576340046D543" TargetMode="External"/><Relationship Id="rId573" Type="http://schemas.openxmlformats.org/officeDocument/2006/relationships/hyperlink" Target="notes://jowisz/C1256CEE0034D1DC/CF0115C4622C0CEBC1257F5C0046D00C/6BEFAEE5EC62A613C12576340046C3CB" TargetMode="External"/><Relationship Id="rId780" Type="http://schemas.openxmlformats.org/officeDocument/2006/relationships/hyperlink" Target="notes://jowisz/C1256CEE0034D1DC/CF0115C4622C0CEBC1257F5C0046D00C/97A3723775C418A9C1257F2D0059BFE7" TargetMode="External"/><Relationship Id="rId226" Type="http://schemas.openxmlformats.org/officeDocument/2006/relationships/hyperlink" Target="notes://jowisz/C1256CEE0034D1DC/CF0115C4622C0CEBC1257F5C0046D00C/E35E6A5046C1FB2FC1257634004696D7" TargetMode="External"/><Relationship Id="rId433" Type="http://schemas.openxmlformats.org/officeDocument/2006/relationships/hyperlink" Target="notes://jowisz/C1256CEE0034D1DC/CF0115C4622C0CEBC1257F5C0046D00C/2155CCC319A5DAA5C12576340046E472" TargetMode="External"/><Relationship Id="rId640" Type="http://schemas.openxmlformats.org/officeDocument/2006/relationships/hyperlink" Target="notes://jowisz/C1256CEE0034D1DC/CF0115C4622C0CEBC1257F5C0046D00C/B7258A645A7CD368C125763400469B24" TargetMode="External"/><Relationship Id="rId738" Type="http://schemas.openxmlformats.org/officeDocument/2006/relationships/hyperlink" Target="notes://jowisz/C1256CEE0034D1DC/CF0115C4622C0CEBC1257F5C0046D00C/6A04DCC2B9FBB18CC12576340046DCC3" TargetMode="External"/><Relationship Id="rId74" Type="http://schemas.openxmlformats.org/officeDocument/2006/relationships/hyperlink" Target="notes://jowisz/C1256CEE0034D1DC/CF0115C4622C0CEBC1257F5C0046D00C/BF7585E29A8ACE1FC12576340046A464" TargetMode="External"/><Relationship Id="rId377" Type="http://schemas.openxmlformats.org/officeDocument/2006/relationships/hyperlink" Target="notes://jowisz/C1256CEE0034D1DC/CF0115C4622C0CEBC1257F5C0046D00C/6743BAF2050A6D94C12576340046A2AB" TargetMode="External"/><Relationship Id="rId500" Type="http://schemas.openxmlformats.org/officeDocument/2006/relationships/hyperlink" Target="notes://jowisz/C1256CEE0034D1DC/CF0115C4622C0CEBC1257F5C0046D00C/A2A82E7963272CA4C12576340046852A" TargetMode="External"/><Relationship Id="rId584" Type="http://schemas.openxmlformats.org/officeDocument/2006/relationships/hyperlink" Target="notes://jowisz/C1256CEE0034D1DC/CF0115C4622C0CEBC1257F5C0046D00C/693D59C96A456C09C12576340046F589" TargetMode="External"/><Relationship Id="rId5" Type="http://schemas.openxmlformats.org/officeDocument/2006/relationships/hyperlink" Target="notes://jowisz/C1256CEE0034D1DC/CF0115C4622C0CEBC1257F5C0046D00C/BA1BB164162B0DD2C125763400469078" TargetMode="External"/><Relationship Id="rId237" Type="http://schemas.openxmlformats.org/officeDocument/2006/relationships/hyperlink" Target="notes://jowisz/C1256CEE0034D1DC/CF0115C4622C0CEBC1257F5C0046D00C/B908C54AAB11C183C12576340046AE77" TargetMode="External"/><Relationship Id="rId791" Type="http://schemas.openxmlformats.org/officeDocument/2006/relationships/hyperlink" Target="notes://jowisz/C1256CEE0034D1DC/CF0115C4622C0CEBC1257F5C0046D00C/832709B94B8AAB83C12576340046CD4D" TargetMode="External"/><Relationship Id="rId444" Type="http://schemas.openxmlformats.org/officeDocument/2006/relationships/hyperlink" Target="notes://jowisz/C1256CEE0034D1DC/CF0115C4622C0CEBC1257F5C0046D00C/A9FEB08C30416BE3C12576C8002A6F99" TargetMode="External"/><Relationship Id="rId651" Type="http://schemas.openxmlformats.org/officeDocument/2006/relationships/hyperlink" Target="notes://jowisz/C1256CEE0034D1DC/CF0115C4622C0CEBC1257F5C0046D00C/E939B32976492043C125763400469FE1" TargetMode="External"/><Relationship Id="rId749" Type="http://schemas.openxmlformats.org/officeDocument/2006/relationships/hyperlink" Target="notes://jowisz/C1256CEE0034D1DC/CF0115C4622C0CEBC1257F5C0046D00C/F9CE0D6B418DAC4BC12576340046DA62" TargetMode="External"/><Relationship Id="rId290" Type="http://schemas.openxmlformats.org/officeDocument/2006/relationships/hyperlink" Target="notes://jowisz/C1256CEE0034D1DC/CF0115C4622C0CEBC1257F5C0046D00C/0F6EA690F56992F5C12576340046969A" TargetMode="External"/><Relationship Id="rId304" Type="http://schemas.openxmlformats.org/officeDocument/2006/relationships/hyperlink" Target="notes://jowisz/C1256CEE0034D1DC/CF0115C4622C0CEBC1257F5C0046D00C/5A5CE38C9B0302F8C12576340046F1F5" TargetMode="External"/><Relationship Id="rId388" Type="http://schemas.openxmlformats.org/officeDocument/2006/relationships/hyperlink" Target="notes://jowisz/C1256CEE0034D1DC/CF0115C4622C0CEBC1257F5C0046D00C/E263BF71BB086C4BC12576340046C960" TargetMode="External"/><Relationship Id="rId511" Type="http://schemas.openxmlformats.org/officeDocument/2006/relationships/hyperlink" Target="notes://jowisz/C1256CEE0034D1DC/CF0115C4622C0CEBC1257F5C0046D00C/89F413CD4DE83B27C12576340046DDE1" TargetMode="External"/><Relationship Id="rId609" Type="http://schemas.openxmlformats.org/officeDocument/2006/relationships/hyperlink" Target="notes://jowisz/C1256CEE0034D1DC/CF0115C4622C0CEBC1257F5C0046D00C/E5485451A7785DA9C12576340046D583" TargetMode="External"/><Relationship Id="rId85" Type="http://schemas.openxmlformats.org/officeDocument/2006/relationships/hyperlink" Target="notes://jowisz/C1256CEE0034D1DC/CF0115C4622C0CEBC1257F5C0046D00C/DE5C54830D37A638C12576340046D469" TargetMode="External"/><Relationship Id="rId150" Type="http://schemas.openxmlformats.org/officeDocument/2006/relationships/hyperlink" Target="notes://jowisz/C1256CEE0034D1DC/CF0115C4622C0CEBC1257F5C0046D00C/0087951C9450B456C12576340046B44F" TargetMode="External"/><Relationship Id="rId595" Type="http://schemas.openxmlformats.org/officeDocument/2006/relationships/hyperlink" Target="notes://jowisz/C1256CEE0034D1DC/CF0115C4622C0CEBC1257F5C0046D00C/092CAE1C0E440269C12576340046A839" TargetMode="External"/><Relationship Id="rId248" Type="http://schemas.openxmlformats.org/officeDocument/2006/relationships/hyperlink" Target="notes://jowisz/C1256CEE0034D1DC/CF0115C4622C0CEBC1257F5C0046D00C/AF53999C0822C1A3C125763400469E8B" TargetMode="External"/><Relationship Id="rId455" Type="http://schemas.openxmlformats.org/officeDocument/2006/relationships/hyperlink" Target="notes://jowisz/C1256CEE0034D1DC/CF0115C4622C0CEBC1257F5C0046D00C/711CC2044128D81DC12576340046BF0A" TargetMode="External"/><Relationship Id="rId662" Type="http://schemas.openxmlformats.org/officeDocument/2006/relationships/hyperlink" Target="notes://jowisz/C1256CEE0034D1DC/CF0115C4622C0CEBC1257F5C0046D00C/ACE2A826FF54CBA8C125763400469BF3" TargetMode="External"/><Relationship Id="rId12" Type="http://schemas.openxmlformats.org/officeDocument/2006/relationships/hyperlink" Target="notes://jowisz/C1256CEE0034D1DC/CF0115C4622C0CEBC1257F5C0046D00C/8228716B4EB7D30CC12576340046A91D" TargetMode="External"/><Relationship Id="rId108" Type="http://schemas.openxmlformats.org/officeDocument/2006/relationships/hyperlink" Target="notes://jowisz/C1256CEE0034D1DC/CF0115C4622C0CEBC1257F5C0046D00C/014DE96395C910E7C12576340046839D" TargetMode="External"/><Relationship Id="rId315" Type="http://schemas.openxmlformats.org/officeDocument/2006/relationships/hyperlink" Target="notes://jowisz/C1256CEE0034D1DC/CF0115C4622C0CEBC1257F5C0046D00C/569AE7DBC94B62E2C12576340046E3BD" TargetMode="External"/><Relationship Id="rId522" Type="http://schemas.openxmlformats.org/officeDocument/2006/relationships/hyperlink" Target="notes://jowisz/C1256CEE0034D1DC/CF0115C4622C0CEBC1257F5C0046D00C/FA9B9737FE54A5CBC125797B00527C6A" TargetMode="External"/><Relationship Id="rId96" Type="http://schemas.openxmlformats.org/officeDocument/2006/relationships/hyperlink" Target="notes://jowisz/C1256CEE0034D1DC/CF0115C4622C0CEBC1257F5C0046D00C/D50E49EB34338530C12576340046D124" TargetMode="External"/><Relationship Id="rId161" Type="http://schemas.openxmlformats.org/officeDocument/2006/relationships/hyperlink" Target="notes://jowisz/C1256CEE0034D1DC/CF0115C4622C0CEBC1257F5C0046D00C/F679C34A23588CEAC1257D4600177B2E" TargetMode="External"/><Relationship Id="rId399" Type="http://schemas.openxmlformats.org/officeDocument/2006/relationships/hyperlink" Target="notes://jowisz/C1256CEE0034D1DC/CF0115C4622C0CEBC1257F5C0046D00C/55338A5076EA90FDC12576BD006E9CA9" TargetMode="External"/><Relationship Id="rId259" Type="http://schemas.openxmlformats.org/officeDocument/2006/relationships/hyperlink" Target="notes://jowisz/C1256CEE0034D1DC/CF0115C4622C0CEBC1257F5C0046D00C/D37526207BE3C75EC12576340046F4FB" TargetMode="External"/><Relationship Id="rId466" Type="http://schemas.openxmlformats.org/officeDocument/2006/relationships/hyperlink" Target="notes://jowisz/C1256CEE0034D1DC/CF0115C4622C0CEBC1257F5C0046D00C/746A20CF22254F7AC12576340046D223" TargetMode="External"/><Relationship Id="rId673" Type="http://schemas.openxmlformats.org/officeDocument/2006/relationships/hyperlink" Target="notes://jowisz/C1256CEE0034D1DC/CF0115C4622C0CEBC1257F5C0046D00C/B8E208F63BE1EFB2C12576340046CB9C" TargetMode="External"/><Relationship Id="rId23" Type="http://schemas.openxmlformats.org/officeDocument/2006/relationships/hyperlink" Target="notes://jowisz/C1256CEE0034D1DC/CF0115C4622C0CEBC1257F5C0046D00C/A23C739728EB0D49C12576340046ABE1" TargetMode="External"/><Relationship Id="rId119" Type="http://schemas.openxmlformats.org/officeDocument/2006/relationships/hyperlink" Target="notes://jowisz/C1256CEE0034D1DC/CF0115C4622C0CEBC1257F5C0046D00C/0279E520B3B2FECCC1257BC5001768CC" TargetMode="External"/><Relationship Id="rId326" Type="http://schemas.openxmlformats.org/officeDocument/2006/relationships/hyperlink" Target="notes://jowisz/C1256CEE0034D1DC/CF0115C4622C0CEBC1257F5C0046D00C/90D472F46D9B3205C12576340046DFBA" TargetMode="External"/><Relationship Id="rId533" Type="http://schemas.openxmlformats.org/officeDocument/2006/relationships/hyperlink" Target="notes://jowisz/C1256CEE0034D1DC/CF0115C4622C0CEBC1257F5C0046D00C/8E0DBBA3C4D97BB3C125796500528C1A" TargetMode="External"/><Relationship Id="rId740" Type="http://schemas.openxmlformats.org/officeDocument/2006/relationships/hyperlink" Target="notes://jowisz/C1256CEE0034D1DC/CF0115C4622C0CEBC1257F5C0046D00C/81C93275C636E441C12576340046827E" TargetMode="External"/><Relationship Id="rId172" Type="http://schemas.openxmlformats.org/officeDocument/2006/relationships/hyperlink" Target="notes://jowisz/C1256CEE0034D1DC/CF0115C4622C0CEBC1257F5C0046D00C/1155D21E8EEF831DC12576340046A2F1" TargetMode="External"/><Relationship Id="rId477" Type="http://schemas.openxmlformats.org/officeDocument/2006/relationships/hyperlink" Target="notes://jowisz/C1256CEE0034D1DC/CF0115C4622C0CEBC1257F5C0046D00C/1A348D6C1A113916C12576340046DD05" TargetMode="External"/><Relationship Id="rId600" Type="http://schemas.openxmlformats.org/officeDocument/2006/relationships/hyperlink" Target="notes://jowisz/C1256CEE0034D1DC/CF0115C4622C0CEBC1257F5C0046D00C/73AE56879F0A6BE1C12576340046AF66" TargetMode="External"/><Relationship Id="rId684" Type="http://schemas.openxmlformats.org/officeDocument/2006/relationships/hyperlink" Target="notes://jowisz/C1256CEE0034D1DC/CF0115C4622C0CEBC1257F5C0046D00C/83C597AFD8E4BA22C12576340046D3F0" TargetMode="External"/><Relationship Id="rId337" Type="http://schemas.openxmlformats.org/officeDocument/2006/relationships/hyperlink" Target="notes://jowisz/C1256CEE0034D1DC/CF0115C4622C0CEBC1257F5C0046D00C/99914F32744BC59FC125763400468AF9" TargetMode="External"/><Relationship Id="rId34" Type="http://schemas.openxmlformats.org/officeDocument/2006/relationships/hyperlink" Target="notes://jowisz/C1256CEE0034D1DC/CF0115C4622C0CEBC1257F5C0046D00C/F6B6CF0A30F82F3BC12576340046F780" TargetMode="External"/><Relationship Id="rId544" Type="http://schemas.openxmlformats.org/officeDocument/2006/relationships/hyperlink" Target="notes://jowisz/C1256CEE0034D1DC/CF0115C4622C0CEBC1257F5C0046D00C/045486522F2E534FC12576340046E9A7" TargetMode="External"/><Relationship Id="rId751" Type="http://schemas.openxmlformats.org/officeDocument/2006/relationships/hyperlink" Target="notes://jowisz/C1256CEE0034D1DC/CF0115C4622C0CEBC1257F5C0046D00C/A5886AE996944D35C125763400469853" TargetMode="External"/><Relationship Id="rId183" Type="http://schemas.openxmlformats.org/officeDocument/2006/relationships/hyperlink" Target="notes://jowisz/C1256CEE0034D1DC/CF0115C4622C0CEBC1257F5C0046D00C/54A2E70FA2451391C12576340046B1B7" TargetMode="External"/><Relationship Id="rId390" Type="http://schemas.openxmlformats.org/officeDocument/2006/relationships/hyperlink" Target="notes://jowisz/C1256CEE0034D1DC/CF0115C4622C0CEBC1257F5C0046D00C/291D006A24D94644C12576340046DCE5" TargetMode="External"/><Relationship Id="rId404" Type="http://schemas.openxmlformats.org/officeDocument/2006/relationships/hyperlink" Target="notes://jowisz/C1256CEE0034D1DC/CF0115C4622C0CEBC1257F5C0046D00C/07F2812A3EB20D9BC12576E7006EA5BC" TargetMode="External"/><Relationship Id="rId611" Type="http://schemas.openxmlformats.org/officeDocument/2006/relationships/hyperlink" Target="notes://jowisz/C1256CEE0034D1DC/CF0115C4622C0CEBC1257F5C0046D00C/A96DADA6A2B9C153C12576340046C88A" TargetMode="External"/><Relationship Id="rId250" Type="http://schemas.openxmlformats.org/officeDocument/2006/relationships/hyperlink" Target="notes://jowisz/C1256CEE0034D1DC/CF0115C4622C0CEBC1257F5C0046D00C/66E5EF786B4D3004C12576340046F2FA" TargetMode="External"/><Relationship Id="rId488" Type="http://schemas.openxmlformats.org/officeDocument/2006/relationships/hyperlink" Target="notes://jowisz/C1256CEE0034D1DC/CF0115C4622C0CEBC1257F5C0046D00C/78855DE0C6939C1BC12576340046AA9A" TargetMode="External"/><Relationship Id="rId695" Type="http://schemas.openxmlformats.org/officeDocument/2006/relationships/hyperlink" Target="notes://jowisz/C1256CEE0034D1DC/CF0115C4622C0CEBC1257F5C0046D00C/CB21D5341EFDB800C12576340046EA2D" TargetMode="External"/><Relationship Id="rId709" Type="http://schemas.openxmlformats.org/officeDocument/2006/relationships/hyperlink" Target="notes://jowisz/C1256CEE0034D1DC/CF0115C4622C0CEBC1257F5C0046D00C/DAC6883980C19D60C12576340046D5D1" TargetMode="External"/><Relationship Id="rId45" Type="http://schemas.openxmlformats.org/officeDocument/2006/relationships/hyperlink" Target="notes://jowisz/C1256CEE0034D1DC/CF0115C4622C0CEBC1257F5C0046D00C/2C7FC65B56FEB7DAC12576340046EB48" TargetMode="External"/><Relationship Id="rId110" Type="http://schemas.openxmlformats.org/officeDocument/2006/relationships/hyperlink" Target="notes://jowisz/C1256CEE0034D1DC/CF0115C4622C0CEBC1257F5C0046D00C/93C17593B165488BC12576340046F4B5" TargetMode="External"/><Relationship Id="rId348" Type="http://schemas.openxmlformats.org/officeDocument/2006/relationships/hyperlink" Target="notes://jowisz/C1256CEE0034D1DC/CF0115C4622C0CEBC1257F5C0046D00C/5700A5EA7993B395C12576340046F9DD" TargetMode="External"/><Relationship Id="rId555" Type="http://schemas.openxmlformats.org/officeDocument/2006/relationships/hyperlink" Target="notes://jowisz/C1256CEE0034D1DC/CF0115C4622C0CEBC1257F5C0046D00C/C122475EA5F3A075C1257BE800176EF1" TargetMode="External"/><Relationship Id="rId762" Type="http://schemas.openxmlformats.org/officeDocument/2006/relationships/hyperlink" Target="notes://jowisz/C1256CEE0034D1DC/CF0115C4622C0CEBC1257F5C0046D00C/ABF72B414E3991B8C125770300692668" TargetMode="External"/><Relationship Id="rId194" Type="http://schemas.openxmlformats.org/officeDocument/2006/relationships/hyperlink" Target="notes://jowisz/C1256CEE0034D1DC/CF0115C4622C0CEBC1257F5C0046D00C/4D41D2A8BB1D5939C12576340046842D" TargetMode="External"/><Relationship Id="rId208" Type="http://schemas.openxmlformats.org/officeDocument/2006/relationships/hyperlink" Target="notes://jowisz/C1256CEE0034D1DC/CF0115C4622C0CEBC1257F5C0046D00C/9607641834207772C12576340046AFC1" TargetMode="External"/><Relationship Id="rId415" Type="http://schemas.openxmlformats.org/officeDocument/2006/relationships/hyperlink" Target="notes://jowisz/C1256CEE0034D1DC/CF0115C4622C0CEBC1257F5C0046D00C/126F52347725EFE4C12576340046DE96" TargetMode="External"/><Relationship Id="rId622" Type="http://schemas.openxmlformats.org/officeDocument/2006/relationships/hyperlink" Target="notes://jowisz/C1256CEE0034D1DC/CF0115C4622C0CEBC1257F5C0046D00C/FE0DACF8659D9613C12576340046DEFA" TargetMode="External"/><Relationship Id="rId261" Type="http://schemas.openxmlformats.org/officeDocument/2006/relationships/hyperlink" Target="notes://jowisz/C1256CEE0034D1DC/CF0115C4622C0CEBC1257F5C0046D00C/127B9712D29117E3C1257B32001CDC25" TargetMode="External"/><Relationship Id="rId499" Type="http://schemas.openxmlformats.org/officeDocument/2006/relationships/hyperlink" Target="notes://jowisz/C1256CEE0034D1DC/CF0115C4622C0CEBC1257F5C0046D00C/7CF75034FC85FFE6C12576340046E5BD" TargetMode="External"/><Relationship Id="rId56" Type="http://schemas.openxmlformats.org/officeDocument/2006/relationships/hyperlink" Target="notes://jowisz/C1256CEE0034D1DC/CF0115C4622C0CEBC1257F5C0046D00C/CA305445152EE687C12576340046A137" TargetMode="External"/><Relationship Id="rId359" Type="http://schemas.openxmlformats.org/officeDocument/2006/relationships/hyperlink" Target="notes://jowisz/C1256CEE0034D1DC/CF0115C4622C0CEBC1257F5C0046D00C/9C00B790A6CBA6EEC12576340046C43A" TargetMode="External"/><Relationship Id="rId566" Type="http://schemas.openxmlformats.org/officeDocument/2006/relationships/hyperlink" Target="notes://jowisz/C1256CEE0034D1DC/CF0115C4622C0CEBC1257F5C0046D00C/908B24CC05F43FC4C12576340046A99F" TargetMode="External"/><Relationship Id="rId773" Type="http://schemas.openxmlformats.org/officeDocument/2006/relationships/hyperlink" Target="notes://jowisz/C1256CEE0034D1DC/CF0115C4622C0CEBC1257F5C0046D00C/343E9B68B30FDD14C12576340046D1E6" TargetMode="External"/><Relationship Id="rId121" Type="http://schemas.openxmlformats.org/officeDocument/2006/relationships/hyperlink" Target="notes://jowisz/C1256CEE0034D1DC/CF0115C4622C0CEBC1257F5C0046D00C/1E6BAE393DA9EBA4C125768100349E21" TargetMode="External"/><Relationship Id="rId219" Type="http://schemas.openxmlformats.org/officeDocument/2006/relationships/hyperlink" Target="notes://jowisz/C1256CEE0034D1DC/CF0115C4622C0CEBC1257F5C0046D00C/57603B9F77FEFC9FC12576340046E4AD" TargetMode="External"/><Relationship Id="rId426" Type="http://schemas.openxmlformats.org/officeDocument/2006/relationships/hyperlink" Target="notes://jowisz/C1256CEE0034D1DC/CF0115C4622C0CEBC1257F5C0046D00C/4197936B5F535A8EC12576340046D641" TargetMode="External"/><Relationship Id="rId633" Type="http://schemas.openxmlformats.org/officeDocument/2006/relationships/hyperlink" Target="notes://jowisz/C1256CEE0034D1DC/CF0115C4622C0CEBC1257F5C0046D00C/529FE3EB584A1A48C12576D60028EC53" TargetMode="External"/><Relationship Id="rId67" Type="http://schemas.openxmlformats.org/officeDocument/2006/relationships/hyperlink" Target="notes://jowisz/C1256CEE0034D1DC/CF0115C4622C0CEBC1257F5C0046D00C/6B66E21D02734ACFC12576340046A5E4" TargetMode="External"/><Relationship Id="rId272" Type="http://schemas.openxmlformats.org/officeDocument/2006/relationships/hyperlink" Target="notes://jowisz/C1256CEE0034D1DC/CF0115C4622C0CEBC1257F5C0046D00C/7AE7127052ADC73CC12576340046BA34" TargetMode="External"/><Relationship Id="rId577" Type="http://schemas.openxmlformats.org/officeDocument/2006/relationships/hyperlink" Target="notes://jowisz/C1256CEE0034D1DC/CF0115C4622C0CEBC1257F5C0046D00C/663862149550F98DC12576340046C037" TargetMode="External"/><Relationship Id="rId700" Type="http://schemas.openxmlformats.org/officeDocument/2006/relationships/hyperlink" Target="notes://jowisz/C1256CEE0034D1DC/CF0115C4622C0CEBC1257F5C0046D00C/7F5C72623C34E555C12576340046B0C6" TargetMode="External"/><Relationship Id="rId132" Type="http://schemas.openxmlformats.org/officeDocument/2006/relationships/hyperlink" Target="notes://jowisz/C1256CEE0034D1DC/CF0115C4622C0CEBC1257F5C0046D00C/785E3A0C7E6E8CD3C1257A1C004D0A39" TargetMode="External"/><Relationship Id="rId784" Type="http://schemas.openxmlformats.org/officeDocument/2006/relationships/hyperlink" Target="notes://jowisz/C1256CEE0034D1DC/CF0115C4622C0CEBC1257F5C0046D00C/3E2C844FC48C21D7C12576340046CD93" TargetMode="External"/><Relationship Id="rId437" Type="http://schemas.openxmlformats.org/officeDocument/2006/relationships/hyperlink" Target="notes://jowisz/C1256CEE0034D1DC/CF0115C4622C0CEBC1257F5C0046D00C/CFE768642EA34F02C12576340046947F" TargetMode="External"/><Relationship Id="rId644" Type="http://schemas.openxmlformats.org/officeDocument/2006/relationships/hyperlink" Target="notes://jowisz/C1256CEE0034D1DC/CF0115C4622C0CEBC1257F5C0046D00C/3702807696301E50C125763400468CB4" TargetMode="External"/><Relationship Id="rId283" Type="http://schemas.openxmlformats.org/officeDocument/2006/relationships/hyperlink" Target="notes://jowisz/C1256CEE0034D1DC/CF0115C4622C0CEBC1257F5C0046D00C/B853E2E9951580EBC125765C005296CD" TargetMode="External"/><Relationship Id="rId490" Type="http://schemas.openxmlformats.org/officeDocument/2006/relationships/hyperlink" Target="notes://jowisz/C1256CEE0034D1DC/CF0115C4622C0CEBC1257F5C0046D00C/08F2DC733901FCE2C125763400469D22" TargetMode="External"/><Relationship Id="rId504" Type="http://schemas.openxmlformats.org/officeDocument/2006/relationships/hyperlink" Target="notes://jowisz/C1256CEE0034D1DC/CF0115C4622C0CEBC1257F5C0046D00C/CCBBA1833192092FC1257A8A002D051C" TargetMode="External"/><Relationship Id="rId711" Type="http://schemas.openxmlformats.org/officeDocument/2006/relationships/hyperlink" Target="notes://jowisz/C1256CEE0034D1DC/CF0115C4622C0CEBC1257F5C0046D00C/0702E163AA0ED758C12576340046E57D" TargetMode="External"/><Relationship Id="rId78" Type="http://schemas.openxmlformats.org/officeDocument/2006/relationships/hyperlink" Target="notes://jowisz/C1256CEE0034D1DC/CF0115C4622C0CEBC1257F5C0046D00C/5390BD2ECE746FB9C125763400469499" TargetMode="External"/><Relationship Id="rId143" Type="http://schemas.openxmlformats.org/officeDocument/2006/relationships/hyperlink" Target="notes://jowisz/C1256CEE0034D1DC/CF0115C4622C0CEBC1257F5C0046D00C/FF3F88876E9A10FDC1257E9400543FC2" TargetMode="External"/><Relationship Id="rId350" Type="http://schemas.openxmlformats.org/officeDocument/2006/relationships/hyperlink" Target="notes://jowisz/C1256CEE0034D1DC/CF0115C4622C0CEBC1257F5C0046D00C/4362A61FDA4E82B9C12576340046A8E0" TargetMode="External"/><Relationship Id="rId588" Type="http://schemas.openxmlformats.org/officeDocument/2006/relationships/hyperlink" Target="notes://jowisz/C1256CEE0034D1DC/CF0115C4622C0CEBC1257F5C0046D00C/D3F3BE47DB641293C12576340046C1C9" TargetMode="External"/><Relationship Id="rId795" Type="http://schemas.openxmlformats.org/officeDocument/2006/relationships/hyperlink" Target="notes://jowisz/C1256CEE0034D1DC/CF0115C4622C0CEBC1257F5C0046D00C/9517647FC45A50D2C1257634004686E4" TargetMode="External"/><Relationship Id="rId9" Type="http://schemas.openxmlformats.org/officeDocument/2006/relationships/hyperlink" Target="notes://jowisz/C1256CEE0034D1DC/CF0115C4622C0CEBC1257F5C0046D00C/27AE94FFBA2567ECC1257634004695ED" TargetMode="External"/><Relationship Id="rId210" Type="http://schemas.openxmlformats.org/officeDocument/2006/relationships/hyperlink" Target="notes://jowisz/C1256CEE0034D1DC/CF0115C4622C0CEBC1257F5C0046D00C/766BE9EDB2FB45BCC125763400469BB3" TargetMode="External"/><Relationship Id="rId448" Type="http://schemas.openxmlformats.org/officeDocument/2006/relationships/hyperlink" Target="notes://jowisz/C1256CEE0034D1DC/CF0115C4622C0CEBC1257F5C0046D00C/C78424CA8E5061B0C12576340046956E" TargetMode="External"/><Relationship Id="rId655" Type="http://schemas.openxmlformats.org/officeDocument/2006/relationships/hyperlink" Target="notes://jowisz/C1256CEE0034D1DC/CF0115C4622C0CEBC1257F5C0046D00C/71EFC4D9A0A9CFF2C1257A8A002D0454" TargetMode="External"/><Relationship Id="rId294" Type="http://schemas.openxmlformats.org/officeDocument/2006/relationships/hyperlink" Target="notes://jowisz/C1256CEE0034D1DC/CF0115C4622C0CEBC1257F5C0046D00C/933F5DC611E81C5BC12576340046E731" TargetMode="External"/><Relationship Id="rId308" Type="http://schemas.openxmlformats.org/officeDocument/2006/relationships/hyperlink" Target="notes://jowisz/C1256CEE0034D1DC/CF0115C4622C0CEBC1257F5C0046D00C/8CA07933CD91C82BC12576340046A4FD" TargetMode="External"/><Relationship Id="rId515" Type="http://schemas.openxmlformats.org/officeDocument/2006/relationships/hyperlink" Target="notes://jowisz/C1256CEE0034D1DC/CF0115C4622C0CEBC1257F5C0046D00C/318BFE1772AE40FEC12576340046833C" TargetMode="External"/><Relationship Id="rId722" Type="http://schemas.openxmlformats.org/officeDocument/2006/relationships/hyperlink" Target="notes://jowisz/C1256CEE0034D1DC/CF0115C4622C0CEBC1257F5C0046D00C/934432DF6E385512C1257DA40059FC30" TargetMode="External"/><Relationship Id="rId89" Type="http://schemas.openxmlformats.org/officeDocument/2006/relationships/hyperlink" Target="notes://jowisz/C1256CEE0034D1DC/CF0115C4622C0CEBC1257F5C0046D00C/12A0F8A9EAF9B857C1257EF10059575C" TargetMode="External"/><Relationship Id="rId154" Type="http://schemas.openxmlformats.org/officeDocument/2006/relationships/hyperlink" Target="notes://jowisz/C1256CEE0034D1DC/CF0115C4622C0CEBC1257F5C0046D00C/8A8C3478F8E4563FC125763400468F60" TargetMode="External"/><Relationship Id="rId361" Type="http://schemas.openxmlformats.org/officeDocument/2006/relationships/hyperlink" Target="notes://jowisz/C1256CEE0034D1DC/CF0115C4622C0CEBC1257F5C0046D00C/EF4D5200B16B412BC12576340046A0A7" TargetMode="External"/><Relationship Id="rId599" Type="http://schemas.openxmlformats.org/officeDocument/2006/relationships/hyperlink" Target="notes://jowisz/C1256CEE0034D1DC/CF0115C4622C0CEBC1257F5C0046D00C/0DDD0765E99C3014C125763C003989FC" TargetMode="External"/><Relationship Id="rId459" Type="http://schemas.openxmlformats.org/officeDocument/2006/relationships/hyperlink" Target="notes://jowisz/C1256CEE0034D1DC/CF0115C4622C0CEBC1257F5C0046D00C/95681E79C468A12DC12576340046E69A" TargetMode="External"/><Relationship Id="rId666" Type="http://schemas.openxmlformats.org/officeDocument/2006/relationships/hyperlink" Target="notes://jowisz/C1256CEE0034D1DC/CF0115C4622C0CEBC1257F5C0046D00C/94C992373A90C507C1257761004D15F4" TargetMode="External"/><Relationship Id="rId16" Type="http://schemas.openxmlformats.org/officeDocument/2006/relationships/hyperlink" Target="notes://jowisz/C1256CEE0034D1DC/CF0115C4622C0CEBC1257F5C0046D00C/A0702727BEB321B0C12576340046FF47" TargetMode="External"/><Relationship Id="rId221" Type="http://schemas.openxmlformats.org/officeDocument/2006/relationships/hyperlink" Target="notes://jowisz/C1256CEE0034D1DC/CF0115C4622C0CEBC1257F5C0046D00C/57BBA06FB0654F59C12576340046E556" TargetMode="External"/><Relationship Id="rId319" Type="http://schemas.openxmlformats.org/officeDocument/2006/relationships/hyperlink" Target="notes://jowisz/C1256CEE0034D1DC/CF0115C4622C0CEBC1257F5C0046D00C/F731D431DF948735C12576340046B3E6" TargetMode="External"/><Relationship Id="rId526" Type="http://schemas.openxmlformats.org/officeDocument/2006/relationships/hyperlink" Target="notes://jowisz/C1256CEE0034D1DC/CF0115C4622C0CEBC1257F5C0046D00C/92F7B5FDBCC02FA4C125763400468B68" TargetMode="External"/><Relationship Id="rId733" Type="http://schemas.openxmlformats.org/officeDocument/2006/relationships/hyperlink" Target="notes://jowisz/C1256CEE0034D1DC/CF0115C4622C0CEBC1257F5C0046D00C/ECC80D5ACCA2FC81C125763C00398B00" TargetMode="External"/><Relationship Id="rId165" Type="http://schemas.openxmlformats.org/officeDocument/2006/relationships/hyperlink" Target="notes://jowisz/C1256CEE0034D1DC/CF0115C4622C0CEBC1257F5C0046D00C/AC160209F4F9381DC12576340046FD5B" TargetMode="External"/><Relationship Id="rId372" Type="http://schemas.openxmlformats.org/officeDocument/2006/relationships/hyperlink" Target="notes://jowisz/C1256CEE0034D1DC/CF0115C4622C0CEBC1257F5C0046D00C/63EE30E40A41D214C12576340046850C" TargetMode="External"/><Relationship Id="rId677" Type="http://schemas.openxmlformats.org/officeDocument/2006/relationships/hyperlink" Target="notes://jowisz/C1256CEE0034D1DC/CF0115C4622C0CEBC1257F5C0046D00C/26EF01744667D4D9C12576340046EE75" TargetMode="External"/><Relationship Id="rId800" Type="http://schemas.openxmlformats.org/officeDocument/2006/relationships/hyperlink" Target="notes://jowisz/C1256CEE0034D1DC/CF0115C4622C0CEBC1257F5C0046D00C/FDAF05988DCB6098C12576340046B04E" TargetMode="External"/><Relationship Id="rId232" Type="http://schemas.openxmlformats.org/officeDocument/2006/relationships/hyperlink" Target="notes://jowisz/C1256CEE0034D1DC/CF0115C4622C0CEBC1257F5C0046D00C/CAB9FEFC7EF3E546C125763C00398946" TargetMode="External"/><Relationship Id="rId27" Type="http://schemas.openxmlformats.org/officeDocument/2006/relationships/hyperlink" Target="notes://jowisz/C1256CEE0034D1DC/CF0115C4622C0CEBC1257F5C0046D00C/6203FBD93E1E5CB2C125763400469914" TargetMode="External"/><Relationship Id="rId537" Type="http://schemas.openxmlformats.org/officeDocument/2006/relationships/hyperlink" Target="notes://jowisz/C1256CEE0034D1DC/CF0115C4622C0CEBC1257F5C0046D00C/A6F653C848A698B4C12576340046BB98" TargetMode="External"/><Relationship Id="rId744" Type="http://schemas.openxmlformats.org/officeDocument/2006/relationships/hyperlink" Target="notes://jowisz/C1256CEE0034D1DC/CF0115C4622C0CEBC1257F5C0046D00C/A549678FFD0A7F2FC12576340046D36E" TargetMode="External"/><Relationship Id="rId80" Type="http://schemas.openxmlformats.org/officeDocument/2006/relationships/hyperlink" Target="notes://jowisz/C1256CEE0034D1DC/CF0115C4622C0CEBC1257F5C0046D00C/4BCCD62702E0AE0DC1257D640017665A" TargetMode="External"/><Relationship Id="rId176" Type="http://schemas.openxmlformats.org/officeDocument/2006/relationships/hyperlink" Target="notes://jowisz/C1256CEE0034D1DC/CF0115C4622C0CEBC1257F5C0046D00C/6B38404AC2F5FE34C12576340046EB83" TargetMode="External"/><Relationship Id="rId383" Type="http://schemas.openxmlformats.org/officeDocument/2006/relationships/hyperlink" Target="notes://jowisz/C1256CEE0034D1DC/CF0115C4622C0CEBC1257F5C0046D00C/460071AA3E8B3128C1257634004685F3" TargetMode="External"/><Relationship Id="rId590" Type="http://schemas.openxmlformats.org/officeDocument/2006/relationships/hyperlink" Target="notes://jowisz/C1256CEE0034D1DC/CF0115C4622C0CEBC1257F5C0046D00C/F4303951D9576338C12576340046FE69" TargetMode="External"/><Relationship Id="rId604" Type="http://schemas.openxmlformats.org/officeDocument/2006/relationships/hyperlink" Target="notes://jowisz/C1256CEE0034D1DC/CF0115C4622C0CEBC1257F5C0046D00C/75F2850ED2C86C32C125763400469D67" TargetMode="External"/><Relationship Id="rId243" Type="http://schemas.openxmlformats.org/officeDocument/2006/relationships/hyperlink" Target="notes://jowisz/C1256CEE0034D1DC/CF0115C4622C0CEBC1257F5C0046D00C/87C3E4698A7304FDC1257D870059D2FD" TargetMode="External"/><Relationship Id="rId450" Type="http://schemas.openxmlformats.org/officeDocument/2006/relationships/hyperlink" Target="notes://jowisz/C1256CEE0034D1DC/CF0115C4622C0CEBC1257F5C0046D00C/D9C2B6AA88755CB6C12576340046DEBD" TargetMode="External"/><Relationship Id="rId688" Type="http://schemas.openxmlformats.org/officeDocument/2006/relationships/hyperlink" Target="notes://jowisz/C1256CEE0034D1DC/CF0115C4622C0CEBC1257F5C0046D00C/3496409B0011263AC12576340046E033" TargetMode="External"/><Relationship Id="rId38" Type="http://schemas.openxmlformats.org/officeDocument/2006/relationships/hyperlink" Target="notes://jowisz/C1256CEE0034D1DC/CF0115C4622C0CEBC1257F5C0046D00C/4779CA15C0C09565C12576340046AC4B" TargetMode="External"/><Relationship Id="rId103" Type="http://schemas.openxmlformats.org/officeDocument/2006/relationships/hyperlink" Target="notes://jowisz/C1256CEE0034D1DC/CF0115C4622C0CEBC1257F5C0046D00C/22CF6DD949FE9A42C12576340046E097" TargetMode="External"/><Relationship Id="rId310" Type="http://schemas.openxmlformats.org/officeDocument/2006/relationships/hyperlink" Target="notes://jowisz/C1256CEE0034D1DC/CF0115C4622C0CEBC1257F5C0046D00C/EDB0C13EAF3E282CC12576340046D18B" TargetMode="External"/><Relationship Id="rId548" Type="http://schemas.openxmlformats.org/officeDocument/2006/relationships/hyperlink" Target="notes://jowisz/C1256CEE0034D1DC/CF0115C4622C0CEBC1257F5C0046D00C/79CA5C0FAD2A74AAC12576340046A373" TargetMode="External"/><Relationship Id="rId755" Type="http://schemas.openxmlformats.org/officeDocument/2006/relationships/hyperlink" Target="notes://jowisz/C1256CEE0034D1DC/CF0115C4622C0CEBC1257F5C0046D00C/C9E391A1945AAAC7C12576340046A7B3" TargetMode="External"/><Relationship Id="rId91" Type="http://schemas.openxmlformats.org/officeDocument/2006/relationships/hyperlink" Target="notes://jowisz/C1256CEE0034D1DC/CF0115C4622C0CEBC1257F5C0046D00C/E48B2F3B56986865C12576340046EF2B" TargetMode="External"/><Relationship Id="rId187" Type="http://schemas.openxmlformats.org/officeDocument/2006/relationships/hyperlink" Target="notes://jowisz/C1256CEE0034D1DC/CF0115C4622C0CEBC1257F5C0046D00C/E47CAD3E9452FD61C12576340046CFB2" TargetMode="External"/><Relationship Id="rId394" Type="http://schemas.openxmlformats.org/officeDocument/2006/relationships/hyperlink" Target="notes://jowisz/C1256CEE0034D1DC/CF0115C4622C0CEBC1257F5C0046D00C/D184B8CF38D946F1C12576340046F990" TargetMode="External"/><Relationship Id="rId408" Type="http://schemas.openxmlformats.org/officeDocument/2006/relationships/hyperlink" Target="notes://jowisz/C1256CEE0034D1DC/CF0115C4622C0CEBC1257F5C0046D00C/6B64F4295498CDF0C1257E9400543FAB" TargetMode="External"/><Relationship Id="rId615" Type="http://schemas.openxmlformats.org/officeDocument/2006/relationships/hyperlink" Target="notes://jowisz/C1256CEE0034D1DC/CF0115C4622C0CEBC1257F5C0046D00C/C84C20F777A8B9F7C125763400469508" TargetMode="External"/><Relationship Id="rId254" Type="http://schemas.openxmlformats.org/officeDocument/2006/relationships/hyperlink" Target="notes://jowisz/C1256CEE0034D1DC/CF0115C4622C0CEBC1257F5C0046D00C/96D1D05C6A7E5987C125777D004D0FEE" TargetMode="External"/><Relationship Id="rId699" Type="http://schemas.openxmlformats.org/officeDocument/2006/relationships/hyperlink" Target="notes://jowisz/C1256CEE0034D1DC/CF0115C4622C0CEBC1257F5C0046D00C/AA34744B60952D43C12576340046BE91" TargetMode="External"/><Relationship Id="rId49" Type="http://schemas.openxmlformats.org/officeDocument/2006/relationships/hyperlink" Target="notes://jowisz/C1256CEE0034D1DC/CF0115C4622C0CEBC1257F5C0046D00C/7BA5C940A8842B46C12576340046B101" TargetMode="External"/><Relationship Id="rId114" Type="http://schemas.openxmlformats.org/officeDocument/2006/relationships/hyperlink" Target="notes://jowisz/C1256CEE0034D1DC/CF0115C4622C0CEBC1257F5C0046D00C/A87EED6A6C692CC0C125783200529C23" TargetMode="External"/><Relationship Id="rId461" Type="http://schemas.openxmlformats.org/officeDocument/2006/relationships/hyperlink" Target="notes://jowisz/C1256CEE0034D1DC/CF0115C4622C0CEBC1257F5C0046D00C/CE2E38E457EE0AD7C12576340046E1D8" TargetMode="External"/><Relationship Id="rId559" Type="http://schemas.openxmlformats.org/officeDocument/2006/relationships/hyperlink" Target="notes://jowisz/C1256CEE0034D1DC/CF0115C4622C0CEBC1257F5C0046D00C/A26EFBEC2452DD5FC12576340046BB4F" TargetMode="External"/><Relationship Id="rId766" Type="http://schemas.openxmlformats.org/officeDocument/2006/relationships/hyperlink" Target="notes://jowisz/C1256CEE0034D1DC/CF0115C4622C0CEBC1257F5C0046D00C/2A832927EEDEA0F7C12576340046E36A" TargetMode="External"/><Relationship Id="rId198" Type="http://schemas.openxmlformats.org/officeDocument/2006/relationships/hyperlink" Target="notes://jowisz/C1256CEE0034D1DC/CF0115C4622C0CEBC1257F5C0046D00C/D8D05669CCD2E346C12576340046E198" TargetMode="External"/><Relationship Id="rId321" Type="http://schemas.openxmlformats.org/officeDocument/2006/relationships/hyperlink" Target="notes://jowisz/C1256CEE0034D1DC/CF0115C4622C0CEBC1257F5C0046D00C/5EE38A935361622BC1257E42002A5D54" TargetMode="External"/><Relationship Id="rId419" Type="http://schemas.openxmlformats.org/officeDocument/2006/relationships/hyperlink" Target="notes://jowisz/C1256CEE0034D1DC/CF0115C4622C0CEBC1257F5C0046D00C/03D4156B76870531C12576340046A7F1" TargetMode="External"/><Relationship Id="rId626" Type="http://schemas.openxmlformats.org/officeDocument/2006/relationships/hyperlink" Target="notes://jowisz/C1256CEE0034D1DC/CF0115C4622C0CEBC1257F5C0046D00C/05878B90C2F37AFDC125763400469B01" TargetMode="External"/><Relationship Id="rId265" Type="http://schemas.openxmlformats.org/officeDocument/2006/relationships/hyperlink" Target="notes://jowisz/C1256CEE0034D1DC/CF0115C4622C0CEBC1257F5C0046D00C/94C0158153169F1DC1257634004697D2" TargetMode="External"/><Relationship Id="rId472" Type="http://schemas.openxmlformats.org/officeDocument/2006/relationships/hyperlink" Target="notes://jowisz/C1256CEE0034D1DC/CF0115C4622C0CEBC1257F5C0046D00C/C3A1FCF0635925D1C12576340046F4D2" TargetMode="External"/><Relationship Id="rId125" Type="http://schemas.openxmlformats.org/officeDocument/2006/relationships/hyperlink" Target="notes://jowisz/C1256CEE0034D1DC/CF0115C4622C0CEBC1257F5C0046D00C/A6E3630CD904E002C125763400468C6D" TargetMode="External"/><Relationship Id="rId332" Type="http://schemas.openxmlformats.org/officeDocument/2006/relationships/hyperlink" Target="notes://jowisz/C1256CEE0034D1DC/CF0115C4622C0CEBC1257F5C0046D00C/0D14CBD7AC9690D1C12576340046E52F" TargetMode="External"/><Relationship Id="rId777" Type="http://schemas.openxmlformats.org/officeDocument/2006/relationships/hyperlink" Target="notes://jowisz/C1256CEE0034D1DC/CF0115C4622C0CEBC1257F5C0046D00C/79FC675791F2A36BC12576340046AF0C" TargetMode="External"/><Relationship Id="rId637" Type="http://schemas.openxmlformats.org/officeDocument/2006/relationships/hyperlink" Target="notes://jowisz/C1256CEE0034D1DC/CF0115C4622C0CEBC1257F5C0046D00C/B5BDB726A7CEBE00C125763400468CF1" TargetMode="External"/><Relationship Id="rId276" Type="http://schemas.openxmlformats.org/officeDocument/2006/relationships/hyperlink" Target="notes://jowisz/C1256CEE0034D1DC/CF0115C4622C0CEBC1257F5C0046D00C/D9F144F262EACFCFC12576340046C31F" TargetMode="External"/><Relationship Id="rId483" Type="http://schemas.openxmlformats.org/officeDocument/2006/relationships/hyperlink" Target="notes://jowisz/C1256CEE0034D1DC/CF0115C4622C0CEBC1257F5C0046D00C/F0B52FE7C4369167C125763400469098" TargetMode="External"/><Relationship Id="rId690" Type="http://schemas.openxmlformats.org/officeDocument/2006/relationships/hyperlink" Target="notes://jowisz/C1256CEE0034D1DC/CF0115C4622C0CEBC1257F5C0046D00C/07C539384E646D82C125763400468127" TargetMode="External"/><Relationship Id="rId704" Type="http://schemas.openxmlformats.org/officeDocument/2006/relationships/hyperlink" Target="notes://jowisz/C1256CEE0034D1DC/CF0115C4622C0CEBC1257F5C0046D00C/3EA37F73F674AB73C1257634004684CE" TargetMode="External"/><Relationship Id="rId40" Type="http://schemas.openxmlformats.org/officeDocument/2006/relationships/hyperlink" Target="notes://jowisz/C1256CEE0034D1DC/CF0115C4622C0CEBC1257F5C0046D00C/24B69911F6C71B06C12576340046C7B7" TargetMode="External"/><Relationship Id="rId136" Type="http://schemas.openxmlformats.org/officeDocument/2006/relationships/hyperlink" Target="notes://jowisz/C1256CEE0034D1DC/CF0115C4622C0CEBC1257F5C0046D00C/C5022917E9CCD2FDC12576340046F3CF" TargetMode="External"/><Relationship Id="rId343" Type="http://schemas.openxmlformats.org/officeDocument/2006/relationships/hyperlink" Target="notes://jowisz/C1256CEE0034D1DC/CF0115C4622C0CEBC1257F5C0046D00C/637BE21BE6950552C125763400468D7D" TargetMode="External"/><Relationship Id="rId550" Type="http://schemas.openxmlformats.org/officeDocument/2006/relationships/hyperlink" Target="notes://jowisz/C1256CEE0034D1DC/CF0115C4622C0CEBC1257F5C0046D00C/20CE49D578440FE5C125763C0039897B" TargetMode="External"/><Relationship Id="rId788" Type="http://schemas.openxmlformats.org/officeDocument/2006/relationships/hyperlink" Target="notes://jowisz/C1256CEE0034D1DC/CF0115C4622C0CEBC1257F5C0046D00C/512E4951CAA5969BC125763400449122" TargetMode="External"/><Relationship Id="rId203" Type="http://schemas.openxmlformats.org/officeDocument/2006/relationships/hyperlink" Target="notes://jowisz/C1256CEE0034D1DC/CF0115C4622C0CEBC1257F5C0046D00C/4A20B2DD708E927BC12576340046D16C" TargetMode="External"/><Relationship Id="rId648" Type="http://schemas.openxmlformats.org/officeDocument/2006/relationships/hyperlink" Target="notes://jowisz/C1256CEE0034D1DC/CF0115C4622C0CEBC1257F5C0046D00C/B91A00382F2A0027C12576340046AB28" TargetMode="External"/><Relationship Id="rId287" Type="http://schemas.openxmlformats.org/officeDocument/2006/relationships/hyperlink" Target="notes://jowisz/C1256CEE0034D1DC/CF0115C4622C0CEBC1257F5C0046D00C/B083EE8A56938D67C12576340046F560" TargetMode="External"/><Relationship Id="rId410" Type="http://schemas.openxmlformats.org/officeDocument/2006/relationships/hyperlink" Target="notes://jowisz/C1256CEE0034D1DC/CF0115C4622C0CEBC1257F5C0046D00C/1273B7C47B90DF7BC1257872004D2883" TargetMode="External"/><Relationship Id="rId494" Type="http://schemas.openxmlformats.org/officeDocument/2006/relationships/hyperlink" Target="notes://jowisz/C1256CEE0034D1DC/CF0115C4622C0CEBC1257F5C0046D00C/CEC42706DA3CB161C12576340046958C" TargetMode="External"/><Relationship Id="rId508" Type="http://schemas.openxmlformats.org/officeDocument/2006/relationships/hyperlink" Target="notes://jowisz/C1256CEE0034D1DC/CF0115C4622C0CEBC1257F5C0046D00C/A74A65606D1A8660C12576340046EA10" TargetMode="External"/><Relationship Id="rId715" Type="http://schemas.openxmlformats.org/officeDocument/2006/relationships/hyperlink" Target="notes://jowisz/C1256CEE0034D1DC/CF0115C4622C0CEBC1257F5C0046D00C/AF21BD7468305C33C12576340046F3A6" TargetMode="External"/><Relationship Id="rId147" Type="http://schemas.openxmlformats.org/officeDocument/2006/relationships/hyperlink" Target="notes://jowisz/C1256CEE0034D1DC/CF0115C4622C0CEBC1257F5C0046D00C/BD304FA3AAC8B8C8C12576340046F543" TargetMode="External"/><Relationship Id="rId354" Type="http://schemas.openxmlformats.org/officeDocument/2006/relationships/hyperlink" Target="notes://jowisz/C1256CEE0034D1DC/CF0115C4622C0CEBC1257F5C0046D00C/1C8AB0E8415DF168C1257E9400543FB1" TargetMode="External"/><Relationship Id="rId799" Type="http://schemas.openxmlformats.org/officeDocument/2006/relationships/hyperlink" Target="notes://jowisz/C1256CEE0034D1DC/CF0115C4622C0CEBC1257F5C0046D00C/AD8BC0EB48EBC887C12576340046CC66" TargetMode="External"/><Relationship Id="rId51" Type="http://schemas.openxmlformats.org/officeDocument/2006/relationships/hyperlink" Target="notes://jowisz/C1256CEE0034D1DC/CF0115C4622C0CEBC1257F5C0046D00C/EDA4172595E62811C12576340046E016" TargetMode="External"/><Relationship Id="rId561" Type="http://schemas.openxmlformats.org/officeDocument/2006/relationships/hyperlink" Target="notes://jowisz/C1256CEE0034D1DC/CF0115C4622C0CEBC1257F5C0046D00C/F19A5B6552EF0DF1C12576340046D913" TargetMode="External"/><Relationship Id="rId659" Type="http://schemas.openxmlformats.org/officeDocument/2006/relationships/hyperlink" Target="notes://jowisz/C1256CEE0034D1DC/CF0115C4622C0CEBC1257F5C0046D00C/740F1CA21983EFA2C12576340046BCE0" TargetMode="External"/><Relationship Id="rId214" Type="http://schemas.openxmlformats.org/officeDocument/2006/relationships/hyperlink" Target="notes://jowisz/C1256CEE0034D1DC/CF0115C4622C0CEBC1257F5C0046D00C/B1495931DA103822C12576340046BE69" TargetMode="External"/><Relationship Id="rId298" Type="http://schemas.openxmlformats.org/officeDocument/2006/relationships/hyperlink" Target="notes://jowisz/C1256CEE0034D1DC/CF0115C4622C0CEBC1257F5C0046D00C/ECAE22866EFF5D70C12576340046F82B" TargetMode="External"/><Relationship Id="rId421" Type="http://schemas.openxmlformats.org/officeDocument/2006/relationships/hyperlink" Target="notes://jowisz/C1256CEE0034D1DC/CF0115C4622C0CEBC1257F5C0046D00C/0EDA537577F84010C125763400455599" TargetMode="External"/><Relationship Id="rId519" Type="http://schemas.openxmlformats.org/officeDocument/2006/relationships/hyperlink" Target="notes://jowisz/C1256CEE0034D1DC/CF0115C4622C0CEBC1257F5C0046D00C/5B6C4EB8C9187F39C1257634004687E0" TargetMode="External"/><Relationship Id="rId158" Type="http://schemas.openxmlformats.org/officeDocument/2006/relationships/hyperlink" Target="notes://jowisz/C1256CEE0034D1DC/CF0115C4622C0CEBC1257F5C0046D00C/5A79806CE249A5A2C12576340046CA09" TargetMode="External"/><Relationship Id="rId726" Type="http://schemas.openxmlformats.org/officeDocument/2006/relationships/hyperlink" Target="notes://jowisz/C1256CEE0034D1DC/CF0115C4622C0CEBC1257F5C0046D00C/E7D67A60942E153BC1257CAD00177330" TargetMode="External"/><Relationship Id="rId62" Type="http://schemas.openxmlformats.org/officeDocument/2006/relationships/hyperlink" Target="notes://jowisz/C1256CEE0034D1DC/CF0115C4622C0CEBC1257F5C0046D00C/5D6735D68ECD9A07C12576340046BC68" TargetMode="External"/><Relationship Id="rId365" Type="http://schemas.openxmlformats.org/officeDocument/2006/relationships/hyperlink" Target="notes://jowisz/C1256CEE0034D1DC/CF0115C4622C0CEBC1257F5C0046D00C/7310814B017D5860C12576340046E2AB" TargetMode="External"/><Relationship Id="rId572" Type="http://schemas.openxmlformats.org/officeDocument/2006/relationships/hyperlink" Target="notes://jowisz/C1256CEE0034D1DC/CF0115C4622C0CEBC1257F5C0046D00C/B0B99DD643843FCDC1257E7700243546" TargetMode="External"/><Relationship Id="rId225" Type="http://schemas.openxmlformats.org/officeDocument/2006/relationships/hyperlink" Target="notes://jowisz/C1256CEE0034D1DC/CF0115C4622C0CEBC1257F5C0046D00C/6B70F24C9C493025C12576340046D3AB" TargetMode="External"/><Relationship Id="rId432" Type="http://schemas.openxmlformats.org/officeDocument/2006/relationships/hyperlink" Target="notes://jowisz/C1256CEE0034D1DC/CF0115C4622C0CEBC1257F5C0046D00C/E6C2864A1E78BCA0C12576340046D952" TargetMode="External"/><Relationship Id="rId737" Type="http://schemas.openxmlformats.org/officeDocument/2006/relationships/hyperlink" Target="notes://jowisz/C1256CEE0034D1DC/CF0115C4622C0CEBC1257F5C0046D00C/3607F2DCA5113B91C12576340046B87B" TargetMode="External"/><Relationship Id="rId73" Type="http://schemas.openxmlformats.org/officeDocument/2006/relationships/hyperlink" Target="notes://jowisz/C1256CEE0034D1DC/CF0115C4622C0CEBC1257F5C0046D00C/2AE9B2546691F6B3C125763400469B3D" TargetMode="External"/><Relationship Id="rId169" Type="http://schemas.openxmlformats.org/officeDocument/2006/relationships/hyperlink" Target="notes://jowisz/C1256CEE0034D1DC/CF0115C4622C0CEBC1257F5C0046D00C/02445F103814D8BEC1257E770024355B" TargetMode="External"/><Relationship Id="rId376" Type="http://schemas.openxmlformats.org/officeDocument/2006/relationships/hyperlink" Target="notes://jowisz/C1256CEE0034D1DC/CF0115C4622C0CEBC1257F5C0046D00C/43377C696AF8768DC1257918004D0D5A" TargetMode="External"/><Relationship Id="rId583" Type="http://schemas.openxmlformats.org/officeDocument/2006/relationships/hyperlink" Target="notes://jowisz/C1256CEE0034D1DC/CF0115C4622C0CEBC1257F5C0046D00C/792B3B26A310D0FDC1257634004557EC" TargetMode="External"/><Relationship Id="rId790" Type="http://schemas.openxmlformats.org/officeDocument/2006/relationships/hyperlink" Target="notes://jowisz/C1256CEE0034D1DC/CF0115C4622C0CEBC1257F5C0046D00C/0F460D95DCF9DEDEC12576340046B918" TargetMode="External"/><Relationship Id="rId4" Type="http://schemas.openxmlformats.org/officeDocument/2006/relationships/hyperlink" Target="notes://jowisz/C1256CEE0034D1DC/CF0115C4622C0CEBC1257F5C0046D00C/6471CC471EEBD796C1257B9B00176F55" TargetMode="External"/><Relationship Id="rId236" Type="http://schemas.openxmlformats.org/officeDocument/2006/relationships/hyperlink" Target="notes://jowisz/C1256CEE0034D1DC/CF0115C4622C0CEBC1257F5C0046D00C/443B0944B302B811C12576340046CF62" TargetMode="External"/><Relationship Id="rId443" Type="http://schemas.openxmlformats.org/officeDocument/2006/relationships/hyperlink" Target="notes://jowisz/C1256CEE0034D1DC/CF0115C4622C0CEBC1257F5C0046D00C/15214F781CDED4A6C1257634004681E6" TargetMode="External"/><Relationship Id="rId650" Type="http://schemas.openxmlformats.org/officeDocument/2006/relationships/hyperlink" Target="notes://jowisz/C1256CEE0034D1DC/CF0115C4622C0CEBC1257F5C0046D00C/3FB3A0B85180427EC12576340046A047" TargetMode="External"/><Relationship Id="rId303" Type="http://schemas.openxmlformats.org/officeDocument/2006/relationships/hyperlink" Target="notes://jowisz/C1256CEE0034D1DC/CF0115C4622C0CEBC1257F5C0046D00C/D5B42F66A85D9CEFC1257634004688D0" TargetMode="External"/><Relationship Id="rId748" Type="http://schemas.openxmlformats.org/officeDocument/2006/relationships/hyperlink" Target="notes://jowisz/C1256CEE0034D1DC/CF0115C4622C0CEBC1257F5C0046D00C/B553CFA1E8C9D4A5C12576340046974C" TargetMode="External"/><Relationship Id="rId84" Type="http://schemas.openxmlformats.org/officeDocument/2006/relationships/hyperlink" Target="notes://jowisz/C1256CEE0034D1DC/CF0115C4622C0CEBC1257F5C0046D00C/736F36D6AD3DBC89C1257D1100176657" TargetMode="External"/><Relationship Id="rId387" Type="http://schemas.openxmlformats.org/officeDocument/2006/relationships/hyperlink" Target="notes://jowisz/C1256CEE0034D1DC/CF0115C4622C0CEBC1257F5C0046D00C/6252315366D8C1F4C12576340046B355" TargetMode="External"/><Relationship Id="rId510" Type="http://schemas.openxmlformats.org/officeDocument/2006/relationships/hyperlink" Target="notes://jowisz/C1256CEE0034D1DC/CF0115C4622C0CEBC1257F5C0046D00C/B81EF9B46930A169C125763400468FED" TargetMode="External"/><Relationship Id="rId594" Type="http://schemas.openxmlformats.org/officeDocument/2006/relationships/hyperlink" Target="notes://jowisz/C1256CEE0034D1DC/CF0115C4622C0CEBC1257F5C0046D00C/24F54B07603D7F20C125763400469727" TargetMode="External"/><Relationship Id="rId608" Type="http://schemas.openxmlformats.org/officeDocument/2006/relationships/hyperlink" Target="notes://jowisz/C1256CEE0034D1DC/CF0115C4622C0CEBC1257F5C0046D00C/38FA206CAE6D5A11C12576340046D487" TargetMode="External"/><Relationship Id="rId247" Type="http://schemas.openxmlformats.org/officeDocument/2006/relationships/hyperlink" Target="notes://jowisz/C1256CEE0034D1DC/CF0115C4622C0CEBC1257F5C0046D00C/DC478832FDD5349FC12576340046FF0A" TargetMode="External"/><Relationship Id="rId107" Type="http://schemas.openxmlformats.org/officeDocument/2006/relationships/hyperlink" Target="notes://jowisz/C1256CEE0034D1DC/CF0115C4622C0CEBC1257F5C0046D00C/D4D5FACB562F90DAC12576340046D5AA" TargetMode="External"/><Relationship Id="rId454" Type="http://schemas.openxmlformats.org/officeDocument/2006/relationships/hyperlink" Target="notes://jowisz/C1256CEE0034D1DC/CF0115C4622C0CEBC1257F5C0046D00C/64D279CFD9A5B2F2C1257EB30054C148" TargetMode="External"/><Relationship Id="rId661" Type="http://schemas.openxmlformats.org/officeDocument/2006/relationships/hyperlink" Target="notes://jowisz/C1256CEE0034D1DC/CF0115C4622C0CEBC1257F5C0046D00C/EC92294F1E9E2EAAC12576340046F743" TargetMode="External"/><Relationship Id="rId759" Type="http://schemas.openxmlformats.org/officeDocument/2006/relationships/hyperlink" Target="notes://jowisz/C1256CEE0034D1DC/CF0115C4622C0CEBC1257F5C0046D00C/83386D176FBE46A0C125763400468090" TargetMode="External"/><Relationship Id="rId11" Type="http://schemas.openxmlformats.org/officeDocument/2006/relationships/hyperlink" Target="notes://jowisz/C1256CEE0034D1DC/CF0115C4622C0CEBC1257F5C0046D00C/EFEF8B16734616E2C12576340046CFEF" TargetMode="External"/><Relationship Id="rId314" Type="http://schemas.openxmlformats.org/officeDocument/2006/relationships/hyperlink" Target="notes://jowisz/C1256CEE0034D1DC/CF0115C4622C0CEBC1257F5C0046D00C/D6C723C3F1E57BBDC1257E5900335A40" TargetMode="External"/><Relationship Id="rId398" Type="http://schemas.openxmlformats.org/officeDocument/2006/relationships/hyperlink" Target="notes://jowisz/C1256CEE0034D1DC/CF0115C4622C0CEBC1257F5C0046D00C/28C4D3206BD4EDA0C12576340046DE59" TargetMode="External"/><Relationship Id="rId521" Type="http://schemas.openxmlformats.org/officeDocument/2006/relationships/hyperlink" Target="notes://jowisz/C1256CEE0034D1DC/CF0115C4622C0CEBC1257F5C0046D00C/7396DF06DEF8D806C12576340046B806" TargetMode="External"/><Relationship Id="rId619" Type="http://schemas.openxmlformats.org/officeDocument/2006/relationships/hyperlink" Target="notes://jowisz/C1256CEE0034D1DC/CF0115C4622C0CEBC1257F5C0046D00C/E6432ECC6770D26FC125763400469CDC" TargetMode="External"/><Relationship Id="rId95" Type="http://schemas.openxmlformats.org/officeDocument/2006/relationships/hyperlink" Target="notes://jowisz/C1256CEE0034D1DC/CF0115C4622C0CEBC1257F5C0046D00C/28C3E378ECAE9A79C12576340046A228" TargetMode="External"/><Relationship Id="rId160" Type="http://schemas.openxmlformats.org/officeDocument/2006/relationships/hyperlink" Target="notes://jowisz/C1256CEE0034D1DC/CF0115C4622C0CEBC1257F5C0046D00C/DAFF35E98690FCADC12576340046DE1E" TargetMode="External"/><Relationship Id="rId258" Type="http://schemas.openxmlformats.org/officeDocument/2006/relationships/hyperlink" Target="notes://jowisz/C1256CEE0034D1DC/CF0115C4622C0CEBC1257F5C0046D00C/38FEEB1BAC3012A3C12576340046B571" TargetMode="External"/><Relationship Id="rId465" Type="http://schemas.openxmlformats.org/officeDocument/2006/relationships/hyperlink" Target="notes://jowisz/C1256CEE0034D1DC/CF0115C4622C0CEBC1257F5C0046D00C/53CC635BAF1C2B67C12576340046E78A" TargetMode="External"/><Relationship Id="rId672" Type="http://schemas.openxmlformats.org/officeDocument/2006/relationships/hyperlink" Target="notes://jowisz/C1256CEE0034D1DC/CF0115C4622C0CEBC1257F5C0046D00C/812550DA282B4B5DC12576340046BA52" TargetMode="External"/><Relationship Id="rId22" Type="http://schemas.openxmlformats.org/officeDocument/2006/relationships/hyperlink" Target="notes://jowisz/C1256CEE0034D1DC/CF0115C4622C0CEBC1257F5C0046D00C/DC551C1C454B664AC125763400469F91" TargetMode="External"/><Relationship Id="rId118" Type="http://schemas.openxmlformats.org/officeDocument/2006/relationships/hyperlink" Target="notes://jowisz/C1256CEE0034D1DC/CF0115C4622C0CEBC1257F5C0046D00C/CE4E23298F15DBF1C12576340046EFAF" TargetMode="External"/><Relationship Id="rId325" Type="http://schemas.openxmlformats.org/officeDocument/2006/relationships/hyperlink" Target="notes://jowisz/C1256CEE0034D1DC/CF0115C4622C0CEBC1257F5C0046D00C/C8C79D317887C442C12576340046EF70" TargetMode="External"/><Relationship Id="rId532" Type="http://schemas.openxmlformats.org/officeDocument/2006/relationships/hyperlink" Target="notes://jowisz/C1256CEE0034D1DC/CF0115C4622C0CEBC1257F5C0046D00C/4CB6A8B555F0344FC12576340046A1BA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9</xdr:col>
      <xdr:colOff>304800</xdr:colOff>
      <xdr:row>2</xdr:row>
      <xdr:rowOff>142875</xdr:rowOff>
    </xdr:to>
    <xdr:sp macro="" textlink="">
      <xdr:nvSpPr>
        <xdr:cNvPr id="3073" name="AutoShape 1" descr="doclink.bmp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7297400" y="14701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304800</xdr:colOff>
      <xdr:row>3</xdr:row>
      <xdr:rowOff>142875</xdr:rowOff>
    </xdr:to>
    <xdr:sp macro="" textlink="">
      <xdr:nvSpPr>
        <xdr:cNvPr id="3074" name="AutoShape 2" descr="doclink.bmp">
          <a:hlinkClick xmlns:r="http://schemas.openxmlformats.org/officeDocument/2006/relationships" r:id="rId2"/>
        </xdr:cNvPr>
        <xdr:cNvSpPr>
          <a:spLocks noChangeAspect="1" noChangeArrowheads="1"/>
        </xdr:cNvSpPr>
      </xdr:nvSpPr>
      <xdr:spPr bwMode="auto">
        <a:xfrm>
          <a:off x="17297400" y="14758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</xdr:row>
      <xdr:rowOff>0</xdr:rowOff>
    </xdr:from>
    <xdr:to>
      <xdr:col>9</xdr:col>
      <xdr:colOff>304800</xdr:colOff>
      <xdr:row>4</xdr:row>
      <xdr:rowOff>142875</xdr:rowOff>
    </xdr:to>
    <xdr:sp macro="" textlink="">
      <xdr:nvSpPr>
        <xdr:cNvPr id="3075" name="AutoShape 3" descr="doclink.bmp">
          <a:hlinkClick xmlns:r="http://schemas.openxmlformats.org/officeDocument/2006/relationships" r:id="rId3"/>
        </xdr:cNvPr>
        <xdr:cNvSpPr>
          <a:spLocks noChangeAspect="1" noChangeArrowheads="1"/>
        </xdr:cNvSpPr>
      </xdr:nvSpPr>
      <xdr:spPr bwMode="auto">
        <a:xfrm>
          <a:off x="17297400" y="14816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</xdr:row>
      <xdr:rowOff>0</xdr:rowOff>
    </xdr:from>
    <xdr:to>
      <xdr:col>9</xdr:col>
      <xdr:colOff>304800</xdr:colOff>
      <xdr:row>5</xdr:row>
      <xdr:rowOff>142875</xdr:rowOff>
    </xdr:to>
    <xdr:sp macro="" textlink="">
      <xdr:nvSpPr>
        <xdr:cNvPr id="3076" name="AutoShape 4" descr="doclink.bmp">
          <a:hlinkClick xmlns:r="http://schemas.openxmlformats.org/officeDocument/2006/relationships" r:id="rId4"/>
        </xdr:cNvPr>
        <xdr:cNvSpPr>
          <a:spLocks noChangeAspect="1" noChangeArrowheads="1"/>
        </xdr:cNvSpPr>
      </xdr:nvSpPr>
      <xdr:spPr bwMode="auto">
        <a:xfrm>
          <a:off x="17297400" y="14854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</xdr:row>
      <xdr:rowOff>0</xdr:rowOff>
    </xdr:from>
    <xdr:to>
      <xdr:col>9</xdr:col>
      <xdr:colOff>304800</xdr:colOff>
      <xdr:row>6</xdr:row>
      <xdr:rowOff>142875</xdr:rowOff>
    </xdr:to>
    <xdr:sp macro="" textlink="">
      <xdr:nvSpPr>
        <xdr:cNvPr id="3077" name="AutoShape 5" descr="doclink.bmp">
          <a:hlinkClick xmlns:r="http://schemas.openxmlformats.org/officeDocument/2006/relationships" r:id="rId5"/>
        </xdr:cNvPr>
        <xdr:cNvSpPr>
          <a:spLocks noChangeAspect="1" noChangeArrowheads="1"/>
        </xdr:cNvSpPr>
      </xdr:nvSpPr>
      <xdr:spPr bwMode="auto">
        <a:xfrm>
          <a:off x="17297400" y="1491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304800</xdr:colOff>
      <xdr:row>7</xdr:row>
      <xdr:rowOff>142875</xdr:rowOff>
    </xdr:to>
    <xdr:sp macro="" textlink="">
      <xdr:nvSpPr>
        <xdr:cNvPr id="3078" name="AutoShape 6" descr="doclink.bmp">
          <a:hlinkClick xmlns:r="http://schemas.openxmlformats.org/officeDocument/2006/relationships" r:id="rId6"/>
        </xdr:cNvPr>
        <xdr:cNvSpPr>
          <a:spLocks noChangeAspect="1" noChangeArrowheads="1"/>
        </xdr:cNvSpPr>
      </xdr:nvSpPr>
      <xdr:spPr bwMode="auto">
        <a:xfrm>
          <a:off x="17297400" y="14987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</xdr:row>
      <xdr:rowOff>0</xdr:rowOff>
    </xdr:from>
    <xdr:to>
      <xdr:col>9</xdr:col>
      <xdr:colOff>304800</xdr:colOff>
      <xdr:row>8</xdr:row>
      <xdr:rowOff>142875</xdr:rowOff>
    </xdr:to>
    <xdr:sp macro="" textlink="">
      <xdr:nvSpPr>
        <xdr:cNvPr id="3079" name="AutoShape 7" descr="doclink.bmp">
          <a:hlinkClick xmlns:r="http://schemas.openxmlformats.org/officeDocument/2006/relationships" r:id="rId7"/>
        </xdr:cNvPr>
        <xdr:cNvSpPr>
          <a:spLocks noChangeAspect="1" noChangeArrowheads="1"/>
        </xdr:cNvSpPr>
      </xdr:nvSpPr>
      <xdr:spPr bwMode="auto">
        <a:xfrm>
          <a:off x="17297400" y="15044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</xdr:row>
      <xdr:rowOff>0</xdr:rowOff>
    </xdr:from>
    <xdr:to>
      <xdr:col>9</xdr:col>
      <xdr:colOff>304800</xdr:colOff>
      <xdr:row>9</xdr:row>
      <xdr:rowOff>142875</xdr:rowOff>
    </xdr:to>
    <xdr:sp macro="" textlink="">
      <xdr:nvSpPr>
        <xdr:cNvPr id="3080" name="AutoShape 8" descr="doclink.bmp">
          <a:hlinkClick xmlns:r="http://schemas.openxmlformats.org/officeDocument/2006/relationships" r:id="rId8"/>
        </xdr:cNvPr>
        <xdr:cNvSpPr>
          <a:spLocks noChangeAspect="1" noChangeArrowheads="1"/>
        </xdr:cNvSpPr>
      </xdr:nvSpPr>
      <xdr:spPr bwMode="auto">
        <a:xfrm>
          <a:off x="17297400" y="15101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304800</xdr:colOff>
      <xdr:row>10</xdr:row>
      <xdr:rowOff>142875</xdr:rowOff>
    </xdr:to>
    <xdr:sp macro="" textlink="">
      <xdr:nvSpPr>
        <xdr:cNvPr id="3081" name="AutoShape 9" descr="doclink.bmp">
          <a:hlinkClick xmlns:r="http://schemas.openxmlformats.org/officeDocument/2006/relationships" r:id="rId9"/>
        </xdr:cNvPr>
        <xdr:cNvSpPr>
          <a:spLocks noChangeAspect="1" noChangeArrowheads="1"/>
        </xdr:cNvSpPr>
      </xdr:nvSpPr>
      <xdr:spPr bwMode="auto">
        <a:xfrm>
          <a:off x="17297400" y="15159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</xdr:row>
      <xdr:rowOff>0</xdr:rowOff>
    </xdr:from>
    <xdr:to>
      <xdr:col>9</xdr:col>
      <xdr:colOff>304800</xdr:colOff>
      <xdr:row>11</xdr:row>
      <xdr:rowOff>142875</xdr:rowOff>
    </xdr:to>
    <xdr:sp macro="" textlink="">
      <xdr:nvSpPr>
        <xdr:cNvPr id="3082" name="AutoShape 10" descr="doclink.bmp">
          <a:hlinkClick xmlns:r="http://schemas.openxmlformats.org/officeDocument/2006/relationships" r:id="rId10"/>
        </xdr:cNvPr>
        <xdr:cNvSpPr>
          <a:spLocks noChangeAspect="1" noChangeArrowheads="1"/>
        </xdr:cNvSpPr>
      </xdr:nvSpPr>
      <xdr:spPr bwMode="auto">
        <a:xfrm>
          <a:off x="17297400" y="15216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</xdr:row>
      <xdr:rowOff>0</xdr:rowOff>
    </xdr:from>
    <xdr:to>
      <xdr:col>9</xdr:col>
      <xdr:colOff>304800</xdr:colOff>
      <xdr:row>12</xdr:row>
      <xdr:rowOff>142875</xdr:rowOff>
    </xdr:to>
    <xdr:sp macro="" textlink="">
      <xdr:nvSpPr>
        <xdr:cNvPr id="3083" name="AutoShape 11" descr="doclink.bmp">
          <a:hlinkClick xmlns:r="http://schemas.openxmlformats.org/officeDocument/2006/relationships" r:id="rId11"/>
        </xdr:cNvPr>
        <xdr:cNvSpPr>
          <a:spLocks noChangeAspect="1" noChangeArrowheads="1"/>
        </xdr:cNvSpPr>
      </xdr:nvSpPr>
      <xdr:spPr bwMode="auto">
        <a:xfrm>
          <a:off x="17297400" y="15273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304800</xdr:colOff>
      <xdr:row>13</xdr:row>
      <xdr:rowOff>142875</xdr:rowOff>
    </xdr:to>
    <xdr:sp macro="" textlink="">
      <xdr:nvSpPr>
        <xdr:cNvPr id="3084" name="AutoShape 12" descr="doclink.bmp">
          <a:hlinkClick xmlns:r="http://schemas.openxmlformats.org/officeDocument/2006/relationships" r:id="rId12"/>
        </xdr:cNvPr>
        <xdr:cNvSpPr>
          <a:spLocks noChangeAspect="1" noChangeArrowheads="1"/>
        </xdr:cNvSpPr>
      </xdr:nvSpPr>
      <xdr:spPr bwMode="auto">
        <a:xfrm>
          <a:off x="17297400" y="15330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</xdr:row>
      <xdr:rowOff>0</xdr:rowOff>
    </xdr:from>
    <xdr:to>
      <xdr:col>9</xdr:col>
      <xdr:colOff>304800</xdr:colOff>
      <xdr:row>14</xdr:row>
      <xdr:rowOff>142875</xdr:rowOff>
    </xdr:to>
    <xdr:sp macro="" textlink="">
      <xdr:nvSpPr>
        <xdr:cNvPr id="3085" name="AutoShape 13" descr="doclink.bmp">
          <a:hlinkClick xmlns:r="http://schemas.openxmlformats.org/officeDocument/2006/relationships" r:id="rId13"/>
        </xdr:cNvPr>
        <xdr:cNvSpPr>
          <a:spLocks noChangeAspect="1" noChangeArrowheads="1"/>
        </xdr:cNvSpPr>
      </xdr:nvSpPr>
      <xdr:spPr bwMode="auto">
        <a:xfrm>
          <a:off x="17297400" y="15368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304800</xdr:colOff>
      <xdr:row>15</xdr:row>
      <xdr:rowOff>142875</xdr:rowOff>
    </xdr:to>
    <xdr:sp macro="" textlink="">
      <xdr:nvSpPr>
        <xdr:cNvPr id="3086" name="AutoShape 14" descr="doclink.bmp">
          <a:hlinkClick xmlns:r="http://schemas.openxmlformats.org/officeDocument/2006/relationships" r:id="rId14"/>
        </xdr:cNvPr>
        <xdr:cNvSpPr>
          <a:spLocks noChangeAspect="1" noChangeArrowheads="1"/>
        </xdr:cNvSpPr>
      </xdr:nvSpPr>
      <xdr:spPr bwMode="auto">
        <a:xfrm>
          <a:off x="17297400" y="15425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</xdr:row>
      <xdr:rowOff>0</xdr:rowOff>
    </xdr:from>
    <xdr:to>
      <xdr:col>9</xdr:col>
      <xdr:colOff>304800</xdr:colOff>
      <xdr:row>16</xdr:row>
      <xdr:rowOff>142875</xdr:rowOff>
    </xdr:to>
    <xdr:sp macro="" textlink="">
      <xdr:nvSpPr>
        <xdr:cNvPr id="3087" name="AutoShape 15" descr="doclink.bmp">
          <a:hlinkClick xmlns:r="http://schemas.openxmlformats.org/officeDocument/2006/relationships" r:id="rId15"/>
        </xdr:cNvPr>
        <xdr:cNvSpPr>
          <a:spLocks noChangeAspect="1" noChangeArrowheads="1"/>
        </xdr:cNvSpPr>
      </xdr:nvSpPr>
      <xdr:spPr bwMode="auto">
        <a:xfrm>
          <a:off x="17297400" y="1546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304800</xdr:colOff>
      <xdr:row>17</xdr:row>
      <xdr:rowOff>142875</xdr:rowOff>
    </xdr:to>
    <xdr:sp macro="" textlink="">
      <xdr:nvSpPr>
        <xdr:cNvPr id="3088" name="AutoShape 16" descr="doclink.bmp">
          <a:hlinkClick xmlns:r="http://schemas.openxmlformats.org/officeDocument/2006/relationships" r:id="rId16"/>
        </xdr:cNvPr>
        <xdr:cNvSpPr>
          <a:spLocks noChangeAspect="1" noChangeArrowheads="1"/>
        </xdr:cNvSpPr>
      </xdr:nvSpPr>
      <xdr:spPr bwMode="auto">
        <a:xfrm>
          <a:off x="17297400" y="15501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304800</xdr:colOff>
      <xdr:row>18</xdr:row>
      <xdr:rowOff>142875</xdr:rowOff>
    </xdr:to>
    <xdr:sp macro="" textlink="">
      <xdr:nvSpPr>
        <xdr:cNvPr id="3089" name="AutoShape 17" descr="doclink.bmp">
          <a:hlinkClick xmlns:r="http://schemas.openxmlformats.org/officeDocument/2006/relationships" r:id="rId17"/>
        </xdr:cNvPr>
        <xdr:cNvSpPr>
          <a:spLocks noChangeAspect="1" noChangeArrowheads="1"/>
        </xdr:cNvSpPr>
      </xdr:nvSpPr>
      <xdr:spPr bwMode="auto">
        <a:xfrm>
          <a:off x="17297400" y="15540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304800</xdr:colOff>
      <xdr:row>19</xdr:row>
      <xdr:rowOff>142875</xdr:rowOff>
    </xdr:to>
    <xdr:sp macro="" textlink="">
      <xdr:nvSpPr>
        <xdr:cNvPr id="3090" name="AutoShape 18" descr="doclink.bmp">
          <a:hlinkClick xmlns:r="http://schemas.openxmlformats.org/officeDocument/2006/relationships" r:id="rId18"/>
        </xdr:cNvPr>
        <xdr:cNvSpPr>
          <a:spLocks noChangeAspect="1" noChangeArrowheads="1"/>
        </xdr:cNvSpPr>
      </xdr:nvSpPr>
      <xdr:spPr bwMode="auto">
        <a:xfrm>
          <a:off x="17297400" y="15597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</xdr:row>
      <xdr:rowOff>0</xdr:rowOff>
    </xdr:from>
    <xdr:to>
      <xdr:col>9</xdr:col>
      <xdr:colOff>304800</xdr:colOff>
      <xdr:row>20</xdr:row>
      <xdr:rowOff>142875</xdr:rowOff>
    </xdr:to>
    <xdr:sp macro="" textlink="">
      <xdr:nvSpPr>
        <xdr:cNvPr id="3091" name="AutoShape 19" descr="doclink.bmp">
          <a:hlinkClick xmlns:r="http://schemas.openxmlformats.org/officeDocument/2006/relationships" r:id="rId19"/>
        </xdr:cNvPr>
        <xdr:cNvSpPr>
          <a:spLocks noChangeAspect="1" noChangeArrowheads="1"/>
        </xdr:cNvSpPr>
      </xdr:nvSpPr>
      <xdr:spPr bwMode="auto">
        <a:xfrm>
          <a:off x="17297400" y="15654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</xdr:row>
      <xdr:rowOff>0</xdr:rowOff>
    </xdr:from>
    <xdr:to>
      <xdr:col>9</xdr:col>
      <xdr:colOff>304800</xdr:colOff>
      <xdr:row>21</xdr:row>
      <xdr:rowOff>142875</xdr:rowOff>
    </xdr:to>
    <xdr:sp macro="" textlink="">
      <xdr:nvSpPr>
        <xdr:cNvPr id="3092" name="AutoShape 20" descr="doclink.bmp">
          <a:hlinkClick xmlns:r="http://schemas.openxmlformats.org/officeDocument/2006/relationships" r:id="rId20"/>
        </xdr:cNvPr>
        <xdr:cNvSpPr>
          <a:spLocks noChangeAspect="1" noChangeArrowheads="1"/>
        </xdr:cNvSpPr>
      </xdr:nvSpPr>
      <xdr:spPr bwMode="auto">
        <a:xfrm>
          <a:off x="17297400" y="15711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</xdr:row>
      <xdr:rowOff>0</xdr:rowOff>
    </xdr:from>
    <xdr:to>
      <xdr:col>9</xdr:col>
      <xdr:colOff>304800</xdr:colOff>
      <xdr:row>22</xdr:row>
      <xdr:rowOff>142875</xdr:rowOff>
    </xdr:to>
    <xdr:sp macro="" textlink="">
      <xdr:nvSpPr>
        <xdr:cNvPr id="3093" name="AutoShape 21" descr="doclink.bmp">
          <a:hlinkClick xmlns:r="http://schemas.openxmlformats.org/officeDocument/2006/relationships" r:id="rId21"/>
        </xdr:cNvPr>
        <xdr:cNvSpPr>
          <a:spLocks noChangeAspect="1" noChangeArrowheads="1"/>
        </xdr:cNvSpPr>
      </xdr:nvSpPr>
      <xdr:spPr bwMode="auto">
        <a:xfrm>
          <a:off x="17297400" y="15787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23</xdr:row>
      <xdr:rowOff>142875</xdr:rowOff>
    </xdr:to>
    <xdr:sp macro="" textlink="">
      <xdr:nvSpPr>
        <xdr:cNvPr id="3094" name="AutoShape 22" descr="doclink.bmp">
          <a:hlinkClick xmlns:r="http://schemas.openxmlformats.org/officeDocument/2006/relationships" r:id="rId22"/>
        </xdr:cNvPr>
        <xdr:cNvSpPr>
          <a:spLocks noChangeAspect="1" noChangeArrowheads="1"/>
        </xdr:cNvSpPr>
      </xdr:nvSpPr>
      <xdr:spPr bwMode="auto">
        <a:xfrm>
          <a:off x="17297400" y="15844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</xdr:row>
      <xdr:rowOff>0</xdr:rowOff>
    </xdr:from>
    <xdr:to>
      <xdr:col>9</xdr:col>
      <xdr:colOff>304800</xdr:colOff>
      <xdr:row>24</xdr:row>
      <xdr:rowOff>142875</xdr:rowOff>
    </xdr:to>
    <xdr:sp macro="" textlink="">
      <xdr:nvSpPr>
        <xdr:cNvPr id="3095" name="AutoShape 23" descr="doclink.bmp">
          <a:hlinkClick xmlns:r="http://schemas.openxmlformats.org/officeDocument/2006/relationships" r:id="rId23"/>
        </xdr:cNvPr>
        <xdr:cNvSpPr>
          <a:spLocks noChangeAspect="1" noChangeArrowheads="1"/>
        </xdr:cNvSpPr>
      </xdr:nvSpPr>
      <xdr:spPr bwMode="auto">
        <a:xfrm>
          <a:off x="17297400" y="15901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</xdr:row>
      <xdr:rowOff>0</xdr:rowOff>
    </xdr:from>
    <xdr:to>
      <xdr:col>9</xdr:col>
      <xdr:colOff>304800</xdr:colOff>
      <xdr:row>25</xdr:row>
      <xdr:rowOff>142875</xdr:rowOff>
    </xdr:to>
    <xdr:sp macro="" textlink="">
      <xdr:nvSpPr>
        <xdr:cNvPr id="3096" name="AutoShape 24" descr="doclink.bmp">
          <a:hlinkClick xmlns:r="http://schemas.openxmlformats.org/officeDocument/2006/relationships" r:id="rId24"/>
        </xdr:cNvPr>
        <xdr:cNvSpPr>
          <a:spLocks noChangeAspect="1" noChangeArrowheads="1"/>
        </xdr:cNvSpPr>
      </xdr:nvSpPr>
      <xdr:spPr bwMode="auto">
        <a:xfrm>
          <a:off x="17297400" y="15959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</xdr:row>
      <xdr:rowOff>0</xdr:rowOff>
    </xdr:from>
    <xdr:to>
      <xdr:col>9</xdr:col>
      <xdr:colOff>304800</xdr:colOff>
      <xdr:row>26</xdr:row>
      <xdr:rowOff>142875</xdr:rowOff>
    </xdr:to>
    <xdr:sp macro="" textlink="">
      <xdr:nvSpPr>
        <xdr:cNvPr id="3097" name="AutoShape 25" descr="doclink.bmp">
          <a:hlinkClick xmlns:r="http://schemas.openxmlformats.org/officeDocument/2006/relationships" r:id="rId25"/>
        </xdr:cNvPr>
        <xdr:cNvSpPr>
          <a:spLocks noChangeAspect="1" noChangeArrowheads="1"/>
        </xdr:cNvSpPr>
      </xdr:nvSpPr>
      <xdr:spPr bwMode="auto">
        <a:xfrm>
          <a:off x="17297400" y="15997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</xdr:row>
      <xdr:rowOff>0</xdr:rowOff>
    </xdr:from>
    <xdr:to>
      <xdr:col>9</xdr:col>
      <xdr:colOff>304800</xdr:colOff>
      <xdr:row>27</xdr:row>
      <xdr:rowOff>142875</xdr:rowOff>
    </xdr:to>
    <xdr:sp macro="" textlink="">
      <xdr:nvSpPr>
        <xdr:cNvPr id="3098" name="AutoShape 26" descr="doclink.bmp">
          <a:hlinkClick xmlns:r="http://schemas.openxmlformats.org/officeDocument/2006/relationships" r:id="rId26"/>
        </xdr:cNvPr>
        <xdr:cNvSpPr>
          <a:spLocks noChangeAspect="1" noChangeArrowheads="1"/>
        </xdr:cNvSpPr>
      </xdr:nvSpPr>
      <xdr:spPr bwMode="auto">
        <a:xfrm>
          <a:off x="17297400" y="16054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</xdr:row>
      <xdr:rowOff>0</xdr:rowOff>
    </xdr:from>
    <xdr:to>
      <xdr:col>9</xdr:col>
      <xdr:colOff>304800</xdr:colOff>
      <xdr:row>28</xdr:row>
      <xdr:rowOff>142875</xdr:rowOff>
    </xdr:to>
    <xdr:sp macro="" textlink="">
      <xdr:nvSpPr>
        <xdr:cNvPr id="3099" name="AutoShape 27" descr="doclink.bmp">
          <a:hlinkClick xmlns:r="http://schemas.openxmlformats.org/officeDocument/2006/relationships" r:id="rId27"/>
        </xdr:cNvPr>
        <xdr:cNvSpPr>
          <a:spLocks noChangeAspect="1" noChangeArrowheads="1"/>
        </xdr:cNvSpPr>
      </xdr:nvSpPr>
      <xdr:spPr bwMode="auto">
        <a:xfrm>
          <a:off x="17297400" y="16111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</xdr:row>
      <xdr:rowOff>0</xdr:rowOff>
    </xdr:from>
    <xdr:to>
      <xdr:col>9</xdr:col>
      <xdr:colOff>304800</xdr:colOff>
      <xdr:row>29</xdr:row>
      <xdr:rowOff>142875</xdr:rowOff>
    </xdr:to>
    <xdr:sp macro="" textlink="">
      <xdr:nvSpPr>
        <xdr:cNvPr id="3100" name="AutoShape 28" descr="doclink.bmp">
          <a:hlinkClick xmlns:r="http://schemas.openxmlformats.org/officeDocument/2006/relationships" r:id="rId28"/>
        </xdr:cNvPr>
        <xdr:cNvSpPr>
          <a:spLocks noChangeAspect="1" noChangeArrowheads="1"/>
        </xdr:cNvSpPr>
      </xdr:nvSpPr>
      <xdr:spPr bwMode="auto">
        <a:xfrm>
          <a:off x="17297400" y="16168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</xdr:row>
      <xdr:rowOff>0</xdr:rowOff>
    </xdr:from>
    <xdr:to>
      <xdr:col>9</xdr:col>
      <xdr:colOff>304800</xdr:colOff>
      <xdr:row>30</xdr:row>
      <xdr:rowOff>142875</xdr:rowOff>
    </xdr:to>
    <xdr:sp macro="" textlink="">
      <xdr:nvSpPr>
        <xdr:cNvPr id="3101" name="AutoShape 29" descr="doclink.bmp">
          <a:hlinkClick xmlns:r="http://schemas.openxmlformats.org/officeDocument/2006/relationships" r:id="rId29"/>
        </xdr:cNvPr>
        <xdr:cNvSpPr>
          <a:spLocks noChangeAspect="1" noChangeArrowheads="1"/>
        </xdr:cNvSpPr>
      </xdr:nvSpPr>
      <xdr:spPr bwMode="auto">
        <a:xfrm>
          <a:off x="17297400" y="16206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</xdr:row>
      <xdr:rowOff>0</xdr:rowOff>
    </xdr:from>
    <xdr:to>
      <xdr:col>9</xdr:col>
      <xdr:colOff>304800</xdr:colOff>
      <xdr:row>31</xdr:row>
      <xdr:rowOff>142875</xdr:rowOff>
    </xdr:to>
    <xdr:sp macro="" textlink="">
      <xdr:nvSpPr>
        <xdr:cNvPr id="3102" name="AutoShape 30" descr="doclink.bmp">
          <a:hlinkClick xmlns:r="http://schemas.openxmlformats.org/officeDocument/2006/relationships" r:id="rId30"/>
        </xdr:cNvPr>
        <xdr:cNvSpPr>
          <a:spLocks noChangeAspect="1" noChangeArrowheads="1"/>
        </xdr:cNvSpPr>
      </xdr:nvSpPr>
      <xdr:spPr bwMode="auto">
        <a:xfrm>
          <a:off x="17297400" y="16244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</xdr:row>
      <xdr:rowOff>0</xdr:rowOff>
    </xdr:from>
    <xdr:to>
      <xdr:col>9</xdr:col>
      <xdr:colOff>304800</xdr:colOff>
      <xdr:row>32</xdr:row>
      <xdr:rowOff>142875</xdr:rowOff>
    </xdr:to>
    <xdr:sp macro="" textlink="">
      <xdr:nvSpPr>
        <xdr:cNvPr id="3103" name="AutoShape 31" descr="doclink.bmp">
          <a:hlinkClick xmlns:r="http://schemas.openxmlformats.org/officeDocument/2006/relationships" r:id="rId31"/>
        </xdr:cNvPr>
        <xdr:cNvSpPr>
          <a:spLocks noChangeAspect="1" noChangeArrowheads="1"/>
        </xdr:cNvSpPr>
      </xdr:nvSpPr>
      <xdr:spPr bwMode="auto">
        <a:xfrm>
          <a:off x="17297400" y="16302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</xdr:row>
      <xdr:rowOff>0</xdr:rowOff>
    </xdr:from>
    <xdr:to>
      <xdr:col>9</xdr:col>
      <xdr:colOff>304800</xdr:colOff>
      <xdr:row>33</xdr:row>
      <xdr:rowOff>114300</xdr:rowOff>
    </xdr:to>
    <xdr:sp macro="" textlink="">
      <xdr:nvSpPr>
        <xdr:cNvPr id="3104" name="AutoShape 32" descr="doclink.bmp">
          <a:hlinkClick xmlns:r="http://schemas.openxmlformats.org/officeDocument/2006/relationships" r:id="rId32"/>
        </xdr:cNvPr>
        <xdr:cNvSpPr>
          <a:spLocks noChangeAspect="1" noChangeArrowheads="1"/>
        </xdr:cNvSpPr>
      </xdr:nvSpPr>
      <xdr:spPr bwMode="auto">
        <a:xfrm>
          <a:off x="17297400" y="16340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</xdr:row>
      <xdr:rowOff>0</xdr:rowOff>
    </xdr:from>
    <xdr:to>
      <xdr:col>9</xdr:col>
      <xdr:colOff>304800</xdr:colOff>
      <xdr:row>34</xdr:row>
      <xdr:rowOff>114300</xdr:rowOff>
    </xdr:to>
    <xdr:sp macro="" textlink="">
      <xdr:nvSpPr>
        <xdr:cNvPr id="3105" name="AutoShape 33" descr="doclink.bmp">
          <a:hlinkClick xmlns:r="http://schemas.openxmlformats.org/officeDocument/2006/relationships" r:id="rId33"/>
        </xdr:cNvPr>
        <xdr:cNvSpPr>
          <a:spLocks noChangeAspect="1" noChangeArrowheads="1"/>
        </xdr:cNvSpPr>
      </xdr:nvSpPr>
      <xdr:spPr bwMode="auto">
        <a:xfrm>
          <a:off x="17297400" y="16378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</xdr:row>
      <xdr:rowOff>0</xdr:rowOff>
    </xdr:from>
    <xdr:to>
      <xdr:col>9</xdr:col>
      <xdr:colOff>304800</xdr:colOff>
      <xdr:row>35</xdr:row>
      <xdr:rowOff>114300</xdr:rowOff>
    </xdr:to>
    <xdr:sp macro="" textlink="">
      <xdr:nvSpPr>
        <xdr:cNvPr id="3106" name="AutoShape 34" descr="doclink.bmp">
          <a:hlinkClick xmlns:r="http://schemas.openxmlformats.org/officeDocument/2006/relationships" r:id="rId34"/>
        </xdr:cNvPr>
        <xdr:cNvSpPr>
          <a:spLocks noChangeAspect="1" noChangeArrowheads="1"/>
        </xdr:cNvSpPr>
      </xdr:nvSpPr>
      <xdr:spPr bwMode="auto">
        <a:xfrm>
          <a:off x="17297400" y="16435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</xdr:row>
      <xdr:rowOff>0</xdr:rowOff>
    </xdr:from>
    <xdr:to>
      <xdr:col>9</xdr:col>
      <xdr:colOff>304800</xdr:colOff>
      <xdr:row>36</xdr:row>
      <xdr:rowOff>114300</xdr:rowOff>
    </xdr:to>
    <xdr:sp macro="" textlink="">
      <xdr:nvSpPr>
        <xdr:cNvPr id="3107" name="AutoShape 35" descr="doclink.bmp">
          <a:hlinkClick xmlns:r="http://schemas.openxmlformats.org/officeDocument/2006/relationships" r:id="rId35"/>
        </xdr:cNvPr>
        <xdr:cNvSpPr>
          <a:spLocks noChangeAspect="1" noChangeArrowheads="1"/>
        </xdr:cNvSpPr>
      </xdr:nvSpPr>
      <xdr:spPr bwMode="auto">
        <a:xfrm>
          <a:off x="17297400" y="16473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</xdr:row>
      <xdr:rowOff>0</xdr:rowOff>
    </xdr:from>
    <xdr:to>
      <xdr:col>9</xdr:col>
      <xdr:colOff>304800</xdr:colOff>
      <xdr:row>37</xdr:row>
      <xdr:rowOff>114300</xdr:rowOff>
    </xdr:to>
    <xdr:sp macro="" textlink="">
      <xdr:nvSpPr>
        <xdr:cNvPr id="3108" name="AutoShape 36" descr="doclink.bmp">
          <a:hlinkClick xmlns:r="http://schemas.openxmlformats.org/officeDocument/2006/relationships" r:id="rId36"/>
        </xdr:cNvPr>
        <xdr:cNvSpPr>
          <a:spLocks noChangeAspect="1" noChangeArrowheads="1"/>
        </xdr:cNvSpPr>
      </xdr:nvSpPr>
      <xdr:spPr bwMode="auto">
        <a:xfrm>
          <a:off x="17297400" y="16511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</xdr:row>
      <xdr:rowOff>0</xdr:rowOff>
    </xdr:from>
    <xdr:to>
      <xdr:col>9</xdr:col>
      <xdr:colOff>304800</xdr:colOff>
      <xdr:row>38</xdr:row>
      <xdr:rowOff>114300</xdr:rowOff>
    </xdr:to>
    <xdr:sp macro="" textlink="">
      <xdr:nvSpPr>
        <xdr:cNvPr id="3109" name="AutoShape 37" descr="doclink.bmp">
          <a:hlinkClick xmlns:r="http://schemas.openxmlformats.org/officeDocument/2006/relationships" r:id="rId37"/>
        </xdr:cNvPr>
        <xdr:cNvSpPr>
          <a:spLocks noChangeAspect="1" noChangeArrowheads="1"/>
        </xdr:cNvSpPr>
      </xdr:nvSpPr>
      <xdr:spPr bwMode="auto">
        <a:xfrm>
          <a:off x="17297400" y="16568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</xdr:row>
      <xdr:rowOff>0</xdr:rowOff>
    </xdr:from>
    <xdr:to>
      <xdr:col>9</xdr:col>
      <xdr:colOff>304800</xdr:colOff>
      <xdr:row>39</xdr:row>
      <xdr:rowOff>114300</xdr:rowOff>
    </xdr:to>
    <xdr:sp macro="" textlink="">
      <xdr:nvSpPr>
        <xdr:cNvPr id="3110" name="AutoShape 38" descr="doclink.bmp">
          <a:hlinkClick xmlns:r="http://schemas.openxmlformats.org/officeDocument/2006/relationships" r:id="rId38"/>
        </xdr:cNvPr>
        <xdr:cNvSpPr>
          <a:spLocks noChangeAspect="1" noChangeArrowheads="1"/>
        </xdr:cNvSpPr>
      </xdr:nvSpPr>
      <xdr:spPr bwMode="auto">
        <a:xfrm>
          <a:off x="17297400" y="16625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</xdr:row>
      <xdr:rowOff>0</xdr:rowOff>
    </xdr:from>
    <xdr:to>
      <xdr:col>9</xdr:col>
      <xdr:colOff>304800</xdr:colOff>
      <xdr:row>40</xdr:row>
      <xdr:rowOff>114300</xdr:rowOff>
    </xdr:to>
    <xdr:sp macro="" textlink="">
      <xdr:nvSpPr>
        <xdr:cNvPr id="3111" name="AutoShape 39" descr="doclink.bmp">
          <a:hlinkClick xmlns:r="http://schemas.openxmlformats.org/officeDocument/2006/relationships" r:id="rId39"/>
        </xdr:cNvPr>
        <xdr:cNvSpPr>
          <a:spLocks noChangeAspect="1" noChangeArrowheads="1"/>
        </xdr:cNvSpPr>
      </xdr:nvSpPr>
      <xdr:spPr bwMode="auto">
        <a:xfrm>
          <a:off x="17297400" y="16683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</xdr:row>
      <xdr:rowOff>0</xdr:rowOff>
    </xdr:from>
    <xdr:to>
      <xdr:col>9</xdr:col>
      <xdr:colOff>304800</xdr:colOff>
      <xdr:row>41</xdr:row>
      <xdr:rowOff>114300</xdr:rowOff>
    </xdr:to>
    <xdr:sp macro="" textlink="">
      <xdr:nvSpPr>
        <xdr:cNvPr id="3112" name="AutoShape 40" descr="doclink.bmp">
          <a:hlinkClick xmlns:r="http://schemas.openxmlformats.org/officeDocument/2006/relationships" r:id="rId40"/>
        </xdr:cNvPr>
        <xdr:cNvSpPr>
          <a:spLocks noChangeAspect="1" noChangeArrowheads="1"/>
        </xdr:cNvSpPr>
      </xdr:nvSpPr>
      <xdr:spPr bwMode="auto">
        <a:xfrm>
          <a:off x="17297400" y="16721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</xdr:row>
      <xdr:rowOff>0</xdr:rowOff>
    </xdr:from>
    <xdr:to>
      <xdr:col>9</xdr:col>
      <xdr:colOff>304800</xdr:colOff>
      <xdr:row>42</xdr:row>
      <xdr:rowOff>114300</xdr:rowOff>
    </xdr:to>
    <xdr:sp macro="" textlink="">
      <xdr:nvSpPr>
        <xdr:cNvPr id="3113" name="AutoShape 41" descr="doclink.bmp">
          <a:hlinkClick xmlns:r="http://schemas.openxmlformats.org/officeDocument/2006/relationships" r:id="rId41"/>
        </xdr:cNvPr>
        <xdr:cNvSpPr>
          <a:spLocks noChangeAspect="1" noChangeArrowheads="1"/>
        </xdr:cNvSpPr>
      </xdr:nvSpPr>
      <xdr:spPr bwMode="auto">
        <a:xfrm>
          <a:off x="17297400" y="16759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</xdr:row>
      <xdr:rowOff>0</xdr:rowOff>
    </xdr:from>
    <xdr:to>
      <xdr:col>9</xdr:col>
      <xdr:colOff>304800</xdr:colOff>
      <xdr:row>43</xdr:row>
      <xdr:rowOff>114300</xdr:rowOff>
    </xdr:to>
    <xdr:sp macro="" textlink="">
      <xdr:nvSpPr>
        <xdr:cNvPr id="3114" name="AutoShape 42" descr="doclink.bmp">
          <a:hlinkClick xmlns:r="http://schemas.openxmlformats.org/officeDocument/2006/relationships" r:id="rId42"/>
        </xdr:cNvPr>
        <xdr:cNvSpPr>
          <a:spLocks noChangeAspect="1" noChangeArrowheads="1"/>
        </xdr:cNvSpPr>
      </xdr:nvSpPr>
      <xdr:spPr bwMode="auto">
        <a:xfrm>
          <a:off x="17297400" y="16816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</xdr:row>
      <xdr:rowOff>0</xdr:rowOff>
    </xdr:from>
    <xdr:to>
      <xdr:col>9</xdr:col>
      <xdr:colOff>304800</xdr:colOff>
      <xdr:row>44</xdr:row>
      <xdr:rowOff>114300</xdr:rowOff>
    </xdr:to>
    <xdr:sp macro="" textlink="">
      <xdr:nvSpPr>
        <xdr:cNvPr id="3115" name="AutoShape 43" descr="doclink.bmp">
          <a:hlinkClick xmlns:r="http://schemas.openxmlformats.org/officeDocument/2006/relationships" r:id="rId43"/>
        </xdr:cNvPr>
        <xdr:cNvSpPr>
          <a:spLocks noChangeAspect="1" noChangeArrowheads="1"/>
        </xdr:cNvSpPr>
      </xdr:nvSpPr>
      <xdr:spPr bwMode="auto">
        <a:xfrm>
          <a:off x="17297400" y="16873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</xdr:row>
      <xdr:rowOff>0</xdr:rowOff>
    </xdr:from>
    <xdr:to>
      <xdr:col>9</xdr:col>
      <xdr:colOff>304800</xdr:colOff>
      <xdr:row>45</xdr:row>
      <xdr:rowOff>114300</xdr:rowOff>
    </xdr:to>
    <xdr:sp macro="" textlink="">
      <xdr:nvSpPr>
        <xdr:cNvPr id="3116" name="AutoShape 44" descr="doclink.bmp">
          <a:hlinkClick xmlns:r="http://schemas.openxmlformats.org/officeDocument/2006/relationships" r:id="rId44"/>
        </xdr:cNvPr>
        <xdr:cNvSpPr>
          <a:spLocks noChangeAspect="1" noChangeArrowheads="1"/>
        </xdr:cNvSpPr>
      </xdr:nvSpPr>
      <xdr:spPr bwMode="auto">
        <a:xfrm>
          <a:off x="17297400" y="16930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</xdr:row>
      <xdr:rowOff>0</xdr:rowOff>
    </xdr:from>
    <xdr:to>
      <xdr:col>9</xdr:col>
      <xdr:colOff>304800</xdr:colOff>
      <xdr:row>46</xdr:row>
      <xdr:rowOff>114300</xdr:rowOff>
    </xdr:to>
    <xdr:sp macro="" textlink="">
      <xdr:nvSpPr>
        <xdr:cNvPr id="3117" name="AutoShape 45" descr="doclink.bmp">
          <a:hlinkClick xmlns:r="http://schemas.openxmlformats.org/officeDocument/2006/relationships" r:id="rId45"/>
        </xdr:cNvPr>
        <xdr:cNvSpPr>
          <a:spLocks noChangeAspect="1" noChangeArrowheads="1"/>
        </xdr:cNvSpPr>
      </xdr:nvSpPr>
      <xdr:spPr bwMode="auto">
        <a:xfrm>
          <a:off x="17297400" y="16968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</xdr:row>
      <xdr:rowOff>0</xdr:rowOff>
    </xdr:from>
    <xdr:to>
      <xdr:col>9</xdr:col>
      <xdr:colOff>304800</xdr:colOff>
      <xdr:row>47</xdr:row>
      <xdr:rowOff>114300</xdr:rowOff>
    </xdr:to>
    <xdr:sp macro="" textlink="">
      <xdr:nvSpPr>
        <xdr:cNvPr id="3118" name="AutoShape 46" descr="doclink.bmp">
          <a:hlinkClick xmlns:r="http://schemas.openxmlformats.org/officeDocument/2006/relationships" r:id="rId46"/>
        </xdr:cNvPr>
        <xdr:cNvSpPr>
          <a:spLocks noChangeAspect="1" noChangeArrowheads="1"/>
        </xdr:cNvSpPr>
      </xdr:nvSpPr>
      <xdr:spPr bwMode="auto">
        <a:xfrm>
          <a:off x="17297400" y="1702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</xdr:row>
      <xdr:rowOff>0</xdr:rowOff>
    </xdr:from>
    <xdr:to>
      <xdr:col>9</xdr:col>
      <xdr:colOff>304800</xdr:colOff>
      <xdr:row>48</xdr:row>
      <xdr:rowOff>114300</xdr:rowOff>
    </xdr:to>
    <xdr:sp macro="" textlink="">
      <xdr:nvSpPr>
        <xdr:cNvPr id="3119" name="AutoShape 47" descr="doclink.bmp">
          <a:hlinkClick xmlns:r="http://schemas.openxmlformats.org/officeDocument/2006/relationships" r:id="rId47"/>
        </xdr:cNvPr>
        <xdr:cNvSpPr>
          <a:spLocks noChangeAspect="1" noChangeArrowheads="1"/>
        </xdr:cNvSpPr>
      </xdr:nvSpPr>
      <xdr:spPr bwMode="auto">
        <a:xfrm>
          <a:off x="17297400" y="17064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304800</xdr:colOff>
      <xdr:row>49</xdr:row>
      <xdr:rowOff>114300</xdr:rowOff>
    </xdr:to>
    <xdr:sp macro="" textlink="">
      <xdr:nvSpPr>
        <xdr:cNvPr id="3120" name="AutoShape 48" descr="doclink.bmp">
          <a:hlinkClick xmlns:r="http://schemas.openxmlformats.org/officeDocument/2006/relationships" r:id="rId48"/>
        </xdr:cNvPr>
        <xdr:cNvSpPr>
          <a:spLocks noChangeAspect="1" noChangeArrowheads="1"/>
        </xdr:cNvSpPr>
      </xdr:nvSpPr>
      <xdr:spPr bwMode="auto">
        <a:xfrm>
          <a:off x="17297400" y="17102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</xdr:row>
      <xdr:rowOff>0</xdr:rowOff>
    </xdr:from>
    <xdr:to>
      <xdr:col>9</xdr:col>
      <xdr:colOff>304800</xdr:colOff>
      <xdr:row>50</xdr:row>
      <xdr:rowOff>114300</xdr:rowOff>
    </xdr:to>
    <xdr:sp macro="" textlink="">
      <xdr:nvSpPr>
        <xdr:cNvPr id="3121" name="AutoShape 49" descr="doclink.bmp">
          <a:hlinkClick xmlns:r="http://schemas.openxmlformats.org/officeDocument/2006/relationships" r:id="rId49"/>
        </xdr:cNvPr>
        <xdr:cNvSpPr>
          <a:spLocks noChangeAspect="1" noChangeArrowheads="1"/>
        </xdr:cNvSpPr>
      </xdr:nvSpPr>
      <xdr:spPr bwMode="auto">
        <a:xfrm>
          <a:off x="17297400" y="17159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</xdr:row>
      <xdr:rowOff>0</xdr:rowOff>
    </xdr:from>
    <xdr:to>
      <xdr:col>9</xdr:col>
      <xdr:colOff>304800</xdr:colOff>
      <xdr:row>51</xdr:row>
      <xdr:rowOff>114300</xdr:rowOff>
    </xdr:to>
    <xdr:sp macro="" textlink="">
      <xdr:nvSpPr>
        <xdr:cNvPr id="3122" name="AutoShape 50" descr="doclink.bmp">
          <a:hlinkClick xmlns:r="http://schemas.openxmlformats.org/officeDocument/2006/relationships" r:id="rId50"/>
        </xdr:cNvPr>
        <xdr:cNvSpPr>
          <a:spLocks noChangeAspect="1" noChangeArrowheads="1"/>
        </xdr:cNvSpPr>
      </xdr:nvSpPr>
      <xdr:spPr bwMode="auto">
        <a:xfrm>
          <a:off x="17297400" y="17216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</xdr:row>
      <xdr:rowOff>0</xdr:rowOff>
    </xdr:from>
    <xdr:to>
      <xdr:col>9</xdr:col>
      <xdr:colOff>304800</xdr:colOff>
      <xdr:row>52</xdr:row>
      <xdr:rowOff>114300</xdr:rowOff>
    </xdr:to>
    <xdr:sp macro="" textlink="">
      <xdr:nvSpPr>
        <xdr:cNvPr id="3123" name="AutoShape 51" descr="doclink.bmp">
          <a:hlinkClick xmlns:r="http://schemas.openxmlformats.org/officeDocument/2006/relationships" r:id="rId51"/>
        </xdr:cNvPr>
        <xdr:cNvSpPr>
          <a:spLocks noChangeAspect="1" noChangeArrowheads="1"/>
        </xdr:cNvSpPr>
      </xdr:nvSpPr>
      <xdr:spPr bwMode="auto">
        <a:xfrm>
          <a:off x="17297400" y="17273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</xdr:row>
      <xdr:rowOff>0</xdr:rowOff>
    </xdr:from>
    <xdr:to>
      <xdr:col>9</xdr:col>
      <xdr:colOff>304800</xdr:colOff>
      <xdr:row>53</xdr:row>
      <xdr:rowOff>114300</xdr:rowOff>
    </xdr:to>
    <xdr:sp macro="" textlink="">
      <xdr:nvSpPr>
        <xdr:cNvPr id="3124" name="AutoShape 52" descr="doclink.bmp">
          <a:hlinkClick xmlns:r="http://schemas.openxmlformats.org/officeDocument/2006/relationships" r:id="rId52"/>
        </xdr:cNvPr>
        <xdr:cNvSpPr>
          <a:spLocks noChangeAspect="1" noChangeArrowheads="1"/>
        </xdr:cNvSpPr>
      </xdr:nvSpPr>
      <xdr:spPr bwMode="auto">
        <a:xfrm>
          <a:off x="17297400" y="17330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</xdr:row>
      <xdr:rowOff>0</xdr:rowOff>
    </xdr:from>
    <xdr:to>
      <xdr:col>9</xdr:col>
      <xdr:colOff>304800</xdr:colOff>
      <xdr:row>54</xdr:row>
      <xdr:rowOff>114300</xdr:rowOff>
    </xdr:to>
    <xdr:sp macro="" textlink="">
      <xdr:nvSpPr>
        <xdr:cNvPr id="3125" name="AutoShape 53" descr="doclink.bmp">
          <a:hlinkClick xmlns:r="http://schemas.openxmlformats.org/officeDocument/2006/relationships" r:id="rId53"/>
        </xdr:cNvPr>
        <xdr:cNvSpPr>
          <a:spLocks noChangeAspect="1" noChangeArrowheads="1"/>
        </xdr:cNvSpPr>
      </xdr:nvSpPr>
      <xdr:spPr bwMode="auto">
        <a:xfrm>
          <a:off x="17297400" y="17387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</xdr:row>
      <xdr:rowOff>0</xdr:rowOff>
    </xdr:from>
    <xdr:to>
      <xdr:col>9</xdr:col>
      <xdr:colOff>304800</xdr:colOff>
      <xdr:row>55</xdr:row>
      <xdr:rowOff>114300</xdr:rowOff>
    </xdr:to>
    <xdr:sp macro="" textlink="">
      <xdr:nvSpPr>
        <xdr:cNvPr id="3126" name="AutoShape 54" descr="doclink.bmp">
          <a:hlinkClick xmlns:r="http://schemas.openxmlformats.org/officeDocument/2006/relationships" r:id="rId54"/>
        </xdr:cNvPr>
        <xdr:cNvSpPr>
          <a:spLocks noChangeAspect="1" noChangeArrowheads="1"/>
        </xdr:cNvSpPr>
      </xdr:nvSpPr>
      <xdr:spPr bwMode="auto">
        <a:xfrm>
          <a:off x="17297400" y="17445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</xdr:row>
      <xdr:rowOff>0</xdr:rowOff>
    </xdr:from>
    <xdr:to>
      <xdr:col>9</xdr:col>
      <xdr:colOff>304800</xdr:colOff>
      <xdr:row>56</xdr:row>
      <xdr:rowOff>114300</xdr:rowOff>
    </xdr:to>
    <xdr:sp macro="" textlink="">
      <xdr:nvSpPr>
        <xdr:cNvPr id="3127" name="AutoShape 55" descr="doclink.bmp">
          <a:hlinkClick xmlns:r="http://schemas.openxmlformats.org/officeDocument/2006/relationships" r:id="rId55"/>
        </xdr:cNvPr>
        <xdr:cNvSpPr>
          <a:spLocks noChangeAspect="1" noChangeArrowheads="1"/>
        </xdr:cNvSpPr>
      </xdr:nvSpPr>
      <xdr:spPr bwMode="auto">
        <a:xfrm>
          <a:off x="17297400" y="17521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</xdr:row>
      <xdr:rowOff>0</xdr:rowOff>
    </xdr:from>
    <xdr:to>
      <xdr:col>9</xdr:col>
      <xdr:colOff>304800</xdr:colOff>
      <xdr:row>57</xdr:row>
      <xdr:rowOff>114300</xdr:rowOff>
    </xdr:to>
    <xdr:sp macro="" textlink="">
      <xdr:nvSpPr>
        <xdr:cNvPr id="3128" name="AutoShape 56" descr="doclink.bmp">
          <a:hlinkClick xmlns:r="http://schemas.openxmlformats.org/officeDocument/2006/relationships" r:id="rId56"/>
        </xdr:cNvPr>
        <xdr:cNvSpPr>
          <a:spLocks noChangeAspect="1" noChangeArrowheads="1"/>
        </xdr:cNvSpPr>
      </xdr:nvSpPr>
      <xdr:spPr bwMode="auto">
        <a:xfrm>
          <a:off x="17297400" y="17578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</xdr:row>
      <xdr:rowOff>0</xdr:rowOff>
    </xdr:from>
    <xdr:to>
      <xdr:col>9</xdr:col>
      <xdr:colOff>304800</xdr:colOff>
      <xdr:row>58</xdr:row>
      <xdr:rowOff>114300</xdr:rowOff>
    </xdr:to>
    <xdr:sp macro="" textlink="">
      <xdr:nvSpPr>
        <xdr:cNvPr id="3129" name="AutoShape 57" descr="doclink.bmp">
          <a:hlinkClick xmlns:r="http://schemas.openxmlformats.org/officeDocument/2006/relationships" r:id="rId57"/>
        </xdr:cNvPr>
        <xdr:cNvSpPr>
          <a:spLocks noChangeAspect="1" noChangeArrowheads="1"/>
        </xdr:cNvSpPr>
      </xdr:nvSpPr>
      <xdr:spPr bwMode="auto">
        <a:xfrm>
          <a:off x="17297400" y="17616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</xdr:row>
      <xdr:rowOff>0</xdr:rowOff>
    </xdr:from>
    <xdr:to>
      <xdr:col>9</xdr:col>
      <xdr:colOff>304800</xdr:colOff>
      <xdr:row>59</xdr:row>
      <xdr:rowOff>114300</xdr:rowOff>
    </xdr:to>
    <xdr:sp macro="" textlink="">
      <xdr:nvSpPr>
        <xdr:cNvPr id="3130" name="AutoShape 58" descr="doclink.bmp">
          <a:hlinkClick xmlns:r="http://schemas.openxmlformats.org/officeDocument/2006/relationships" r:id="rId58"/>
        </xdr:cNvPr>
        <xdr:cNvSpPr>
          <a:spLocks noChangeAspect="1" noChangeArrowheads="1"/>
        </xdr:cNvSpPr>
      </xdr:nvSpPr>
      <xdr:spPr bwMode="auto">
        <a:xfrm>
          <a:off x="17297400" y="17654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</xdr:row>
      <xdr:rowOff>0</xdr:rowOff>
    </xdr:from>
    <xdr:to>
      <xdr:col>9</xdr:col>
      <xdr:colOff>304800</xdr:colOff>
      <xdr:row>60</xdr:row>
      <xdr:rowOff>114300</xdr:rowOff>
    </xdr:to>
    <xdr:sp macro="" textlink="">
      <xdr:nvSpPr>
        <xdr:cNvPr id="3131" name="AutoShape 59" descr="doclink.bmp">
          <a:hlinkClick xmlns:r="http://schemas.openxmlformats.org/officeDocument/2006/relationships" r:id="rId59"/>
        </xdr:cNvPr>
        <xdr:cNvSpPr>
          <a:spLocks noChangeAspect="1" noChangeArrowheads="1"/>
        </xdr:cNvSpPr>
      </xdr:nvSpPr>
      <xdr:spPr bwMode="auto">
        <a:xfrm>
          <a:off x="17297400" y="17711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</xdr:row>
      <xdr:rowOff>0</xdr:rowOff>
    </xdr:from>
    <xdr:to>
      <xdr:col>9</xdr:col>
      <xdr:colOff>304800</xdr:colOff>
      <xdr:row>61</xdr:row>
      <xdr:rowOff>114300</xdr:rowOff>
    </xdr:to>
    <xdr:sp macro="" textlink="">
      <xdr:nvSpPr>
        <xdr:cNvPr id="3132" name="AutoShape 60" descr="doclink.bmp">
          <a:hlinkClick xmlns:r="http://schemas.openxmlformats.org/officeDocument/2006/relationships" r:id="rId60"/>
        </xdr:cNvPr>
        <xdr:cNvSpPr>
          <a:spLocks noChangeAspect="1" noChangeArrowheads="1"/>
        </xdr:cNvSpPr>
      </xdr:nvSpPr>
      <xdr:spPr bwMode="auto">
        <a:xfrm>
          <a:off x="17297400" y="17768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</xdr:row>
      <xdr:rowOff>0</xdr:rowOff>
    </xdr:from>
    <xdr:to>
      <xdr:col>9</xdr:col>
      <xdr:colOff>304800</xdr:colOff>
      <xdr:row>62</xdr:row>
      <xdr:rowOff>114300</xdr:rowOff>
    </xdr:to>
    <xdr:sp macro="" textlink="">
      <xdr:nvSpPr>
        <xdr:cNvPr id="3133" name="AutoShape 61" descr="doclink.bmp">
          <a:hlinkClick xmlns:r="http://schemas.openxmlformats.org/officeDocument/2006/relationships" r:id="rId61"/>
        </xdr:cNvPr>
        <xdr:cNvSpPr>
          <a:spLocks noChangeAspect="1" noChangeArrowheads="1"/>
        </xdr:cNvSpPr>
      </xdr:nvSpPr>
      <xdr:spPr bwMode="auto">
        <a:xfrm>
          <a:off x="17297400" y="17826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</xdr:row>
      <xdr:rowOff>0</xdr:rowOff>
    </xdr:from>
    <xdr:to>
      <xdr:col>9</xdr:col>
      <xdr:colOff>304800</xdr:colOff>
      <xdr:row>63</xdr:row>
      <xdr:rowOff>114300</xdr:rowOff>
    </xdr:to>
    <xdr:sp macro="" textlink="">
      <xdr:nvSpPr>
        <xdr:cNvPr id="3134" name="AutoShape 62" descr="doclink.bmp">
          <a:hlinkClick xmlns:r="http://schemas.openxmlformats.org/officeDocument/2006/relationships" r:id="rId62"/>
        </xdr:cNvPr>
        <xdr:cNvSpPr>
          <a:spLocks noChangeAspect="1" noChangeArrowheads="1"/>
        </xdr:cNvSpPr>
      </xdr:nvSpPr>
      <xdr:spPr bwMode="auto">
        <a:xfrm>
          <a:off x="17297400" y="17883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</xdr:row>
      <xdr:rowOff>0</xdr:rowOff>
    </xdr:from>
    <xdr:to>
      <xdr:col>9</xdr:col>
      <xdr:colOff>304800</xdr:colOff>
      <xdr:row>64</xdr:row>
      <xdr:rowOff>114300</xdr:rowOff>
    </xdr:to>
    <xdr:sp macro="" textlink="">
      <xdr:nvSpPr>
        <xdr:cNvPr id="3135" name="AutoShape 63" descr="doclink.bmp">
          <a:hlinkClick xmlns:r="http://schemas.openxmlformats.org/officeDocument/2006/relationships" r:id="rId63"/>
        </xdr:cNvPr>
        <xdr:cNvSpPr>
          <a:spLocks noChangeAspect="1" noChangeArrowheads="1"/>
        </xdr:cNvSpPr>
      </xdr:nvSpPr>
      <xdr:spPr bwMode="auto">
        <a:xfrm>
          <a:off x="17297400" y="17940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</xdr:row>
      <xdr:rowOff>0</xdr:rowOff>
    </xdr:from>
    <xdr:to>
      <xdr:col>9</xdr:col>
      <xdr:colOff>304800</xdr:colOff>
      <xdr:row>65</xdr:row>
      <xdr:rowOff>114300</xdr:rowOff>
    </xdr:to>
    <xdr:sp macro="" textlink="">
      <xdr:nvSpPr>
        <xdr:cNvPr id="3136" name="AutoShape 64" descr="doclink.bmp">
          <a:hlinkClick xmlns:r="http://schemas.openxmlformats.org/officeDocument/2006/relationships" r:id="rId64"/>
        </xdr:cNvPr>
        <xdr:cNvSpPr>
          <a:spLocks noChangeAspect="1" noChangeArrowheads="1"/>
        </xdr:cNvSpPr>
      </xdr:nvSpPr>
      <xdr:spPr bwMode="auto">
        <a:xfrm>
          <a:off x="17297400" y="18016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</xdr:row>
      <xdr:rowOff>0</xdr:rowOff>
    </xdr:from>
    <xdr:to>
      <xdr:col>9</xdr:col>
      <xdr:colOff>304800</xdr:colOff>
      <xdr:row>66</xdr:row>
      <xdr:rowOff>114300</xdr:rowOff>
    </xdr:to>
    <xdr:sp macro="" textlink="">
      <xdr:nvSpPr>
        <xdr:cNvPr id="3137" name="AutoShape 65" descr="doclink.bmp">
          <a:hlinkClick xmlns:r="http://schemas.openxmlformats.org/officeDocument/2006/relationships" r:id="rId65"/>
        </xdr:cNvPr>
        <xdr:cNvSpPr>
          <a:spLocks noChangeAspect="1" noChangeArrowheads="1"/>
        </xdr:cNvSpPr>
      </xdr:nvSpPr>
      <xdr:spPr bwMode="auto">
        <a:xfrm>
          <a:off x="17297400" y="18073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</xdr:row>
      <xdr:rowOff>0</xdr:rowOff>
    </xdr:from>
    <xdr:to>
      <xdr:col>9</xdr:col>
      <xdr:colOff>304800</xdr:colOff>
      <xdr:row>67</xdr:row>
      <xdr:rowOff>114300</xdr:rowOff>
    </xdr:to>
    <xdr:sp macro="" textlink="">
      <xdr:nvSpPr>
        <xdr:cNvPr id="3138" name="AutoShape 66" descr="doclink.bmp">
          <a:hlinkClick xmlns:r="http://schemas.openxmlformats.org/officeDocument/2006/relationships" r:id="rId66"/>
        </xdr:cNvPr>
        <xdr:cNvSpPr>
          <a:spLocks noChangeAspect="1" noChangeArrowheads="1"/>
        </xdr:cNvSpPr>
      </xdr:nvSpPr>
      <xdr:spPr bwMode="auto">
        <a:xfrm>
          <a:off x="17297400" y="18111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</xdr:row>
      <xdr:rowOff>0</xdr:rowOff>
    </xdr:from>
    <xdr:to>
      <xdr:col>9</xdr:col>
      <xdr:colOff>304800</xdr:colOff>
      <xdr:row>68</xdr:row>
      <xdr:rowOff>114300</xdr:rowOff>
    </xdr:to>
    <xdr:sp macro="" textlink="">
      <xdr:nvSpPr>
        <xdr:cNvPr id="3139" name="AutoShape 67" descr="doclink.bmp">
          <a:hlinkClick xmlns:r="http://schemas.openxmlformats.org/officeDocument/2006/relationships" r:id="rId67"/>
        </xdr:cNvPr>
        <xdr:cNvSpPr>
          <a:spLocks noChangeAspect="1" noChangeArrowheads="1"/>
        </xdr:cNvSpPr>
      </xdr:nvSpPr>
      <xdr:spPr bwMode="auto">
        <a:xfrm>
          <a:off x="17297400" y="18149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</xdr:row>
      <xdr:rowOff>0</xdr:rowOff>
    </xdr:from>
    <xdr:to>
      <xdr:col>9</xdr:col>
      <xdr:colOff>304800</xdr:colOff>
      <xdr:row>69</xdr:row>
      <xdr:rowOff>114300</xdr:rowOff>
    </xdr:to>
    <xdr:sp macro="" textlink="">
      <xdr:nvSpPr>
        <xdr:cNvPr id="3140" name="AutoShape 68" descr="doclink.bmp">
          <a:hlinkClick xmlns:r="http://schemas.openxmlformats.org/officeDocument/2006/relationships" r:id="rId68"/>
        </xdr:cNvPr>
        <xdr:cNvSpPr>
          <a:spLocks noChangeAspect="1" noChangeArrowheads="1"/>
        </xdr:cNvSpPr>
      </xdr:nvSpPr>
      <xdr:spPr bwMode="auto">
        <a:xfrm>
          <a:off x="17297400" y="18187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</xdr:row>
      <xdr:rowOff>0</xdr:rowOff>
    </xdr:from>
    <xdr:to>
      <xdr:col>9</xdr:col>
      <xdr:colOff>304800</xdr:colOff>
      <xdr:row>70</xdr:row>
      <xdr:rowOff>114300</xdr:rowOff>
    </xdr:to>
    <xdr:sp macro="" textlink="">
      <xdr:nvSpPr>
        <xdr:cNvPr id="3141" name="AutoShape 69" descr="doclink.bmp">
          <a:hlinkClick xmlns:r="http://schemas.openxmlformats.org/officeDocument/2006/relationships" r:id="rId69"/>
        </xdr:cNvPr>
        <xdr:cNvSpPr>
          <a:spLocks noChangeAspect="1" noChangeArrowheads="1"/>
        </xdr:cNvSpPr>
      </xdr:nvSpPr>
      <xdr:spPr bwMode="auto">
        <a:xfrm>
          <a:off x="17297400" y="18226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</xdr:row>
      <xdr:rowOff>0</xdr:rowOff>
    </xdr:from>
    <xdr:to>
      <xdr:col>9</xdr:col>
      <xdr:colOff>304800</xdr:colOff>
      <xdr:row>71</xdr:row>
      <xdr:rowOff>114300</xdr:rowOff>
    </xdr:to>
    <xdr:sp macro="" textlink="">
      <xdr:nvSpPr>
        <xdr:cNvPr id="3142" name="AutoShape 70" descr="doclink.bmp">
          <a:hlinkClick xmlns:r="http://schemas.openxmlformats.org/officeDocument/2006/relationships" r:id="rId70"/>
        </xdr:cNvPr>
        <xdr:cNvSpPr>
          <a:spLocks noChangeAspect="1" noChangeArrowheads="1"/>
        </xdr:cNvSpPr>
      </xdr:nvSpPr>
      <xdr:spPr bwMode="auto">
        <a:xfrm>
          <a:off x="17297400" y="18264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304800</xdr:colOff>
      <xdr:row>72</xdr:row>
      <xdr:rowOff>114300</xdr:rowOff>
    </xdr:to>
    <xdr:sp macro="" textlink="">
      <xdr:nvSpPr>
        <xdr:cNvPr id="3143" name="AutoShape 71" descr="doclink.bmp">
          <a:hlinkClick xmlns:r="http://schemas.openxmlformats.org/officeDocument/2006/relationships" r:id="rId71"/>
        </xdr:cNvPr>
        <xdr:cNvSpPr>
          <a:spLocks noChangeAspect="1" noChangeArrowheads="1"/>
        </xdr:cNvSpPr>
      </xdr:nvSpPr>
      <xdr:spPr bwMode="auto">
        <a:xfrm>
          <a:off x="17297400" y="18302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304800</xdr:colOff>
      <xdr:row>73</xdr:row>
      <xdr:rowOff>114300</xdr:rowOff>
    </xdr:to>
    <xdr:sp macro="" textlink="">
      <xdr:nvSpPr>
        <xdr:cNvPr id="3144" name="AutoShape 72" descr="doclink.bmp">
          <a:hlinkClick xmlns:r="http://schemas.openxmlformats.org/officeDocument/2006/relationships" r:id="rId72"/>
        </xdr:cNvPr>
        <xdr:cNvSpPr>
          <a:spLocks noChangeAspect="1" noChangeArrowheads="1"/>
        </xdr:cNvSpPr>
      </xdr:nvSpPr>
      <xdr:spPr bwMode="auto">
        <a:xfrm>
          <a:off x="17297400" y="18359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304800</xdr:colOff>
      <xdr:row>74</xdr:row>
      <xdr:rowOff>114300</xdr:rowOff>
    </xdr:to>
    <xdr:sp macro="" textlink="">
      <xdr:nvSpPr>
        <xdr:cNvPr id="3145" name="AutoShape 73" descr="doclink.bmp">
          <a:hlinkClick xmlns:r="http://schemas.openxmlformats.org/officeDocument/2006/relationships" r:id="rId73"/>
        </xdr:cNvPr>
        <xdr:cNvSpPr>
          <a:spLocks noChangeAspect="1" noChangeArrowheads="1"/>
        </xdr:cNvSpPr>
      </xdr:nvSpPr>
      <xdr:spPr bwMode="auto">
        <a:xfrm>
          <a:off x="17297400" y="18416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304800</xdr:colOff>
      <xdr:row>75</xdr:row>
      <xdr:rowOff>114300</xdr:rowOff>
    </xdr:to>
    <xdr:sp macro="" textlink="">
      <xdr:nvSpPr>
        <xdr:cNvPr id="3146" name="AutoShape 74" descr="doclink.bmp">
          <a:hlinkClick xmlns:r="http://schemas.openxmlformats.org/officeDocument/2006/relationships" r:id="rId74"/>
        </xdr:cNvPr>
        <xdr:cNvSpPr>
          <a:spLocks noChangeAspect="1" noChangeArrowheads="1"/>
        </xdr:cNvSpPr>
      </xdr:nvSpPr>
      <xdr:spPr bwMode="auto">
        <a:xfrm>
          <a:off x="17297400" y="18473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304800</xdr:colOff>
      <xdr:row>76</xdr:row>
      <xdr:rowOff>114300</xdr:rowOff>
    </xdr:to>
    <xdr:sp macro="" textlink="">
      <xdr:nvSpPr>
        <xdr:cNvPr id="3147" name="AutoShape 75" descr="doclink.bmp">
          <a:hlinkClick xmlns:r="http://schemas.openxmlformats.org/officeDocument/2006/relationships" r:id="rId75"/>
        </xdr:cNvPr>
        <xdr:cNvSpPr>
          <a:spLocks noChangeAspect="1" noChangeArrowheads="1"/>
        </xdr:cNvSpPr>
      </xdr:nvSpPr>
      <xdr:spPr bwMode="auto">
        <a:xfrm>
          <a:off x="17297400" y="18530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</xdr:row>
      <xdr:rowOff>0</xdr:rowOff>
    </xdr:from>
    <xdr:to>
      <xdr:col>9</xdr:col>
      <xdr:colOff>304800</xdr:colOff>
      <xdr:row>77</xdr:row>
      <xdr:rowOff>114300</xdr:rowOff>
    </xdr:to>
    <xdr:sp macro="" textlink="">
      <xdr:nvSpPr>
        <xdr:cNvPr id="3148" name="AutoShape 76" descr="doclink.bmp">
          <a:hlinkClick xmlns:r="http://schemas.openxmlformats.org/officeDocument/2006/relationships" r:id="rId76"/>
        </xdr:cNvPr>
        <xdr:cNvSpPr>
          <a:spLocks noChangeAspect="1" noChangeArrowheads="1"/>
        </xdr:cNvSpPr>
      </xdr:nvSpPr>
      <xdr:spPr bwMode="auto">
        <a:xfrm>
          <a:off x="17297400" y="18588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9</xdr:col>
      <xdr:colOff>304800</xdr:colOff>
      <xdr:row>78</xdr:row>
      <xdr:rowOff>114300</xdr:rowOff>
    </xdr:to>
    <xdr:sp macro="" textlink="">
      <xdr:nvSpPr>
        <xdr:cNvPr id="3149" name="AutoShape 77" descr="doclink.bmp">
          <a:hlinkClick xmlns:r="http://schemas.openxmlformats.org/officeDocument/2006/relationships" r:id="rId77"/>
        </xdr:cNvPr>
        <xdr:cNvSpPr>
          <a:spLocks noChangeAspect="1" noChangeArrowheads="1"/>
        </xdr:cNvSpPr>
      </xdr:nvSpPr>
      <xdr:spPr bwMode="auto">
        <a:xfrm>
          <a:off x="17297400" y="18626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9</xdr:col>
      <xdr:colOff>304800</xdr:colOff>
      <xdr:row>79</xdr:row>
      <xdr:rowOff>114300</xdr:rowOff>
    </xdr:to>
    <xdr:sp macro="" textlink="">
      <xdr:nvSpPr>
        <xdr:cNvPr id="3150" name="AutoShape 78" descr="doclink.bmp">
          <a:hlinkClick xmlns:r="http://schemas.openxmlformats.org/officeDocument/2006/relationships" r:id="rId78"/>
        </xdr:cNvPr>
        <xdr:cNvSpPr>
          <a:spLocks noChangeAspect="1" noChangeArrowheads="1"/>
        </xdr:cNvSpPr>
      </xdr:nvSpPr>
      <xdr:spPr bwMode="auto">
        <a:xfrm>
          <a:off x="17297400" y="18683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9</xdr:col>
      <xdr:colOff>304800</xdr:colOff>
      <xdr:row>80</xdr:row>
      <xdr:rowOff>114300</xdr:rowOff>
    </xdr:to>
    <xdr:sp macro="" textlink="">
      <xdr:nvSpPr>
        <xdr:cNvPr id="3151" name="AutoShape 79" descr="doclink.bmp">
          <a:hlinkClick xmlns:r="http://schemas.openxmlformats.org/officeDocument/2006/relationships" r:id="rId79"/>
        </xdr:cNvPr>
        <xdr:cNvSpPr>
          <a:spLocks noChangeAspect="1" noChangeArrowheads="1"/>
        </xdr:cNvSpPr>
      </xdr:nvSpPr>
      <xdr:spPr bwMode="auto">
        <a:xfrm>
          <a:off x="17297400" y="18740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80</xdr:row>
      <xdr:rowOff>0</xdr:rowOff>
    </xdr:from>
    <xdr:to>
      <xdr:col>9</xdr:col>
      <xdr:colOff>304800</xdr:colOff>
      <xdr:row>81</xdr:row>
      <xdr:rowOff>114300</xdr:rowOff>
    </xdr:to>
    <xdr:sp macro="" textlink="">
      <xdr:nvSpPr>
        <xdr:cNvPr id="3152" name="AutoShape 80" descr="doclink.bmp">
          <a:hlinkClick xmlns:r="http://schemas.openxmlformats.org/officeDocument/2006/relationships" r:id="rId80"/>
        </xdr:cNvPr>
        <xdr:cNvSpPr>
          <a:spLocks noChangeAspect="1" noChangeArrowheads="1"/>
        </xdr:cNvSpPr>
      </xdr:nvSpPr>
      <xdr:spPr bwMode="auto">
        <a:xfrm>
          <a:off x="17297400" y="18797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81</xdr:row>
      <xdr:rowOff>0</xdr:rowOff>
    </xdr:from>
    <xdr:to>
      <xdr:col>9</xdr:col>
      <xdr:colOff>304800</xdr:colOff>
      <xdr:row>82</xdr:row>
      <xdr:rowOff>114300</xdr:rowOff>
    </xdr:to>
    <xdr:sp macro="" textlink="">
      <xdr:nvSpPr>
        <xdr:cNvPr id="3153" name="AutoShape 81" descr="doclink.bmp">
          <a:hlinkClick xmlns:r="http://schemas.openxmlformats.org/officeDocument/2006/relationships" r:id="rId81"/>
        </xdr:cNvPr>
        <xdr:cNvSpPr>
          <a:spLocks noChangeAspect="1" noChangeArrowheads="1"/>
        </xdr:cNvSpPr>
      </xdr:nvSpPr>
      <xdr:spPr bwMode="auto">
        <a:xfrm>
          <a:off x="17297400" y="18835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9</xdr:col>
      <xdr:colOff>304800</xdr:colOff>
      <xdr:row>83</xdr:row>
      <xdr:rowOff>114300</xdr:rowOff>
    </xdr:to>
    <xdr:sp macro="" textlink="">
      <xdr:nvSpPr>
        <xdr:cNvPr id="3154" name="AutoShape 82" descr="doclink.bmp">
          <a:hlinkClick xmlns:r="http://schemas.openxmlformats.org/officeDocument/2006/relationships" r:id="rId82"/>
        </xdr:cNvPr>
        <xdr:cNvSpPr>
          <a:spLocks noChangeAspect="1" noChangeArrowheads="1"/>
        </xdr:cNvSpPr>
      </xdr:nvSpPr>
      <xdr:spPr bwMode="auto">
        <a:xfrm>
          <a:off x="17297400" y="18911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9</xdr:col>
      <xdr:colOff>304800</xdr:colOff>
      <xdr:row>84</xdr:row>
      <xdr:rowOff>114300</xdr:rowOff>
    </xdr:to>
    <xdr:sp macro="" textlink="">
      <xdr:nvSpPr>
        <xdr:cNvPr id="3155" name="AutoShape 83" descr="doclink.bmp">
          <a:hlinkClick xmlns:r="http://schemas.openxmlformats.org/officeDocument/2006/relationships" r:id="rId83"/>
        </xdr:cNvPr>
        <xdr:cNvSpPr>
          <a:spLocks noChangeAspect="1" noChangeArrowheads="1"/>
        </xdr:cNvSpPr>
      </xdr:nvSpPr>
      <xdr:spPr bwMode="auto">
        <a:xfrm>
          <a:off x="17297400" y="18969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9</xdr:col>
      <xdr:colOff>304800</xdr:colOff>
      <xdr:row>85</xdr:row>
      <xdr:rowOff>114300</xdr:rowOff>
    </xdr:to>
    <xdr:sp macro="" textlink="">
      <xdr:nvSpPr>
        <xdr:cNvPr id="3156" name="AutoShape 84" descr="doclink.bmp">
          <a:hlinkClick xmlns:r="http://schemas.openxmlformats.org/officeDocument/2006/relationships" r:id="rId84"/>
        </xdr:cNvPr>
        <xdr:cNvSpPr>
          <a:spLocks noChangeAspect="1" noChangeArrowheads="1"/>
        </xdr:cNvSpPr>
      </xdr:nvSpPr>
      <xdr:spPr bwMode="auto">
        <a:xfrm>
          <a:off x="17297400" y="19026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85</xdr:row>
      <xdr:rowOff>0</xdr:rowOff>
    </xdr:from>
    <xdr:to>
      <xdr:col>9</xdr:col>
      <xdr:colOff>304800</xdr:colOff>
      <xdr:row>86</xdr:row>
      <xdr:rowOff>114300</xdr:rowOff>
    </xdr:to>
    <xdr:sp macro="" textlink="">
      <xdr:nvSpPr>
        <xdr:cNvPr id="3157" name="AutoShape 85" descr="doclink.bmp">
          <a:hlinkClick xmlns:r="http://schemas.openxmlformats.org/officeDocument/2006/relationships" r:id="rId85"/>
        </xdr:cNvPr>
        <xdr:cNvSpPr>
          <a:spLocks noChangeAspect="1" noChangeArrowheads="1"/>
        </xdr:cNvSpPr>
      </xdr:nvSpPr>
      <xdr:spPr bwMode="auto">
        <a:xfrm>
          <a:off x="17297400" y="19064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86</xdr:row>
      <xdr:rowOff>0</xdr:rowOff>
    </xdr:from>
    <xdr:to>
      <xdr:col>9</xdr:col>
      <xdr:colOff>304800</xdr:colOff>
      <xdr:row>87</xdr:row>
      <xdr:rowOff>114300</xdr:rowOff>
    </xdr:to>
    <xdr:sp macro="" textlink="">
      <xdr:nvSpPr>
        <xdr:cNvPr id="3158" name="AutoShape 86" descr="doclink.bmp">
          <a:hlinkClick xmlns:r="http://schemas.openxmlformats.org/officeDocument/2006/relationships" r:id="rId86"/>
        </xdr:cNvPr>
        <xdr:cNvSpPr>
          <a:spLocks noChangeAspect="1" noChangeArrowheads="1"/>
        </xdr:cNvSpPr>
      </xdr:nvSpPr>
      <xdr:spPr bwMode="auto">
        <a:xfrm>
          <a:off x="17297400" y="19121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87</xdr:row>
      <xdr:rowOff>0</xdr:rowOff>
    </xdr:from>
    <xdr:to>
      <xdr:col>9</xdr:col>
      <xdr:colOff>304800</xdr:colOff>
      <xdr:row>88</xdr:row>
      <xdr:rowOff>114300</xdr:rowOff>
    </xdr:to>
    <xdr:sp macro="" textlink="">
      <xdr:nvSpPr>
        <xdr:cNvPr id="3159" name="AutoShape 87" descr="doclink.bmp">
          <a:hlinkClick xmlns:r="http://schemas.openxmlformats.org/officeDocument/2006/relationships" r:id="rId87"/>
        </xdr:cNvPr>
        <xdr:cNvSpPr>
          <a:spLocks noChangeAspect="1" noChangeArrowheads="1"/>
        </xdr:cNvSpPr>
      </xdr:nvSpPr>
      <xdr:spPr bwMode="auto">
        <a:xfrm>
          <a:off x="17297400" y="19178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88</xdr:row>
      <xdr:rowOff>0</xdr:rowOff>
    </xdr:from>
    <xdr:to>
      <xdr:col>9</xdr:col>
      <xdr:colOff>304800</xdr:colOff>
      <xdr:row>89</xdr:row>
      <xdr:rowOff>114300</xdr:rowOff>
    </xdr:to>
    <xdr:sp macro="" textlink="">
      <xdr:nvSpPr>
        <xdr:cNvPr id="3160" name="AutoShape 88" descr="doclink.bmp">
          <a:hlinkClick xmlns:r="http://schemas.openxmlformats.org/officeDocument/2006/relationships" r:id="rId88"/>
        </xdr:cNvPr>
        <xdr:cNvSpPr>
          <a:spLocks noChangeAspect="1" noChangeArrowheads="1"/>
        </xdr:cNvSpPr>
      </xdr:nvSpPr>
      <xdr:spPr bwMode="auto">
        <a:xfrm>
          <a:off x="17297400" y="19216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89</xdr:row>
      <xdr:rowOff>0</xdr:rowOff>
    </xdr:from>
    <xdr:to>
      <xdr:col>9</xdr:col>
      <xdr:colOff>304800</xdr:colOff>
      <xdr:row>90</xdr:row>
      <xdr:rowOff>0</xdr:rowOff>
    </xdr:to>
    <xdr:sp macro="" textlink="">
      <xdr:nvSpPr>
        <xdr:cNvPr id="3161" name="AutoShape 89" descr="doclink.bmp">
          <a:hlinkClick xmlns:r="http://schemas.openxmlformats.org/officeDocument/2006/relationships" r:id="rId89"/>
        </xdr:cNvPr>
        <xdr:cNvSpPr>
          <a:spLocks noChangeAspect="1" noChangeArrowheads="1"/>
        </xdr:cNvSpPr>
      </xdr:nvSpPr>
      <xdr:spPr bwMode="auto">
        <a:xfrm>
          <a:off x="17297400" y="1927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90</xdr:row>
      <xdr:rowOff>0</xdr:rowOff>
    </xdr:from>
    <xdr:to>
      <xdr:col>9</xdr:col>
      <xdr:colOff>304800</xdr:colOff>
      <xdr:row>91</xdr:row>
      <xdr:rowOff>114300</xdr:rowOff>
    </xdr:to>
    <xdr:sp macro="" textlink="">
      <xdr:nvSpPr>
        <xdr:cNvPr id="3162" name="AutoShape 90" descr="doclink.bmp">
          <a:hlinkClick xmlns:r="http://schemas.openxmlformats.org/officeDocument/2006/relationships" r:id="rId90"/>
        </xdr:cNvPr>
        <xdr:cNvSpPr>
          <a:spLocks noChangeAspect="1" noChangeArrowheads="1"/>
        </xdr:cNvSpPr>
      </xdr:nvSpPr>
      <xdr:spPr bwMode="auto">
        <a:xfrm>
          <a:off x="17297400" y="19350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91</xdr:row>
      <xdr:rowOff>0</xdr:rowOff>
    </xdr:from>
    <xdr:to>
      <xdr:col>9</xdr:col>
      <xdr:colOff>304800</xdr:colOff>
      <xdr:row>92</xdr:row>
      <xdr:rowOff>114300</xdr:rowOff>
    </xdr:to>
    <xdr:sp macro="" textlink="">
      <xdr:nvSpPr>
        <xdr:cNvPr id="3163" name="AutoShape 91" descr="doclink.bmp">
          <a:hlinkClick xmlns:r="http://schemas.openxmlformats.org/officeDocument/2006/relationships" r:id="rId91"/>
        </xdr:cNvPr>
        <xdr:cNvSpPr>
          <a:spLocks noChangeAspect="1" noChangeArrowheads="1"/>
        </xdr:cNvSpPr>
      </xdr:nvSpPr>
      <xdr:spPr bwMode="auto">
        <a:xfrm>
          <a:off x="17297400" y="19388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92</xdr:row>
      <xdr:rowOff>0</xdr:rowOff>
    </xdr:from>
    <xdr:to>
      <xdr:col>9</xdr:col>
      <xdr:colOff>304800</xdr:colOff>
      <xdr:row>93</xdr:row>
      <xdr:rowOff>114300</xdr:rowOff>
    </xdr:to>
    <xdr:sp macro="" textlink="">
      <xdr:nvSpPr>
        <xdr:cNvPr id="3164" name="AutoShape 92" descr="doclink.bmp">
          <a:hlinkClick xmlns:r="http://schemas.openxmlformats.org/officeDocument/2006/relationships" r:id="rId92"/>
        </xdr:cNvPr>
        <xdr:cNvSpPr>
          <a:spLocks noChangeAspect="1" noChangeArrowheads="1"/>
        </xdr:cNvSpPr>
      </xdr:nvSpPr>
      <xdr:spPr bwMode="auto">
        <a:xfrm>
          <a:off x="17297400" y="19426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93</xdr:row>
      <xdr:rowOff>0</xdr:rowOff>
    </xdr:from>
    <xdr:to>
      <xdr:col>9</xdr:col>
      <xdr:colOff>304800</xdr:colOff>
      <xdr:row>94</xdr:row>
      <xdr:rowOff>114300</xdr:rowOff>
    </xdr:to>
    <xdr:sp macro="" textlink="">
      <xdr:nvSpPr>
        <xdr:cNvPr id="3165" name="AutoShape 93" descr="doclink.bmp">
          <a:hlinkClick xmlns:r="http://schemas.openxmlformats.org/officeDocument/2006/relationships" r:id="rId93"/>
        </xdr:cNvPr>
        <xdr:cNvSpPr>
          <a:spLocks noChangeAspect="1" noChangeArrowheads="1"/>
        </xdr:cNvSpPr>
      </xdr:nvSpPr>
      <xdr:spPr bwMode="auto">
        <a:xfrm>
          <a:off x="17297400" y="19464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94</xdr:row>
      <xdr:rowOff>0</xdr:rowOff>
    </xdr:from>
    <xdr:to>
      <xdr:col>9</xdr:col>
      <xdr:colOff>304800</xdr:colOff>
      <xdr:row>95</xdr:row>
      <xdr:rowOff>114300</xdr:rowOff>
    </xdr:to>
    <xdr:sp macro="" textlink="">
      <xdr:nvSpPr>
        <xdr:cNvPr id="3166" name="AutoShape 94" descr="doclink.bmp">
          <a:hlinkClick xmlns:r="http://schemas.openxmlformats.org/officeDocument/2006/relationships" r:id="rId94"/>
        </xdr:cNvPr>
        <xdr:cNvSpPr>
          <a:spLocks noChangeAspect="1" noChangeArrowheads="1"/>
        </xdr:cNvSpPr>
      </xdr:nvSpPr>
      <xdr:spPr bwMode="auto">
        <a:xfrm>
          <a:off x="17297400" y="19502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95</xdr:row>
      <xdr:rowOff>0</xdr:rowOff>
    </xdr:from>
    <xdr:to>
      <xdr:col>9</xdr:col>
      <xdr:colOff>304800</xdr:colOff>
      <xdr:row>96</xdr:row>
      <xdr:rowOff>114300</xdr:rowOff>
    </xdr:to>
    <xdr:sp macro="" textlink="">
      <xdr:nvSpPr>
        <xdr:cNvPr id="3167" name="AutoShape 95" descr="doclink.bmp">
          <a:hlinkClick xmlns:r="http://schemas.openxmlformats.org/officeDocument/2006/relationships" r:id="rId95"/>
        </xdr:cNvPr>
        <xdr:cNvSpPr>
          <a:spLocks noChangeAspect="1" noChangeArrowheads="1"/>
        </xdr:cNvSpPr>
      </xdr:nvSpPr>
      <xdr:spPr bwMode="auto">
        <a:xfrm>
          <a:off x="17297400" y="19540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9</xdr:col>
      <xdr:colOff>304800</xdr:colOff>
      <xdr:row>97</xdr:row>
      <xdr:rowOff>114300</xdr:rowOff>
    </xdr:to>
    <xdr:sp macro="" textlink="">
      <xdr:nvSpPr>
        <xdr:cNvPr id="3168" name="AutoShape 96" descr="doclink.bmp">
          <a:hlinkClick xmlns:r="http://schemas.openxmlformats.org/officeDocument/2006/relationships" r:id="rId96"/>
        </xdr:cNvPr>
        <xdr:cNvSpPr>
          <a:spLocks noChangeAspect="1" noChangeArrowheads="1"/>
        </xdr:cNvSpPr>
      </xdr:nvSpPr>
      <xdr:spPr bwMode="auto">
        <a:xfrm>
          <a:off x="17297400" y="19597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9</xdr:col>
      <xdr:colOff>304800</xdr:colOff>
      <xdr:row>98</xdr:row>
      <xdr:rowOff>114300</xdr:rowOff>
    </xdr:to>
    <xdr:sp macro="" textlink="">
      <xdr:nvSpPr>
        <xdr:cNvPr id="3169" name="AutoShape 97" descr="doclink.bmp">
          <a:hlinkClick xmlns:r="http://schemas.openxmlformats.org/officeDocument/2006/relationships" r:id="rId97"/>
        </xdr:cNvPr>
        <xdr:cNvSpPr>
          <a:spLocks noChangeAspect="1" noChangeArrowheads="1"/>
        </xdr:cNvSpPr>
      </xdr:nvSpPr>
      <xdr:spPr bwMode="auto">
        <a:xfrm>
          <a:off x="17297400" y="19654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9</xdr:col>
      <xdr:colOff>304800</xdr:colOff>
      <xdr:row>99</xdr:row>
      <xdr:rowOff>114300</xdr:rowOff>
    </xdr:to>
    <xdr:sp macro="" textlink="">
      <xdr:nvSpPr>
        <xdr:cNvPr id="3170" name="AutoShape 98" descr="doclink.bmp">
          <a:hlinkClick xmlns:r="http://schemas.openxmlformats.org/officeDocument/2006/relationships" r:id="rId98"/>
        </xdr:cNvPr>
        <xdr:cNvSpPr>
          <a:spLocks noChangeAspect="1" noChangeArrowheads="1"/>
        </xdr:cNvSpPr>
      </xdr:nvSpPr>
      <xdr:spPr bwMode="auto">
        <a:xfrm>
          <a:off x="17297400" y="19711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99</xdr:row>
      <xdr:rowOff>0</xdr:rowOff>
    </xdr:from>
    <xdr:to>
      <xdr:col>9</xdr:col>
      <xdr:colOff>304800</xdr:colOff>
      <xdr:row>100</xdr:row>
      <xdr:rowOff>114300</xdr:rowOff>
    </xdr:to>
    <xdr:sp macro="" textlink="">
      <xdr:nvSpPr>
        <xdr:cNvPr id="3171" name="AutoShape 99" descr="doclink.bmp">
          <a:hlinkClick xmlns:r="http://schemas.openxmlformats.org/officeDocument/2006/relationships" r:id="rId99"/>
        </xdr:cNvPr>
        <xdr:cNvSpPr>
          <a:spLocks noChangeAspect="1" noChangeArrowheads="1"/>
        </xdr:cNvSpPr>
      </xdr:nvSpPr>
      <xdr:spPr bwMode="auto">
        <a:xfrm>
          <a:off x="17297400" y="19750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100</xdr:row>
      <xdr:rowOff>0</xdr:rowOff>
    </xdr:from>
    <xdr:to>
      <xdr:col>9</xdr:col>
      <xdr:colOff>304800</xdr:colOff>
      <xdr:row>101</xdr:row>
      <xdr:rowOff>114300</xdr:rowOff>
    </xdr:to>
    <xdr:sp macro="" textlink="">
      <xdr:nvSpPr>
        <xdr:cNvPr id="3172" name="AutoShape 100" descr="doclink.bmp">
          <a:hlinkClick xmlns:r="http://schemas.openxmlformats.org/officeDocument/2006/relationships" r:id="rId100"/>
        </xdr:cNvPr>
        <xdr:cNvSpPr>
          <a:spLocks noChangeAspect="1" noChangeArrowheads="1"/>
        </xdr:cNvSpPr>
      </xdr:nvSpPr>
      <xdr:spPr bwMode="auto">
        <a:xfrm>
          <a:off x="17297400" y="19788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9</xdr:col>
      <xdr:colOff>304800</xdr:colOff>
      <xdr:row>102</xdr:row>
      <xdr:rowOff>114300</xdr:rowOff>
    </xdr:to>
    <xdr:sp macro="" textlink="">
      <xdr:nvSpPr>
        <xdr:cNvPr id="3173" name="AutoShape 101" descr="doclink.bmp">
          <a:hlinkClick xmlns:r="http://schemas.openxmlformats.org/officeDocument/2006/relationships" r:id="rId101"/>
        </xdr:cNvPr>
        <xdr:cNvSpPr>
          <a:spLocks noChangeAspect="1" noChangeArrowheads="1"/>
        </xdr:cNvSpPr>
      </xdr:nvSpPr>
      <xdr:spPr bwMode="auto">
        <a:xfrm>
          <a:off x="17297400" y="19826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9</xdr:col>
      <xdr:colOff>304800</xdr:colOff>
      <xdr:row>103</xdr:row>
      <xdr:rowOff>114300</xdr:rowOff>
    </xdr:to>
    <xdr:sp macro="" textlink="">
      <xdr:nvSpPr>
        <xdr:cNvPr id="3174" name="AutoShape 102" descr="doclink.bmp">
          <a:hlinkClick xmlns:r="http://schemas.openxmlformats.org/officeDocument/2006/relationships" r:id="rId102"/>
        </xdr:cNvPr>
        <xdr:cNvSpPr>
          <a:spLocks noChangeAspect="1" noChangeArrowheads="1"/>
        </xdr:cNvSpPr>
      </xdr:nvSpPr>
      <xdr:spPr bwMode="auto">
        <a:xfrm>
          <a:off x="17297400" y="19883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9</xdr:col>
      <xdr:colOff>304800</xdr:colOff>
      <xdr:row>104</xdr:row>
      <xdr:rowOff>114300</xdr:rowOff>
    </xdr:to>
    <xdr:sp macro="" textlink="">
      <xdr:nvSpPr>
        <xdr:cNvPr id="3175" name="AutoShape 103" descr="doclink.bmp">
          <a:hlinkClick xmlns:r="http://schemas.openxmlformats.org/officeDocument/2006/relationships" r:id="rId103"/>
        </xdr:cNvPr>
        <xdr:cNvSpPr>
          <a:spLocks noChangeAspect="1" noChangeArrowheads="1"/>
        </xdr:cNvSpPr>
      </xdr:nvSpPr>
      <xdr:spPr bwMode="auto">
        <a:xfrm>
          <a:off x="17297400" y="19940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104</xdr:row>
      <xdr:rowOff>0</xdr:rowOff>
    </xdr:from>
    <xdr:to>
      <xdr:col>9</xdr:col>
      <xdr:colOff>304800</xdr:colOff>
      <xdr:row>105</xdr:row>
      <xdr:rowOff>114300</xdr:rowOff>
    </xdr:to>
    <xdr:sp macro="" textlink="">
      <xdr:nvSpPr>
        <xdr:cNvPr id="3176" name="AutoShape 104" descr="doclink.bmp">
          <a:hlinkClick xmlns:r="http://schemas.openxmlformats.org/officeDocument/2006/relationships" r:id="rId104"/>
        </xdr:cNvPr>
        <xdr:cNvSpPr>
          <a:spLocks noChangeAspect="1" noChangeArrowheads="1"/>
        </xdr:cNvSpPr>
      </xdr:nvSpPr>
      <xdr:spPr bwMode="auto">
        <a:xfrm>
          <a:off x="17297400" y="19997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105</xdr:row>
      <xdr:rowOff>0</xdr:rowOff>
    </xdr:from>
    <xdr:to>
      <xdr:col>9</xdr:col>
      <xdr:colOff>304800</xdr:colOff>
      <xdr:row>106</xdr:row>
      <xdr:rowOff>114300</xdr:rowOff>
    </xdr:to>
    <xdr:sp macro="" textlink="">
      <xdr:nvSpPr>
        <xdr:cNvPr id="3177" name="AutoShape 105" descr="doclink.bmp">
          <a:hlinkClick xmlns:r="http://schemas.openxmlformats.org/officeDocument/2006/relationships" r:id="rId105"/>
        </xdr:cNvPr>
        <xdr:cNvSpPr>
          <a:spLocks noChangeAspect="1" noChangeArrowheads="1"/>
        </xdr:cNvSpPr>
      </xdr:nvSpPr>
      <xdr:spPr bwMode="auto">
        <a:xfrm>
          <a:off x="17297400" y="20054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106</xdr:row>
      <xdr:rowOff>0</xdr:rowOff>
    </xdr:from>
    <xdr:to>
      <xdr:col>9</xdr:col>
      <xdr:colOff>304800</xdr:colOff>
      <xdr:row>107</xdr:row>
      <xdr:rowOff>114300</xdr:rowOff>
    </xdr:to>
    <xdr:sp macro="" textlink="">
      <xdr:nvSpPr>
        <xdr:cNvPr id="3178" name="AutoShape 106" descr="doclink.bmp">
          <a:hlinkClick xmlns:r="http://schemas.openxmlformats.org/officeDocument/2006/relationships" r:id="rId106"/>
        </xdr:cNvPr>
        <xdr:cNvSpPr>
          <a:spLocks noChangeAspect="1" noChangeArrowheads="1"/>
        </xdr:cNvSpPr>
      </xdr:nvSpPr>
      <xdr:spPr bwMode="auto">
        <a:xfrm>
          <a:off x="17297400" y="20092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107</xdr:row>
      <xdr:rowOff>0</xdr:rowOff>
    </xdr:from>
    <xdr:to>
      <xdr:col>9</xdr:col>
      <xdr:colOff>304800</xdr:colOff>
      <xdr:row>108</xdr:row>
      <xdr:rowOff>114300</xdr:rowOff>
    </xdr:to>
    <xdr:sp macro="" textlink="">
      <xdr:nvSpPr>
        <xdr:cNvPr id="3179" name="AutoShape 107" descr="doclink.bmp">
          <a:hlinkClick xmlns:r="http://schemas.openxmlformats.org/officeDocument/2006/relationships" r:id="rId107"/>
        </xdr:cNvPr>
        <xdr:cNvSpPr>
          <a:spLocks noChangeAspect="1" noChangeArrowheads="1"/>
        </xdr:cNvSpPr>
      </xdr:nvSpPr>
      <xdr:spPr bwMode="auto">
        <a:xfrm>
          <a:off x="17297400" y="20150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108</xdr:row>
      <xdr:rowOff>0</xdr:rowOff>
    </xdr:from>
    <xdr:to>
      <xdr:col>9</xdr:col>
      <xdr:colOff>304800</xdr:colOff>
      <xdr:row>109</xdr:row>
      <xdr:rowOff>114300</xdr:rowOff>
    </xdr:to>
    <xdr:sp macro="" textlink="">
      <xdr:nvSpPr>
        <xdr:cNvPr id="3180" name="AutoShape 108" descr="doclink.bmp">
          <a:hlinkClick xmlns:r="http://schemas.openxmlformats.org/officeDocument/2006/relationships" r:id="rId108"/>
        </xdr:cNvPr>
        <xdr:cNvSpPr>
          <a:spLocks noChangeAspect="1" noChangeArrowheads="1"/>
        </xdr:cNvSpPr>
      </xdr:nvSpPr>
      <xdr:spPr bwMode="auto">
        <a:xfrm>
          <a:off x="17297400" y="20188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109</xdr:row>
      <xdr:rowOff>0</xdr:rowOff>
    </xdr:from>
    <xdr:to>
      <xdr:col>9</xdr:col>
      <xdr:colOff>304800</xdr:colOff>
      <xdr:row>110</xdr:row>
      <xdr:rowOff>114300</xdr:rowOff>
    </xdr:to>
    <xdr:sp macro="" textlink="">
      <xdr:nvSpPr>
        <xdr:cNvPr id="3181" name="AutoShape 109" descr="doclink.bmp">
          <a:hlinkClick xmlns:r="http://schemas.openxmlformats.org/officeDocument/2006/relationships" r:id="rId109"/>
        </xdr:cNvPr>
        <xdr:cNvSpPr>
          <a:spLocks noChangeAspect="1" noChangeArrowheads="1"/>
        </xdr:cNvSpPr>
      </xdr:nvSpPr>
      <xdr:spPr bwMode="auto">
        <a:xfrm>
          <a:off x="17297400" y="20226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110</xdr:row>
      <xdr:rowOff>0</xdr:rowOff>
    </xdr:from>
    <xdr:to>
      <xdr:col>9</xdr:col>
      <xdr:colOff>304800</xdr:colOff>
      <xdr:row>111</xdr:row>
      <xdr:rowOff>114300</xdr:rowOff>
    </xdr:to>
    <xdr:sp macro="" textlink="">
      <xdr:nvSpPr>
        <xdr:cNvPr id="3182" name="AutoShape 110" descr="doclink.bmp">
          <a:hlinkClick xmlns:r="http://schemas.openxmlformats.org/officeDocument/2006/relationships" r:id="rId110"/>
        </xdr:cNvPr>
        <xdr:cNvSpPr>
          <a:spLocks noChangeAspect="1" noChangeArrowheads="1"/>
        </xdr:cNvSpPr>
      </xdr:nvSpPr>
      <xdr:spPr bwMode="auto">
        <a:xfrm>
          <a:off x="17297400" y="20264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111</xdr:row>
      <xdr:rowOff>0</xdr:rowOff>
    </xdr:from>
    <xdr:to>
      <xdr:col>9</xdr:col>
      <xdr:colOff>304800</xdr:colOff>
      <xdr:row>112</xdr:row>
      <xdr:rowOff>114300</xdr:rowOff>
    </xdr:to>
    <xdr:sp macro="" textlink="">
      <xdr:nvSpPr>
        <xdr:cNvPr id="3183" name="AutoShape 111" descr="doclink.bmp">
          <a:hlinkClick xmlns:r="http://schemas.openxmlformats.org/officeDocument/2006/relationships" r:id="rId111"/>
        </xdr:cNvPr>
        <xdr:cNvSpPr>
          <a:spLocks noChangeAspect="1" noChangeArrowheads="1"/>
        </xdr:cNvSpPr>
      </xdr:nvSpPr>
      <xdr:spPr bwMode="auto">
        <a:xfrm>
          <a:off x="17297400" y="20302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112</xdr:row>
      <xdr:rowOff>0</xdr:rowOff>
    </xdr:from>
    <xdr:to>
      <xdr:col>9</xdr:col>
      <xdr:colOff>304800</xdr:colOff>
      <xdr:row>113</xdr:row>
      <xdr:rowOff>114300</xdr:rowOff>
    </xdr:to>
    <xdr:sp macro="" textlink="">
      <xdr:nvSpPr>
        <xdr:cNvPr id="3184" name="AutoShape 112" descr="doclink.bmp">
          <a:hlinkClick xmlns:r="http://schemas.openxmlformats.org/officeDocument/2006/relationships" r:id="rId112"/>
        </xdr:cNvPr>
        <xdr:cNvSpPr>
          <a:spLocks noChangeAspect="1" noChangeArrowheads="1"/>
        </xdr:cNvSpPr>
      </xdr:nvSpPr>
      <xdr:spPr bwMode="auto">
        <a:xfrm>
          <a:off x="17297400" y="20340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113</xdr:row>
      <xdr:rowOff>0</xdr:rowOff>
    </xdr:from>
    <xdr:to>
      <xdr:col>9</xdr:col>
      <xdr:colOff>304800</xdr:colOff>
      <xdr:row>114</xdr:row>
      <xdr:rowOff>114300</xdr:rowOff>
    </xdr:to>
    <xdr:sp macro="" textlink="">
      <xdr:nvSpPr>
        <xdr:cNvPr id="3185" name="AutoShape 113" descr="doclink.bmp">
          <a:hlinkClick xmlns:r="http://schemas.openxmlformats.org/officeDocument/2006/relationships" r:id="rId113"/>
        </xdr:cNvPr>
        <xdr:cNvSpPr>
          <a:spLocks noChangeAspect="1" noChangeArrowheads="1"/>
        </xdr:cNvSpPr>
      </xdr:nvSpPr>
      <xdr:spPr bwMode="auto">
        <a:xfrm>
          <a:off x="17297400" y="20397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114</xdr:row>
      <xdr:rowOff>0</xdr:rowOff>
    </xdr:from>
    <xdr:to>
      <xdr:col>9</xdr:col>
      <xdr:colOff>304800</xdr:colOff>
      <xdr:row>115</xdr:row>
      <xdr:rowOff>114300</xdr:rowOff>
    </xdr:to>
    <xdr:sp macro="" textlink="">
      <xdr:nvSpPr>
        <xdr:cNvPr id="3186" name="AutoShape 114" descr="doclink.bmp">
          <a:hlinkClick xmlns:r="http://schemas.openxmlformats.org/officeDocument/2006/relationships" r:id="rId114"/>
        </xdr:cNvPr>
        <xdr:cNvSpPr>
          <a:spLocks noChangeAspect="1" noChangeArrowheads="1"/>
        </xdr:cNvSpPr>
      </xdr:nvSpPr>
      <xdr:spPr bwMode="auto">
        <a:xfrm>
          <a:off x="17297400" y="20454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115</xdr:row>
      <xdr:rowOff>0</xdr:rowOff>
    </xdr:from>
    <xdr:to>
      <xdr:col>9</xdr:col>
      <xdr:colOff>304800</xdr:colOff>
      <xdr:row>116</xdr:row>
      <xdr:rowOff>114300</xdr:rowOff>
    </xdr:to>
    <xdr:sp macro="" textlink="">
      <xdr:nvSpPr>
        <xdr:cNvPr id="3187" name="AutoShape 115" descr="doclink.bmp">
          <a:hlinkClick xmlns:r="http://schemas.openxmlformats.org/officeDocument/2006/relationships" r:id="rId115"/>
        </xdr:cNvPr>
        <xdr:cNvSpPr>
          <a:spLocks noChangeAspect="1" noChangeArrowheads="1"/>
        </xdr:cNvSpPr>
      </xdr:nvSpPr>
      <xdr:spPr bwMode="auto">
        <a:xfrm>
          <a:off x="17297400" y="20493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116</xdr:row>
      <xdr:rowOff>0</xdr:rowOff>
    </xdr:from>
    <xdr:to>
      <xdr:col>9</xdr:col>
      <xdr:colOff>304800</xdr:colOff>
      <xdr:row>117</xdr:row>
      <xdr:rowOff>114300</xdr:rowOff>
    </xdr:to>
    <xdr:sp macro="" textlink="">
      <xdr:nvSpPr>
        <xdr:cNvPr id="3188" name="AutoShape 116" descr="doclink.bmp">
          <a:hlinkClick xmlns:r="http://schemas.openxmlformats.org/officeDocument/2006/relationships" r:id="rId116"/>
        </xdr:cNvPr>
        <xdr:cNvSpPr>
          <a:spLocks noChangeAspect="1" noChangeArrowheads="1"/>
        </xdr:cNvSpPr>
      </xdr:nvSpPr>
      <xdr:spPr bwMode="auto">
        <a:xfrm>
          <a:off x="17297400" y="20531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117</xdr:row>
      <xdr:rowOff>0</xdr:rowOff>
    </xdr:from>
    <xdr:to>
      <xdr:col>9</xdr:col>
      <xdr:colOff>304800</xdr:colOff>
      <xdr:row>118</xdr:row>
      <xdr:rowOff>114300</xdr:rowOff>
    </xdr:to>
    <xdr:sp macro="" textlink="">
      <xdr:nvSpPr>
        <xdr:cNvPr id="3189" name="AutoShape 117" descr="doclink.bmp">
          <a:hlinkClick xmlns:r="http://schemas.openxmlformats.org/officeDocument/2006/relationships" r:id="rId117"/>
        </xdr:cNvPr>
        <xdr:cNvSpPr>
          <a:spLocks noChangeAspect="1" noChangeArrowheads="1"/>
        </xdr:cNvSpPr>
      </xdr:nvSpPr>
      <xdr:spPr bwMode="auto">
        <a:xfrm>
          <a:off x="17297400" y="20588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118</xdr:row>
      <xdr:rowOff>0</xdr:rowOff>
    </xdr:from>
    <xdr:to>
      <xdr:col>9</xdr:col>
      <xdr:colOff>304800</xdr:colOff>
      <xdr:row>119</xdr:row>
      <xdr:rowOff>114300</xdr:rowOff>
    </xdr:to>
    <xdr:sp macro="" textlink="">
      <xdr:nvSpPr>
        <xdr:cNvPr id="3190" name="AutoShape 118" descr="doclink.bmp">
          <a:hlinkClick xmlns:r="http://schemas.openxmlformats.org/officeDocument/2006/relationships" r:id="rId118"/>
        </xdr:cNvPr>
        <xdr:cNvSpPr>
          <a:spLocks noChangeAspect="1" noChangeArrowheads="1"/>
        </xdr:cNvSpPr>
      </xdr:nvSpPr>
      <xdr:spPr bwMode="auto">
        <a:xfrm>
          <a:off x="17297400" y="20645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119</xdr:row>
      <xdr:rowOff>0</xdr:rowOff>
    </xdr:from>
    <xdr:to>
      <xdr:col>9</xdr:col>
      <xdr:colOff>304800</xdr:colOff>
      <xdr:row>120</xdr:row>
      <xdr:rowOff>114300</xdr:rowOff>
    </xdr:to>
    <xdr:sp macro="" textlink="">
      <xdr:nvSpPr>
        <xdr:cNvPr id="3191" name="AutoShape 119" descr="doclink.bmp">
          <a:hlinkClick xmlns:r="http://schemas.openxmlformats.org/officeDocument/2006/relationships" r:id="rId119"/>
        </xdr:cNvPr>
        <xdr:cNvSpPr>
          <a:spLocks noChangeAspect="1" noChangeArrowheads="1"/>
        </xdr:cNvSpPr>
      </xdr:nvSpPr>
      <xdr:spPr bwMode="auto">
        <a:xfrm>
          <a:off x="17297400" y="20702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120</xdr:row>
      <xdr:rowOff>0</xdr:rowOff>
    </xdr:from>
    <xdr:to>
      <xdr:col>9</xdr:col>
      <xdr:colOff>304800</xdr:colOff>
      <xdr:row>121</xdr:row>
      <xdr:rowOff>114300</xdr:rowOff>
    </xdr:to>
    <xdr:sp macro="" textlink="">
      <xdr:nvSpPr>
        <xdr:cNvPr id="3192" name="AutoShape 120" descr="doclink.bmp">
          <a:hlinkClick xmlns:r="http://schemas.openxmlformats.org/officeDocument/2006/relationships" r:id="rId120"/>
        </xdr:cNvPr>
        <xdr:cNvSpPr>
          <a:spLocks noChangeAspect="1" noChangeArrowheads="1"/>
        </xdr:cNvSpPr>
      </xdr:nvSpPr>
      <xdr:spPr bwMode="auto">
        <a:xfrm>
          <a:off x="17297400" y="20740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121</xdr:row>
      <xdr:rowOff>0</xdr:rowOff>
    </xdr:from>
    <xdr:to>
      <xdr:col>9</xdr:col>
      <xdr:colOff>304800</xdr:colOff>
      <xdr:row>122</xdr:row>
      <xdr:rowOff>114300</xdr:rowOff>
    </xdr:to>
    <xdr:sp macro="" textlink="">
      <xdr:nvSpPr>
        <xdr:cNvPr id="3193" name="AutoShape 121" descr="doclink.bmp">
          <a:hlinkClick xmlns:r="http://schemas.openxmlformats.org/officeDocument/2006/relationships" r:id="rId121"/>
        </xdr:cNvPr>
        <xdr:cNvSpPr>
          <a:spLocks noChangeAspect="1" noChangeArrowheads="1"/>
        </xdr:cNvSpPr>
      </xdr:nvSpPr>
      <xdr:spPr bwMode="auto">
        <a:xfrm>
          <a:off x="17297400" y="20797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122</xdr:row>
      <xdr:rowOff>0</xdr:rowOff>
    </xdr:from>
    <xdr:to>
      <xdr:col>9</xdr:col>
      <xdr:colOff>304800</xdr:colOff>
      <xdr:row>123</xdr:row>
      <xdr:rowOff>114300</xdr:rowOff>
    </xdr:to>
    <xdr:sp macro="" textlink="">
      <xdr:nvSpPr>
        <xdr:cNvPr id="3194" name="AutoShape 122" descr="doclink.bmp">
          <a:hlinkClick xmlns:r="http://schemas.openxmlformats.org/officeDocument/2006/relationships" r:id="rId122"/>
        </xdr:cNvPr>
        <xdr:cNvSpPr>
          <a:spLocks noChangeAspect="1" noChangeArrowheads="1"/>
        </xdr:cNvSpPr>
      </xdr:nvSpPr>
      <xdr:spPr bwMode="auto">
        <a:xfrm>
          <a:off x="17297400" y="2083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123</xdr:row>
      <xdr:rowOff>0</xdr:rowOff>
    </xdr:from>
    <xdr:to>
      <xdr:col>9</xdr:col>
      <xdr:colOff>304800</xdr:colOff>
      <xdr:row>124</xdr:row>
      <xdr:rowOff>114300</xdr:rowOff>
    </xdr:to>
    <xdr:sp macro="" textlink="">
      <xdr:nvSpPr>
        <xdr:cNvPr id="3195" name="AutoShape 123" descr="doclink.bmp">
          <a:hlinkClick xmlns:r="http://schemas.openxmlformats.org/officeDocument/2006/relationships" r:id="rId123"/>
        </xdr:cNvPr>
        <xdr:cNvSpPr>
          <a:spLocks noChangeAspect="1" noChangeArrowheads="1"/>
        </xdr:cNvSpPr>
      </xdr:nvSpPr>
      <xdr:spPr bwMode="auto">
        <a:xfrm>
          <a:off x="17297400" y="20893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124</xdr:row>
      <xdr:rowOff>0</xdr:rowOff>
    </xdr:from>
    <xdr:to>
      <xdr:col>9</xdr:col>
      <xdr:colOff>304800</xdr:colOff>
      <xdr:row>125</xdr:row>
      <xdr:rowOff>114300</xdr:rowOff>
    </xdr:to>
    <xdr:sp macro="" textlink="">
      <xdr:nvSpPr>
        <xdr:cNvPr id="3196" name="AutoShape 124" descr="doclink.bmp">
          <a:hlinkClick xmlns:r="http://schemas.openxmlformats.org/officeDocument/2006/relationships" r:id="rId124"/>
        </xdr:cNvPr>
        <xdr:cNvSpPr>
          <a:spLocks noChangeAspect="1" noChangeArrowheads="1"/>
        </xdr:cNvSpPr>
      </xdr:nvSpPr>
      <xdr:spPr bwMode="auto">
        <a:xfrm>
          <a:off x="17297400" y="20931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125</xdr:row>
      <xdr:rowOff>0</xdr:rowOff>
    </xdr:from>
    <xdr:to>
      <xdr:col>9</xdr:col>
      <xdr:colOff>304800</xdr:colOff>
      <xdr:row>126</xdr:row>
      <xdr:rowOff>114300</xdr:rowOff>
    </xdr:to>
    <xdr:sp macro="" textlink="">
      <xdr:nvSpPr>
        <xdr:cNvPr id="3197" name="AutoShape 125" descr="doclink.bmp">
          <a:hlinkClick xmlns:r="http://schemas.openxmlformats.org/officeDocument/2006/relationships" r:id="rId125"/>
        </xdr:cNvPr>
        <xdr:cNvSpPr>
          <a:spLocks noChangeAspect="1" noChangeArrowheads="1"/>
        </xdr:cNvSpPr>
      </xdr:nvSpPr>
      <xdr:spPr bwMode="auto">
        <a:xfrm>
          <a:off x="17297400" y="20988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126</xdr:row>
      <xdr:rowOff>0</xdr:rowOff>
    </xdr:from>
    <xdr:to>
      <xdr:col>9</xdr:col>
      <xdr:colOff>304800</xdr:colOff>
      <xdr:row>127</xdr:row>
      <xdr:rowOff>114300</xdr:rowOff>
    </xdr:to>
    <xdr:sp macro="" textlink="">
      <xdr:nvSpPr>
        <xdr:cNvPr id="3198" name="AutoShape 126" descr="doclink.bmp">
          <a:hlinkClick xmlns:r="http://schemas.openxmlformats.org/officeDocument/2006/relationships" r:id="rId126"/>
        </xdr:cNvPr>
        <xdr:cNvSpPr>
          <a:spLocks noChangeAspect="1" noChangeArrowheads="1"/>
        </xdr:cNvSpPr>
      </xdr:nvSpPr>
      <xdr:spPr bwMode="auto">
        <a:xfrm>
          <a:off x="17297400" y="21045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127</xdr:row>
      <xdr:rowOff>0</xdr:rowOff>
    </xdr:from>
    <xdr:to>
      <xdr:col>9</xdr:col>
      <xdr:colOff>304800</xdr:colOff>
      <xdr:row>128</xdr:row>
      <xdr:rowOff>114300</xdr:rowOff>
    </xdr:to>
    <xdr:sp macro="" textlink="">
      <xdr:nvSpPr>
        <xdr:cNvPr id="3199" name="AutoShape 127" descr="doclink.bmp">
          <a:hlinkClick xmlns:r="http://schemas.openxmlformats.org/officeDocument/2006/relationships" r:id="rId127"/>
        </xdr:cNvPr>
        <xdr:cNvSpPr>
          <a:spLocks noChangeAspect="1" noChangeArrowheads="1"/>
        </xdr:cNvSpPr>
      </xdr:nvSpPr>
      <xdr:spPr bwMode="auto">
        <a:xfrm>
          <a:off x="17297400" y="21083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304800</xdr:colOff>
      <xdr:row>129</xdr:row>
      <xdr:rowOff>114300</xdr:rowOff>
    </xdr:to>
    <xdr:sp macro="" textlink="">
      <xdr:nvSpPr>
        <xdr:cNvPr id="3200" name="AutoShape 128" descr="doclink.bmp">
          <a:hlinkClick xmlns:r="http://schemas.openxmlformats.org/officeDocument/2006/relationships" r:id="rId128"/>
        </xdr:cNvPr>
        <xdr:cNvSpPr>
          <a:spLocks noChangeAspect="1" noChangeArrowheads="1"/>
        </xdr:cNvSpPr>
      </xdr:nvSpPr>
      <xdr:spPr bwMode="auto">
        <a:xfrm>
          <a:off x="17297400" y="21140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129</xdr:row>
      <xdr:rowOff>0</xdr:rowOff>
    </xdr:from>
    <xdr:to>
      <xdr:col>9</xdr:col>
      <xdr:colOff>304800</xdr:colOff>
      <xdr:row>130</xdr:row>
      <xdr:rowOff>114300</xdr:rowOff>
    </xdr:to>
    <xdr:sp macro="" textlink="">
      <xdr:nvSpPr>
        <xdr:cNvPr id="3201" name="AutoShape 129" descr="doclink.bmp">
          <a:hlinkClick xmlns:r="http://schemas.openxmlformats.org/officeDocument/2006/relationships" r:id="rId129"/>
        </xdr:cNvPr>
        <xdr:cNvSpPr>
          <a:spLocks noChangeAspect="1" noChangeArrowheads="1"/>
        </xdr:cNvSpPr>
      </xdr:nvSpPr>
      <xdr:spPr bwMode="auto">
        <a:xfrm>
          <a:off x="17297400" y="21197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130</xdr:row>
      <xdr:rowOff>0</xdr:rowOff>
    </xdr:from>
    <xdr:to>
      <xdr:col>9</xdr:col>
      <xdr:colOff>304800</xdr:colOff>
      <xdr:row>131</xdr:row>
      <xdr:rowOff>114300</xdr:rowOff>
    </xdr:to>
    <xdr:sp macro="" textlink="">
      <xdr:nvSpPr>
        <xdr:cNvPr id="3202" name="AutoShape 130" descr="doclink.bmp">
          <a:hlinkClick xmlns:r="http://schemas.openxmlformats.org/officeDocument/2006/relationships" r:id="rId130"/>
        </xdr:cNvPr>
        <xdr:cNvSpPr>
          <a:spLocks noChangeAspect="1" noChangeArrowheads="1"/>
        </xdr:cNvSpPr>
      </xdr:nvSpPr>
      <xdr:spPr bwMode="auto">
        <a:xfrm>
          <a:off x="17297400" y="21255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131</xdr:row>
      <xdr:rowOff>0</xdr:rowOff>
    </xdr:from>
    <xdr:to>
      <xdr:col>9</xdr:col>
      <xdr:colOff>304800</xdr:colOff>
      <xdr:row>132</xdr:row>
      <xdr:rowOff>114300</xdr:rowOff>
    </xdr:to>
    <xdr:sp macro="" textlink="">
      <xdr:nvSpPr>
        <xdr:cNvPr id="3203" name="AutoShape 131" descr="doclink.bmp">
          <a:hlinkClick xmlns:r="http://schemas.openxmlformats.org/officeDocument/2006/relationships" r:id="rId131"/>
        </xdr:cNvPr>
        <xdr:cNvSpPr>
          <a:spLocks noChangeAspect="1" noChangeArrowheads="1"/>
        </xdr:cNvSpPr>
      </xdr:nvSpPr>
      <xdr:spPr bwMode="auto">
        <a:xfrm>
          <a:off x="17297400" y="21312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132</xdr:row>
      <xdr:rowOff>0</xdr:rowOff>
    </xdr:from>
    <xdr:to>
      <xdr:col>9</xdr:col>
      <xdr:colOff>304800</xdr:colOff>
      <xdr:row>133</xdr:row>
      <xdr:rowOff>114300</xdr:rowOff>
    </xdr:to>
    <xdr:sp macro="" textlink="">
      <xdr:nvSpPr>
        <xdr:cNvPr id="3204" name="AutoShape 132" descr="doclink.bmp">
          <a:hlinkClick xmlns:r="http://schemas.openxmlformats.org/officeDocument/2006/relationships" r:id="rId132"/>
        </xdr:cNvPr>
        <xdr:cNvSpPr>
          <a:spLocks noChangeAspect="1" noChangeArrowheads="1"/>
        </xdr:cNvSpPr>
      </xdr:nvSpPr>
      <xdr:spPr bwMode="auto">
        <a:xfrm>
          <a:off x="17297400" y="21369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133</xdr:row>
      <xdr:rowOff>0</xdr:rowOff>
    </xdr:from>
    <xdr:to>
      <xdr:col>9</xdr:col>
      <xdr:colOff>304800</xdr:colOff>
      <xdr:row>134</xdr:row>
      <xdr:rowOff>114300</xdr:rowOff>
    </xdr:to>
    <xdr:sp macro="" textlink="">
      <xdr:nvSpPr>
        <xdr:cNvPr id="3205" name="AutoShape 133" descr="doclink.bmp">
          <a:hlinkClick xmlns:r="http://schemas.openxmlformats.org/officeDocument/2006/relationships" r:id="rId133"/>
        </xdr:cNvPr>
        <xdr:cNvSpPr>
          <a:spLocks noChangeAspect="1" noChangeArrowheads="1"/>
        </xdr:cNvSpPr>
      </xdr:nvSpPr>
      <xdr:spPr bwMode="auto">
        <a:xfrm>
          <a:off x="17297400" y="21426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134</xdr:row>
      <xdr:rowOff>0</xdr:rowOff>
    </xdr:from>
    <xdr:to>
      <xdr:col>9</xdr:col>
      <xdr:colOff>304800</xdr:colOff>
      <xdr:row>135</xdr:row>
      <xdr:rowOff>114300</xdr:rowOff>
    </xdr:to>
    <xdr:sp macro="" textlink="">
      <xdr:nvSpPr>
        <xdr:cNvPr id="3206" name="AutoShape 134" descr="doclink.bmp">
          <a:hlinkClick xmlns:r="http://schemas.openxmlformats.org/officeDocument/2006/relationships" r:id="rId134"/>
        </xdr:cNvPr>
        <xdr:cNvSpPr>
          <a:spLocks noChangeAspect="1" noChangeArrowheads="1"/>
        </xdr:cNvSpPr>
      </xdr:nvSpPr>
      <xdr:spPr bwMode="auto">
        <a:xfrm>
          <a:off x="17297400" y="21464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135</xdr:row>
      <xdr:rowOff>0</xdr:rowOff>
    </xdr:from>
    <xdr:to>
      <xdr:col>9</xdr:col>
      <xdr:colOff>304800</xdr:colOff>
      <xdr:row>136</xdr:row>
      <xdr:rowOff>114300</xdr:rowOff>
    </xdr:to>
    <xdr:sp macro="" textlink="">
      <xdr:nvSpPr>
        <xdr:cNvPr id="3207" name="AutoShape 135" descr="doclink.bmp">
          <a:hlinkClick xmlns:r="http://schemas.openxmlformats.org/officeDocument/2006/relationships" r:id="rId135"/>
        </xdr:cNvPr>
        <xdr:cNvSpPr>
          <a:spLocks noChangeAspect="1" noChangeArrowheads="1"/>
        </xdr:cNvSpPr>
      </xdr:nvSpPr>
      <xdr:spPr bwMode="auto">
        <a:xfrm>
          <a:off x="17297400" y="21502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136</xdr:row>
      <xdr:rowOff>0</xdr:rowOff>
    </xdr:from>
    <xdr:to>
      <xdr:col>9</xdr:col>
      <xdr:colOff>304800</xdr:colOff>
      <xdr:row>137</xdr:row>
      <xdr:rowOff>114300</xdr:rowOff>
    </xdr:to>
    <xdr:sp macro="" textlink="">
      <xdr:nvSpPr>
        <xdr:cNvPr id="3208" name="AutoShape 136" descr="doclink.bmp">
          <a:hlinkClick xmlns:r="http://schemas.openxmlformats.org/officeDocument/2006/relationships" r:id="rId136"/>
        </xdr:cNvPr>
        <xdr:cNvSpPr>
          <a:spLocks noChangeAspect="1" noChangeArrowheads="1"/>
        </xdr:cNvSpPr>
      </xdr:nvSpPr>
      <xdr:spPr bwMode="auto">
        <a:xfrm>
          <a:off x="17297400" y="21559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304800</xdr:colOff>
      <xdr:row>138</xdr:row>
      <xdr:rowOff>114300</xdr:rowOff>
    </xdr:to>
    <xdr:sp macro="" textlink="">
      <xdr:nvSpPr>
        <xdr:cNvPr id="3209" name="AutoShape 137" descr="doclink.bmp">
          <a:hlinkClick xmlns:r="http://schemas.openxmlformats.org/officeDocument/2006/relationships" r:id="rId137"/>
        </xdr:cNvPr>
        <xdr:cNvSpPr>
          <a:spLocks noChangeAspect="1" noChangeArrowheads="1"/>
        </xdr:cNvSpPr>
      </xdr:nvSpPr>
      <xdr:spPr bwMode="auto">
        <a:xfrm>
          <a:off x="17297400" y="21597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138</xdr:row>
      <xdr:rowOff>0</xdr:rowOff>
    </xdr:from>
    <xdr:to>
      <xdr:col>9</xdr:col>
      <xdr:colOff>304800</xdr:colOff>
      <xdr:row>139</xdr:row>
      <xdr:rowOff>114300</xdr:rowOff>
    </xdr:to>
    <xdr:sp macro="" textlink="">
      <xdr:nvSpPr>
        <xdr:cNvPr id="3210" name="AutoShape 138" descr="doclink.bmp">
          <a:hlinkClick xmlns:r="http://schemas.openxmlformats.org/officeDocument/2006/relationships" r:id="rId138"/>
        </xdr:cNvPr>
        <xdr:cNvSpPr>
          <a:spLocks noChangeAspect="1" noChangeArrowheads="1"/>
        </xdr:cNvSpPr>
      </xdr:nvSpPr>
      <xdr:spPr bwMode="auto">
        <a:xfrm>
          <a:off x="17297400" y="21655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304800</xdr:colOff>
      <xdr:row>140</xdr:row>
      <xdr:rowOff>114300</xdr:rowOff>
    </xdr:to>
    <xdr:sp macro="" textlink="">
      <xdr:nvSpPr>
        <xdr:cNvPr id="3211" name="AutoShape 139" descr="doclink.bmp">
          <a:hlinkClick xmlns:r="http://schemas.openxmlformats.org/officeDocument/2006/relationships" r:id="rId139"/>
        </xdr:cNvPr>
        <xdr:cNvSpPr>
          <a:spLocks noChangeAspect="1" noChangeArrowheads="1"/>
        </xdr:cNvSpPr>
      </xdr:nvSpPr>
      <xdr:spPr bwMode="auto">
        <a:xfrm>
          <a:off x="17297400" y="21693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140</xdr:row>
      <xdr:rowOff>0</xdr:rowOff>
    </xdr:from>
    <xdr:to>
      <xdr:col>9</xdr:col>
      <xdr:colOff>304800</xdr:colOff>
      <xdr:row>141</xdr:row>
      <xdr:rowOff>114300</xdr:rowOff>
    </xdr:to>
    <xdr:sp macro="" textlink="">
      <xdr:nvSpPr>
        <xdr:cNvPr id="3212" name="AutoShape 140" descr="doclink.bmp">
          <a:hlinkClick xmlns:r="http://schemas.openxmlformats.org/officeDocument/2006/relationships" r:id="rId140"/>
        </xdr:cNvPr>
        <xdr:cNvSpPr>
          <a:spLocks noChangeAspect="1" noChangeArrowheads="1"/>
        </xdr:cNvSpPr>
      </xdr:nvSpPr>
      <xdr:spPr bwMode="auto">
        <a:xfrm>
          <a:off x="17297400" y="21731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141</xdr:row>
      <xdr:rowOff>0</xdr:rowOff>
    </xdr:from>
    <xdr:to>
      <xdr:col>9</xdr:col>
      <xdr:colOff>304800</xdr:colOff>
      <xdr:row>142</xdr:row>
      <xdr:rowOff>114300</xdr:rowOff>
    </xdr:to>
    <xdr:sp macro="" textlink="">
      <xdr:nvSpPr>
        <xdr:cNvPr id="3213" name="AutoShape 141" descr="doclink.bmp">
          <a:hlinkClick xmlns:r="http://schemas.openxmlformats.org/officeDocument/2006/relationships" r:id="rId141"/>
        </xdr:cNvPr>
        <xdr:cNvSpPr>
          <a:spLocks noChangeAspect="1" noChangeArrowheads="1"/>
        </xdr:cNvSpPr>
      </xdr:nvSpPr>
      <xdr:spPr bwMode="auto">
        <a:xfrm>
          <a:off x="17297400" y="21788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142</xdr:row>
      <xdr:rowOff>0</xdr:rowOff>
    </xdr:from>
    <xdr:to>
      <xdr:col>9</xdr:col>
      <xdr:colOff>304800</xdr:colOff>
      <xdr:row>143</xdr:row>
      <xdr:rowOff>114300</xdr:rowOff>
    </xdr:to>
    <xdr:sp macro="" textlink="">
      <xdr:nvSpPr>
        <xdr:cNvPr id="3214" name="AutoShape 142" descr="doclink.bmp">
          <a:hlinkClick xmlns:r="http://schemas.openxmlformats.org/officeDocument/2006/relationships" r:id="rId142"/>
        </xdr:cNvPr>
        <xdr:cNvSpPr>
          <a:spLocks noChangeAspect="1" noChangeArrowheads="1"/>
        </xdr:cNvSpPr>
      </xdr:nvSpPr>
      <xdr:spPr bwMode="auto">
        <a:xfrm>
          <a:off x="17297400" y="21845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143</xdr:row>
      <xdr:rowOff>0</xdr:rowOff>
    </xdr:from>
    <xdr:to>
      <xdr:col>9</xdr:col>
      <xdr:colOff>304800</xdr:colOff>
      <xdr:row>144</xdr:row>
      <xdr:rowOff>114300</xdr:rowOff>
    </xdr:to>
    <xdr:sp macro="" textlink="">
      <xdr:nvSpPr>
        <xdr:cNvPr id="3215" name="AutoShape 143" descr="doclink.bmp">
          <a:hlinkClick xmlns:r="http://schemas.openxmlformats.org/officeDocument/2006/relationships" r:id="rId143"/>
        </xdr:cNvPr>
        <xdr:cNvSpPr>
          <a:spLocks noChangeAspect="1" noChangeArrowheads="1"/>
        </xdr:cNvSpPr>
      </xdr:nvSpPr>
      <xdr:spPr bwMode="auto">
        <a:xfrm>
          <a:off x="17297400" y="21883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144</xdr:row>
      <xdr:rowOff>0</xdr:rowOff>
    </xdr:from>
    <xdr:to>
      <xdr:col>9</xdr:col>
      <xdr:colOff>304800</xdr:colOff>
      <xdr:row>145</xdr:row>
      <xdr:rowOff>114300</xdr:rowOff>
    </xdr:to>
    <xdr:sp macro="" textlink="">
      <xdr:nvSpPr>
        <xdr:cNvPr id="3216" name="AutoShape 144" descr="doclink.bmp">
          <a:hlinkClick xmlns:r="http://schemas.openxmlformats.org/officeDocument/2006/relationships" r:id="rId144"/>
        </xdr:cNvPr>
        <xdr:cNvSpPr>
          <a:spLocks noChangeAspect="1" noChangeArrowheads="1"/>
        </xdr:cNvSpPr>
      </xdr:nvSpPr>
      <xdr:spPr bwMode="auto">
        <a:xfrm>
          <a:off x="17297400" y="21921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145</xdr:row>
      <xdr:rowOff>0</xdr:rowOff>
    </xdr:from>
    <xdr:to>
      <xdr:col>9</xdr:col>
      <xdr:colOff>304800</xdr:colOff>
      <xdr:row>146</xdr:row>
      <xdr:rowOff>114300</xdr:rowOff>
    </xdr:to>
    <xdr:sp macro="" textlink="">
      <xdr:nvSpPr>
        <xdr:cNvPr id="3217" name="AutoShape 145" descr="doclink.bmp">
          <a:hlinkClick xmlns:r="http://schemas.openxmlformats.org/officeDocument/2006/relationships" r:id="rId145"/>
        </xdr:cNvPr>
        <xdr:cNvSpPr>
          <a:spLocks noChangeAspect="1" noChangeArrowheads="1"/>
        </xdr:cNvSpPr>
      </xdr:nvSpPr>
      <xdr:spPr bwMode="auto">
        <a:xfrm>
          <a:off x="17297400" y="21997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146</xdr:row>
      <xdr:rowOff>0</xdr:rowOff>
    </xdr:from>
    <xdr:to>
      <xdr:col>9</xdr:col>
      <xdr:colOff>304800</xdr:colOff>
      <xdr:row>147</xdr:row>
      <xdr:rowOff>114300</xdr:rowOff>
    </xdr:to>
    <xdr:sp macro="" textlink="">
      <xdr:nvSpPr>
        <xdr:cNvPr id="3218" name="AutoShape 146" descr="doclink.bmp">
          <a:hlinkClick xmlns:r="http://schemas.openxmlformats.org/officeDocument/2006/relationships" r:id="rId146"/>
        </xdr:cNvPr>
        <xdr:cNvSpPr>
          <a:spLocks noChangeAspect="1" noChangeArrowheads="1"/>
        </xdr:cNvSpPr>
      </xdr:nvSpPr>
      <xdr:spPr bwMode="auto">
        <a:xfrm>
          <a:off x="17297400" y="22055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147</xdr:row>
      <xdr:rowOff>0</xdr:rowOff>
    </xdr:from>
    <xdr:to>
      <xdr:col>9</xdr:col>
      <xdr:colOff>304800</xdr:colOff>
      <xdr:row>148</xdr:row>
      <xdr:rowOff>114300</xdr:rowOff>
    </xdr:to>
    <xdr:sp macro="" textlink="">
      <xdr:nvSpPr>
        <xdr:cNvPr id="3219" name="AutoShape 147" descr="doclink.bmp">
          <a:hlinkClick xmlns:r="http://schemas.openxmlformats.org/officeDocument/2006/relationships" r:id="rId147"/>
        </xdr:cNvPr>
        <xdr:cNvSpPr>
          <a:spLocks noChangeAspect="1" noChangeArrowheads="1"/>
        </xdr:cNvSpPr>
      </xdr:nvSpPr>
      <xdr:spPr bwMode="auto">
        <a:xfrm>
          <a:off x="17297400" y="22093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148</xdr:row>
      <xdr:rowOff>0</xdr:rowOff>
    </xdr:from>
    <xdr:to>
      <xdr:col>9</xdr:col>
      <xdr:colOff>304800</xdr:colOff>
      <xdr:row>149</xdr:row>
      <xdr:rowOff>114300</xdr:rowOff>
    </xdr:to>
    <xdr:sp macro="" textlink="">
      <xdr:nvSpPr>
        <xdr:cNvPr id="3220" name="AutoShape 148" descr="doclink.bmp">
          <a:hlinkClick xmlns:r="http://schemas.openxmlformats.org/officeDocument/2006/relationships" r:id="rId148"/>
        </xdr:cNvPr>
        <xdr:cNvSpPr>
          <a:spLocks noChangeAspect="1" noChangeArrowheads="1"/>
        </xdr:cNvSpPr>
      </xdr:nvSpPr>
      <xdr:spPr bwMode="auto">
        <a:xfrm>
          <a:off x="17297400" y="22150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149</xdr:row>
      <xdr:rowOff>0</xdr:rowOff>
    </xdr:from>
    <xdr:to>
      <xdr:col>9</xdr:col>
      <xdr:colOff>304800</xdr:colOff>
      <xdr:row>150</xdr:row>
      <xdr:rowOff>114300</xdr:rowOff>
    </xdr:to>
    <xdr:sp macro="" textlink="">
      <xdr:nvSpPr>
        <xdr:cNvPr id="3221" name="AutoShape 149" descr="doclink.bmp">
          <a:hlinkClick xmlns:r="http://schemas.openxmlformats.org/officeDocument/2006/relationships" r:id="rId149"/>
        </xdr:cNvPr>
        <xdr:cNvSpPr>
          <a:spLocks noChangeAspect="1" noChangeArrowheads="1"/>
        </xdr:cNvSpPr>
      </xdr:nvSpPr>
      <xdr:spPr bwMode="auto">
        <a:xfrm>
          <a:off x="17297400" y="22188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150</xdr:row>
      <xdr:rowOff>0</xdr:rowOff>
    </xdr:from>
    <xdr:to>
      <xdr:col>9</xdr:col>
      <xdr:colOff>304800</xdr:colOff>
      <xdr:row>151</xdr:row>
      <xdr:rowOff>114300</xdr:rowOff>
    </xdr:to>
    <xdr:sp macro="" textlink="">
      <xdr:nvSpPr>
        <xdr:cNvPr id="3222" name="AutoShape 150" descr="doclink.bmp">
          <a:hlinkClick xmlns:r="http://schemas.openxmlformats.org/officeDocument/2006/relationships" r:id="rId150"/>
        </xdr:cNvPr>
        <xdr:cNvSpPr>
          <a:spLocks noChangeAspect="1" noChangeArrowheads="1"/>
        </xdr:cNvSpPr>
      </xdr:nvSpPr>
      <xdr:spPr bwMode="auto">
        <a:xfrm>
          <a:off x="17297400" y="22226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151</xdr:row>
      <xdr:rowOff>0</xdr:rowOff>
    </xdr:from>
    <xdr:to>
      <xdr:col>9</xdr:col>
      <xdr:colOff>304800</xdr:colOff>
      <xdr:row>152</xdr:row>
      <xdr:rowOff>114300</xdr:rowOff>
    </xdr:to>
    <xdr:sp macro="" textlink="">
      <xdr:nvSpPr>
        <xdr:cNvPr id="3223" name="AutoShape 151" descr="doclink.bmp">
          <a:hlinkClick xmlns:r="http://schemas.openxmlformats.org/officeDocument/2006/relationships" r:id="rId151"/>
        </xdr:cNvPr>
        <xdr:cNvSpPr>
          <a:spLocks noChangeAspect="1" noChangeArrowheads="1"/>
        </xdr:cNvSpPr>
      </xdr:nvSpPr>
      <xdr:spPr bwMode="auto">
        <a:xfrm>
          <a:off x="17297400" y="22283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152</xdr:row>
      <xdr:rowOff>0</xdr:rowOff>
    </xdr:from>
    <xdr:to>
      <xdr:col>9</xdr:col>
      <xdr:colOff>304800</xdr:colOff>
      <xdr:row>153</xdr:row>
      <xdr:rowOff>114300</xdr:rowOff>
    </xdr:to>
    <xdr:sp macro="" textlink="">
      <xdr:nvSpPr>
        <xdr:cNvPr id="3224" name="AutoShape 152" descr="doclink.bmp">
          <a:hlinkClick xmlns:r="http://schemas.openxmlformats.org/officeDocument/2006/relationships" r:id="rId152"/>
        </xdr:cNvPr>
        <xdr:cNvSpPr>
          <a:spLocks noChangeAspect="1" noChangeArrowheads="1"/>
        </xdr:cNvSpPr>
      </xdr:nvSpPr>
      <xdr:spPr bwMode="auto">
        <a:xfrm>
          <a:off x="17297400" y="22340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153</xdr:row>
      <xdr:rowOff>0</xdr:rowOff>
    </xdr:from>
    <xdr:to>
      <xdr:col>9</xdr:col>
      <xdr:colOff>304800</xdr:colOff>
      <xdr:row>154</xdr:row>
      <xdr:rowOff>114300</xdr:rowOff>
    </xdr:to>
    <xdr:sp macro="" textlink="">
      <xdr:nvSpPr>
        <xdr:cNvPr id="3225" name="AutoShape 153" descr="doclink.bmp">
          <a:hlinkClick xmlns:r="http://schemas.openxmlformats.org/officeDocument/2006/relationships" r:id="rId153"/>
        </xdr:cNvPr>
        <xdr:cNvSpPr>
          <a:spLocks noChangeAspect="1" noChangeArrowheads="1"/>
        </xdr:cNvSpPr>
      </xdr:nvSpPr>
      <xdr:spPr bwMode="auto">
        <a:xfrm>
          <a:off x="17297400" y="22398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154</xdr:row>
      <xdr:rowOff>0</xdr:rowOff>
    </xdr:from>
    <xdr:to>
      <xdr:col>9</xdr:col>
      <xdr:colOff>304800</xdr:colOff>
      <xdr:row>155</xdr:row>
      <xdr:rowOff>114300</xdr:rowOff>
    </xdr:to>
    <xdr:sp macro="" textlink="">
      <xdr:nvSpPr>
        <xdr:cNvPr id="3226" name="AutoShape 154" descr="doclink.bmp">
          <a:hlinkClick xmlns:r="http://schemas.openxmlformats.org/officeDocument/2006/relationships" r:id="rId154"/>
        </xdr:cNvPr>
        <xdr:cNvSpPr>
          <a:spLocks noChangeAspect="1" noChangeArrowheads="1"/>
        </xdr:cNvSpPr>
      </xdr:nvSpPr>
      <xdr:spPr bwMode="auto">
        <a:xfrm>
          <a:off x="17297400" y="22455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155</xdr:row>
      <xdr:rowOff>0</xdr:rowOff>
    </xdr:from>
    <xdr:to>
      <xdr:col>9</xdr:col>
      <xdr:colOff>304800</xdr:colOff>
      <xdr:row>156</xdr:row>
      <xdr:rowOff>114300</xdr:rowOff>
    </xdr:to>
    <xdr:sp macro="" textlink="">
      <xdr:nvSpPr>
        <xdr:cNvPr id="3227" name="AutoShape 155" descr="doclink.bmp">
          <a:hlinkClick xmlns:r="http://schemas.openxmlformats.org/officeDocument/2006/relationships" r:id="rId155"/>
        </xdr:cNvPr>
        <xdr:cNvSpPr>
          <a:spLocks noChangeAspect="1" noChangeArrowheads="1"/>
        </xdr:cNvSpPr>
      </xdr:nvSpPr>
      <xdr:spPr bwMode="auto">
        <a:xfrm>
          <a:off x="17297400" y="22512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156</xdr:row>
      <xdr:rowOff>0</xdr:rowOff>
    </xdr:from>
    <xdr:to>
      <xdr:col>9</xdr:col>
      <xdr:colOff>304800</xdr:colOff>
      <xdr:row>157</xdr:row>
      <xdr:rowOff>114300</xdr:rowOff>
    </xdr:to>
    <xdr:sp macro="" textlink="">
      <xdr:nvSpPr>
        <xdr:cNvPr id="3228" name="AutoShape 156" descr="doclink.bmp">
          <a:hlinkClick xmlns:r="http://schemas.openxmlformats.org/officeDocument/2006/relationships" r:id="rId156"/>
        </xdr:cNvPr>
        <xdr:cNvSpPr>
          <a:spLocks noChangeAspect="1" noChangeArrowheads="1"/>
        </xdr:cNvSpPr>
      </xdr:nvSpPr>
      <xdr:spPr bwMode="auto">
        <a:xfrm>
          <a:off x="17297400" y="22550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157</xdr:row>
      <xdr:rowOff>0</xdr:rowOff>
    </xdr:from>
    <xdr:to>
      <xdr:col>9</xdr:col>
      <xdr:colOff>304800</xdr:colOff>
      <xdr:row>158</xdr:row>
      <xdr:rowOff>114300</xdr:rowOff>
    </xdr:to>
    <xdr:sp macro="" textlink="">
      <xdr:nvSpPr>
        <xdr:cNvPr id="3229" name="AutoShape 157" descr="doclink.bmp">
          <a:hlinkClick xmlns:r="http://schemas.openxmlformats.org/officeDocument/2006/relationships" r:id="rId157"/>
        </xdr:cNvPr>
        <xdr:cNvSpPr>
          <a:spLocks noChangeAspect="1" noChangeArrowheads="1"/>
        </xdr:cNvSpPr>
      </xdr:nvSpPr>
      <xdr:spPr bwMode="auto">
        <a:xfrm>
          <a:off x="17297400" y="22626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158</xdr:row>
      <xdr:rowOff>0</xdr:rowOff>
    </xdr:from>
    <xdr:to>
      <xdr:col>9</xdr:col>
      <xdr:colOff>304800</xdr:colOff>
      <xdr:row>159</xdr:row>
      <xdr:rowOff>114300</xdr:rowOff>
    </xdr:to>
    <xdr:sp macro="" textlink="">
      <xdr:nvSpPr>
        <xdr:cNvPr id="3230" name="AutoShape 158" descr="doclink.bmp">
          <a:hlinkClick xmlns:r="http://schemas.openxmlformats.org/officeDocument/2006/relationships" r:id="rId158"/>
        </xdr:cNvPr>
        <xdr:cNvSpPr>
          <a:spLocks noChangeAspect="1" noChangeArrowheads="1"/>
        </xdr:cNvSpPr>
      </xdr:nvSpPr>
      <xdr:spPr bwMode="auto">
        <a:xfrm>
          <a:off x="17297400" y="22702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159</xdr:row>
      <xdr:rowOff>0</xdr:rowOff>
    </xdr:from>
    <xdr:to>
      <xdr:col>9</xdr:col>
      <xdr:colOff>304800</xdr:colOff>
      <xdr:row>160</xdr:row>
      <xdr:rowOff>114300</xdr:rowOff>
    </xdr:to>
    <xdr:sp macro="" textlink="">
      <xdr:nvSpPr>
        <xdr:cNvPr id="3231" name="AutoShape 159" descr="doclink.bmp">
          <a:hlinkClick xmlns:r="http://schemas.openxmlformats.org/officeDocument/2006/relationships" r:id="rId159"/>
        </xdr:cNvPr>
        <xdr:cNvSpPr>
          <a:spLocks noChangeAspect="1" noChangeArrowheads="1"/>
        </xdr:cNvSpPr>
      </xdr:nvSpPr>
      <xdr:spPr bwMode="auto">
        <a:xfrm>
          <a:off x="17297400" y="22759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160</xdr:row>
      <xdr:rowOff>0</xdr:rowOff>
    </xdr:from>
    <xdr:to>
      <xdr:col>9</xdr:col>
      <xdr:colOff>304800</xdr:colOff>
      <xdr:row>161</xdr:row>
      <xdr:rowOff>114300</xdr:rowOff>
    </xdr:to>
    <xdr:sp macro="" textlink="">
      <xdr:nvSpPr>
        <xdr:cNvPr id="3232" name="AutoShape 160" descr="doclink.bmp">
          <a:hlinkClick xmlns:r="http://schemas.openxmlformats.org/officeDocument/2006/relationships" r:id="rId160"/>
        </xdr:cNvPr>
        <xdr:cNvSpPr>
          <a:spLocks noChangeAspect="1" noChangeArrowheads="1"/>
        </xdr:cNvSpPr>
      </xdr:nvSpPr>
      <xdr:spPr bwMode="auto">
        <a:xfrm>
          <a:off x="17297400" y="22817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161</xdr:row>
      <xdr:rowOff>0</xdr:rowOff>
    </xdr:from>
    <xdr:to>
      <xdr:col>9</xdr:col>
      <xdr:colOff>304800</xdr:colOff>
      <xdr:row>162</xdr:row>
      <xdr:rowOff>114300</xdr:rowOff>
    </xdr:to>
    <xdr:sp macro="" textlink="">
      <xdr:nvSpPr>
        <xdr:cNvPr id="3233" name="AutoShape 161" descr="doclink.bmp">
          <a:hlinkClick xmlns:r="http://schemas.openxmlformats.org/officeDocument/2006/relationships" r:id="rId161"/>
        </xdr:cNvPr>
        <xdr:cNvSpPr>
          <a:spLocks noChangeAspect="1" noChangeArrowheads="1"/>
        </xdr:cNvSpPr>
      </xdr:nvSpPr>
      <xdr:spPr bwMode="auto">
        <a:xfrm>
          <a:off x="17297400" y="22874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162</xdr:row>
      <xdr:rowOff>0</xdr:rowOff>
    </xdr:from>
    <xdr:to>
      <xdr:col>9</xdr:col>
      <xdr:colOff>304800</xdr:colOff>
      <xdr:row>163</xdr:row>
      <xdr:rowOff>114300</xdr:rowOff>
    </xdr:to>
    <xdr:sp macro="" textlink="">
      <xdr:nvSpPr>
        <xdr:cNvPr id="3234" name="AutoShape 162" descr="doclink.bmp">
          <a:hlinkClick xmlns:r="http://schemas.openxmlformats.org/officeDocument/2006/relationships" r:id="rId162"/>
        </xdr:cNvPr>
        <xdr:cNvSpPr>
          <a:spLocks noChangeAspect="1" noChangeArrowheads="1"/>
        </xdr:cNvSpPr>
      </xdr:nvSpPr>
      <xdr:spPr bwMode="auto">
        <a:xfrm>
          <a:off x="17297400" y="22912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163</xdr:row>
      <xdr:rowOff>0</xdr:rowOff>
    </xdr:from>
    <xdr:to>
      <xdr:col>9</xdr:col>
      <xdr:colOff>304800</xdr:colOff>
      <xdr:row>164</xdr:row>
      <xdr:rowOff>114300</xdr:rowOff>
    </xdr:to>
    <xdr:sp macro="" textlink="">
      <xdr:nvSpPr>
        <xdr:cNvPr id="3235" name="AutoShape 163" descr="doclink.bmp">
          <a:hlinkClick xmlns:r="http://schemas.openxmlformats.org/officeDocument/2006/relationships" r:id="rId163"/>
        </xdr:cNvPr>
        <xdr:cNvSpPr>
          <a:spLocks noChangeAspect="1" noChangeArrowheads="1"/>
        </xdr:cNvSpPr>
      </xdr:nvSpPr>
      <xdr:spPr bwMode="auto">
        <a:xfrm>
          <a:off x="17297400" y="22950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164</xdr:row>
      <xdr:rowOff>0</xdr:rowOff>
    </xdr:from>
    <xdr:to>
      <xdr:col>9</xdr:col>
      <xdr:colOff>304800</xdr:colOff>
      <xdr:row>165</xdr:row>
      <xdr:rowOff>114300</xdr:rowOff>
    </xdr:to>
    <xdr:sp macro="" textlink="">
      <xdr:nvSpPr>
        <xdr:cNvPr id="3236" name="AutoShape 164" descr="doclink.bmp">
          <a:hlinkClick xmlns:r="http://schemas.openxmlformats.org/officeDocument/2006/relationships" r:id="rId164"/>
        </xdr:cNvPr>
        <xdr:cNvSpPr>
          <a:spLocks noChangeAspect="1" noChangeArrowheads="1"/>
        </xdr:cNvSpPr>
      </xdr:nvSpPr>
      <xdr:spPr bwMode="auto">
        <a:xfrm>
          <a:off x="17297400" y="22988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165</xdr:row>
      <xdr:rowOff>0</xdr:rowOff>
    </xdr:from>
    <xdr:to>
      <xdr:col>9</xdr:col>
      <xdr:colOff>304800</xdr:colOff>
      <xdr:row>166</xdr:row>
      <xdr:rowOff>114300</xdr:rowOff>
    </xdr:to>
    <xdr:sp macro="" textlink="">
      <xdr:nvSpPr>
        <xdr:cNvPr id="3237" name="AutoShape 165" descr="doclink.bmp">
          <a:hlinkClick xmlns:r="http://schemas.openxmlformats.org/officeDocument/2006/relationships" r:id="rId165"/>
        </xdr:cNvPr>
        <xdr:cNvSpPr>
          <a:spLocks noChangeAspect="1" noChangeArrowheads="1"/>
        </xdr:cNvSpPr>
      </xdr:nvSpPr>
      <xdr:spPr bwMode="auto">
        <a:xfrm>
          <a:off x="17297400" y="23045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166</xdr:row>
      <xdr:rowOff>0</xdr:rowOff>
    </xdr:from>
    <xdr:to>
      <xdr:col>9</xdr:col>
      <xdr:colOff>304800</xdr:colOff>
      <xdr:row>167</xdr:row>
      <xdr:rowOff>114300</xdr:rowOff>
    </xdr:to>
    <xdr:sp macro="" textlink="">
      <xdr:nvSpPr>
        <xdr:cNvPr id="3238" name="AutoShape 166" descr="doclink.bmp">
          <a:hlinkClick xmlns:r="http://schemas.openxmlformats.org/officeDocument/2006/relationships" r:id="rId166"/>
        </xdr:cNvPr>
        <xdr:cNvSpPr>
          <a:spLocks noChangeAspect="1" noChangeArrowheads="1"/>
        </xdr:cNvSpPr>
      </xdr:nvSpPr>
      <xdr:spPr bwMode="auto">
        <a:xfrm>
          <a:off x="17297400" y="2308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167</xdr:row>
      <xdr:rowOff>0</xdr:rowOff>
    </xdr:from>
    <xdr:to>
      <xdr:col>9</xdr:col>
      <xdr:colOff>304800</xdr:colOff>
      <xdr:row>168</xdr:row>
      <xdr:rowOff>114300</xdr:rowOff>
    </xdr:to>
    <xdr:sp macro="" textlink="">
      <xdr:nvSpPr>
        <xdr:cNvPr id="3239" name="AutoShape 167" descr="doclink.bmp">
          <a:hlinkClick xmlns:r="http://schemas.openxmlformats.org/officeDocument/2006/relationships" r:id="rId167"/>
        </xdr:cNvPr>
        <xdr:cNvSpPr>
          <a:spLocks noChangeAspect="1" noChangeArrowheads="1"/>
        </xdr:cNvSpPr>
      </xdr:nvSpPr>
      <xdr:spPr bwMode="auto">
        <a:xfrm>
          <a:off x="17297400" y="23140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168</xdr:row>
      <xdr:rowOff>0</xdr:rowOff>
    </xdr:from>
    <xdr:to>
      <xdr:col>9</xdr:col>
      <xdr:colOff>304800</xdr:colOff>
      <xdr:row>169</xdr:row>
      <xdr:rowOff>114300</xdr:rowOff>
    </xdr:to>
    <xdr:sp macro="" textlink="">
      <xdr:nvSpPr>
        <xdr:cNvPr id="3240" name="AutoShape 168" descr="doclink.bmp">
          <a:hlinkClick xmlns:r="http://schemas.openxmlformats.org/officeDocument/2006/relationships" r:id="rId168"/>
        </xdr:cNvPr>
        <xdr:cNvSpPr>
          <a:spLocks noChangeAspect="1" noChangeArrowheads="1"/>
        </xdr:cNvSpPr>
      </xdr:nvSpPr>
      <xdr:spPr bwMode="auto">
        <a:xfrm>
          <a:off x="17297400" y="23179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169</xdr:row>
      <xdr:rowOff>0</xdr:rowOff>
    </xdr:from>
    <xdr:to>
      <xdr:col>9</xdr:col>
      <xdr:colOff>304800</xdr:colOff>
      <xdr:row>170</xdr:row>
      <xdr:rowOff>114300</xdr:rowOff>
    </xdr:to>
    <xdr:sp macro="" textlink="">
      <xdr:nvSpPr>
        <xdr:cNvPr id="3241" name="AutoShape 169" descr="doclink.bmp">
          <a:hlinkClick xmlns:r="http://schemas.openxmlformats.org/officeDocument/2006/relationships" r:id="rId169"/>
        </xdr:cNvPr>
        <xdr:cNvSpPr>
          <a:spLocks noChangeAspect="1" noChangeArrowheads="1"/>
        </xdr:cNvSpPr>
      </xdr:nvSpPr>
      <xdr:spPr bwMode="auto">
        <a:xfrm>
          <a:off x="17297400" y="23236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170</xdr:row>
      <xdr:rowOff>0</xdr:rowOff>
    </xdr:from>
    <xdr:to>
      <xdr:col>9</xdr:col>
      <xdr:colOff>304800</xdr:colOff>
      <xdr:row>171</xdr:row>
      <xdr:rowOff>114300</xdr:rowOff>
    </xdr:to>
    <xdr:sp macro="" textlink="">
      <xdr:nvSpPr>
        <xdr:cNvPr id="3242" name="AutoShape 170" descr="doclink.bmp">
          <a:hlinkClick xmlns:r="http://schemas.openxmlformats.org/officeDocument/2006/relationships" r:id="rId170"/>
        </xdr:cNvPr>
        <xdr:cNvSpPr>
          <a:spLocks noChangeAspect="1" noChangeArrowheads="1"/>
        </xdr:cNvSpPr>
      </xdr:nvSpPr>
      <xdr:spPr bwMode="auto">
        <a:xfrm>
          <a:off x="17297400" y="23274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171</xdr:row>
      <xdr:rowOff>0</xdr:rowOff>
    </xdr:from>
    <xdr:to>
      <xdr:col>9</xdr:col>
      <xdr:colOff>304800</xdr:colOff>
      <xdr:row>172</xdr:row>
      <xdr:rowOff>114300</xdr:rowOff>
    </xdr:to>
    <xdr:sp macro="" textlink="">
      <xdr:nvSpPr>
        <xdr:cNvPr id="3243" name="AutoShape 171" descr="doclink.bmp">
          <a:hlinkClick xmlns:r="http://schemas.openxmlformats.org/officeDocument/2006/relationships" r:id="rId171"/>
        </xdr:cNvPr>
        <xdr:cNvSpPr>
          <a:spLocks noChangeAspect="1" noChangeArrowheads="1"/>
        </xdr:cNvSpPr>
      </xdr:nvSpPr>
      <xdr:spPr bwMode="auto">
        <a:xfrm>
          <a:off x="17297400" y="23331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172</xdr:row>
      <xdr:rowOff>0</xdr:rowOff>
    </xdr:from>
    <xdr:to>
      <xdr:col>9</xdr:col>
      <xdr:colOff>304800</xdr:colOff>
      <xdr:row>173</xdr:row>
      <xdr:rowOff>114300</xdr:rowOff>
    </xdr:to>
    <xdr:sp macro="" textlink="">
      <xdr:nvSpPr>
        <xdr:cNvPr id="3244" name="AutoShape 172" descr="doclink.bmp">
          <a:hlinkClick xmlns:r="http://schemas.openxmlformats.org/officeDocument/2006/relationships" r:id="rId172"/>
        </xdr:cNvPr>
        <xdr:cNvSpPr>
          <a:spLocks noChangeAspect="1" noChangeArrowheads="1"/>
        </xdr:cNvSpPr>
      </xdr:nvSpPr>
      <xdr:spPr bwMode="auto">
        <a:xfrm>
          <a:off x="17297400" y="23369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173</xdr:row>
      <xdr:rowOff>0</xdr:rowOff>
    </xdr:from>
    <xdr:to>
      <xdr:col>9</xdr:col>
      <xdr:colOff>304800</xdr:colOff>
      <xdr:row>174</xdr:row>
      <xdr:rowOff>114300</xdr:rowOff>
    </xdr:to>
    <xdr:sp macro="" textlink="">
      <xdr:nvSpPr>
        <xdr:cNvPr id="3245" name="AutoShape 173" descr="doclink.bmp">
          <a:hlinkClick xmlns:r="http://schemas.openxmlformats.org/officeDocument/2006/relationships" r:id="rId173"/>
        </xdr:cNvPr>
        <xdr:cNvSpPr>
          <a:spLocks noChangeAspect="1" noChangeArrowheads="1"/>
        </xdr:cNvSpPr>
      </xdr:nvSpPr>
      <xdr:spPr bwMode="auto">
        <a:xfrm>
          <a:off x="17297400" y="23407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174</xdr:row>
      <xdr:rowOff>0</xdr:rowOff>
    </xdr:from>
    <xdr:to>
      <xdr:col>9</xdr:col>
      <xdr:colOff>304800</xdr:colOff>
      <xdr:row>175</xdr:row>
      <xdr:rowOff>114300</xdr:rowOff>
    </xdr:to>
    <xdr:sp macro="" textlink="">
      <xdr:nvSpPr>
        <xdr:cNvPr id="3246" name="AutoShape 174" descr="doclink.bmp">
          <a:hlinkClick xmlns:r="http://schemas.openxmlformats.org/officeDocument/2006/relationships" r:id="rId174"/>
        </xdr:cNvPr>
        <xdr:cNvSpPr>
          <a:spLocks noChangeAspect="1" noChangeArrowheads="1"/>
        </xdr:cNvSpPr>
      </xdr:nvSpPr>
      <xdr:spPr bwMode="auto">
        <a:xfrm>
          <a:off x="17297400" y="23464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175</xdr:row>
      <xdr:rowOff>0</xdr:rowOff>
    </xdr:from>
    <xdr:to>
      <xdr:col>9</xdr:col>
      <xdr:colOff>304800</xdr:colOff>
      <xdr:row>176</xdr:row>
      <xdr:rowOff>114300</xdr:rowOff>
    </xdr:to>
    <xdr:sp macro="" textlink="">
      <xdr:nvSpPr>
        <xdr:cNvPr id="3247" name="AutoShape 175" descr="doclink.bmp">
          <a:hlinkClick xmlns:r="http://schemas.openxmlformats.org/officeDocument/2006/relationships" r:id="rId175"/>
        </xdr:cNvPr>
        <xdr:cNvSpPr>
          <a:spLocks noChangeAspect="1" noChangeArrowheads="1"/>
        </xdr:cNvSpPr>
      </xdr:nvSpPr>
      <xdr:spPr bwMode="auto">
        <a:xfrm>
          <a:off x="17297400" y="23502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176</xdr:row>
      <xdr:rowOff>0</xdr:rowOff>
    </xdr:from>
    <xdr:to>
      <xdr:col>9</xdr:col>
      <xdr:colOff>304800</xdr:colOff>
      <xdr:row>177</xdr:row>
      <xdr:rowOff>114300</xdr:rowOff>
    </xdr:to>
    <xdr:sp macro="" textlink="">
      <xdr:nvSpPr>
        <xdr:cNvPr id="3248" name="AutoShape 176" descr="doclink.bmp">
          <a:hlinkClick xmlns:r="http://schemas.openxmlformats.org/officeDocument/2006/relationships" r:id="rId176"/>
        </xdr:cNvPr>
        <xdr:cNvSpPr>
          <a:spLocks noChangeAspect="1" noChangeArrowheads="1"/>
        </xdr:cNvSpPr>
      </xdr:nvSpPr>
      <xdr:spPr bwMode="auto">
        <a:xfrm>
          <a:off x="17297400" y="23541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177</xdr:row>
      <xdr:rowOff>0</xdr:rowOff>
    </xdr:from>
    <xdr:to>
      <xdr:col>9</xdr:col>
      <xdr:colOff>304800</xdr:colOff>
      <xdr:row>178</xdr:row>
      <xdr:rowOff>114300</xdr:rowOff>
    </xdr:to>
    <xdr:sp macro="" textlink="">
      <xdr:nvSpPr>
        <xdr:cNvPr id="3249" name="AutoShape 177" descr="doclink.bmp">
          <a:hlinkClick xmlns:r="http://schemas.openxmlformats.org/officeDocument/2006/relationships" r:id="rId177"/>
        </xdr:cNvPr>
        <xdr:cNvSpPr>
          <a:spLocks noChangeAspect="1" noChangeArrowheads="1"/>
        </xdr:cNvSpPr>
      </xdr:nvSpPr>
      <xdr:spPr bwMode="auto">
        <a:xfrm>
          <a:off x="17297400" y="23579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178</xdr:row>
      <xdr:rowOff>0</xdr:rowOff>
    </xdr:from>
    <xdr:to>
      <xdr:col>9</xdr:col>
      <xdr:colOff>304800</xdr:colOff>
      <xdr:row>179</xdr:row>
      <xdr:rowOff>114300</xdr:rowOff>
    </xdr:to>
    <xdr:sp macro="" textlink="">
      <xdr:nvSpPr>
        <xdr:cNvPr id="3250" name="AutoShape 178" descr="doclink.bmp">
          <a:hlinkClick xmlns:r="http://schemas.openxmlformats.org/officeDocument/2006/relationships" r:id="rId178"/>
        </xdr:cNvPr>
        <xdr:cNvSpPr>
          <a:spLocks noChangeAspect="1" noChangeArrowheads="1"/>
        </xdr:cNvSpPr>
      </xdr:nvSpPr>
      <xdr:spPr bwMode="auto">
        <a:xfrm>
          <a:off x="17297400" y="23636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179</xdr:row>
      <xdr:rowOff>0</xdr:rowOff>
    </xdr:from>
    <xdr:to>
      <xdr:col>9</xdr:col>
      <xdr:colOff>304800</xdr:colOff>
      <xdr:row>180</xdr:row>
      <xdr:rowOff>114300</xdr:rowOff>
    </xdr:to>
    <xdr:sp macro="" textlink="">
      <xdr:nvSpPr>
        <xdr:cNvPr id="3251" name="AutoShape 179" descr="doclink.bmp">
          <a:hlinkClick xmlns:r="http://schemas.openxmlformats.org/officeDocument/2006/relationships" r:id="rId179"/>
        </xdr:cNvPr>
        <xdr:cNvSpPr>
          <a:spLocks noChangeAspect="1" noChangeArrowheads="1"/>
        </xdr:cNvSpPr>
      </xdr:nvSpPr>
      <xdr:spPr bwMode="auto">
        <a:xfrm>
          <a:off x="17297400" y="23674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180</xdr:row>
      <xdr:rowOff>0</xdr:rowOff>
    </xdr:from>
    <xdr:to>
      <xdr:col>9</xdr:col>
      <xdr:colOff>304800</xdr:colOff>
      <xdr:row>181</xdr:row>
      <xdr:rowOff>114300</xdr:rowOff>
    </xdr:to>
    <xdr:sp macro="" textlink="">
      <xdr:nvSpPr>
        <xdr:cNvPr id="3252" name="AutoShape 180" descr="doclink.bmp">
          <a:hlinkClick xmlns:r="http://schemas.openxmlformats.org/officeDocument/2006/relationships" r:id="rId180"/>
        </xdr:cNvPr>
        <xdr:cNvSpPr>
          <a:spLocks noChangeAspect="1" noChangeArrowheads="1"/>
        </xdr:cNvSpPr>
      </xdr:nvSpPr>
      <xdr:spPr bwMode="auto">
        <a:xfrm>
          <a:off x="17297400" y="23731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181</xdr:row>
      <xdr:rowOff>0</xdr:rowOff>
    </xdr:from>
    <xdr:to>
      <xdr:col>9</xdr:col>
      <xdr:colOff>304800</xdr:colOff>
      <xdr:row>182</xdr:row>
      <xdr:rowOff>114300</xdr:rowOff>
    </xdr:to>
    <xdr:sp macro="" textlink="">
      <xdr:nvSpPr>
        <xdr:cNvPr id="3253" name="AutoShape 181" descr="doclink.bmp">
          <a:hlinkClick xmlns:r="http://schemas.openxmlformats.org/officeDocument/2006/relationships" r:id="rId181"/>
        </xdr:cNvPr>
        <xdr:cNvSpPr>
          <a:spLocks noChangeAspect="1" noChangeArrowheads="1"/>
        </xdr:cNvSpPr>
      </xdr:nvSpPr>
      <xdr:spPr bwMode="auto">
        <a:xfrm>
          <a:off x="17297400" y="23769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182</xdr:row>
      <xdr:rowOff>0</xdr:rowOff>
    </xdr:from>
    <xdr:to>
      <xdr:col>9</xdr:col>
      <xdr:colOff>304800</xdr:colOff>
      <xdr:row>183</xdr:row>
      <xdr:rowOff>114300</xdr:rowOff>
    </xdr:to>
    <xdr:sp macro="" textlink="">
      <xdr:nvSpPr>
        <xdr:cNvPr id="3254" name="AutoShape 182" descr="doclink.bmp">
          <a:hlinkClick xmlns:r="http://schemas.openxmlformats.org/officeDocument/2006/relationships" r:id="rId182"/>
        </xdr:cNvPr>
        <xdr:cNvSpPr>
          <a:spLocks noChangeAspect="1" noChangeArrowheads="1"/>
        </xdr:cNvSpPr>
      </xdr:nvSpPr>
      <xdr:spPr bwMode="auto">
        <a:xfrm>
          <a:off x="17297400" y="23826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183</xdr:row>
      <xdr:rowOff>0</xdr:rowOff>
    </xdr:from>
    <xdr:to>
      <xdr:col>9</xdr:col>
      <xdr:colOff>304800</xdr:colOff>
      <xdr:row>184</xdr:row>
      <xdr:rowOff>114300</xdr:rowOff>
    </xdr:to>
    <xdr:sp macro="" textlink="">
      <xdr:nvSpPr>
        <xdr:cNvPr id="3255" name="AutoShape 183" descr="doclink.bmp">
          <a:hlinkClick xmlns:r="http://schemas.openxmlformats.org/officeDocument/2006/relationships" r:id="rId183"/>
        </xdr:cNvPr>
        <xdr:cNvSpPr>
          <a:spLocks noChangeAspect="1" noChangeArrowheads="1"/>
        </xdr:cNvSpPr>
      </xdr:nvSpPr>
      <xdr:spPr bwMode="auto">
        <a:xfrm>
          <a:off x="17297400" y="23864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184</xdr:row>
      <xdr:rowOff>0</xdr:rowOff>
    </xdr:from>
    <xdr:to>
      <xdr:col>9</xdr:col>
      <xdr:colOff>304800</xdr:colOff>
      <xdr:row>185</xdr:row>
      <xdr:rowOff>114300</xdr:rowOff>
    </xdr:to>
    <xdr:sp macro="" textlink="">
      <xdr:nvSpPr>
        <xdr:cNvPr id="3256" name="AutoShape 184" descr="doclink.bmp">
          <a:hlinkClick xmlns:r="http://schemas.openxmlformats.org/officeDocument/2006/relationships" r:id="rId184"/>
        </xdr:cNvPr>
        <xdr:cNvSpPr>
          <a:spLocks noChangeAspect="1" noChangeArrowheads="1"/>
        </xdr:cNvSpPr>
      </xdr:nvSpPr>
      <xdr:spPr bwMode="auto">
        <a:xfrm>
          <a:off x="17297400" y="23902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185</xdr:row>
      <xdr:rowOff>0</xdr:rowOff>
    </xdr:from>
    <xdr:to>
      <xdr:col>9</xdr:col>
      <xdr:colOff>304800</xdr:colOff>
      <xdr:row>186</xdr:row>
      <xdr:rowOff>114300</xdr:rowOff>
    </xdr:to>
    <xdr:sp macro="" textlink="">
      <xdr:nvSpPr>
        <xdr:cNvPr id="3257" name="AutoShape 185" descr="doclink.bmp">
          <a:hlinkClick xmlns:r="http://schemas.openxmlformats.org/officeDocument/2006/relationships" r:id="rId185"/>
        </xdr:cNvPr>
        <xdr:cNvSpPr>
          <a:spLocks noChangeAspect="1" noChangeArrowheads="1"/>
        </xdr:cNvSpPr>
      </xdr:nvSpPr>
      <xdr:spPr bwMode="auto">
        <a:xfrm>
          <a:off x="17297400" y="23941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186</xdr:row>
      <xdr:rowOff>0</xdr:rowOff>
    </xdr:from>
    <xdr:to>
      <xdr:col>9</xdr:col>
      <xdr:colOff>304800</xdr:colOff>
      <xdr:row>187</xdr:row>
      <xdr:rowOff>114300</xdr:rowOff>
    </xdr:to>
    <xdr:sp macro="" textlink="">
      <xdr:nvSpPr>
        <xdr:cNvPr id="3258" name="AutoShape 186" descr="doclink.bmp">
          <a:hlinkClick xmlns:r="http://schemas.openxmlformats.org/officeDocument/2006/relationships" r:id="rId186"/>
        </xdr:cNvPr>
        <xdr:cNvSpPr>
          <a:spLocks noChangeAspect="1" noChangeArrowheads="1"/>
        </xdr:cNvSpPr>
      </xdr:nvSpPr>
      <xdr:spPr bwMode="auto">
        <a:xfrm>
          <a:off x="17297400" y="23998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187</xdr:row>
      <xdr:rowOff>0</xdr:rowOff>
    </xdr:from>
    <xdr:to>
      <xdr:col>9</xdr:col>
      <xdr:colOff>304800</xdr:colOff>
      <xdr:row>188</xdr:row>
      <xdr:rowOff>114300</xdr:rowOff>
    </xdr:to>
    <xdr:sp macro="" textlink="">
      <xdr:nvSpPr>
        <xdr:cNvPr id="3259" name="AutoShape 187" descr="doclink.bmp">
          <a:hlinkClick xmlns:r="http://schemas.openxmlformats.org/officeDocument/2006/relationships" r:id="rId187"/>
        </xdr:cNvPr>
        <xdr:cNvSpPr>
          <a:spLocks noChangeAspect="1" noChangeArrowheads="1"/>
        </xdr:cNvSpPr>
      </xdr:nvSpPr>
      <xdr:spPr bwMode="auto">
        <a:xfrm>
          <a:off x="17297400" y="24055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188</xdr:row>
      <xdr:rowOff>0</xdr:rowOff>
    </xdr:from>
    <xdr:to>
      <xdr:col>9</xdr:col>
      <xdr:colOff>304800</xdr:colOff>
      <xdr:row>189</xdr:row>
      <xdr:rowOff>114300</xdr:rowOff>
    </xdr:to>
    <xdr:sp macro="" textlink="">
      <xdr:nvSpPr>
        <xdr:cNvPr id="3260" name="AutoShape 188" descr="doclink.bmp">
          <a:hlinkClick xmlns:r="http://schemas.openxmlformats.org/officeDocument/2006/relationships" r:id="rId188"/>
        </xdr:cNvPr>
        <xdr:cNvSpPr>
          <a:spLocks noChangeAspect="1" noChangeArrowheads="1"/>
        </xdr:cNvSpPr>
      </xdr:nvSpPr>
      <xdr:spPr bwMode="auto">
        <a:xfrm>
          <a:off x="17297400" y="24112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189</xdr:row>
      <xdr:rowOff>0</xdr:rowOff>
    </xdr:from>
    <xdr:to>
      <xdr:col>9</xdr:col>
      <xdr:colOff>304800</xdr:colOff>
      <xdr:row>190</xdr:row>
      <xdr:rowOff>114300</xdr:rowOff>
    </xdr:to>
    <xdr:sp macro="" textlink="">
      <xdr:nvSpPr>
        <xdr:cNvPr id="3261" name="AutoShape 189" descr="doclink.bmp">
          <a:hlinkClick xmlns:r="http://schemas.openxmlformats.org/officeDocument/2006/relationships" r:id="rId189"/>
        </xdr:cNvPr>
        <xdr:cNvSpPr>
          <a:spLocks noChangeAspect="1" noChangeArrowheads="1"/>
        </xdr:cNvSpPr>
      </xdr:nvSpPr>
      <xdr:spPr bwMode="auto">
        <a:xfrm>
          <a:off x="17297400" y="24169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190</xdr:row>
      <xdr:rowOff>0</xdr:rowOff>
    </xdr:from>
    <xdr:to>
      <xdr:col>9</xdr:col>
      <xdr:colOff>304800</xdr:colOff>
      <xdr:row>191</xdr:row>
      <xdr:rowOff>114300</xdr:rowOff>
    </xdr:to>
    <xdr:sp macro="" textlink="">
      <xdr:nvSpPr>
        <xdr:cNvPr id="3262" name="AutoShape 190" descr="doclink.bmp">
          <a:hlinkClick xmlns:r="http://schemas.openxmlformats.org/officeDocument/2006/relationships" r:id="rId190"/>
        </xdr:cNvPr>
        <xdr:cNvSpPr>
          <a:spLocks noChangeAspect="1" noChangeArrowheads="1"/>
        </xdr:cNvSpPr>
      </xdr:nvSpPr>
      <xdr:spPr bwMode="auto">
        <a:xfrm>
          <a:off x="17297400" y="24226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191</xdr:row>
      <xdr:rowOff>0</xdr:rowOff>
    </xdr:from>
    <xdr:to>
      <xdr:col>9</xdr:col>
      <xdr:colOff>304800</xdr:colOff>
      <xdr:row>192</xdr:row>
      <xdr:rowOff>114300</xdr:rowOff>
    </xdr:to>
    <xdr:sp macro="" textlink="">
      <xdr:nvSpPr>
        <xdr:cNvPr id="3263" name="AutoShape 191" descr="doclink.bmp">
          <a:hlinkClick xmlns:r="http://schemas.openxmlformats.org/officeDocument/2006/relationships" r:id="rId191"/>
        </xdr:cNvPr>
        <xdr:cNvSpPr>
          <a:spLocks noChangeAspect="1" noChangeArrowheads="1"/>
        </xdr:cNvSpPr>
      </xdr:nvSpPr>
      <xdr:spPr bwMode="auto">
        <a:xfrm>
          <a:off x="17297400" y="24283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192</xdr:row>
      <xdr:rowOff>0</xdr:rowOff>
    </xdr:from>
    <xdr:to>
      <xdr:col>9</xdr:col>
      <xdr:colOff>304800</xdr:colOff>
      <xdr:row>193</xdr:row>
      <xdr:rowOff>114300</xdr:rowOff>
    </xdr:to>
    <xdr:sp macro="" textlink="">
      <xdr:nvSpPr>
        <xdr:cNvPr id="3264" name="AutoShape 192" descr="doclink.bmp">
          <a:hlinkClick xmlns:r="http://schemas.openxmlformats.org/officeDocument/2006/relationships" r:id="rId192"/>
        </xdr:cNvPr>
        <xdr:cNvSpPr>
          <a:spLocks noChangeAspect="1" noChangeArrowheads="1"/>
        </xdr:cNvSpPr>
      </xdr:nvSpPr>
      <xdr:spPr bwMode="auto">
        <a:xfrm>
          <a:off x="17297400" y="24322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193</xdr:row>
      <xdr:rowOff>0</xdr:rowOff>
    </xdr:from>
    <xdr:to>
      <xdr:col>9</xdr:col>
      <xdr:colOff>304800</xdr:colOff>
      <xdr:row>194</xdr:row>
      <xdr:rowOff>114300</xdr:rowOff>
    </xdr:to>
    <xdr:sp macro="" textlink="">
      <xdr:nvSpPr>
        <xdr:cNvPr id="3265" name="AutoShape 193" descr="doclink.bmp">
          <a:hlinkClick xmlns:r="http://schemas.openxmlformats.org/officeDocument/2006/relationships" r:id="rId193"/>
        </xdr:cNvPr>
        <xdr:cNvSpPr>
          <a:spLocks noChangeAspect="1" noChangeArrowheads="1"/>
        </xdr:cNvSpPr>
      </xdr:nvSpPr>
      <xdr:spPr bwMode="auto">
        <a:xfrm>
          <a:off x="17297400" y="24379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304800</xdr:colOff>
      <xdr:row>195</xdr:row>
      <xdr:rowOff>114300</xdr:rowOff>
    </xdr:to>
    <xdr:sp macro="" textlink="">
      <xdr:nvSpPr>
        <xdr:cNvPr id="3266" name="AutoShape 194" descr="doclink.bmp">
          <a:hlinkClick xmlns:r="http://schemas.openxmlformats.org/officeDocument/2006/relationships" r:id="rId194"/>
        </xdr:cNvPr>
        <xdr:cNvSpPr>
          <a:spLocks noChangeAspect="1" noChangeArrowheads="1"/>
        </xdr:cNvSpPr>
      </xdr:nvSpPr>
      <xdr:spPr bwMode="auto">
        <a:xfrm>
          <a:off x="17297400" y="24417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195</xdr:row>
      <xdr:rowOff>0</xdr:rowOff>
    </xdr:from>
    <xdr:to>
      <xdr:col>9</xdr:col>
      <xdr:colOff>304800</xdr:colOff>
      <xdr:row>196</xdr:row>
      <xdr:rowOff>114300</xdr:rowOff>
    </xdr:to>
    <xdr:sp macro="" textlink="">
      <xdr:nvSpPr>
        <xdr:cNvPr id="3267" name="AutoShape 195" descr="doclink.bmp">
          <a:hlinkClick xmlns:r="http://schemas.openxmlformats.org/officeDocument/2006/relationships" r:id="rId195"/>
        </xdr:cNvPr>
        <xdr:cNvSpPr>
          <a:spLocks noChangeAspect="1" noChangeArrowheads="1"/>
        </xdr:cNvSpPr>
      </xdr:nvSpPr>
      <xdr:spPr bwMode="auto">
        <a:xfrm>
          <a:off x="17297400" y="24455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304800</xdr:colOff>
      <xdr:row>197</xdr:row>
      <xdr:rowOff>114300</xdr:rowOff>
    </xdr:to>
    <xdr:sp macro="" textlink="">
      <xdr:nvSpPr>
        <xdr:cNvPr id="3268" name="AutoShape 196" descr="doclink.bmp">
          <a:hlinkClick xmlns:r="http://schemas.openxmlformats.org/officeDocument/2006/relationships" r:id="rId196"/>
        </xdr:cNvPr>
        <xdr:cNvSpPr>
          <a:spLocks noChangeAspect="1" noChangeArrowheads="1"/>
        </xdr:cNvSpPr>
      </xdr:nvSpPr>
      <xdr:spPr bwMode="auto">
        <a:xfrm>
          <a:off x="17297400" y="24493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197</xdr:row>
      <xdr:rowOff>0</xdr:rowOff>
    </xdr:from>
    <xdr:to>
      <xdr:col>9</xdr:col>
      <xdr:colOff>304800</xdr:colOff>
      <xdr:row>198</xdr:row>
      <xdr:rowOff>114300</xdr:rowOff>
    </xdr:to>
    <xdr:sp macro="" textlink="">
      <xdr:nvSpPr>
        <xdr:cNvPr id="3269" name="AutoShape 197" descr="doclink.bmp">
          <a:hlinkClick xmlns:r="http://schemas.openxmlformats.org/officeDocument/2006/relationships" r:id="rId197"/>
        </xdr:cNvPr>
        <xdr:cNvSpPr>
          <a:spLocks noChangeAspect="1" noChangeArrowheads="1"/>
        </xdr:cNvSpPr>
      </xdr:nvSpPr>
      <xdr:spPr bwMode="auto">
        <a:xfrm>
          <a:off x="17297400" y="24531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198</xdr:row>
      <xdr:rowOff>0</xdr:rowOff>
    </xdr:from>
    <xdr:to>
      <xdr:col>9</xdr:col>
      <xdr:colOff>304800</xdr:colOff>
      <xdr:row>199</xdr:row>
      <xdr:rowOff>114300</xdr:rowOff>
    </xdr:to>
    <xdr:sp macro="" textlink="">
      <xdr:nvSpPr>
        <xdr:cNvPr id="3270" name="AutoShape 198" descr="doclink.bmp">
          <a:hlinkClick xmlns:r="http://schemas.openxmlformats.org/officeDocument/2006/relationships" r:id="rId198"/>
        </xdr:cNvPr>
        <xdr:cNvSpPr>
          <a:spLocks noChangeAspect="1" noChangeArrowheads="1"/>
        </xdr:cNvSpPr>
      </xdr:nvSpPr>
      <xdr:spPr bwMode="auto">
        <a:xfrm>
          <a:off x="17297400" y="24588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199</xdr:row>
      <xdr:rowOff>0</xdr:rowOff>
    </xdr:from>
    <xdr:to>
      <xdr:col>9</xdr:col>
      <xdr:colOff>304800</xdr:colOff>
      <xdr:row>200</xdr:row>
      <xdr:rowOff>114300</xdr:rowOff>
    </xdr:to>
    <xdr:sp macro="" textlink="">
      <xdr:nvSpPr>
        <xdr:cNvPr id="3271" name="AutoShape 199" descr="doclink.bmp">
          <a:hlinkClick xmlns:r="http://schemas.openxmlformats.org/officeDocument/2006/relationships" r:id="rId199"/>
        </xdr:cNvPr>
        <xdr:cNvSpPr>
          <a:spLocks noChangeAspect="1" noChangeArrowheads="1"/>
        </xdr:cNvSpPr>
      </xdr:nvSpPr>
      <xdr:spPr bwMode="auto">
        <a:xfrm>
          <a:off x="17297400" y="2464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200</xdr:row>
      <xdr:rowOff>0</xdr:rowOff>
    </xdr:from>
    <xdr:to>
      <xdr:col>9</xdr:col>
      <xdr:colOff>304800</xdr:colOff>
      <xdr:row>201</xdr:row>
      <xdr:rowOff>114300</xdr:rowOff>
    </xdr:to>
    <xdr:sp macro="" textlink="">
      <xdr:nvSpPr>
        <xdr:cNvPr id="3272" name="AutoShape 200" descr="doclink.bmp">
          <a:hlinkClick xmlns:r="http://schemas.openxmlformats.org/officeDocument/2006/relationships" r:id="rId200"/>
        </xdr:cNvPr>
        <xdr:cNvSpPr>
          <a:spLocks noChangeAspect="1" noChangeArrowheads="1"/>
        </xdr:cNvSpPr>
      </xdr:nvSpPr>
      <xdr:spPr bwMode="auto">
        <a:xfrm>
          <a:off x="17297400" y="24684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201</xdr:row>
      <xdr:rowOff>0</xdr:rowOff>
    </xdr:from>
    <xdr:to>
      <xdr:col>9</xdr:col>
      <xdr:colOff>304800</xdr:colOff>
      <xdr:row>202</xdr:row>
      <xdr:rowOff>114300</xdr:rowOff>
    </xdr:to>
    <xdr:sp macro="" textlink="">
      <xdr:nvSpPr>
        <xdr:cNvPr id="3273" name="AutoShape 201" descr="doclink.bmp">
          <a:hlinkClick xmlns:r="http://schemas.openxmlformats.org/officeDocument/2006/relationships" r:id="rId201"/>
        </xdr:cNvPr>
        <xdr:cNvSpPr>
          <a:spLocks noChangeAspect="1" noChangeArrowheads="1"/>
        </xdr:cNvSpPr>
      </xdr:nvSpPr>
      <xdr:spPr bwMode="auto">
        <a:xfrm>
          <a:off x="17297400" y="24722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304800</xdr:colOff>
      <xdr:row>203</xdr:row>
      <xdr:rowOff>114300</xdr:rowOff>
    </xdr:to>
    <xdr:sp macro="" textlink="">
      <xdr:nvSpPr>
        <xdr:cNvPr id="3274" name="AutoShape 202" descr="doclink.bmp">
          <a:hlinkClick xmlns:r="http://schemas.openxmlformats.org/officeDocument/2006/relationships" r:id="rId202"/>
        </xdr:cNvPr>
        <xdr:cNvSpPr>
          <a:spLocks noChangeAspect="1" noChangeArrowheads="1"/>
        </xdr:cNvSpPr>
      </xdr:nvSpPr>
      <xdr:spPr bwMode="auto">
        <a:xfrm>
          <a:off x="17297400" y="24760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203</xdr:row>
      <xdr:rowOff>0</xdr:rowOff>
    </xdr:from>
    <xdr:to>
      <xdr:col>9</xdr:col>
      <xdr:colOff>304800</xdr:colOff>
      <xdr:row>204</xdr:row>
      <xdr:rowOff>114300</xdr:rowOff>
    </xdr:to>
    <xdr:sp macro="" textlink="">
      <xdr:nvSpPr>
        <xdr:cNvPr id="3275" name="AutoShape 203" descr="doclink.bmp">
          <a:hlinkClick xmlns:r="http://schemas.openxmlformats.org/officeDocument/2006/relationships" r:id="rId203"/>
        </xdr:cNvPr>
        <xdr:cNvSpPr>
          <a:spLocks noChangeAspect="1" noChangeArrowheads="1"/>
        </xdr:cNvSpPr>
      </xdr:nvSpPr>
      <xdr:spPr bwMode="auto">
        <a:xfrm>
          <a:off x="17297400" y="24817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204</xdr:row>
      <xdr:rowOff>0</xdr:rowOff>
    </xdr:from>
    <xdr:to>
      <xdr:col>9</xdr:col>
      <xdr:colOff>304800</xdr:colOff>
      <xdr:row>205</xdr:row>
      <xdr:rowOff>114300</xdr:rowOff>
    </xdr:to>
    <xdr:sp macro="" textlink="">
      <xdr:nvSpPr>
        <xdr:cNvPr id="3276" name="AutoShape 204" descr="doclink.bmp">
          <a:hlinkClick xmlns:r="http://schemas.openxmlformats.org/officeDocument/2006/relationships" r:id="rId204"/>
        </xdr:cNvPr>
        <xdr:cNvSpPr>
          <a:spLocks noChangeAspect="1" noChangeArrowheads="1"/>
        </xdr:cNvSpPr>
      </xdr:nvSpPr>
      <xdr:spPr bwMode="auto">
        <a:xfrm>
          <a:off x="17297400" y="24855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205</xdr:row>
      <xdr:rowOff>0</xdr:rowOff>
    </xdr:from>
    <xdr:to>
      <xdr:col>9</xdr:col>
      <xdr:colOff>304800</xdr:colOff>
      <xdr:row>206</xdr:row>
      <xdr:rowOff>114300</xdr:rowOff>
    </xdr:to>
    <xdr:sp macro="" textlink="">
      <xdr:nvSpPr>
        <xdr:cNvPr id="3277" name="AutoShape 205" descr="doclink.bmp">
          <a:hlinkClick xmlns:r="http://schemas.openxmlformats.org/officeDocument/2006/relationships" r:id="rId205"/>
        </xdr:cNvPr>
        <xdr:cNvSpPr>
          <a:spLocks noChangeAspect="1" noChangeArrowheads="1"/>
        </xdr:cNvSpPr>
      </xdr:nvSpPr>
      <xdr:spPr bwMode="auto">
        <a:xfrm>
          <a:off x="17297400" y="24931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206</xdr:row>
      <xdr:rowOff>0</xdr:rowOff>
    </xdr:from>
    <xdr:to>
      <xdr:col>9</xdr:col>
      <xdr:colOff>304800</xdr:colOff>
      <xdr:row>207</xdr:row>
      <xdr:rowOff>114300</xdr:rowOff>
    </xdr:to>
    <xdr:sp macro="" textlink="">
      <xdr:nvSpPr>
        <xdr:cNvPr id="3278" name="AutoShape 206" descr="doclink.bmp">
          <a:hlinkClick xmlns:r="http://schemas.openxmlformats.org/officeDocument/2006/relationships" r:id="rId206"/>
        </xdr:cNvPr>
        <xdr:cNvSpPr>
          <a:spLocks noChangeAspect="1" noChangeArrowheads="1"/>
        </xdr:cNvSpPr>
      </xdr:nvSpPr>
      <xdr:spPr bwMode="auto">
        <a:xfrm>
          <a:off x="17297400" y="24988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207</xdr:row>
      <xdr:rowOff>0</xdr:rowOff>
    </xdr:from>
    <xdr:to>
      <xdr:col>9</xdr:col>
      <xdr:colOff>304800</xdr:colOff>
      <xdr:row>208</xdr:row>
      <xdr:rowOff>114300</xdr:rowOff>
    </xdr:to>
    <xdr:sp macro="" textlink="">
      <xdr:nvSpPr>
        <xdr:cNvPr id="3279" name="AutoShape 207" descr="doclink.bmp">
          <a:hlinkClick xmlns:r="http://schemas.openxmlformats.org/officeDocument/2006/relationships" r:id="rId207"/>
        </xdr:cNvPr>
        <xdr:cNvSpPr>
          <a:spLocks noChangeAspect="1" noChangeArrowheads="1"/>
        </xdr:cNvSpPr>
      </xdr:nvSpPr>
      <xdr:spPr bwMode="auto">
        <a:xfrm>
          <a:off x="17297400" y="25045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208</xdr:row>
      <xdr:rowOff>0</xdr:rowOff>
    </xdr:from>
    <xdr:to>
      <xdr:col>9</xdr:col>
      <xdr:colOff>304800</xdr:colOff>
      <xdr:row>209</xdr:row>
      <xdr:rowOff>114300</xdr:rowOff>
    </xdr:to>
    <xdr:sp macro="" textlink="">
      <xdr:nvSpPr>
        <xdr:cNvPr id="3280" name="AutoShape 208" descr="doclink.bmp">
          <a:hlinkClick xmlns:r="http://schemas.openxmlformats.org/officeDocument/2006/relationships" r:id="rId208"/>
        </xdr:cNvPr>
        <xdr:cNvSpPr>
          <a:spLocks noChangeAspect="1" noChangeArrowheads="1"/>
        </xdr:cNvSpPr>
      </xdr:nvSpPr>
      <xdr:spPr bwMode="auto">
        <a:xfrm>
          <a:off x="17297400" y="25103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209</xdr:row>
      <xdr:rowOff>0</xdr:rowOff>
    </xdr:from>
    <xdr:to>
      <xdr:col>9</xdr:col>
      <xdr:colOff>304800</xdr:colOff>
      <xdr:row>210</xdr:row>
      <xdr:rowOff>114300</xdr:rowOff>
    </xdr:to>
    <xdr:sp macro="" textlink="">
      <xdr:nvSpPr>
        <xdr:cNvPr id="3281" name="AutoShape 209" descr="doclink.bmp">
          <a:hlinkClick xmlns:r="http://schemas.openxmlformats.org/officeDocument/2006/relationships" r:id="rId209"/>
        </xdr:cNvPr>
        <xdr:cNvSpPr>
          <a:spLocks noChangeAspect="1" noChangeArrowheads="1"/>
        </xdr:cNvSpPr>
      </xdr:nvSpPr>
      <xdr:spPr bwMode="auto">
        <a:xfrm>
          <a:off x="17297400" y="25160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210</xdr:row>
      <xdr:rowOff>0</xdr:rowOff>
    </xdr:from>
    <xdr:to>
      <xdr:col>9</xdr:col>
      <xdr:colOff>304800</xdr:colOff>
      <xdr:row>211</xdr:row>
      <xdr:rowOff>114300</xdr:rowOff>
    </xdr:to>
    <xdr:sp macro="" textlink="">
      <xdr:nvSpPr>
        <xdr:cNvPr id="3282" name="AutoShape 210" descr="doclink.bmp">
          <a:hlinkClick xmlns:r="http://schemas.openxmlformats.org/officeDocument/2006/relationships" r:id="rId210"/>
        </xdr:cNvPr>
        <xdr:cNvSpPr>
          <a:spLocks noChangeAspect="1" noChangeArrowheads="1"/>
        </xdr:cNvSpPr>
      </xdr:nvSpPr>
      <xdr:spPr bwMode="auto">
        <a:xfrm>
          <a:off x="17297400" y="25217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211</xdr:row>
      <xdr:rowOff>0</xdr:rowOff>
    </xdr:from>
    <xdr:to>
      <xdr:col>9</xdr:col>
      <xdr:colOff>304800</xdr:colOff>
      <xdr:row>212</xdr:row>
      <xdr:rowOff>114300</xdr:rowOff>
    </xdr:to>
    <xdr:sp macro="" textlink="">
      <xdr:nvSpPr>
        <xdr:cNvPr id="3283" name="AutoShape 211" descr="doclink.bmp">
          <a:hlinkClick xmlns:r="http://schemas.openxmlformats.org/officeDocument/2006/relationships" r:id="rId211"/>
        </xdr:cNvPr>
        <xdr:cNvSpPr>
          <a:spLocks noChangeAspect="1" noChangeArrowheads="1"/>
        </xdr:cNvSpPr>
      </xdr:nvSpPr>
      <xdr:spPr bwMode="auto">
        <a:xfrm>
          <a:off x="17297400" y="25274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212</xdr:row>
      <xdr:rowOff>0</xdr:rowOff>
    </xdr:from>
    <xdr:to>
      <xdr:col>9</xdr:col>
      <xdr:colOff>304800</xdr:colOff>
      <xdr:row>213</xdr:row>
      <xdr:rowOff>114300</xdr:rowOff>
    </xdr:to>
    <xdr:sp macro="" textlink="">
      <xdr:nvSpPr>
        <xdr:cNvPr id="3284" name="AutoShape 212" descr="doclink.bmp">
          <a:hlinkClick xmlns:r="http://schemas.openxmlformats.org/officeDocument/2006/relationships" r:id="rId212"/>
        </xdr:cNvPr>
        <xdr:cNvSpPr>
          <a:spLocks noChangeAspect="1" noChangeArrowheads="1"/>
        </xdr:cNvSpPr>
      </xdr:nvSpPr>
      <xdr:spPr bwMode="auto">
        <a:xfrm>
          <a:off x="17297400" y="25312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213</xdr:row>
      <xdr:rowOff>0</xdr:rowOff>
    </xdr:from>
    <xdr:to>
      <xdr:col>9</xdr:col>
      <xdr:colOff>304800</xdr:colOff>
      <xdr:row>214</xdr:row>
      <xdr:rowOff>114300</xdr:rowOff>
    </xdr:to>
    <xdr:sp macro="" textlink="">
      <xdr:nvSpPr>
        <xdr:cNvPr id="3285" name="AutoShape 213" descr="doclink.bmp">
          <a:hlinkClick xmlns:r="http://schemas.openxmlformats.org/officeDocument/2006/relationships" r:id="rId213"/>
        </xdr:cNvPr>
        <xdr:cNvSpPr>
          <a:spLocks noChangeAspect="1" noChangeArrowheads="1"/>
        </xdr:cNvSpPr>
      </xdr:nvSpPr>
      <xdr:spPr bwMode="auto">
        <a:xfrm>
          <a:off x="17297400" y="25350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214</xdr:row>
      <xdr:rowOff>0</xdr:rowOff>
    </xdr:from>
    <xdr:to>
      <xdr:col>9</xdr:col>
      <xdr:colOff>304800</xdr:colOff>
      <xdr:row>215</xdr:row>
      <xdr:rowOff>114300</xdr:rowOff>
    </xdr:to>
    <xdr:sp macro="" textlink="">
      <xdr:nvSpPr>
        <xdr:cNvPr id="3286" name="AutoShape 214" descr="doclink.bmp">
          <a:hlinkClick xmlns:r="http://schemas.openxmlformats.org/officeDocument/2006/relationships" r:id="rId214"/>
        </xdr:cNvPr>
        <xdr:cNvSpPr>
          <a:spLocks noChangeAspect="1" noChangeArrowheads="1"/>
        </xdr:cNvSpPr>
      </xdr:nvSpPr>
      <xdr:spPr bwMode="auto">
        <a:xfrm>
          <a:off x="17297400" y="25407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215</xdr:row>
      <xdr:rowOff>0</xdr:rowOff>
    </xdr:from>
    <xdr:to>
      <xdr:col>9</xdr:col>
      <xdr:colOff>304800</xdr:colOff>
      <xdr:row>216</xdr:row>
      <xdr:rowOff>114300</xdr:rowOff>
    </xdr:to>
    <xdr:sp macro="" textlink="">
      <xdr:nvSpPr>
        <xdr:cNvPr id="3287" name="AutoShape 215" descr="doclink.bmp">
          <a:hlinkClick xmlns:r="http://schemas.openxmlformats.org/officeDocument/2006/relationships" r:id="rId215"/>
        </xdr:cNvPr>
        <xdr:cNvSpPr>
          <a:spLocks noChangeAspect="1" noChangeArrowheads="1"/>
        </xdr:cNvSpPr>
      </xdr:nvSpPr>
      <xdr:spPr bwMode="auto">
        <a:xfrm>
          <a:off x="17297400" y="25446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216</xdr:row>
      <xdr:rowOff>0</xdr:rowOff>
    </xdr:from>
    <xdr:to>
      <xdr:col>9</xdr:col>
      <xdr:colOff>304800</xdr:colOff>
      <xdr:row>217</xdr:row>
      <xdr:rowOff>114300</xdr:rowOff>
    </xdr:to>
    <xdr:sp macro="" textlink="">
      <xdr:nvSpPr>
        <xdr:cNvPr id="3288" name="AutoShape 216" descr="doclink.bmp">
          <a:hlinkClick xmlns:r="http://schemas.openxmlformats.org/officeDocument/2006/relationships" r:id="rId216"/>
        </xdr:cNvPr>
        <xdr:cNvSpPr>
          <a:spLocks noChangeAspect="1" noChangeArrowheads="1"/>
        </xdr:cNvSpPr>
      </xdr:nvSpPr>
      <xdr:spPr bwMode="auto">
        <a:xfrm>
          <a:off x="17297400" y="25484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217</xdr:row>
      <xdr:rowOff>0</xdr:rowOff>
    </xdr:from>
    <xdr:to>
      <xdr:col>9</xdr:col>
      <xdr:colOff>304800</xdr:colOff>
      <xdr:row>218</xdr:row>
      <xdr:rowOff>114300</xdr:rowOff>
    </xdr:to>
    <xdr:sp macro="" textlink="">
      <xdr:nvSpPr>
        <xdr:cNvPr id="3289" name="AutoShape 217" descr="doclink.bmp">
          <a:hlinkClick xmlns:r="http://schemas.openxmlformats.org/officeDocument/2006/relationships" r:id="rId217"/>
        </xdr:cNvPr>
        <xdr:cNvSpPr>
          <a:spLocks noChangeAspect="1" noChangeArrowheads="1"/>
        </xdr:cNvSpPr>
      </xdr:nvSpPr>
      <xdr:spPr bwMode="auto">
        <a:xfrm>
          <a:off x="17297400" y="25541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218</xdr:row>
      <xdr:rowOff>0</xdr:rowOff>
    </xdr:from>
    <xdr:to>
      <xdr:col>9</xdr:col>
      <xdr:colOff>304800</xdr:colOff>
      <xdr:row>219</xdr:row>
      <xdr:rowOff>114300</xdr:rowOff>
    </xdr:to>
    <xdr:sp macro="" textlink="">
      <xdr:nvSpPr>
        <xdr:cNvPr id="3290" name="AutoShape 218" descr="doclink.bmp">
          <a:hlinkClick xmlns:r="http://schemas.openxmlformats.org/officeDocument/2006/relationships" r:id="rId218"/>
        </xdr:cNvPr>
        <xdr:cNvSpPr>
          <a:spLocks noChangeAspect="1" noChangeArrowheads="1"/>
        </xdr:cNvSpPr>
      </xdr:nvSpPr>
      <xdr:spPr bwMode="auto">
        <a:xfrm>
          <a:off x="17297400" y="25617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219</xdr:row>
      <xdr:rowOff>0</xdr:rowOff>
    </xdr:from>
    <xdr:to>
      <xdr:col>9</xdr:col>
      <xdr:colOff>304800</xdr:colOff>
      <xdr:row>220</xdr:row>
      <xdr:rowOff>114300</xdr:rowOff>
    </xdr:to>
    <xdr:sp macro="" textlink="">
      <xdr:nvSpPr>
        <xdr:cNvPr id="3291" name="AutoShape 219" descr="doclink.bmp">
          <a:hlinkClick xmlns:r="http://schemas.openxmlformats.org/officeDocument/2006/relationships" r:id="rId219"/>
        </xdr:cNvPr>
        <xdr:cNvSpPr>
          <a:spLocks noChangeAspect="1" noChangeArrowheads="1"/>
        </xdr:cNvSpPr>
      </xdr:nvSpPr>
      <xdr:spPr bwMode="auto">
        <a:xfrm>
          <a:off x="17297400" y="25674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220</xdr:row>
      <xdr:rowOff>0</xdr:rowOff>
    </xdr:from>
    <xdr:to>
      <xdr:col>9</xdr:col>
      <xdr:colOff>304800</xdr:colOff>
      <xdr:row>221</xdr:row>
      <xdr:rowOff>114300</xdr:rowOff>
    </xdr:to>
    <xdr:sp macro="" textlink="">
      <xdr:nvSpPr>
        <xdr:cNvPr id="3292" name="AutoShape 220" descr="doclink.bmp">
          <a:hlinkClick xmlns:r="http://schemas.openxmlformats.org/officeDocument/2006/relationships" r:id="rId220"/>
        </xdr:cNvPr>
        <xdr:cNvSpPr>
          <a:spLocks noChangeAspect="1" noChangeArrowheads="1"/>
        </xdr:cNvSpPr>
      </xdr:nvSpPr>
      <xdr:spPr bwMode="auto">
        <a:xfrm>
          <a:off x="17297400" y="25731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221</xdr:row>
      <xdr:rowOff>0</xdr:rowOff>
    </xdr:from>
    <xdr:to>
      <xdr:col>9</xdr:col>
      <xdr:colOff>304800</xdr:colOff>
      <xdr:row>222</xdr:row>
      <xdr:rowOff>114300</xdr:rowOff>
    </xdr:to>
    <xdr:sp macro="" textlink="">
      <xdr:nvSpPr>
        <xdr:cNvPr id="3293" name="AutoShape 221" descr="doclink.bmp">
          <a:hlinkClick xmlns:r="http://schemas.openxmlformats.org/officeDocument/2006/relationships" r:id="rId221"/>
        </xdr:cNvPr>
        <xdr:cNvSpPr>
          <a:spLocks noChangeAspect="1" noChangeArrowheads="1"/>
        </xdr:cNvSpPr>
      </xdr:nvSpPr>
      <xdr:spPr bwMode="auto">
        <a:xfrm>
          <a:off x="17297400" y="25788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222</xdr:row>
      <xdr:rowOff>0</xdr:rowOff>
    </xdr:from>
    <xdr:to>
      <xdr:col>9</xdr:col>
      <xdr:colOff>304800</xdr:colOff>
      <xdr:row>223</xdr:row>
      <xdr:rowOff>114300</xdr:rowOff>
    </xdr:to>
    <xdr:sp macro="" textlink="">
      <xdr:nvSpPr>
        <xdr:cNvPr id="3294" name="AutoShape 222" descr="doclink.bmp">
          <a:hlinkClick xmlns:r="http://schemas.openxmlformats.org/officeDocument/2006/relationships" r:id="rId222"/>
        </xdr:cNvPr>
        <xdr:cNvSpPr>
          <a:spLocks noChangeAspect="1" noChangeArrowheads="1"/>
        </xdr:cNvSpPr>
      </xdr:nvSpPr>
      <xdr:spPr bwMode="auto">
        <a:xfrm>
          <a:off x="17297400" y="25846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223</xdr:row>
      <xdr:rowOff>0</xdr:rowOff>
    </xdr:from>
    <xdr:to>
      <xdr:col>9</xdr:col>
      <xdr:colOff>304800</xdr:colOff>
      <xdr:row>224</xdr:row>
      <xdr:rowOff>114300</xdr:rowOff>
    </xdr:to>
    <xdr:sp macro="" textlink="">
      <xdr:nvSpPr>
        <xdr:cNvPr id="3295" name="AutoShape 223" descr="doclink.bmp">
          <a:hlinkClick xmlns:r="http://schemas.openxmlformats.org/officeDocument/2006/relationships" r:id="rId223"/>
        </xdr:cNvPr>
        <xdr:cNvSpPr>
          <a:spLocks noChangeAspect="1" noChangeArrowheads="1"/>
        </xdr:cNvSpPr>
      </xdr:nvSpPr>
      <xdr:spPr bwMode="auto">
        <a:xfrm>
          <a:off x="17297400" y="25903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304800</xdr:colOff>
      <xdr:row>225</xdr:row>
      <xdr:rowOff>114300</xdr:rowOff>
    </xdr:to>
    <xdr:sp macro="" textlink="">
      <xdr:nvSpPr>
        <xdr:cNvPr id="3296" name="AutoShape 224" descr="doclink.bmp">
          <a:hlinkClick xmlns:r="http://schemas.openxmlformats.org/officeDocument/2006/relationships" r:id="rId224"/>
        </xdr:cNvPr>
        <xdr:cNvSpPr>
          <a:spLocks noChangeAspect="1" noChangeArrowheads="1"/>
        </xdr:cNvSpPr>
      </xdr:nvSpPr>
      <xdr:spPr bwMode="auto">
        <a:xfrm>
          <a:off x="17297400" y="25960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225</xdr:row>
      <xdr:rowOff>0</xdr:rowOff>
    </xdr:from>
    <xdr:to>
      <xdr:col>9</xdr:col>
      <xdr:colOff>304800</xdr:colOff>
      <xdr:row>226</xdr:row>
      <xdr:rowOff>114300</xdr:rowOff>
    </xdr:to>
    <xdr:sp macro="" textlink="">
      <xdr:nvSpPr>
        <xdr:cNvPr id="3297" name="AutoShape 225" descr="doclink.bmp">
          <a:hlinkClick xmlns:r="http://schemas.openxmlformats.org/officeDocument/2006/relationships" r:id="rId225"/>
        </xdr:cNvPr>
        <xdr:cNvSpPr>
          <a:spLocks noChangeAspect="1" noChangeArrowheads="1"/>
        </xdr:cNvSpPr>
      </xdr:nvSpPr>
      <xdr:spPr bwMode="auto">
        <a:xfrm>
          <a:off x="17297400" y="26017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226</xdr:row>
      <xdr:rowOff>0</xdr:rowOff>
    </xdr:from>
    <xdr:to>
      <xdr:col>9</xdr:col>
      <xdr:colOff>304800</xdr:colOff>
      <xdr:row>227</xdr:row>
      <xdr:rowOff>114300</xdr:rowOff>
    </xdr:to>
    <xdr:sp macro="" textlink="">
      <xdr:nvSpPr>
        <xdr:cNvPr id="3298" name="AutoShape 226" descr="doclink.bmp">
          <a:hlinkClick xmlns:r="http://schemas.openxmlformats.org/officeDocument/2006/relationships" r:id="rId226"/>
        </xdr:cNvPr>
        <xdr:cNvSpPr>
          <a:spLocks noChangeAspect="1" noChangeArrowheads="1"/>
        </xdr:cNvSpPr>
      </xdr:nvSpPr>
      <xdr:spPr bwMode="auto">
        <a:xfrm>
          <a:off x="17297400" y="26055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227</xdr:row>
      <xdr:rowOff>0</xdr:rowOff>
    </xdr:from>
    <xdr:to>
      <xdr:col>9</xdr:col>
      <xdr:colOff>304800</xdr:colOff>
      <xdr:row>228</xdr:row>
      <xdr:rowOff>114300</xdr:rowOff>
    </xdr:to>
    <xdr:sp macro="" textlink="">
      <xdr:nvSpPr>
        <xdr:cNvPr id="3299" name="AutoShape 227" descr="doclink.bmp">
          <a:hlinkClick xmlns:r="http://schemas.openxmlformats.org/officeDocument/2006/relationships" r:id="rId227"/>
        </xdr:cNvPr>
        <xdr:cNvSpPr>
          <a:spLocks noChangeAspect="1" noChangeArrowheads="1"/>
        </xdr:cNvSpPr>
      </xdr:nvSpPr>
      <xdr:spPr bwMode="auto">
        <a:xfrm>
          <a:off x="17297400" y="26131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228</xdr:row>
      <xdr:rowOff>0</xdr:rowOff>
    </xdr:from>
    <xdr:to>
      <xdr:col>9</xdr:col>
      <xdr:colOff>304800</xdr:colOff>
      <xdr:row>229</xdr:row>
      <xdr:rowOff>114300</xdr:rowOff>
    </xdr:to>
    <xdr:sp macro="" textlink="">
      <xdr:nvSpPr>
        <xdr:cNvPr id="3300" name="AutoShape 228" descr="doclink.bmp">
          <a:hlinkClick xmlns:r="http://schemas.openxmlformats.org/officeDocument/2006/relationships" r:id="rId228"/>
        </xdr:cNvPr>
        <xdr:cNvSpPr>
          <a:spLocks noChangeAspect="1" noChangeArrowheads="1"/>
        </xdr:cNvSpPr>
      </xdr:nvSpPr>
      <xdr:spPr bwMode="auto">
        <a:xfrm>
          <a:off x="17297400" y="26169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229</xdr:row>
      <xdr:rowOff>0</xdr:rowOff>
    </xdr:from>
    <xdr:to>
      <xdr:col>9</xdr:col>
      <xdr:colOff>304800</xdr:colOff>
      <xdr:row>230</xdr:row>
      <xdr:rowOff>114300</xdr:rowOff>
    </xdr:to>
    <xdr:sp macro="" textlink="">
      <xdr:nvSpPr>
        <xdr:cNvPr id="3301" name="AutoShape 229" descr="doclink.bmp">
          <a:hlinkClick xmlns:r="http://schemas.openxmlformats.org/officeDocument/2006/relationships" r:id="rId229"/>
        </xdr:cNvPr>
        <xdr:cNvSpPr>
          <a:spLocks noChangeAspect="1" noChangeArrowheads="1"/>
        </xdr:cNvSpPr>
      </xdr:nvSpPr>
      <xdr:spPr bwMode="auto">
        <a:xfrm>
          <a:off x="17297400" y="26227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230</xdr:row>
      <xdr:rowOff>0</xdr:rowOff>
    </xdr:from>
    <xdr:to>
      <xdr:col>9</xdr:col>
      <xdr:colOff>304800</xdr:colOff>
      <xdr:row>231</xdr:row>
      <xdr:rowOff>114300</xdr:rowOff>
    </xdr:to>
    <xdr:sp macro="" textlink="">
      <xdr:nvSpPr>
        <xdr:cNvPr id="3302" name="AutoShape 230" descr="doclink.bmp">
          <a:hlinkClick xmlns:r="http://schemas.openxmlformats.org/officeDocument/2006/relationships" r:id="rId230"/>
        </xdr:cNvPr>
        <xdr:cNvSpPr>
          <a:spLocks noChangeAspect="1" noChangeArrowheads="1"/>
        </xdr:cNvSpPr>
      </xdr:nvSpPr>
      <xdr:spPr bwMode="auto">
        <a:xfrm>
          <a:off x="17297400" y="26284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231</xdr:row>
      <xdr:rowOff>0</xdr:rowOff>
    </xdr:from>
    <xdr:to>
      <xdr:col>9</xdr:col>
      <xdr:colOff>304800</xdr:colOff>
      <xdr:row>232</xdr:row>
      <xdr:rowOff>114300</xdr:rowOff>
    </xdr:to>
    <xdr:sp macro="" textlink="">
      <xdr:nvSpPr>
        <xdr:cNvPr id="3303" name="AutoShape 231" descr="doclink.bmp">
          <a:hlinkClick xmlns:r="http://schemas.openxmlformats.org/officeDocument/2006/relationships" r:id="rId231"/>
        </xdr:cNvPr>
        <xdr:cNvSpPr>
          <a:spLocks noChangeAspect="1" noChangeArrowheads="1"/>
        </xdr:cNvSpPr>
      </xdr:nvSpPr>
      <xdr:spPr bwMode="auto">
        <a:xfrm>
          <a:off x="17297400" y="26322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232</xdr:row>
      <xdr:rowOff>0</xdr:rowOff>
    </xdr:from>
    <xdr:to>
      <xdr:col>9</xdr:col>
      <xdr:colOff>304800</xdr:colOff>
      <xdr:row>233</xdr:row>
      <xdr:rowOff>114300</xdr:rowOff>
    </xdr:to>
    <xdr:sp macro="" textlink="">
      <xdr:nvSpPr>
        <xdr:cNvPr id="3304" name="AutoShape 232" descr="doclink.bmp">
          <a:hlinkClick xmlns:r="http://schemas.openxmlformats.org/officeDocument/2006/relationships" r:id="rId232"/>
        </xdr:cNvPr>
        <xdr:cNvSpPr>
          <a:spLocks noChangeAspect="1" noChangeArrowheads="1"/>
        </xdr:cNvSpPr>
      </xdr:nvSpPr>
      <xdr:spPr bwMode="auto">
        <a:xfrm>
          <a:off x="17297400" y="26379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233</xdr:row>
      <xdr:rowOff>0</xdr:rowOff>
    </xdr:from>
    <xdr:to>
      <xdr:col>9</xdr:col>
      <xdr:colOff>304800</xdr:colOff>
      <xdr:row>234</xdr:row>
      <xdr:rowOff>0</xdr:rowOff>
    </xdr:to>
    <xdr:sp macro="" textlink="">
      <xdr:nvSpPr>
        <xdr:cNvPr id="3305" name="AutoShape 233" descr="doclink.bmp">
          <a:hlinkClick xmlns:r="http://schemas.openxmlformats.org/officeDocument/2006/relationships" r:id="rId233"/>
        </xdr:cNvPr>
        <xdr:cNvSpPr>
          <a:spLocks noChangeAspect="1" noChangeArrowheads="1"/>
        </xdr:cNvSpPr>
      </xdr:nvSpPr>
      <xdr:spPr bwMode="auto">
        <a:xfrm>
          <a:off x="17297400" y="26455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234</xdr:row>
      <xdr:rowOff>0</xdr:rowOff>
    </xdr:from>
    <xdr:to>
      <xdr:col>9</xdr:col>
      <xdr:colOff>304800</xdr:colOff>
      <xdr:row>235</xdr:row>
      <xdr:rowOff>114300</xdr:rowOff>
    </xdr:to>
    <xdr:sp macro="" textlink="">
      <xdr:nvSpPr>
        <xdr:cNvPr id="3306" name="AutoShape 234" descr="doclink.bmp">
          <a:hlinkClick xmlns:r="http://schemas.openxmlformats.org/officeDocument/2006/relationships" r:id="rId234"/>
        </xdr:cNvPr>
        <xdr:cNvSpPr>
          <a:spLocks noChangeAspect="1" noChangeArrowheads="1"/>
        </xdr:cNvSpPr>
      </xdr:nvSpPr>
      <xdr:spPr bwMode="auto">
        <a:xfrm>
          <a:off x="17297400" y="26531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235</xdr:row>
      <xdr:rowOff>0</xdr:rowOff>
    </xdr:from>
    <xdr:to>
      <xdr:col>9</xdr:col>
      <xdr:colOff>304800</xdr:colOff>
      <xdr:row>236</xdr:row>
      <xdr:rowOff>114300</xdr:rowOff>
    </xdr:to>
    <xdr:sp macro="" textlink="">
      <xdr:nvSpPr>
        <xdr:cNvPr id="3307" name="AutoShape 235" descr="doclink.bmp">
          <a:hlinkClick xmlns:r="http://schemas.openxmlformats.org/officeDocument/2006/relationships" r:id="rId235"/>
        </xdr:cNvPr>
        <xdr:cNvSpPr>
          <a:spLocks noChangeAspect="1" noChangeArrowheads="1"/>
        </xdr:cNvSpPr>
      </xdr:nvSpPr>
      <xdr:spPr bwMode="auto">
        <a:xfrm>
          <a:off x="17297400" y="26589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236</xdr:row>
      <xdr:rowOff>0</xdr:rowOff>
    </xdr:from>
    <xdr:to>
      <xdr:col>9</xdr:col>
      <xdr:colOff>304800</xdr:colOff>
      <xdr:row>237</xdr:row>
      <xdr:rowOff>114300</xdr:rowOff>
    </xdr:to>
    <xdr:sp macro="" textlink="">
      <xdr:nvSpPr>
        <xdr:cNvPr id="3308" name="AutoShape 236" descr="doclink.bmp">
          <a:hlinkClick xmlns:r="http://schemas.openxmlformats.org/officeDocument/2006/relationships" r:id="rId236"/>
        </xdr:cNvPr>
        <xdr:cNvSpPr>
          <a:spLocks noChangeAspect="1" noChangeArrowheads="1"/>
        </xdr:cNvSpPr>
      </xdr:nvSpPr>
      <xdr:spPr bwMode="auto">
        <a:xfrm>
          <a:off x="17297400" y="26646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237</xdr:row>
      <xdr:rowOff>0</xdr:rowOff>
    </xdr:from>
    <xdr:to>
      <xdr:col>9</xdr:col>
      <xdr:colOff>304800</xdr:colOff>
      <xdr:row>238</xdr:row>
      <xdr:rowOff>114300</xdr:rowOff>
    </xdr:to>
    <xdr:sp macro="" textlink="">
      <xdr:nvSpPr>
        <xdr:cNvPr id="3309" name="AutoShape 237" descr="doclink.bmp">
          <a:hlinkClick xmlns:r="http://schemas.openxmlformats.org/officeDocument/2006/relationships" r:id="rId237"/>
        </xdr:cNvPr>
        <xdr:cNvSpPr>
          <a:spLocks noChangeAspect="1" noChangeArrowheads="1"/>
        </xdr:cNvSpPr>
      </xdr:nvSpPr>
      <xdr:spPr bwMode="auto">
        <a:xfrm>
          <a:off x="17297400" y="26684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238</xdr:row>
      <xdr:rowOff>0</xdr:rowOff>
    </xdr:from>
    <xdr:to>
      <xdr:col>9</xdr:col>
      <xdr:colOff>304800</xdr:colOff>
      <xdr:row>239</xdr:row>
      <xdr:rowOff>114300</xdr:rowOff>
    </xdr:to>
    <xdr:sp macro="" textlink="">
      <xdr:nvSpPr>
        <xdr:cNvPr id="3310" name="AutoShape 238" descr="doclink.bmp">
          <a:hlinkClick xmlns:r="http://schemas.openxmlformats.org/officeDocument/2006/relationships" r:id="rId238"/>
        </xdr:cNvPr>
        <xdr:cNvSpPr>
          <a:spLocks noChangeAspect="1" noChangeArrowheads="1"/>
        </xdr:cNvSpPr>
      </xdr:nvSpPr>
      <xdr:spPr bwMode="auto">
        <a:xfrm>
          <a:off x="17297400" y="26741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239</xdr:row>
      <xdr:rowOff>0</xdr:rowOff>
    </xdr:from>
    <xdr:to>
      <xdr:col>9</xdr:col>
      <xdr:colOff>304800</xdr:colOff>
      <xdr:row>240</xdr:row>
      <xdr:rowOff>0</xdr:rowOff>
    </xdr:to>
    <xdr:sp macro="" textlink="">
      <xdr:nvSpPr>
        <xdr:cNvPr id="3311" name="AutoShape 239" descr="doclink.bmp">
          <a:hlinkClick xmlns:r="http://schemas.openxmlformats.org/officeDocument/2006/relationships" r:id="rId239"/>
        </xdr:cNvPr>
        <xdr:cNvSpPr>
          <a:spLocks noChangeAspect="1" noChangeArrowheads="1"/>
        </xdr:cNvSpPr>
      </xdr:nvSpPr>
      <xdr:spPr bwMode="auto">
        <a:xfrm>
          <a:off x="17297400" y="26779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304800</xdr:colOff>
      <xdr:row>241</xdr:row>
      <xdr:rowOff>114300</xdr:rowOff>
    </xdr:to>
    <xdr:sp macro="" textlink="">
      <xdr:nvSpPr>
        <xdr:cNvPr id="3312" name="AutoShape 240" descr="doclink.bmp">
          <a:hlinkClick xmlns:r="http://schemas.openxmlformats.org/officeDocument/2006/relationships" r:id="rId240"/>
        </xdr:cNvPr>
        <xdr:cNvSpPr>
          <a:spLocks noChangeAspect="1" noChangeArrowheads="1"/>
        </xdr:cNvSpPr>
      </xdr:nvSpPr>
      <xdr:spPr bwMode="auto">
        <a:xfrm>
          <a:off x="17297400" y="26855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241</xdr:row>
      <xdr:rowOff>0</xdr:rowOff>
    </xdr:from>
    <xdr:to>
      <xdr:col>9</xdr:col>
      <xdr:colOff>304800</xdr:colOff>
      <xdr:row>242</xdr:row>
      <xdr:rowOff>114300</xdr:rowOff>
    </xdr:to>
    <xdr:sp macro="" textlink="">
      <xdr:nvSpPr>
        <xdr:cNvPr id="3313" name="AutoShape 241" descr="doclink.bmp">
          <a:hlinkClick xmlns:r="http://schemas.openxmlformats.org/officeDocument/2006/relationships" r:id="rId241"/>
        </xdr:cNvPr>
        <xdr:cNvSpPr>
          <a:spLocks noChangeAspect="1" noChangeArrowheads="1"/>
        </xdr:cNvSpPr>
      </xdr:nvSpPr>
      <xdr:spPr bwMode="auto">
        <a:xfrm>
          <a:off x="17297400" y="2689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242</xdr:row>
      <xdr:rowOff>0</xdr:rowOff>
    </xdr:from>
    <xdr:to>
      <xdr:col>9</xdr:col>
      <xdr:colOff>304800</xdr:colOff>
      <xdr:row>243</xdr:row>
      <xdr:rowOff>114300</xdr:rowOff>
    </xdr:to>
    <xdr:sp macro="" textlink="">
      <xdr:nvSpPr>
        <xdr:cNvPr id="3314" name="AutoShape 242" descr="doclink.bmp">
          <a:hlinkClick xmlns:r="http://schemas.openxmlformats.org/officeDocument/2006/relationships" r:id="rId242"/>
        </xdr:cNvPr>
        <xdr:cNvSpPr>
          <a:spLocks noChangeAspect="1" noChangeArrowheads="1"/>
        </xdr:cNvSpPr>
      </xdr:nvSpPr>
      <xdr:spPr bwMode="auto">
        <a:xfrm>
          <a:off x="17297400" y="26931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243</xdr:row>
      <xdr:rowOff>0</xdr:rowOff>
    </xdr:from>
    <xdr:to>
      <xdr:col>9</xdr:col>
      <xdr:colOff>304800</xdr:colOff>
      <xdr:row>244</xdr:row>
      <xdr:rowOff>114300</xdr:rowOff>
    </xdr:to>
    <xdr:sp macro="" textlink="">
      <xdr:nvSpPr>
        <xdr:cNvPr id="3315" name="AutoShape 243" descr="doclink.bmp">
          <a:hlinkClick xmlns:r="http://schemas.openxmlformats.org/officeDocument/2006/relationships" r:id="rId243"/>
        </xdr:cNvPr>
        <xdr:cNvSpPr>
          <a:spLocks noChangeAspect="1" noChangeArrowheads="1"/>
        </xdr:cNvSpPr>
      </xdr:nvSpPr>
      <xdr:spPr bwMode="auto">
        <a:xfrm>
          <a:off x="17297400" y="26970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244</xdr:row>
      <xdr:rowOff>0</xdr:rowOff>
    </xdr:from>
    <xdr:to>
      <xdr:col>9</xdr:col>
      <xdr:colOff>304800</xdr:colOff>
      <xdr:row>245</xdr:row>
      <xdr:rowOff>114300</xdr:rowOff>
    </xdr:to>
    <xdr:sp macro="" textlink="">
      <xdr:nvSpPr>
        <xdr:cNvPr id="3316" name="AutoShape 244" descr="doclink.bmp">
          <a:hlinkClick xmlns:r="http://schemas.openxmlformats.org/officeDocument/2006/relationships" r:id="rId244"/>
        </xdr:cNvPr>
        <xdr:cNvSpPr>
          <a:spLocks noChangeAspect="1" noChangeArrowheads="1"/>
        </xdr:cNvSpPr>
      </xdr:nvSpPr>
      <xdr:spPr bwMode="auto">
        <a:xfrm>
          <a:off x="17297400" y="27008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245</xdr:row>
      <xdr:rowOff>0</xdr:rowOff>
    </xdr:from>
    <xdr:to>
      <xdr:col>9</xdr:col>
      <xdr:colOff>304800</xdr:colOff>
      <xdr:row>246</xdr:row>
      <xdr:rowOff>114300</xdr:rowOff>
    </xdr:to>
    <xdr:sp macro="" textlink="">
      <xdr:nvSpPr>
        <xdr:cNvPr id="3317" name="AutoShape 245" descr="doclink.bmp">
          <a:hlinkClick xmlns:r="http://schemas.openxmlformats.org/officeDocument/2006/relationships" r:id="rId245"/>
        </xdr:cNvPr>
        <xdr:cNvSpPr>
          <a:spLocks noChangeAspect="1" noChangeArrowheads="1"/>
        </xdr:cNvSpPr>
      </xdr:nvSpPr>
      <xdr:spPr bwMode="auto">
        <a:xfrm>
          <a:off x="17297400" y="27084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246</xdr:row>
      <xdr:rowOff>0</xdr:rowOff>
    </xdr:from>
    <xdr:to>
      <xdr:col>9</xdr:col>
      <xdr:colOff>304800</xdr:colOff>
      <xdr:row>247</xdr:row>
      <xdr:rowOff>114300</xdr:rowOff>
    </xdr:to>
    <xdr:sp macro="" textlink="">
      <xdr:nvSpPr>
        <xdr:cNvPr id="3318" name="AutoShape 246" descr="doclink.bmp">
          <a:hlinkClick xmlns:r="http://schemas.openxmlformats.org/officeDocument/2006/relationships" r:id="rId246"/>
        </xdr:cNvPr>
        <xdr:cNvSpPr>
          <a:spLocks noChangeAspect="1" noChangeArrowheads="1"/>
        </xdr:cNvSpPr>
      </xdr:nvSpPr>
      <xdr:spPr bwMode="auto">
        <a:xfrm>
          <a:off x="17297400" y="27122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247</xdr:row>
      <xdr:rowOff>0</xdr:rowOff>
    </xdr:from>
    <xdr:to>
      <xdr:col>9</xdr:col>
      <xdr:colOff>304800</xdr:colOff>
      <xdr:row>248</xdr:row>
      <xdr:rowOff>114300</xdr:rowOff>
    </xdr:to>
    <xdr:sp macro="" textlink="">
      <xdr:nvSpPr>
        <xdr:cNvPr id="3319" name="AutoShape 247" descr="doclink.bmp">
          <a:hlinkClick xmlns:r="http://schemas.openxmlformats.org/officeDocument/2006/relationships" r:id="rId247"/>
        </xdr:cNvPr>
        <xdr:cNvSpPr>
          <a:spLocks noChangeAspect="1" noChangeArrowheads="1"/>
        </xdr:cNvSpPr>
      </xdr:nvSpPr>
      <xdr:spPr bwMode="auto">
        <a:xfrm>
          <a:off x="17297400" y="27179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248</xdr:row>
      <xdr:rowOff>0</xdr:rowOff>
    </xdr:from>
    <xdr:to>
      <xdr:col>9</xdr:col>
      <xdr:colOff>304800</xdr:colOff>
      <xdr:row>249</xdr:row>
      <xdr:rowOff>114300</xdr:rowOff>
    </xdr:to>
    <xdr:sp macro="" textlink="">
      <xdr:nvSpPr>
        <xdr:cNvPr id="3320" name="AutoShape 248" descr="doclink.bmp">
          <a:hlinkClick xmlns:r="http://schemas.openxmlformats.org/officeDocument/2006/relationships" r:id="rId248"/>
        </xdr:cNvPr>
        <xdr:cNvSpPr>
          <a:spLocks noChangeAspect="1" noChangeArrowheads="1"/>
        </xdr:cNvSpPr>
      </xdr:nvSpPr>
      <xdr:spPr bwMode="auto">
        <a:xfrm>
          <a:off x="17297400" y="27236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249</xdr:row>
      <xdr:rowOff>0</xdr:rowOff>
    </xdr:from>
    <xdr:to>
      <xdr:col>9</xdr:col>
      <xdr:colOff>304800</xdr:colOff>
      <xdr:row>250</xdr:row>
      <xdr:rowOff>114300</xdr:rowOff>
    </xdr:to>
    <xdr:sp macro="" textlink="">
      <xdr:nvSpPr>
        <xdr:cNvPr id="3321" name="AutoShape 249" descr="doclink.bmp">
          <a:hlinkClick xmlns:r="http://schemas.openxmlformats.org/officeDocument/2006/relationships" r:id="rId249"/>
        </xdr:cNvPr>
        <xdr:cNvSpPr>
          <a:spLocks noChangeAspect="1" noChangeArrowheads="1"/>
        </xdr:cNvSpPr>
      </xdr:nvSpPr>
      <xdr:spPr bwMode="auto">
        <a:xfrm>
          <a:off x="17297400" y="27293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250</xdr:row>
      <xdr:rowOff>0</xdr:rowOff>
    </xdr:from>
    <xdr:to>
      <xdr:col>9</xdr:col>
      <xdr:colOff>304800</xdr:colOff>
      <xdr:row>251</xdr:row>
      <xdr:rowOff>114300</xdr:rowOff>
    </xdr:to>
    <xdr:sp macro="" textlink="">
      <xdr:nvSpPr>
        <xdr:cNvPr id="3322" name="AutoShape 250" descr="doclink.bmp">
          <a:hlinkClick xmlns:r="http://schemas.openxmlformats.org/officeDocument/2006/relationships" r:id="rId250"/>
        </xdr:cNvPr>
        <xdr:cNvSpPr>
          <a:spLocks noChangeAspect="1" noChangeArrowheads="1"/>
        </xdr:cNvSpPr>
      </xdr:nvSpPr>
      <xdr:spPr bwMode="auto">
        <a:xfrm>
          <a:off x="17297400" y="27331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251</xdr:row>
      <xdr:rowOff>0</xdr:rowOff>
    </xdr:from>
    <xdr:to>
      <xdr:col>9</xdr:col>
      <xdr:colOff>304800</xdr:colOff>
      <xdr:row>252</xdr:row>
      <xdr:rowOff>114300</xdr:rowOff>
    </xdr:to>
    <xdr:sp macro="" textlink="">
      <xdr:nvSpPr>
        <xdr:cNvPr id="3323" name="AutoShape 251" descr="doclink.bmp">
          <a:hlinkClick xmlns:r="http://schemas.openxmlformats.org/officeDocument/2006/relationships" r:id="rId251"/>
        </xdr:cNvPr>
        <xdr:cNvSpPr>
          <a:spLocks noChangeAspect="1" noChangeArrowheads="1"/>
        </xdr:cNvSpPr>
      </xdr:nvSpPr>
      <xdr:spPr bwMode="auto">
        <a:xfrm>
          <a:off x="17297400" y="27370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252</xdr:row>
      <xdr:rowOff>0</xdr:rowOff>
    </xdr:from>
    <xdr:to>
      <xdr:col>9</xdr:col>
      <xdr:colOff>304800</xdr:colOff>
      <xdr:row>253</xdr:row>
      <xdr:rowOff>114300</xdr:rowOff>
    </xdr:to>
    <xdr:sp macro="" textlink="">
      <xdr:nvSpPr>
        <xdr:cNvPr id="3324" name="AutoShape 252" descr="doclink.bmp">
          <a:hlinkClick xmlns:r="http://schemas.openxmlformats.org/officeDocument/2006/relationships" r:id="rId252"/>
        </xdr:cNvPr>
        <xdr:cNvSpPr>
          <a:spLocks noChangeAspect="1" noChangeArrowheads="1"/>
        </xdr:cNvSpPr>
      </xdr:nvSpPr>
      <xdr:spPr bwMode="auto">
        <a:xfrm>
          <a:off x="17297400" y="27427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253</xdr:row>
      <xdr:rowOff>0</xdr:rowOff>
    </xdr:from>
    <xdr:to>
      <xdr:col>9</xdr:col>
      <xdr:colOff>304800</xdr:colOff>
      <xdr:row>254</xdr:row>
      <xdr:rowOff>114300</xdr:rowOff>
    </xdr:to>
    <xdr:sp macro="" textlink="">
      <xdr:nvSpPr>
        <xdr:cNvPr id="3325" name="AutoShape 253" descr="doclink.bmp">
          <a:hlinkClick xmlns:r="http://schemas.openxmlformats.org/officeDocument/2006/relationships" r:id="rId253"/>
        </xdr:cNvPr>
        <xdr:cNvSpPr>
          <a:spLocks noChangeAspect="1" noChangeArrowheads="1"/>
        </xdr:cNvSpPr>
      </xdr:nvSpPr>
      <xdr:spPr bwMode="auto">
        <a:xfrm>
          <a:off x="17297400" y="27484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254</xdr:row>
      <xdr:rowOff>0</xdr:rowOff>
    </xdr:from>
    <xdr:to>
      <xdr:col>9</xdr:col>
      <xdr:colOff>304800</xdr:colOff>
      <xdr:row>255</xdr:row>
      <xdr:rowOff>114300</xdr:rowOff>
    </xdr:to>
    <xdr:sp macro="" textlink="">
      <xdr:nvSpPr>
        <xdr:cNvPr id="3326" name="AutoShape 254" descr="doclink.bmp">
          <a:hlinkClick xmlns:r="http://schemas.openxmlformats.org/officeDocument/2006/relationships" r:id="rId254"/>
        </xdr:cNvPr>
        <xdr:cNvSpPr>
          <a:spLocks noChangeAspect="1" noChangeArrowheads="1"/>
        </xdr:cNvSpPr>
      </xdr:nvSpPr>
      <xdr:spPr bwMode="auto">
        <a:xfrm>
          <a:off x="17297400" y="27541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255</xdr:row>
      <xdr:rowOff>0</xdr:rowOff>
    </xdr:from>
    <xdr:to>
      <xdr:col>9</xdr:col>
      <xdr:colOff>304800</xdr:colOff>
      <xdr:row>256</xdr:row>
      <xdr:rowOff>114300</xdr:rowOff>
    </xdr:to>
    <xdr:sp macro="" textlink="">
      <xdr:nvSpPr>
        <xdr:cNvPr id="3327" name="AutoShape 255" descr="doclink.bmp">
          <a:hlinkClick xmlns:r="http://schemas.openxmlformats.org/officeDocument/2006/relationships" r:id="rId255"/>
        </xdr:cNvPr>
        <xdr:cNvSpPr>
          <a:spLocks noChangeAspect="1" noChangeArrowheads="1"/>
        </xdr:cNvSpPr>
      </xdr:nvSpPr>
      <xdr:spPr bwMode="auto">
        <a:xfrm>
          <a:off x="17297400" y="27598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256</xdr:row>
      <xdr:rowOff>0</xdr:rowOff>
    </xdr:from>
    <xdr:to>
      <xdr:col>9</xdr:col>
      <xdr:colOff>304800</xdr:colOff>
      <xdr:row>257</xdr:row>
      <xdr:rowOff>114300</xdr:rowOff>
    </xdr:to>
    <xdr:sp macro="" textlink="">
      <xdr:nvSpPr>
        <xdr:cNvPr id="3328" name="AutoShape 256" descr="doclink.bmp">
          <a:hlinkClick xmlns:r="http://schemas.openxmlformats.org/officeDocument/2006/relationships" r:id="rId256"/>
        </xdr:cNvPr>
        <xdr:cNvSpPr>
          <a:spLocks noChangeAspect="1" noChangeArrowheads="1"/>
        </xdr:cNvSpPr>
      </xdr:nvSpPr>
      <xdr:spPr bwMode="auto">
        <a:xfrm>
          <a:off x="17297400" y="27636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257</xdr:row>
      <xdr:rowOff>0</xdr:rowOff>
    </xdr:from>
    <xdr:to>
      <xdr:col>9</xdr:col>
      <xdr:colOff>304800</xdr:colOff>
      <xdr:row>258</xdr:row>
      <xdr:rowOff>114300</xdr:rowOff>
    </xdr:to>
    <xdr:sp macro="" textlink="">
      <xdr:nvSpPr>
        <xdr:cNvPr id="3329" name="AutoShape 257" descr="doclink.bmp">
          <a:hlinkClick xmlns:r="http://schemas.openxmlformats.org/officeDocument/2006/relationships" r:id="rId257"/>
        </xdr:cNvPr>
        <xdr:cNvSpPr>
          <a:spLocks noChangeAspect="1" noChangeArrowheads="1"/>
        </xdr:cNvSpPr>
      </xdr:nvSpPr>
      <xdr:spPr bwMode="auto">
        <a:xfrm>
          <a:off x="17297400" y="27674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258</xdr:row>
      <xdr:rowOff>0</xdr:rowOff>
    </xdr:from>
    <xdr:to>
      <xdr:col>9</xdr:col>
      <xdr:colOff>304800</xdr:colOff>
      <xdr:row>259</xdr:row>
      <xdr:rowOff>114300</xdr:rowOff>
    </xdr:to>
    <xdr:sp macro="" textlink="">
      <xdr:nvSpPr>
        <xdr:cNvPr id="3330" name="AutoShape 258" descr="doclink.bmp">
          <a:hlinkClick xmlns:r="http://schemas.openxmlformats.org/officeDocument/2006/relationships" r:id="rId258"/>
        </xdr:cNvPr>
        <xdr:cNvSpPr>
          <a:spLocks noChangeAspect="1" noChangeArrowheads="1"/>
        </xdr:cNvSpPr>
      </xdr:nvSpPr>
      <xdr:spPr bwMode="auto">
        <a:xfrm>
          <a:off x="17297400" y="27732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259</xdr:row>
      <xdr:rowOff>0</xdr:rowOff>
    </xdr:from>
    <xdr:to>
      <xdr:col>9</xdr:col>
      <xdr:colOff>304800</xdr:colOff>
      <xdr:row>260</xdr:row>
      <xdr:rowOff>114300</xdr:rowOff>
    </xdr:to>
    <xdr:sp macro="" textlink="">
      <xdr:nvSpPr>
        <xdr:cNvPr id="3331" name="AutoShape 259" descr="doclink.bmp">
          <a:hlinkClick xmlns:r="http://schemas.openxmlformats.org/officeDocument/2006/relationships" r:id="rId259"/>
        </xdr:cNvPr>
        <xdr:cNvSpPr>
          <a:spLocks noChangeAspect="1" noChangeArrowheads="1"/>
        </xdr:cNvSpPr>
      </xdr:nvSpPr>
      <xdr:spPr bwMode="auto">
        <a:xfrm>
          <a:off x="17297400" y="27789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260</xdr:row>
      <xdr:rowOff>0</xdr:rowOff>
    </xdr:from>
    <xdr:to>
      <xdr:col>9</xdr:col>
      <xdr:colOff>304800</xdr:colOff>
      <xdr:row>261</xdr:row>
      <xdr:rowOff>114300</xdr:rowOff>
    </xdr:to>
    <xdr:sp macro="" textlink="">
      <xdr:nvSpPr>
        <xdr:cNvPr id="3332" name="AutoShape 260" descr="doclink.bmp">
          <a:hlinkClick xmlns:r="http://schemas.openxmlformats.org/officeDocument/2006/relationships" r:id="rId260"/>
        </xdr:cNvPr>
        <xdr:cNvSpPr>
          <a:spLocks noChangeAspect="1" noChangeArrowheads="1"/>
        </xdr:cNvSpPr>
      </xdr:nvSpPr>
      <xdr:spPr bwMode="auto">
        <a:xfrm>
          <a:off x="17297400" y="27827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261</xdr:row>
      <xdr:rowOff>0</xdr:rowOff>
    </xdr:from>
    <xdr:to>
      <xdr:col>9</xdr:col>
      <xdr:colOff>304800</xdr:colOff>
      <xdr:row>262</xdr:row>
      <xdr:rowOff>114300</xdr:rowOff>
    </xdr:to>
    <xdr:sp macro="" textlink="">
      <xdr:nvSpPr>
        <xdr:cNvPr id="3333" name="AutoShape 261" descr="doclink.bmp">
          <a:hlinkClick xmlns:r="http://schemas.openxmlformats.org/officeDocument/2006/relationships" r:id="rId261"/>
        </xdr:cNvPr>
        <xdr:cNvSpPr>
          <a:spLocks noChangeAspect="1" noChangeArrowheads="1"/>
        </xdr:cNvSpPr>
      </xdr:nvSpPr>
      <xdr:spPr bwMode="auto">
        <a:xfrm>
          <a:off x="17297400" y="27884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262</xdr:row>
      <xdr:rowOff>0</xdr:rowOff>
    </xdr:from>
    <xdr:to>
      <xdr:col>9</xdr:col>
      <xdr:colOff>304800</xdr:colOff>
      <xdr:row>263</xdr:row>
      <xdr:rowOff>114300</xdr:rowOff>
    </xdr:to>
    <xdr:sp macro="" textlink="">
      <xdr:nvSpPr>
        <xdr:cNvPr id="3334" name="AutoShape 262" descr="doclink.bmp">
          <a:hlinkClick xmlns:r="http://schemas.openxmlformats.org/officeDocument/2006/relationships" r:id="rId262"/>
        </xdr:cNvPr>
        <xdr:cNvSpPr>
          <a:spLocks noChangeAspect="1" noChangeArrowheads="1"/>
        </xdr:cNvSpPr>
      </xdr:nvSpPr>
      <xdr:spPr bwMode="auto">
        <a:xfrm>
          <a:off x="17297400" y="27941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263</xdr:row>
      <xdr:rowOff>0</xdr:rowOff>
    </xdr:from>
    <xdr:to>
      <xdr:col>9</xdr:col>
      <xdr:colOff>304800</xdr:colOff>
      <xdr:row>264</xdr:row>
      <xdr:rowOff>114300</xdr:rowOff>
    </xdr:to>
    <xdr:sp macro="" textlink="">
      <xdr:nvSpPr>
        <xdr:cNvPr id="3335" name="AutoShape 263" descr="doclink.bmp">
          <a:hlinkClick xmlns:r="http://schemas.openxmlformats.org/officeDocument/2006/relationships" r:id="rId263"/>
        </xdr:cNvPr>
        <xdr:cNvSpPr>
          <a:spLocks noChangeAspect="1" noChangeArrowheads="1"/>
        </xdr:cNvSpPr>
      </xdr:nvSpPr>
      <xdr:spPr bwMode="auto">
        <a:xfrm>
          <a:off x="17297400" y="27979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264</xdr:row>
      <xdr:rowOff>0</xdr:rowOff>
    </xdr:from>
    <xdr:to>
      <xdr:col>9</xdr:col>
      <xdr:colOff>304800</xdr:colOff>
      <xdr:row>265</xdr:row>
      <xdr:rowOff>114300</xdr:rowOff>
    </xdr:to>
    <xdr:sp macro="" textlink="">
      <xdr:nvSpPr>
        <xdr:cNvPr id="3336" name="AutoShape 264" descr="doclink.bmp">
          <a:hlinkClick xmlns:r="http://schemas.openxmlformats.org/officeDocument/2006/relationships" r:id="rId264"/>
        </xdr:cNvPr>
        <xdr:cNvSpPr>
          <a:spLocks noChangeAspect="1" noChangeArrowheads="1"/>
        </xdr:cNvSpPr>
      </xdr:nvSpPr>
      <xdr:spPr bwMode="auto">
        <a:xfrm>
          <a:off x="17297400" y="28017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265</xdr:row>
      <xdr:rowOff>0</xdr:rowOff>
    </xdr:from>
    <xdr:to>
      <xdr:col>9</xdr:col>
      <xdr:colOff>304800</xdr:colOff>
      <xdr:row>266</xdr:row>
      <xdr:rowOff>114300</xdr:rowOff>
    </xdr:to>
    <xdr:sp macro="" textlink="">
      <xdr:nvSpPr>
        <xdr:cNvPr id="3337" name="AutoShape 265" descr="doclink.bmp">
          <a:hlinkClick xmlns:r="http://schemas.openxmlformats.org/officeDocument/2006/relationships" r:id="rId265"/>
        </xdr:cNvPr>
        <xdr:cNvSpPr>
          <a:spLocks noChangeAspect="1" noChangeArrowheads="1"/>
        </xdr:cNvSpPr>
      </xdr:nvSpPr>
      <xdr:spPr bwMode="auto">
        <a:xfrm>
          <a:off x="17297400" y="28074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266</xdr:row>
      <xdr:rowOff>0</xdr:rowOff>
    </xdr:from>
    <xdr:to>
      <xdr:col>9</xdr:col>
      <xdr:colOff>304800</xdr:colOff>
      <xdr:row>267</xdr:row>
      <xdr:rowOff>114300</xdr:rowOff>
    </xdr:to>
    <xdr:sp macro="" textlink="">
      <xdr:nvSpPr>
        <xdr:cNvPr id="3338" name="AutoShape 266" descr="doclink.bmp">
          <a:hlinkClick xmlns:r="http://schemas.openxmlformats.org/officeDocument/2006/relationships" r:id="rId266"/>
        </xdr:cNvPr>
        <xdr:cNvSpPr>
          <a:spLocks noChangeAspect="1" noChangeArrowheads="1"/>
        </xdr:cNvSpPr>
      </xdr:nvSpPr>
      <xdr:spPr bwMode="auto">
        <a:xfrm>
          <a:off x="17297400" y="28132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267</xdr:row>
      <xdr:rowOff>0</xdr:rowOff>
    </xdr:from>
    <xdr:to>
      <xdr:col>9</xdr:col>
      <xdr:colOff>304800</xdr:colOff>
      <xdr:row>268</xdr:row>
      <xdr:rowOff>114300</xdr:rowOff>
    </xdr:to>
    <xdr:sp macro="" textlink="">
      <xdr:nvSpPr>
        <xdr:cNvPr id="3339" name="AutoShape 267" descr="doclink.bmp">
          <a:hlinkClick xmlns:r="http://schemas.openxmlformats.org/officeDocument/2006/relationships" r:id="rId267"/>
        </xdr:cNvPr>
        <xdr:cNvSpPr>
          <a:spLocks noChangeAspect="1" noChangeArrowheads="1"/>
        </xdr:cNvSpPr>
      </xdr:nvSpPr>
      <xdr:spPr bwMode="auto">
        <a:xfrm>
          <a:off x="17297400" y="28189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268</xdr:row>
      <xdr:rowOff>0</xdr:rowOff>
    </xdr:from>
    <xdr:to>
      <xdr:col>9</xdr:col>
      <xdr:colOff>304800</xdr:colOff>
      <xdr:row>269</xdr:row>
      <xdr:rowOff>114300</xdr:rowOff>
    </xdr:to>
    <xdr:sp macro="" textlink="">
      <xdr:nvSpPr>
        <xdr:cNvPr id="3340" name="AutoShape 268" descr="doclink.bmp">
          <a:hlinkClick xmlns:r="http://schemas.openxmlformats.org/officeDocument/2006/relationships" r:id="rId268"/>
        </xdr:cNvPr>
        <xdr:cNvSpPr>
          <a:spLocks noChangeAspect="1" noChangeArrowheads="1"/>
        </xdr:cNvSpPr>
      </xdr:nvSpPr>
      <xdr:spPr bwMode="auto">
        <a:xfrm>
          <a:off x="17297400" y="28246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269</xdr:row>
      <xdr:rowOff>0</xdr:rowOff>
    </xdr:from>
    <xdr:to>
      <xdr:col>9</xdr:col>
      <xdr:colOff>304800</xdr:colOff>
      <xdr:row>270</xdr:row>
      <xdr:rowOff>114300</xdr:rowOff>
    </xdr:to>
    <xdr:sp macro="" textlink="">
      <xdr:nvSpPr>
        <xdr:cNvPr id="3341" name="AutoShape 269" descr="doclink.bmp">
          <a:hlinkClick xmlns:r="http://schemas.openxmlformats.org/officeDocument/2006/relationships" r:id="rId269"/>
        </xdr:cNvPr>
        <xdr:cNvSpPr>
          <a:spLocks noChangeAspect="1" noChangeArrowheads="1"/>
        </xdr:cNvSpPr>
      </xdr:nvSpPr>
      <xdr:spPr bwMode="auto">
        <a:xfrm>
          <a:off x="17297400" y="28284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270</xdr:row>
      <xdr:rowOff>0</xdr:rowOff>
    </xdr:from>
    <xdr:to>
      <xdr:col>9</xdr:col>
      <xdr:colOff>304800</xdr:colOff>
      <xdr:row>271</xdr:row>
      <xdr:rowOff>114300</xdr:rowOff>
    </xdr:to>
    <xdr:sp macro="" textlink="">
      <xdr:nvSpPr>
        <xdr:cNvPr id="3342" name="AutoShape 270" descr="doclink.bmp">
          <a:hlinkClick xmlns:r="http://schemas.openxmlformats.org/officeDocument/2006/relationships" r:id="rId270"/>
        </xdr:cNvPr>
        <xdr:cNvSpPr>
          <a:spLocks noChangeAspect="1" noChangeArrowheads="1"/>
        </xdr:cNvSpPr>
      </xdr:nvSpPr>
      <xdr:spPr bwMode="auto">
        <a:xfrm>
          <a:off x="17297400" y="28341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271</xdr:row>
      <xdr:rowOff>0</xdr:rowOff>
    </xdr:from>
    <xdr:to>
      <xdr:col>9</xdr:col>
      <xdr:colOff>304800</xdr:colOff>
      <xdr:row>272</xdr:row>
      <xdr:rowOff>114300</xdr:rowOff>
    </xdr:to>
    <xdr:sp macro="" textlink="">
      <xdr:nvSpPr>
        <xdr:cNvPr id="3343" name="AutoShape 271" descr="doclink.bmp">
          <a:hlinkClick xmlns:r="http://schemas.openxmlformats.org/officeDocument/2006/relationships" r:id="rId271"/>
        </xdr:cNvPr>
        <xdr:cNvSpPr>
          <a:spLocks noChangeAspect="1" noChangeArrowheads="1"/>
        </xdr:cNvSpPr>
      </xdr:nvSpPr>
      <xdr:spPr bwMode="auto">
        <a:xfrm>
          <a:off x="17297400" y="28398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272</xdr:row>
      <xdr:rowOff>0</xdr:rowOff>
    </xdr:from>
    <xdr:to>
      <xdr:col>9</xdr:col>
      <xdr:colOff>304800</xdr:colOff>
      <xdr:row>273</xdr:row>
      <xdr:rowOff>114300</xdr:rowOff>
    </xdr:to>
    <xdr:sp macro="" textlink="">
      <xdr:nvSpPr>
        <xdr:cNvPr id="3344" name="AutoShape 272" descr="doclink.bmp">
          <a:hlinkClick xmlns:r="http://schemas.openxmlformats.org/officeDocument/2006/relationships" r:id="rId272"/>
        </xdr:cNvPr>
        <xdr:cNvSpPr>
          <a:spLocks noChangeAspect="1" noChangeArrowheads="1"/>
        </xdr:cNvSpPr>
      </xdr:nvSpPr>
      <xdr:spPr bwMode="auto">
        <a:xfrm>
          <a:off x="17297400" y="28436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273</xdr:row>
      <xdr:rowOff>0</xdr:rowOff>
    </xdr:from>
    <xdr:to>
      <xdr:col>9</xdr:col>
      <xdr:colOff>304800</xdr:colOff>
      <xdr:row>274</xdr:row>
      <xdr:rowOff>114300</xdr:rowOff>
    </xdr:to>
    <xdr:sp macro="" textlink="">
      <xdr:nvSpPr>
        <xdr:cNvPr id="3345" name="AutoShape 273" descr="doclink.bmp">
          <a:hlinkClick xmlns:r="http://schemas.openxmlformats.org/officeDocument/2006/relationships" r:id="rId273"/>
        </xdr:cNvPr>
        <xdr:cNvSpPr>
          <a:spLocks noChangeAspect="1" noChangeArrowheads="1"/>
        </xdr:cNvSpPr>
      </xdr:nvSpPr>
      <xdr:spPr bwMode="auto">
        <a:xfrm>
          <a:off x="17297400" y="28474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274</xdr:row>
      <xdr:rowOff>0</xdr:rowOff>
    </xdr:from>
    <xdr:to>
      <xdr:col>9</xdr:col>
      <xdr:colOff>304800</xdr:colOff>
      <xdr:row>275</xdr:row>
      <xdr:rowOff>114300</xdr:rowOff>
    </xdr:to>
    <xdr:sp macro="" textlink="">
      <xdr:nvSpPr>
        <xdr:cNvPr id="3346" name="AutoShape 274" descr="doclink.bmp">
          <a:hlinkClick xmlns:r="http://schemas.openxmlformats.org/officeDocument/2006/relationships" r:id="rId274"/>
        </xdr:cNvPr>
        <xdr:cNvSpPr>
          <a:spLocks noChangeAspect="1" noChangeArrowheads="1"/>
        </xdr:cNvSpPr>
      </xdr:nvSpPr>
      <xdr:spPr bwMode="auto">
        <a:xfrm>
          <a:off x="17297400" y="28532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275</xdr:row>
      <xdr:rowOff>0</xdr:rowOff>
    </xdr:from>
    <xdr:to>
      <xdr:col>9</xdr:col>
      <xdr:colOff>304800</xdr:colOff>
      <xdr:row>276</xdr:row>
      <xdr:rowOff>114300</xdr:rowOff>
    </xdr:to>
    <xdr:sp macro="" textlink="">
      <xdr:nvSpPr>
        <xdr:cNvPr id="3347" name="AutoShape 275" descr="doclink.bmp">
          <a:hlinkClick xmlns:r="http://schemas.openxmlformats.org/officeDocument/2006/relationships" r:id="rId275"/>
        </xdr:cNvPr>
        <xdr:cNvSpPr>
          <a:spLocks noChangeAspect="1" noChangeArrowheads="1"/>
        </xdr:cNvSpPr>
      </xdr:nvSpPr>
      <xdr:spPr bwMode="auto">
        <a:xfrm>
          <a:off x="17297400" y="28589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276</xdr:row>
      <xdr:rowOff>0</xdr:rowOff>
    </xdr:from>
    <xdr:to>
      <xdr:col>9</xdr:col>
      <xdr:colOff>304800</xdr:colOff>
      <xdr:row>277</xdr:row>
      <xdr:rowOff>114300</xdr:rowOff>
    </xdr:to>
    <xdr:sp macro="" textlink="">
      <xdr:nvSpPr>
        <xdr:cNvPr id="3348" name="AutoShape 276" descr="doclink.bmp">
          <a:hlinkClick xmlns:r="http://schemas.openxmlformats.org/officeDocument/2006/relationships" r:id="rId276"/>
        </xdr:cNvPr>
        <xdr:cNvSpPr>
          <a:spLocks noChangeAspect="1" noChangeArrowheads="1"/>
        </xdr:cNvSpPr>
      </xdr:nvSpPr>
      <xdr:spPr bwMode="auto">
        <a:xfrm>
          <a:off x="17297400" y="28646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277</xdr:row>
      <xdr:rowOff>0</xdr:rowOff>
    </xdr:from>
    <xdr:to>
      <xdr:col>9</xdr:col>
      <xdr:colOff>304800</xdr:colOff>
      <xdr:row>278</xdr:row>
      <xdr:rowOff>114300</xdr:rowOff>
    </xdr:to>
    <xdr:sp macro="" textlink="">
      <xdr:nvSpPr>
        <xdr:cNvPr id="3349" name="AutoShape 277" descr="doclink.bmp">
          <a:hlinkClick xmlns:r="http://schemas.openxmlformats.org/officeDocument/2006/relationships" r:id="rId277"/>
        </xdr:cNvPr>
        <xdr:cNvSpPr>
          <a:spLocks noChangeAspect="1" noChangeArrowheads="1"/>
        </xdr:cNvSpPr>
      </xdr:nvSpPr>
      <xdr:spPr bwMode="auto">
        <a:xfrm>
          <a:off x="17297400" y="28722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278</xdr:row>
      <xdr:rowOff>0</xdr:rowOff>
    </xdr:from>
    <xdr:to>
      <xdr:col>9</xdr:col>
      <xdr:colOff>304800</xdr:colOff>
      <xdr:row>279</xdr:row>
      <xdr:rowOff>114300</xdr:rowOff>
    </xdr:to>
    <xdr:sp macro="" textlink="">
      <xdr:nvSpPr>
        <xdr:cNvPr id="3350" name="AutoShape 278" descr="doclink.bmp">
          <a:hlinkClick xmlns:r="http://schemas.openxmlformats.org/officeDocument/2006/relationships" r:id="rId278"/>
        </xdr:cNvPr>
        <xdr:cNvSpPr>
          <a:spLocks noChangeAspect="1" noChangeArrowheads="1"/>
        </xdr:cNvSpPr>
      </xdr:nvSpPr>
      <xdr:spPr bwMode="auto">
        <a:xfrm>
          <a:off x="17297400" y="28779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279</xdr:row>
      <xdr:rowOff>0</xdr:rowOff>
    </xdr:from>
    <xdr:to>
      <xdr:col>9</xdr:col>
      <xdr:colOff>304800</xdr:colOff>
      <xdr:row>280</xdr:row>
      <xdr:rowOff>114300</xdr:rowOff>
    </xdr:to>
    <xdr:sp macro="" textlink="">
      <xdr:nvSpPr>
        <xdr:cNvPr id="3351" name="AutoShape 279" descr="doclink.bmp">
          <a:hlinkClick xmlns:r="http://schemas.openxmlformats.org/officeDocument/2006/relationships" r:id="rId279"/>
        </xdr:cNvPr>
        <xdr:cNvSpPr>
          <a:spLocks noChangeAspect="1" noChangeArrowheads="1"/>
        </xdr:cNvSpPr>
      </xdr:nvSpPr>
      <xdr:spPr bwMode="auto">
        <a:xfrm>
          <a:off x="17297400" y="28836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280</xdr:row>
      <xdr:rowOff>0</xdr:rowOff>
    </xdr:from>
    <xdr:to>
      <xdr:col>9</xdr:col>
      <xdr:colOff>304800</xdr:colOff>
      <xdr:row>281</xdr:row>
      <xdr:rowOff>114300</xdr:rowOff>
    </xdr:to>
    <xdr:sp macro="" textlink="">
      <xdr:nvSpPr>
        <xdr:cNvPr id="3352" name="AutoShape 280" descr="doclink.bmp">
          <a:hlinkClick xmlns:r="http://schemas.openxmlformats.org/officeDocument/2006/relationships" r:id="rId280"/>
        </xdr:cNvPr>
        <xdr:cNvSpPr>
          <a:spLocks noChangeAspect="1" noChangeArrowheads="1"/>
        </xdr:cNvSpPr>
      </xdr:nvSpPr>
      <xdr:spPr bwMode="auto">
        <a:xfrm>
          <a:off x="17297400" y="28875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281</xdr:row>
      <xdr:rowOff>0</xdr:rowOff>
    </xdr:from>
    <xdr:to>
      <xdr:col>9</xdr:col>
      <xdr:colOff>304800</xdr:colOff>
      <xdr:row>282</xdr:row>
      <xdr:rowOff>114300</xdr:rowOff>
    </xdr:to>
    <xdr:sp macro="" textlink="">
      <xdr:nvSpPr>
        <xdr:cNvPr id="3353" name="AutoShape 281" descr="doclink.bmp">
          <a:hlinkClick xmlns:r="http://schemas.openxmlformats.org/officeDocument/2006/relationships" r:id="rId281"/>
        </xdr:cNvPr>
        <xdr:cNvSpPr>
          <a:spLocks noChangeAspect="1" noChangeArrowheads="1"/>
        </xdr:cNvSpPr>
      </xdr:nvSpPr>
      <xdr:spPr bwMode="auto">
        <a:xfrm>
          <a:off x="17297400" y="28932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282</xdr:row>
      <xdr:rowOff>0</xdr:rowOff>
    </xdr:from>
    <xdr:to>
      <xdr:col>9</xdr:col>
      <xdr:colOff>304800</xdr:colOff>
      <xdr:row>283</xdr:row>
      <xdr:rowOff>114300</xdr:rowOff>
    </xdr:to>
    <xdr:sp macro="" textlink="">
      <xdr:nvSpPr>
        <xdr:cNvPr id="3354" name="AutoShape 282" descr="doclink.bmp">
          <a:hlinkClick xmlns:r="http://schemas.openxmlformats.org/officeDocument/2006/relationships" r:id="rId282"/>
        </xdr:cNvPr>
        <xdr:cNvSpPr>
          <a:spLocks noChangeAspect="1" noChangeArrowheads="1"/>
        </xdr:cNvSpPr>
      </xdr:nvSpPr>
      <xdr:spPr bwMode="auto">
        <a:xfrm>
          <a:off x="17297400" y="28989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283</xdr:row>
      <xdr:rowOff>0</xdr:rowOff>
    </xdr:from>
    <xdr:to>
      <xdr:col>9</xdr:col>
      <xdr:colOff>304800</xdr:colOff>
      <xdr:row>284</xdr:row>
      <xdr:rowOff>114300</xdr:rowOff>
    </xdr:to>
    <xdr:sp macro="" textlink="">
      <xdr:nvSpPr>
        <xdr:cNvPr id="3355" name="AutoShape 283" descr="doclink.bmp">
          <a:hlinkClick xmlns:r="http://schemas.openxmlformats.org/officeDocument/2006/relationships" r:id="rId283"/>
        </xdr:cNvPr>
        <xdr:cNvSpPr>
          <a:spLocks noChangeAspect="1" noChangeArrowheads="1"/>
        </xdr:cNvSpPr>
      </xdr:nvSpPr>
      <xdr:spPr bwMode="auto">
        <a:xfrm>
          <a:off x="17297400" y="29027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284</xdr:row>
      <xdr:rowOff>0</xdr:rowOff>
    </xdr:from>
    <xdr:to>
      <xdr:col>9</xdr:col>
      <xdr:colOff>304800</xdr:colOff>
      <xdr:row>285</xdr:row>
      <xdr:rowOff>114300</xdr:rowOff>
    </xdr:to>
    <xdr:sp macro="" textlink="">
      <xdr:nvSpPr>
        <xdr:cNvPr id="3356" name="AutoShape 284" descr="doclink.bmp">
          <a:hlinkClick xmlns:r="http://schemas.openxmlformats.org/officeDocument/2006/relationships" r:id="rId284"/>
        </xdr:cNvPr>
        <xdr:cNvSpPr>
          <a:spLocks noChangeAspect="1" noChangeArrowheads="1"/>
        </xdr:cNvSpPr>
      </xdr:nvSpPr>
      <xdr:spPr bwMode="auto">
        <a:xfrm>
          <a:off x="17297400" y="29084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285</xdr:row>
      <xdr:rowOff>0</xdr:rowOff>
    </xdr:from>
    <xdr:to>
      <xdr:col>9</xdr:col>
      <xdr:colOff>304800</xdr:colOff>
      <xdr:row>286</xdr:row>
      <xdr:rowOff>114300</xdr:rowOff>
    </xdr:to>
    <xdr:sp macro="" textlink="">
      <xdr:nvSpPr>
        <xdr:cNvPr id="3357" name="AutoShape 285" descr="doclink.bmp">
          <a:hlinkClick xmlns:r="http://schemas.openxmlformats.org/officeDocument/2006/relationships" r:id="rId285"/>
        </xdr:cNvPr>
        <xdr:cNvSpPr>
          <a:spLocks noChangeAspect="1" noChangeArrowheads="1"/>
        </xdr:cNvSpPr>
      </xdr:nvSpPr>
      <xdr:spPr bwMode="auto">
        <a:xfrm>
          <a:off x="17297400" y="29141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286</xdr:row>
      <xdr:rowOff>0</xdr:rowOff>
    </xdr:from>
    <xdr:to>
      <xdr:col>9</xdr:col>
      <xdr:colOff>304800</xdr:colOff>
      <xdr:row>287</xdr:row>
      <xdr:rowOff>114300</xdr:rowOff>
    </xdr:to>
    <xdr:sp macro="" textlink="">
      <xdr:nvSpPr>
        <xdr:cNvPr id="3358" name="AutoShape 286" descr="doclink.bmp">
          <a:hlinkClick xmlns:r="http://schemas.openxmlformats.org/officeDocument/2006/relationships" r:id="rId286"/>
        </xdr:cNvPr>
        <xdr:cNvSpPr>
          <a:spLocks noChangeAspect="1" noChangeArrowheads="1"/>
        </xdr:cNvSpPr>
      </xdr:nvSpPr>
      <xdr:spPr bwMode="auto">
        <a:xfrm>
          <a:off x="17297400" y="29198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287</xdr:row>
      <xdr:rowOff>0</xdr:rowOff>
    </xdr:from>
    <xdr:to>
      <xdr:col>9</xdr:col>
      <xdr:colOff>304800</xdr:colOff>
      <xdr:row>288</xdr:row>
      <xdr:rowOff>114300</xdr:rowOff>
    </xdr:to>
    <xdr:sp macro="" textlink="">
      <xdr:nvSpPr>
        <xdr:cNvPr id="3359" name="AutoShape 287" descr="doclink.bmp">
          <a:hlinkClick xmlns:r="http://schemas.openxmlformats.org/officeDocument/2006/relationships" r:id="rId287"/>
        </xdr:cNvPr>
        <xdr:cNvSpPr>
          <a:spLocks noChangeAspect="1" noChangeArrowheads="1"/>
        </xdr:cNvSpPr>
      </xdr:nvSpPr>
      <xdr:spPr bwMode="auto">
        <a:xfrm>
          <a:off x="17297400" y="29256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288</xdr:row>
      <xdr:rowOff>0</xdr:rowOff>
    </xdr:from>
    <xdr:to>
      <xdr:col>9</xdr:col>
      <xdr:colOff>304800</xdr:colOff>
      <xdr:row>289</xdr:row>
      <xdr:rowOff>114300</xdr:rowOff>
    </xdr:to>
    <xdr:sp macro="" textlink="">
      <xdr:nvSpPr>
        <xdr:cNvPr id="3360" name="AutoShape 288" descr="doclink.bmp">
          <a:hlinkClick xmlns:r="http://schemas.openxmlformats.org/officeDocument/2006/relationships" r:id="rId288"/>
        </xdr:cNvPr>
        <xdr:cNvSpPr>
          <a:spLocks noChangeAspect="1" noChangeArrowheads="1"/>
        </xdr:cNvSpPr>
      </xdr:nvSpPr>
      <xdr:spPr bwMode="auto">
        <a:xfrm>
          <a:off x="17297400" y="29313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289</xdr:row>
      <xdr:rowOff>0</xdr:rowOff>
    </xdr:from>
    <xdr:to>
      <xdr:col>9</xdr:col>
      <xdr:colOff>304800</xdr:colOff>
      <xdr:row>290</xdr:row>
      <xdr:rowOff>114300</xdr:rowOff>
    </xdr:to>
    <xdr:sp macro="" textlink="">
      <xdr:nvSpPr>
        <xdr:cNvPr id="3361" name="AutoShape 289" descr="doclink.bmp">
          <a:hlinkClick xmlns:r="http://schemas.openxmlformats.org/officeDocument/2006/relationships" r:id="rId289"/>
        </xdr:cNvPr>
        <xdr:cNvSpPr>
          <a:spLocks noChangeAspect="1" noChangeArrowheads="1"/>
        </xdr:cNvSpPr>
      </xdr:nvSpPr>
      <xdr:spPr bwMode="auto">
        <a:xfrm>
          <a:off x="17297400" y="29370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290</xdr:row>
      <xdr:rowOff>0</xdr:rowOff>
    </xdr:from>
    <xdr:to>
      <xdr:col>9</xdr:col>
      <xdr:colOff>304800</xdr:colOff>
      <xdr:row>291</xdr:row>
      <xdr:rowOff>114300</xdr:rowOff>
    </xdr:to>
    <xdr:sp macro="" textlink="">
      <xdr:nvSpPr>
        <xdr:cNvPr id="3362" name="AutoShape 290" descr="doclink.bmp">
          <a:hlinkClick xmlns:r="http://schemas.openxmlformats.org/officeDocument/2006/relationships" r:id="rId290"/>
        </xdr:cNvPr>
        <xdr:cNvSpPr>
          <a:spLocks noChangeAspect="1" noChangeArrowheads="1"/>
        </xdr:cNvSpPr>
      </xdr:nvSpPr>
      <xdr:spPr bwMode="auto">
        <a:xfrm>
          <a:off x="17297400" y="29427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291</xdr:row>
      <xdr:rowOff>0</xdr:rowOff>
    </xdr:from>
    <xdr:to>
      <xdr:col>9</xdr:col>
      <xdr:colOff>304800</xdr:colOff>
      <xdr:row>292</xdr:row>
      <xdr:rowOff>114300</xdr:rowOff>
    </xdr:to>
    <xdr:sp macro="" textlink="">
      <xdr:nvSpPr>
        <xdr:cNvPr id="3363" name="AutoShape 291" descr="doclink.bmp">
          <a:hlinkClick xmlns:r="http://schemas.openxmlformats.org/officeDocument/2006/relationships" r:id="rId291"/>
        </xdr:cNvPr>
        <xdr:cNvSpPr>
          <a:spLocks noChangeAspect="1" noChangeArrowheads="1"/>
        </xdr:cNvSpPr>
      </xdr:nvSpPr>
      <xdr:spPr bwMode="auto">
        <a:xfrm>
          <a:off x="17297400" y="29484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292</xdr:row>
      <xdr:rowOff>0</xdr:rowOff>
    </xdr:from>
    <xdr:to>
      <xdr:col>9</xdr:col>
      <xdr:colOff>304800</xdr:colOff>
      <xdr:row>293</xdr:row>
      <xdr:rowOff>114300</xdr:rowOff>
    </xdr:to>
    <xdr:sp macro="" textlink="">
      <xdr:nvSpPr>
        <xdr:cNvPr id="3364" name="AutoShape 292" descr="doclink.bmp">
          <a:hlinkClick xmlns:r="http://schemas.openxmlformats.org/officeDocument/2006/relationships" r:id="rId292"/>
        </xdr:cNvPr>
        <xdr:cNvSpPr>
          <a:spLocks noChangeAspect="1" noChangeArrowheads="1"/>
        </xdr:cNvSpPr>
      </xdr:nvSpPr>
      <xdr:spPr bwMode="auto">
        <a:xfrm>
          <a:off x="17297400" y="29541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293</xdr:row>
      <xdr:rowOff>0</xdr:rowOff>
    </xdr:from>
    <xdr:to>
      <xdr:col>9</xdr:col>
      <xdr:colOff>304800</xdr:colOff>
      <xdr:row>294</xdr:row>
      <xdr:rowOff>114300</xdr:rowOff>
    </xdr:to>
    <xdr:sp macro="" textlink="">
      <xdr:nvSpPr>
        <xdr:cNvPr id="3365" name="AutoShape 293" descr="doclink.bmp">
          <a:hlinkClick xmlns:r="http://schemas.openxmlformats.org/officeDocument/2006/relationships" r:id="rId293"/>
        </xdr:cNvPr>
        <xdr:cNvSpPr>
          <a:spLocks noChangeAspect="1" noChangeArrowheads="1"/>
        </xdr:cNvSpPr>
      </xdr:nvSpPr>
      <xdr:spPr bwMode="auto">
        <a:xfrm>
          <a:off x="17297400" y="29579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294</xdr:row>
      <xdr:rowOff>0</xdr:rowOff>
    </xdr:from>
    <xdr:to>
      <xdr:col>9</xdr:col>
      <xdr:colOff>304800</xdr:colOff>
      <xdr:row>295</xdr:row>
      <xdr:rowOff>114300</xdr:rowOff>
    </xdr:to>
    <xdr:sp macro="" textlink="">
      <xdr:nvSpPr>
        <xdr:cNvPr id="3366" name="AutoShape 294" descr="doclink.bmp">
          <a:hlinkClick xmlns:r="http://schemas.openxmlformats.org/officeDocument/2006/relationships" r:id="rId294"/>
        </xdr:cNvPr>
        <xdr:cNvSpPr>
          <a:spLocks noChangeAspect="1" noChangeArrowheads="1"/>
        </xdr:cNvSpPr>
      </xdr:nvSpPr>
      <xdr:spPr bwMode="auto">
        <a:xfrm>
          <a:off x="17297400" y="29617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295</xdr:row>
      <xdr:rowOff>0</xdr:rowOff>
    </xdr:from>
    <xdr:to>
      <xdr:col>9</xdr:col>
      <xdr:colOff>304800</xdr:colOff>
      <xdr:row>296</xdr:row>
      <xdr:rowOff>114300</xdr:rowOff>
    </xdr:to>
    <xdr:sp macro="" textlink="">
      <xdr:nvSpPr>
        <xdr:cNvPr id="3367" name="AutoShape 295" descr="doclink.bmp">
          <a:hlinkClick xmlns:r="http://schemas.openxmlformats.org/officeDocument/2006/relationships" r:id="rId295"/>
        </xdr:cNvPr>
        <xdr:cNvSpPr>
          <a:spLocks noChangeAspect="1" noChangeArrowheads="1"/>
        </xdr:cNvSpPr>
      </xdr:nvSpPr>
      <xdr:spPr bwMode="auto">
        <a:xfrm>
          <a:off x="17297400" y="29694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296</xdr:row>
      <xdr:rowOff>0</xdr:rowOff>
    </xdr:from>
    <xdr:to>
      <xdr:col>9</xdr:col>
      <xdr:colOff>304800</xdr:colOff>
      <xdr:row>297</xdr:row>
      <xdr:rowOff>114300</xdr:rowOff>
    </xdr:to>
    <xdr:sp macro="" textlink="">
      <xdr:nvSpPr>
        <xdr:cNvPr id="3368" name="AutoShape 296" descr="doclink.bmp">
          <a:hlinkClick xmlns:r="http://schemas.openxmlformats.org/officeDocument/2006/relationships" r:id="rId296"/>
        </xdr:cNvPr>
        <xdr:cNvSpPr>
          <a:spLocks noChangeAspect="1" noChangeArrowheads="1"/>
        </xdr:cNvSpPr>
      </xdr:nvSpPr>
      <xdr:spPr bwMode="auto">
        <a:xfrm>
          <a:off x="17297400" y="29751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297</xdr:row>
      <xdr:rowOff>0</xdr:rowOff>
    </xdr:from>
    <xdr:to>
      <xdr:col>9</xdr:col>
      <xdr:colOff>304800</xdr:colOff>
      <xdr:row>298</xdr:row>
      <xdr:rowOff>114300</xdr:rowOff>
    </xdr:to>
    <xdr:sp macro="" textlink="">
      <xdr:nvSpPr>
        <xdr:cNvPr id="3369" name="AutoShape 297" descr="doclink.bmp">
          <a:hlinkClick xmlns:r="http://schemas.openxmlformats.org/officeDocument/2006/relationships" r:id="rId297"/>
        </xdr:cNvPr>
        <xdr:cNvSpPr>
          <a:spLocks noChangeAspect="1" noChangeArrowheads="1"/>
        </xdr:cNvSpPr>
      </xdr:nvSpPr>
      <xdr:spPr bwMode="auto">
        <a:xfrm>
          <a:off x="17297400" y="29789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298</xdr:row>
      <xdr:rowOff>0</xdr:rowOff>
    </xdr:from>
    <xdr:to>
      <xdr:col>9</xdr:col>
      <xdr:colOff>304800</xdr:colOff>
      <xdr:row>299</xdr:row>
      <xdr:rowOff>114300</xdr:rowOff>
    </xdr:to>
    <xdr:sp macro="" textlink="">
      <xdr:nvSpPr>
        <xdr:cNvPr id="3370" name="AutoShape 298" descr="doclink.bmp">
          <a:hlinkClick xmlns:r="http://schemas.openxmlformats.org/officeDocument/2006/relationships" r:id="rId298"/>
        </xdr:cNvPr>
        <xdr:cNvSpPr>
          <a:spLocks noChangeAspect="1" noChangeArrowheads="1"/>
        </xdr:cNvSpPr>
      </xdr:nvSpPr>
      <xdr:spPr bwMode="auto">
        <a:xfrm>
          <a:off x="17297400" y="29827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299</xdr:row>
      <xdr:rowOff>0</xdr:rowOff>
    </xdr:from>
    <xdr:to>
      <xdr:col>9</xdr:col>
      <xdr:colOff>304800</xdr:colOff>
      <xdr:row>300</xdr:row>
      <xdr:rowOff>114300</xdr:rowOff>
    </xdr:to>
    <xdr:sp macro="" textlink="">
      <xdr:nvSpPr>
        <xdr:cNvPr id="3371" name="AutoShape 299" descr="doclink.bmp">
          <a:hlinkClick xmlns:r="http://schemas.openxmlformats.org/officeDocument/2006/relationships" r:id="rId299"/>
        </xdr:cNvPr>
        <xdr:cNvSpPr>
          <a:spLocks noChangeAspect="1" noChangeArrowheads="1"/>
        </xdr:cNvSpPr>
      </xdr:nvSpPr>
      <xdr:spPr bwMode="auto">
        <a:xfrm>
          <a:off x="17297400" y="29884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300</xdr:row>
      <xdr:rowOff>0</xdr:rowOff>
    </xdr:from>
    <xdr:to>
      <xdr:col>9</xdr:col>
      <xdr:colOff>304800</xdr:colOff>
      <xdr:row>301</xdr:row>
      <xdr:rowOff>114300</xdr:rowOff>
    </xdr:to>
    <xdr:sp macro="" textlink="">
      <xdr:nvSpPr>
        <xdr:cNvPr id="3372" name="AutoShape 300" descr="doclink.bmp">
          <a:hlinkClick xmlns:r="http://schemas.openxmlformats.org/officeDocument/2006/relationships" r:id="rId300"/>
        </xdr:cNvPr>
        <xdr:cNvSpPr>
          <a:spLocks noChangeAspect="1" noChangeArrowheads="1"/>
        </xdr:cNvSpPr>
      </xdr:nvSpPr>
      <xdr:spPr bwMode="auto">
        <a:xfrm>
          <a:off x="17297400" y="29941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301</xdr:row>
      <xdr:rowOff>0</xdr:rowOff>
    </xdr:from>
    <xdr:to>
      <xdr:col>9</xdr:col>
      <xdr:colOff>304800</xdr:colOff>
      <xdr:row>302</xdr:row>
      <xdr:rowOff>114300</xdr:rowOff>
    </xdr:to>
    <xdr:sp macro="" textlink="">
      <xdr:nvSpPr>
        <xdr:cNvPr id="3373" name="AutoShape 301" descr="doclink.bmp">
          <a:hlinkClick xmlns:r="http://schemas.openxmlformats.org/officeDocument/2006/relationships" r:id="rId301"/>
        </xdr:cNvPr>
        <xdr:cNvSpPr>
          <a:spLocks noChangeAspect="1" noChangeArrowheads="1"/>
        </xdr:cNvSpPr>
      </xdr:nvSpPr>
      <xdr:spPr bwMode="auto">
        <a:xfrm>
          <a:off x="17297400" y="30018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302</xdr:row>
      <xdr:rowOff>0</xdr:rowOff>
    </xdr:from>
    <xdr:to>
      <xdr:col>9</xdr:col>
      <xdr:colOff>304800</xdr:colOff>
      <xdr:row>303</xdr:row>
      <xdr:rowOff>114300</xdr:rowOff>
    </xdr:to>
    <xdr:sp macro="" textlink="">
      <xdr:nvSpPr>
        <xdr:cNvPr id="3374" name="AutoShape 302" descr="doclink.bmp">
          <a:hlinkClick xmlns:r="http://schemas.openxmlformats.org/officeDocument/2006/relationships" r:id="rId302"/>
        </xdr:cNvPr>
        <xdr:cNvSpPr>
          <a:spLocks noChangeAspect="1" noChangeArrowheads="1"/>
        </xdr:cNvSpPr>
      </xdr:nvSpPr>
      <xdr:spPr bwMode="auto">
        <a:xfrm>
          <a:off x="17297400" y="30056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303</xdr:row>
      <xdr:rowOff>0</xdr:rowOff>
    </xdr:from>
    <xdr:to>
      <xdr:col>9</xdr:col>
      <xdr:colOff>304800</xdr:colOff>
      <xdr:row>304</xdr:row>
      <xdr:rowOff>114300</xdr:rowOff>
    </xdr:to>
    <xdr:sp macro="" textlink="">
      <xdr:nvSpPr>
        <xdr:cNvPr id="3375" name="AutoShape 303" descr="doclink.bmp">
          <a:hlinkClick xmlns:r="http://schemas.openxmlformats.org/officeDocument/2006/relationships" r:id="rId303"/>
        </xdr:cNvPr>
        <xdr:cNvSpPr>
          <a:spLocks noChangeAspect="1" noChangeArrowheads="1"/>
        </xdr:cNvSpPr>
      </xdr:nvSpPr>
      <xdr:spPr bwMode="auto">
        <a:xfrm>
          <a:off x="17297400" y="30094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304</xdr:row>
      <xdr:rowOff>0</xdr:rowOff>
    </xdr:from>
    <xdr:to>
      <xdr:col>9</xdr:col>
      <xdr:colOff>304800</xdr:colOff>
      <xdr:row>305</xdr:row>
      <xdr:rowOff>114300</xdr:rowOff>
    </xdr:to>
    <xdr:sp macro="" textlink="">
      <xdr:nvSpPr>
        <xdr:cNvPr id="3376" name="AutoShape 304" descr="doclink.bmp">
          <a:hlinkClick xmlns:r="http://schemas.openxmlformats.org/officeDocument/2006/relationships" r:id="rId304"/>
        </xdr:cNvPr>
        <xdr:cNvSpPr>
          <a:spLocks noChangeAspect="1" noChangeArrowheads="1"/>
        </xdr:cNvSpPr>
      </xdr:nvSpPr>
      <xdr:spPr bwMode="auto">
        <a:xfrm>
          <a:off x="17297400" y="30132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305</xdr:row>
      <xdr:rowOff>0</xdr:rowOff>
    </xdr:from>
    <xdr:to>
      <xdr:col>9</xdr:col>
      <xdr:colOff>304800</xdr:colOff>
      <xdr:row>306</xdr:row>
      <xdr:rowOff>114300</xdr:rowOff>
    </xdr:to>
    <xdr:sp macro="" textlink="">
      <xdr:nvSpPr>
        <xdr:cNvPr id="3377" name="AutoShape 305" descr="doclink.bmp">
          <a:hlinkClick xmlns:r="http://schemas.openxmlformats.org/officeDocument/2006/relationships" r:id="rId305"/>
        </xdr:cNvPr>
        <xdr:cNvSpPr>
          <a:spLocks noChangeAspect="1" noChangeArrowheads="1"/>
        </xdr:cNvSpPr>
      </xdr:nvSpPr>
      <xdr:spPr bwMode="auto">
        <a:xfrm>
          <a:off x="17297400" y="30189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306</xdr:row>
      <xdr:rowOff>0</xdr:rowOff>
    </xdr:from>
    <xdr:to>
      <xdr:col>9</xdr:col>
      <xdr:colOff>304800</xdr:colOff>
      <xdr:row>307</xdr:row>
      <xdr:rowOff>114300</xdr:rowOff>
    </xdr:to>
    <xdr:sp macro="" textlink="">
      <xdr:nvSpPr>
        <xdr:cNvPr id="3378" name="AutoShape 306" descr="doclink.bmp">
          <a:hlinkClick xmlns:r="http://schemas.openxmlformats.org/officeDocument/2006/relationships" r:id="rId306"/>
        </xdr:cNvPr>
        <xdr:cNvSpPr>
          <a:spLocks noChangeAspect="1" noChangeArrowheads="1"/>
        </xdr:cNvSpPr>
      </xdr:nvSpPr>
      <xdr:spPr bwMode="auto">
        <a:xfrm>
          <a:off x="17297400" y="30227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307</xdr:row>
      <xdr:rowOff>0</xdr:rowOff>
    </xdr:from>
    <xdr:to>
      <xdr:col>9</xdr:col>
      <xdr:colOff>304800</xdr:colOff>
      <xdr:row>308</xdr:row>
      <xdr:rowOff>114300</xdr:rowOff>
    </xdr:to>
    <xdr:sp macro="" textlink="">
      <xdr:nvSpPr>
        <xdr:cNvPr id="3379" name="AutoShape 307" descr="doclink.bmp">
          <a:hlinkClick xmlns:r="http://schemas.openxmlformats.org/officeDocument/2006/relationships" r:id="rId307"/>
        </xdr:cNvPr>
        <xdr:cNvSpPr>
          <a:spLocks noChangeAspect="1" noChangeArrowheads="1"/>
        </xdr:cNvSpPr>
      </xdr:nvSpPr>
      <xdr:spPr bwMode="auto">
        <a:xfrm>
          <a:off x="17297400" y="30284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308</xdr:row>
      <xdr:rowOff>0</xdr:rowOff>
    </xdr:from>
    <xdr:to>
      <xdr:col>9</xdr:col>
      <xdr:colOff>304800</xdr:colOff>
      <xdr:row>309</xdr:row>
      <xdr:rowOff>121920</xdr:rowOff>
    </xdr:to>
    <xdr:sp macro="" textlink="">
      <xdr:nvSpPr>
        <xdr:cNvPr id="3380" name="AutoShape 308" descr="doclink.bmp">
          <a:hlinkClick xmlns:r="http://schemas.openxmlformats.org/officeDocument/2006/relationships" r:id="rId308"/>
        </xdr:cNvPr>
        <xdr:cNvSpPr>
          <a:spLocks noChangeAspect="1" noChangeArrowheads="1"/>
        </xdr:cNvSpPr>
      </xdr:nvSpPr>
      <xdr:spPr bwMode="auto">
        <a:xfrm>
          <a:off x="17297400" y="30341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309</xdr:row>
      <xdr:rowOff>0</xdr:rowOff>
    </xdr:from>
    <xdr:to>
      <xdr:col>9</xdr:col>
      <xdr:colOff>304800</xdr:colOff>
      <xdr:row>310</xdr:row>
      <xdr:rowOff>114300</xdr:rowOff>
    </xdr:to>
    <xdr:sp macro="" textlink="">
      <xdr:nvSpPr>
        <xdr:cNvPr id="3381" name="AutoShape 309" descr="doclink.bmp">
          <a:hlinkClick xmlns:r="http://schemas.openxmlformats.org/officeDocument/2006/relationships" r:id="rId309"/>
        </xdr:cNvPr>
        <xdr:cNvSpPr>
          <a:spLocks noChangeAspect="1" noChangeArrowheads="1"/>
        </xdr:cNvSpPr>
      </xdr:nvSpPr>
      <xdr:spPr bwMode="auto">
        <a:xfrm>
          <a:off x="17297400" y="30379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310</xdr:row>
      <xdr:rowOff>0</xdr:rowOff>
    </xdr:from>
    <xdr:to>
      <xdr:col>9</xdr:col>
      <xdr:colOff>304800</xdr:colOff>
      <xdr:row>311</xdr:row>
      <xdr:rowOff>114300</xdr:rowOff>
    </xdr:to>
    <xdr:sp macro="" textlink="">
      <xdr:nvSpPr>
        <xdr:cNvPr id="3382" name="AutoShape 310" descr="doclink.bmp">
          <a:hlinkClick xmlns:r="http://schemas.openxmlformats.org/officeDocument/2006/relationships" r:id="rId310"/>
        </xdr:cNvPr>
        <xdr:cNvSpPr>
          <a:spLocks noChangeAspect="1" noChangeArrowheads="1"/>
        </xdr:cNvSpPr>
      </xdr:nvSpPr>
      <xdr:spPr bwMode="auto">
        <a:xfrm>
          <a:off x="17297400" y="30418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311</xdr:row>
      <xdr:rowOff>0</xdr:rowOff>
    </xdr:from>
    <xdr:to>
      <xdr:col>9</xdr:col>
      <xdr:colOff>304800</xdr:colOff>
      <xdr:row>312</xdr:row>
      <xdr:rowOff>114300</xdr:rowOff>
    </xdr:to>
    <xdr:sp macro="" textlink="">
      <xdr:nvSpPr>
        <xdr:cNvPr id="3383" name="AutoShape 311" descr="doclink.bmp">
          <a:hlinkClick xmlns:r="http://schemas.openxmlformats.org/officeDocument/2006/relationships" r:id="rId311"/>
        </xdr:cNvPr>
        <xdr:cNvSpPr>
          <a:spLocks noChangeAspect="1" noChangeArrowheads="1"/>
        </xdr:cNvSpPr>
      </xdr:nvSpPr>
      <xdr:spPr bwMode="auto">
        <a:xfrm>
          <a:off x="17297400" y="30475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312</xdr:row>
      <xdr:rowOff>0</xdr:rowOff>
    </xdr:from>
    <xdr:to>
      <xdr:col>9</xdr:col>
      <xdr:colOff>304800</xdr:colOff>
      <xdr:row>313</xdr:row>
      <xdr:rowOff>114300</xdr:rowOff>
    </xdr:to>
    <xdr:sp macro="" textlink="">
      <xdr:nvSpPr>
        <xdr:cNvPr id="3384" name="AutoShape 312" descr="doclink.bmp">
          <a:hlinkClick xmlns:r="http://schemas.openxmlformats.org/officeDocument/2006/relationships" r:id="rId312"/>
        </xdr:cNvPr>
        <xdr:cNvSpPr>
          <a:spLocks noChangeAspect="1" noChangeArrowheads="1"/>
        </xdr:cNvSpPr>
      </xdr:nvSpPr>
      <xdr:spPr bwMode="auto">
        <a:xfrm>
          <a:off x="17297400" y="30513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313</xdr:row>
      <xdr:rowOff>0</xdr:rowOff>
    </xdr:from>
    <xdr:to>
      <xdr:col>9</xdr:col>
      <xdr:colOff>304800</xdr:colOff>
      <xdr:row>314</xdr:row>
      <xdr:rowOff>114300</xdr:rowOff>
    </xdr:to>
    <xdr:sp macro="" textlink="">
      <xdr:nvSpPr>
        <xdr:cNvPr id="3385" name="AutoShape 313" descr="doclink.bmp">
          <a:hlinkClick xmlns:r="http://schemas.openxmlformats.org/officeDocument/2006/relationships" r:id="rId313"/>
        </xdr:cNvPr>
        <xdr:cNvSpPr>
          <a:spLocks noChangeAspect="1" noChangeArrowheads="1"/>
        </xdr:cNvSpPr>
      </xdr:nvSpPr>
      <xdr:spPr bwMode="auto">
        <a:xfrm>
          <a:off x="17297400" y="30570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314</xdr:row>
      <xdr:rowOff>0</xdr:rowOff>
    </xdr:from>
    <xdr:to>
      <xdr:col>9</xdr:col>
      <xdr:colOff>304800</xdr:colOff>
      <xdr:row>315</xdr:row>
      <xdr:rowOff>114300</xdr:rowOff>
    </xdr:to>
    <xdr:sp macro="" textlink="">
      <xdr:nvSpPr>
        <xdr:cNvPr id="3386" name="AutoShape 314" descr="doclink.bmp">
          <a:hlinkClick xmlns:r="http://schemas.openxmlformats.org/officeDocument/2006/relationships" r:id="rId314"/>
        </xdr:cNvPr>
        <xdr:cNvSpPr>
          <a:spLocks noChangeAspect="1" noChangeArrowheads="1"/>
        </xdr:cNvSpPr>
      </xdr:nvSpPr>
      <xdr:spPr bwMode="auto">
        <a:xfrm>
          <a:off x="17297400" y="30608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315</xdr:row>
      <xdr:rowOff>0</xdr:rowOff>
    </xdr:from>
    <xdr:to>
      <xdr:col>9</xdr:col>
      <xdr:colOff>304800</xdr:colOff>
      <xdr:row>316</xdr:row>
      <xdr:rowOff>114300</xdr:rowOff>
    </xdr:to>
    <xdr:sp macro="" textlink="">
      <xdr:nvSpPr>
        <xdr:cNvPr id="3387" name="AutoShape 315" descr="doclink.bmp">
          <a:hlinkClick xmlns:r="http://schemas.openxmlformats.org/officeDocument/2006/relationships" r:id="rId315"/>
        </xdr:cNvPr>
        <xdr:cNvSpPr>
          <a:spLocks noChangeAspect="1" noChangeArrowheads="1"/>
        </xdr:cNvSpPr>
      </xdr:nvSpPr>
      <xdr:spPr bwMode="auto">
        <a:xfrm>
          <a:off x="17297400" y="30665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316</xdr:row>
      <xdr:rowOff>0</xdr:rowOff>
    </xdr:from>
    <xdr:to>
      <xdr:col>9</xdr:col>
      <xdr:colOff>304800</xdr:colOff>
      <xdr:row>317</xdr:row>
      <xdr:rowOff>114300</xdr:rowOff>
    </xdr:to>
    <xdr:sp macro="" textlink="">
      <xdr:nvSpPr>
        <xdr:cNvPr id="3388" name="AutoShape 316" descr="doclink.bmp">
          <a:hlinkClick xmlns:r="http://schemas.openxmlformats.org/officeDocument/2006/relationships" r:id="rId316"/>
        </xdr:cNvPr>
        <xdr:cNvSpPr>
          <a:spLocks noChangeAspect="1" noChangeArrowheads="1"/>
        </xdr:cNvSpPr>
      </xdr:nvSpPr>
      <xdr:spPr bwMode="auto">
        <a:xfrm>
          <a:off x="17297400" y="30722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317</xdr:row>
      <xdr:rowOff>0</xdr:rowOff>
    </xdr:from>
    <xdr:to>
      <xdr:col>9</xdr:col>
      <xdr:colOff>304800</xdr:colOff>
      <xdr:row>318</xdr:row>
      <xdr:rowOff>114300</xdr:rowOff>
    </xdr:to>
    <xdr:sp macro="" textlink="">
      <xdr:nvSpPr>
        <xdr:cNvPr id="3389" name="AutoShape 317" descr="doclink.bmp">
          <a:hlinkClick xmlns:r="http://schemas.openxmlformats.org/officeDocument/2006/relationships" r:id="rId317"/>
        </xdr:cNvPr>
        <xdr:cNvSpPr>
          <a:spLocks noChangeAspect="1" noChangeArrowheads="1"/>
        </xdr:cNvSpPr>
      </xdr:nvSpPr>
      <xdr:spPr bwMode="auto">
        <a:xfrm>
          <a:off x="17297400" y="30780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318</xdr:row>
      <xdr:rowOff>0</xdr:rowOff>
    </xdr:from>
    <xdr:to>
      <xdr:col>9</xdr:col>
      <xdr:colOff>304800</xdr:colOff>
      <xdr:row>319</xdr:row>
      <xdr:rowOff>114300</xdr:rowOff>
    </xdr:to>
    <xdr:sp macro="" textlink="">
      <xdr:nvSpPr>
        <xdr:cNvPr id="3390" name="AutoShape 318" descr="doclink.bmp">
          <a:hlinkClick xmlns:r="http://schemas.openxmlformats.org/officeDocument/2006/relationships" r:id="rId318"/>
        </xdr:cNvPr>
        <xdr:cNvSpPr>
          <a:spLocks noChangeAspect="1" noChangeArrowheads="1"/>
        </xdr:cNvSpPr>
      </xdr:nvSpPr>
      <xdr:spPr bwMode="auto">
        <a:xfrm>
          <a:off x="17297400" y="30837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319</xdr:row>
      <xdr:rowOff>0</xdr:rowOff>
    </xdr:from>
    <xdr:to>
      <xdr:col>9</xdr:col>
      <xdr:colOff>304800</xdr:colOff>
      <xdr:row>320</xdr:row>
      <xdr:rowOff>114300</xdr:rowOff>
    </xdr:to>
    <xdr:sp macro="" textlink="">
      <xdr:nvSpPr>
        <xdr:cNvPr id="3391" name="AutoShape 319" descr="doclink.bmp">
          <a:hlinkClick xmlns:r="http://schemas.openxmlformats.org/officeDocument/2006/relationships" r:id="rId319"/>
        </xdr:cNvPr>
        <xdr:cNvSpPr>
          <a:spLocks noChangeAspect="1" noChangeArrowheads="1"/>
        </xdr:cNvSpPr>
      </xdr:nvSpPr>
      <xdr:spPr bwMode="auto">
        <a:xfrm>
          <a:off x="17297400" y="30875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320</xdr:row>
      <xdr:rowOff>0</xdr:rowOff>
    </xdr:from>
    <xdr:to>
      <xdr:col>9</xdr:col>
      <xdr:colOff>304800</xdr:colOff>
      <xdr:row>321</xdr:row>
      <xdr:rowOff>114300</xdr:rowOff>
    </xdr:to>
    <xdr:sp macro="" textlink="">
      <xdr:nvSpPr>
        <xdr:cNvPr id="3392" name="AutoShape 320" descr="doclink.bmp">
          <a:hlinkClick xmlns:r="http://schemas.openxmlformats.org/officeDocument/2006/relationships" r:id="rId320"/>
        </xdr:cNvPr>
        <xdr:cNvSpPr>
          <a:spLocks noChangeAspect="1" noChangeArrowheads="1"/>
        </xdr:cNvSpPr>
      </xdr:nvSpPr>
      <xdr:spPr bwMode="auto">
        <a:xfrm>
          <a:off x="17297400" y="30932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321</xdr:row>
      <xdr:rowOff>0</xdr:rowOff>
    </xdr:from>
    <xdr:to>
      <xdr:col>9</xdr:col>
      <xdr:colOff>304800</xdr:colOff>
      <xdr:row>322</xdr:row>
      <xdr:rowOff>114300</xdr:rowOff>
    </xdr:to>
    <xdr:sp macro="" textlink="">
      <xdr:nvSpPr>
        <xdr:cNvPr id="3393" name="AutoShape 321" descr="doclink.bmp">
          <a:hlinkClick xmlns:r="http://schemas.openxmlformats.org/officeDocument/2006/relationships" r:id="rId321"/>
        </xdr:cNvPr>
        <xdr:cNvSpPr>
          <a:spLocks noChangeAspect="1" noChangeArrowheads="1"/>
        </xdr:cNvSpPr>
      </xdr:nvSpPr>
      <xdr:spPr bwMode="auto">
        <a:xfrm>
          <a:off x="17297400" y="30989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322</xdr:row>
      <xdr:rowOff>0</xdr:rowOff>
    </xdr:from>
    <xdr:to>
      <xdr:col>9</xdr:col>
      <xdr:colOff>304800</xdr:colOff>
      <xdr:row>323</xdr:row>
      <xdr:rowOff>114300</xdr:rowOff>
    </xdr:to>
    <xdr:sp macro="" textlink="">
      <xdr:nvSpPr>
        <xdr:cNvPr id="3394" name="AutoShape 322" descr="doclink.bmp">
          <a:hlinkClick xmlns:r="http://schemas.openxmlformats.org/officeDocument/2006/relationships" r:id="rId322"/>
        </xdr:cNvPr>
        <xdr:cNvSpPr>
          <a:spLocks noChangeAspect="1" noChangeArrowheads="1"/>
        </xdr:cNvSpPr>
      </xdr:nvSpPr>
      <xdr:spPr bwMode="auto">
        <a:xfrm>
          <a:off x="17297400" y="31027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323</xdr:row>
      <xdr:rowOff>0</xdr:rowOff>
    </xdr:from>
    <xdr:to>
      <xdr:col>9</xdr:col>
      <xdr:colOff>304800</xdr:colOff>
      <xdr:row>324</xdr:row>
      <xdr:rowOff>114300</xdr:rowOff>
    </xdr:to>
    <xdr:sp macro="" textlink="">
      <xdr:nvSpPr>
        <xdr:cNvPr id="3395" name="AutoShape 323" descr="doclink.bmp">
          <a:hlinkClick xmlns:r="http://schemas.openxmlformats.org/officeDocument/2006/relationships" r:id="rId323"/>
        </xdr:cNvPr>
        <xdr:cNvSpPr>
          <a:spLocks noChangeAspect="1" noChangeArrowheads="1"/>
        </xdr:cNvSpPr>
      </xdr:nvSpPr>
      <xdr:spPr bwMode="auto">
        <a:xfrm>
          <a:off x="17297400" y="31065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324</xdr:row>
      <xdr:rowOff>0</xdr:rowOff>
    </xdr:from>
    <xdr:to>
      <xdr:col>9</xdr:col>
      <xdr:colOff>304800</xdr:colOff>
      <xdr:row>325</xdr:row>
      <xdr:rowOff>114300</xdr:rowOff>
    </xdr:to>
    <xdr:sp macro="" textlink="">
      <xdr:nvSpPr>
        <xdr:cNvPr id="3396" name="AutoShape 324" descr="doclink.bmp">
          <a:hlinkClick xmlns:r="http://schemas.openxmlformats.org/officeDocument/2006/relationships" r:id="rId324"/>
        </xdr:cNvPr>
        <xdr:cNvSpPr>
          <a:spLocks noChangeAspect="1" noChangeArrowheads="1"/>
        </xdr:cNvSpPr>
      </xdr:nvSpPr>
      <xdr:spPr bwMode="auto">
        <a:xfrm>
          <a:off x="17297400" y="31141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325</xdr:row>
      <xdr:rowOff>0</xdr:rowOff>
    </xdr:from>
    <xdr:to>
      <xdr:col>9</xdr:col>
      <xdr:colOff>304800</xdr:colOff>
      <xdr:row>326</xdr:row>
      <xdr:rowOff>114300</xdr:rowOff>
    </xdr:to>
    <xdr:sp macro="" textlink="">
      <xdr:nvSpPr>
        <xdr:cNvPr id="3397" name="AutoShape 325" descr="doclink.bmp">
          <a:hlinkClick xmlns:r="http://schemas.openxmlformats.org/officeDocument/2006/relationships" r:id="rId325"/>
        </xdr:cNvPr>
        <xdr:cNvSpPr>
          <a:spLocks noChangeAspect="1" noChangeArrowheads="1"/>
        </xdr:cNvSpPr>
      </xdr:nvSpPr>
      <xdr:spPr bwMode="auto">
        <a:xfrm>
          <a:off x="17297400" y="31199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326</xdr:row>
      <xdr:rowOff>0</xdr:rowOff>
    </xdr:from>
    <xdr:to>
      <xdr:col>9</xdr:col>
      <xdr:colOff>304800</xdr:colOff>
      <xdr:row>327</xdr:row>
      <xdr:rowOff>114300</xdr:rowOff>
    </xdr:to>
    <xdr:sp macro="" textlink="">
      <xdr:nvSpPr>
        <xdr:cNvPr id="3398" name="AutoShape 326" descr="doclink.bmp">
          <a:hlinkClick xmlns:r="http://schemas.openxmlformats.org/officeDocument/2006/relationships" r:id="rId326"/>
        </xdr:cNvPr>
        <xdr:cNvSpPr>
          <a:spLocks noChangeAspect="1" noChangeArrowheads="1"/>
        </xdr:cNvSpPr>
      </xdr:nvSpPr>
      <xdr:spPr bwMode="auto">
        <a:xfrm>
          <a:off x="17297400" y="31256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327</xdr:row>
      <xdr:rowOff>0</xdr:rowOff>
    </xdr:from>
    <xdr:to>
      <xdr:col>9</xdr:col>
      <xdr:colOff>304800</xdr:colOff>
      <xdr:row>328</xdr:row>
      <xdr:rowOff>114300</xdr:rowOff>
    </xdr:to>
    <xdr:sp macro="" textlink="">
      <xdr:nvSpPr>
        <xdr:cNvPr id="3399" name="AutoShape 327" descr="doclink.bmp">
          <a:hlinkClick xmlns:r="http://schemas.openxmlformats.org/officeDocument/2006/relationships" r:id="rId327"/>
        </xdr:cNvPr>
        <xdr:cNvSpPr>
          <a:spLocks noChangeAspect="1" noChangeArrowheads="1"/>
        </xdr:cNvSpPr>
      </xdr:nvSpPr>
      <xdr:spPr bwMode="auto">
        <a:xfrm>
          <a:off x="17297400" y="31313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328</xdr:row>
      <xdr:rowOff>0</xdr:rowOff>
    </xdr:from>
    <xdr:to>
      <xdr:col>9</xdr:col>
      <xdr:colOff>304800</xdr:colOff>
      <xdr:row>329</xdr:row>
      <xdr:rowOff>114300</xdr:rowOff>
    </xdr:to>
    <xdr:sp macro="" textlink="">
      <xdr:nvSpPr>
        <xdr:cNvPr id="3400" name="AutoShape 328" descr="doclink.bmp">
          <a:hlinkClick xmlns:r="http://schemas.openxmlformats.org/officeDocument/2006/relationships" r:id="rId328"/>
        </xdr:cNvPr>
        <xdr:cNvSpPr>
          <a:spLocks noChangeAspect="1" noChangeArrowheads="1"/>
        </xdr:cNvSpPr>
      </xdr:nvSpPr>
      <xdr:spPr bwMode="auto">
        <a:xfrm>
          <a:off x="17297400" y="31370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329</xdr:row>
      <xdr:rowOff>0</xdr:rowOff>
    </xdr:from>
    <xdr:to>
      <xdr:col>9</xdr:col>
      <xdr:colOff>304800</xdr:colOff>
      <xdr:row>330</xdr:row>
      <xdr:rowOff>114300</xdr:rowOff>
    </xdr:to>
    <xdr:sp macro="" textlink="">
      <xdr:nvSpPr>
        <xdr:cNvPr id="3401" name="AutoShape 329" descr="doclink.bmp">
          <a:hlinkClick xmlns:r="http://schemas.openxmlformats.org/officeDocument/2006/relationships" r:id="rId329"/>
        </xdr:cNvPr>
        <xdr:cNvSpPr>
          <a:spLocks noChangeAspect="1" noChangeArrowheads="1"/>
        </xdr:cNvSpPr>
      </xdr:nvSpPr>
      <xdr:spPr bwMode="auto">
        <a:xfrm>
          <a:off x="17297400" y="31408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330</xdr:row>
      <xdr:rowOff>0</xdr:rowOff>
    </xdr:from>
    <xdr:to>
      <xdr:col>9</xdr:col>
      <xdr:colOff>304800</xdr:colOff>
      <xdr:row>331</xdr:row>
      <xdr:rowOff>114300</xdr:rowOff>
    </xdr:to>
    <xdr:sp macro="" textlink="">
      <xdr:nvSpPr>
        <xdr:cNvPr id="3402" name="AutoShape 330" descr="doclink.bmp">
          <a:hlinkClick xmlns:r="http://schemas.openxmlformats.org/officeDocument/2006/relationships" r:id="rId330"/>
        </xdr:cNvPr>
        <xdr:cNvSpPr>
          <a:spLocks noChangeAspect="1" noChangeArrowheads="1"/>
        </xdr:cNvSpPr>
      </xdr:nvSpPr>
      <xdr:spPr bwMode="auto">
        <a:xfrm>
          <a:off x="17297400" y="31465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331</xdr:row>
      <xdr:rowOff>0</xdr:rowOff>
    </xdr:from>
    <xdr:to>
      <xdr:col>9</xdr:col>
      <xdr:colOff>304800</xdr:colOff>
      <xdr:row>332</xdr:row>
      <xdr:rowOff>114300</xdr:rowOff>
    </xdr:to>
    <xdr:sp macro="" textlink="">
      <xdr:nvSpPr>
        <xdr:cNvPr id="3403" name="AutoShape 331" descr="doclink.bmp">
          <a:hlinkClick xmlns:r="http://schemas.openxmlformats.org/officeDocument/2006/relationships" r:id="rId331"/>
        </xdr:cNvPr>
        <xdr:cNvSpPr>
          <a:spLocks noChangeAspect="1" noChangeArrowheads="1"/>
        </xdr:cNvSpPr>
      </xdr:nvSpPr>
      <xdr:spPr bwMode="auto">
        <a:xfrm>
          <a:off x="17297400" y="31522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332</xdr:row>
      <xdr:rowOff>0</xdr:rowOff>
    </xdr:from>
    <xdr:to>
      <xdr:col>9</xdr:col>
      <xdr:colOff>304800</xdr:colOff>
      <xdr:row>333</xdr:row>
      <xdr:rowOff>114300</xdr:rowOff>
    </xdr:to>
    <xdr:sp macro="" textlink="">
      <xdr:nvSpPr>
        <xdr:cNvPr id="3404" name="AutoShape 332" descr="doclink.bmp">
          <a:hlinkClick xmlns:r="http://schemas.openxmlformats.org/officeDocument/2006/relationships" r:id="rId332"/>
        </xdr:cNvPr>
        <xdr:cNvSpPr>
          <a:spLocks noChangeAspect="1" noChangeArrowheads="1"/>
        </xdr:cNvSpPr>
      </xdr:nvSpPr>
      <xdr:spPr bwMode="auto">
        <a:xfrm>
          <a:off x="17297400" y="31580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333</xdr:row>
      <xdr:rowOff>0</xdr:rowOff>
    </xdr:from>
    <xdr:to>
      <xdr:col>9</xdr:col>
      <xdr:colOff>304800</xdr:colOff>
      <xdr:row>334</xdr:row>
      <xdr:rowOff>114300</xdr:rowOff>
    </xdr:to>
    <xdr:sp macro="" textlink="">
      <xdr:nvSpPr>
        <xdr:cNvPr id="3405" name="AutoShape 333" descr="doclink.bmp">
          <a:hlinkClick xmlns:r="http://schemas.openxmlformats.org/officeDocument/2006/relationships" r:id="rId333"/>
        </xdr:cNvPr>
        <xdr:cNvSpPr>
          <a:spLocks noChangeAspect="1" noChangeArrowheads="1"/>
        </xdr:cNvSpPr>
      </xdr:nvSpPr>
      <xdr:spPr bwMode="auto">
        <a:xfrm>
          <a:off x="17297400" y="31656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334</xdr:row>
      <xdr:rowOff>0</xdr:rowOff>
    </xdr:from>
    <xdr:to>
      <xdr:col>9</xdr:col>
      <xdr:colOff>304800</xdr:colOff>
      <xdr:row>335</xdr:row>
      <xdr:rowOff>114300</xdr:rowOff>
    </xdr:to>
    <xdr:sp macro="" textlink="">
      <xdr:nvSpPr>
        <xdr:cNvPr id="3406" name="AutoShape 334" descr="doclink.bmp">
          <a:hlinkClick xmlns:r="http://schemas.openxmlformats.org/officeDocument/2006/relationships" r:id="rId334"/>
        </xdr:cNvPr>
        <xdr:cNvSpPr>
          <a:spLocks noChangeAspect="1" noChangeArrowheads="1"/>
        </xdr:cNvSpPr>
      </xdr:nvSpPr>
      <xdr:spPr bwMode="auto">
        <a:xfrm>
          <a:off x="17297400" y="31713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335</xdr:row>
      <xdr:rowOff>0</xdr:rowOff>
    </xdr:from>
    <xdr:to>
      <xdr:col>9</xdr:col>
      <xdr:colOff>304800</xdr:colOff>
      <xdr:row>336</xdr:row>
      <xdr:rowOff>114300</xdr:rowOff>
    </xdr:to>
    <xdr:sp macro="" textlink="">
      <xdr:nvSpPr>
        <xdr:cNvPr id="3407" name="AutoShape 335" descr="doclink.bmp">
          <a:hlinkClick xmlns:r="http://schemas.openxmlformats.org/officeDocument/2006/relationships" r:id="rId335"/>
        </xdr:cNvPr>
        <xdr:cNvSpPr>
          <a:spLocks noChangeAspect="1" noChangeArrowheads="1"/>
        </xdr:cNvSpPr>
      </xdr:nvSpPr>
      <xdr:spPr bwMode="auto">
        <a:xfrm>
          <a:off x="17297400" y="31751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336</xdr:row>
      <xdr:rowOff>0</xdr:rowOff>
    </xdr:from>
    <xdr:to>
      <xdr:col>9</xdr:col>
      <xdr:colOff>304800</xdr:colOff>
      <xdr:row>337</xdr:row>
      <xdr:rowOff>114300</xdr:rowOff>
    </xdr:to>
    <xdr:sp macro="" textlink="">
      <xdr:nvSpPr>
        <xdr:cNvPr id="3408" name="AutoShape 336" descr="doclink.bmp">
          <a:hlinkClick xmlns:r="http://schemas.openxmlformats.org/officeDocument/2006/relationships" r:id="rId336"/>
        </xdr:cNvPr>
        <xdr:cNvSpPr>
          <a:spLocks noChangeAspect="1" noChangeArrowheads="1"/>
        </xdr:cNvSpPr>
      </xdr:nvSpPr>
      <xdr:spPr bwMode="auto">
        <a:xfrm>
          <a:off x="17297400" y="31808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337</xdr:row>
      <xdr:rowOff>0</xdr:rowOff>
    </xdr:from>
    <xdr:to>
      <xdr:col>9</xdr:col>
      <xdr:colOff>304800</xdr:colOff>
      <xdr:row>338</xdr:row>
      <xdr:rowOff>114300</xdr:rowOff>
    </xdr:to>
    <xdr:sp macro="" textlink="">
      <xdr:nvSpPr>
        <xdr:cNvPr id="3409" name="AutoShape 337" descr="doclink.bmp">
          <a:hlinkClick xmlns:r="http://schemas.openxmlformats.org/officeDocument/2006/relationships" r:id="rId337"/>
        </xdr:cNvPr>
        <xdr:cNvSpPr>
          <a:spLocks noChangeAspect="1" noChangeArrowheads="1"/>
        </xdr:cNvSpPr>
      </xdr:nvSpPr>
      <xdr:spPr bwMode="auto">
        <a:xfrm>
          <a:off x="17297400" y="31865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338</xdr:row>
      <xdr:rowOff>0</xdr:rowOff>
    </xdr:from>
    <xdr:to>
      <xdr:col>9</xdr:col>
      <xdr:colOff>304800</xdr:colOff>
      <xdr:row>339</xdr:row>
      <xdr:rowOff>114300</xdr:rowOff>
    </xdr:to>
    <xdr:sp macro="" textlink="">
      <xdr:nvSpPr>
        <xdr:cNvPr id="3410" name="AutoShape 338" descr="doclink.bmp">
          <a:hlinkClick xmlns:r="http://schemas.openxmlformats.org/officeDocument/2006/relationships" r:id="rId338"/>
        </xdr:cNvPr>
        <xdr:cNvSpPr>
          <a:spLocks noChangeAspect="1" noChangeArrowheads="1"/>
        </xdr:cNvSpPr>
      </xdr:nvSpPr>
      <xdr:spPr bwMode="auto">
        <a:xfrm>
          <a:off x="17297400" y="31923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339</xdr:row>
      <xdr:rowOff>0</xdr:rowOff>
    </xdr:from>
    <xdr:to>
      <xdr:col>9</xdr:col>
      <xdr:colOff>304800</xdr:colOff>
      <xdr:row>340</xdr:row>
      <xdr:rowOff>114300</xdr:rowOff>
    </xdr:to>
    <xdr:sp macro="" textlink="">
      <xdr:nvSpPr>
        <xdr:cNvPr id="3411" name="AutoShape 339" descr="doclink.bmp">
          <a:hlinkClick xmlns:r="http://schemas.openxmlformats.org/officeDocument/2006/relationships" r:id="rId339"/>
        </xdr:cNvPr>
        <xdr:cNvSpPr>
          <a:spLocks noChangeAspect="1" noChangeArrowheads="1"/>
        </xdr:cNvSpPr>
      </xdr:nvSpPr>
      <xdr:spPr bwMode="auto">
        <a:xfrm>
          <a:off x="17297400" y="31980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340</xdr:row>
      <xdr:rowOff>0</xdr:rowOff>
    </xdr:from>
    <xdr:to>
      <xdr:col>9</xdr:col>
      <xdr:colOff>304800</xdr:colOff>
      <xdr:row>341</xdr:row>
      <xdr:rowOff>114300</xdr:rowOff>
    </xdr:to>
    <xdr:sp macro="" textlink="">
      <xdr:nvSpPr>
        <xdr:cNvPr id="3412" name="AutoShape 340" descr="doclink.bmp">
          <a:hlinkClick xmlns:r="http://schemas.openxmlformats.org/officeDocument/2006/relationships" r:id="rId340"/>
        </xdr:cNvPr>
        <xdr:cNvSpPr>
          <a:spLocks noChangeAspect="1" noChangeArrowheads="1"/>
        </xdr:cNvSpPr>
      </xdr:nvSpPr>
      <xdr:spPr bwMode="auto">
        <a:xfrm>
          <a:off x="17297400" y="32037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341</xdr:row>
      <xdr:rowOff>0</xdr:rowOff>
    </xdr:from>
    <xdr:to>
      <xdr:col>9</xdr:col>
      <xdr:colOff>304800</xdr:colOff>
      <xdr:row>342</xdr:row>
      <xdr:rowOff>114300</xdr:rowOff>
    </xdr:to>
    <xdr:sp macro="" textlink="">
      <xdr:nvSpPr>
        <xdr:cNvPr id="3413" name="AutoShape 341" descr="doclink.bmp">
          <a:hlinkClick xmlns:r="http://schemas.openxmlformats.org/officeDocument/2006/relationships" r:id="rId341"/>
        </xdr:cNvPr>
        <xdr:cNvSpPr>
          <a:spLocks noChangeAspect="1" noChangeArrowheads="1"/>
        </xdr:cNvSpPr>
      </xdr:nvSpPr>
      <xdr:spPr bwMode="auto">
        <a:xfrm>
          <a:off x="17297400" y="32094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342</xdr:row>
      <xdr:rowOff>0</xdr:rowOff>
    </xdr:from>
    <xdr:to>
      <xdr:col>9</xdr:col>
      <xdr:colOff>304800</xdr:colOff>
      <xdr:row>343</xdr:row>
      <xdr:rowOff>114300</xdr:rowOff>
    </xdr:to>
    <xdr:sp macro="" textlink="">
      <xdr:nvSpPr>
        <xdr:cNvPr id="3414" name="AutoShape 342" descr="doclink.bmp">
          <a:hlinkClick xmlns:r="http://schemas.openxmlformats.org/officeDocument/2006/relationships" r:id="rId342"/>
        </xdr:cNvPr>
        <xdr:cNvSpPr>
          <a:spLocks noChangeAspect="1" noChangeArrowheads="1"/>
        </xdr:cNvSpPr>
      </xdr:nvSpPr>
      <xdr:spPr bwMode="auto">
        <a:xfrm>
          <a:off x="17297400" y="32170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343</xdr:row>
      <xdr:rowOff>0</xdr:rowOff>
    </xdr:from>
    <xdr:to>
      <xdr:col>9</xdr:col>
      <xdr:colOff>304800</xdr:colOff>
      <xdr:row>344</xdr:row>
      <xdr:rowOff>114300</xdr:rowOff>
    </xdr:to>
    <xdr:sp macro="" textlink="">
      <xdr:nvSpPr>
        <xdr:cNvPr id="3415" name="AutoShape 343" descr="doclink.bmp">
          <a:hlinkClick xmlns:r="http://schemas.openxmlformats.org/officeDocument/2006/relationships" r:id="rId343"/>
        </xdr:cNvPr>
        <xdr:cNvSpPr>
          <a:spLocks noChangeAspect="1" noChangeArrowheads="1"/>
        </xdr:cNvSpPr>
      </xdr:nvSpPr>
      <xdr:spPr bwMode="auto">
        <a:xfrm>
          <a:off x="17297400" y="32227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344</xdr:row>
      <xdr:rowOff>0</xdr:rowOff>
    </xdr:from>
    <xdr:to>
      <xdr:col>9</xdr:col>
      <xdr:colOff>304800</xdr:colOff>
      <xdr:row>345</xdr:row>
      <xdr:rowOff>114300</xdr:rowOff>
    </xdr:to>
    <xdr:sp macro="" textlink="">
      <xdr:nvSpPr>
        <xdr:cNvPr id="3416" name="AutoShape 344" descr="doclink.bmp">
          <a:hlinkClick xmlns:r="http://schemas.openxmlformats.org/officeDocument/2006/relationships" r:id="rId344"/>
        </xdr:cNvPr>
        <xdr:cNvSpPr>
          <a:spLocks noChangeAspect="1" noChangeArrowheads="1"/>
        </xdr:cNvSpPr>
      </xdr:nvSpPr>
      <xdr:spPr bwMode="auto">
        <a:xfrm>
          <a:off x="17297400" y="32284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345</xdr:row>
      <xdr:rowOff>0</xdr:rowOff>
    </xdr:from>
    <xdr:to>
      <xdr:col>9</xdr:col>
      <xdr:colOff>304800</xdr:colOff>
      <xdr:row>346</xdr:row>
      <xdr:rowOff>114300</xdr:rowOff>
    </xdr:to>
    <xdr:sp macro="" textlink="">
      <xdr:nvSpPr>
        <xdr:cNvPr id="3417" name="AutoShape 345" descr="doclink.bmp">
          <a:hlinkClick xmlns:r="http://schemas.openxmlformats.org/officeDocument/2006/relationships" r:id="rId345"/>
        </xdr:cNvPr>
        <xdr:cNvSpPr>
          <a:spLocks noChangeAspect="1" noChangeArrowheads="1"/>
        </xdr:cNvSpPr>
      </xdr:nvSpPr>
      <xdr:spPr bwMode="auto">
        <a:xfrm>
          <a:off x="17297400" y="32323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346</xdr:row>
      <xdr:rowOff>0</xdr:rowOff>
    </xdr:from>
    <xdr:to>
      <xdr:col>9</xdr:col>
      <xdr:colOff>304800</xdr:colOff>
      <xdr:row>347</xdr:row>
      <xdr:rowOff>114300</xdr:rowOff>
    </xdr:to>
    <xdr:sp macro="" textlink="">
      <xdr:nvSpPr>
        <xdr:cNvPr id="3418" name="AutoShape 346" descr="doclink.bmp">
          <a:hlinkClick xmlns:r="http://schemas.openxmlformats.org/officeDocument/2006/relationships" r:id="rId346"/>
        </xdr:cNvPr>
        <xdr:cNvSpPr>
          <a:spLocks noChangeAspect="1" noChangeArrowheads="1"/>
        </xdr:cNvSpPr>
      </xdr:nvSpPr>
      <xdr:spPr bwMode="auto">
        <a:xfrm>
          <a:off x="17297400" y="32380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347</xdr:row>
      <xdr:rowOff>0</xdr:rowOff>
    </xdr:from>
    <xdr:to>
      <xdr:col>9</xdr:col>
      <xdr:colOff>304800</xdr:colOff>
      <xdr:row>348</xdr:row>
      <xdr:rowOff>114300</xdr:rowOff>
    </xdr:to>
    <xdr:sp macro="" textlink="">
      <xdr:nvSpPr>
        <xdr:cNvPr id="3419" name="AutoShape 347" descr="doclink.bmp">
          <a:hlinkClick xmlns:r="http://schemas.openxmlformats.org/officeDocument/2006/relationships" r:id="rId347"/>
        </xdr:cNvPr>
        <xdr:cNvSpPr>
          <a:spLocks noChangeAspect="1" noChangeArrowheads="1"/>
        </xdr:cNvSpPr>
      </xdr:nvSpPr>
      <xdr:spPr bwMode="auto">
        <a:xfrm>
          <a:off x="17297400" y="32418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348</xdr:row>
      <xdr:rowOff>0</xdr:rowOff>
    </xdr:from>
    <xdr:to>
      <xdr:col>9</xdr:col>
      <xdr:colOff>304800</xdr:colOff>
      <xdr:row>349</xdr:row>
      <xdr:rowOff>114300</xdr:rowOff>
    </xdr:to>
    <xdr:sp macro="" textlink="">
      <xdr:nvSpPr>
        <xdr:cNvPr id="3420" name="AutoShape 348" descr="doclink.bmp">
          <a:hlinkClick xmlns:r="http://schemas.openxmlformats.org/officeDocument/2006/relationships" r:id="rId348"/>
        </xdr:cNvPr>
        <xdr:cNvSpPr>
          <a:spLocks noChangeAspect="1" noChangeArrowheads="1"/>
        </xdr:cNvSpPr>
      </xdr:nvSpPr>
      <xdr:spPr bwMode="auto">
        <a:xfrm>
          <a:off x="17297400" y="32475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349</xdr:row>
      <xdr:rowOff>0</xdr:rowOff>
    </xdr:from>
    <xdr:to>
      <xdr:col>9</xdr:col>
      <xdr:colOff>304800</xdr:colOff>
      <xdr:row>350</xdr:row>
      <xdr:rowOff>114300</xdr:rowOff>
    </xdr:to>
    <xdr:sp macro="" textlink="">
      <xdr:nvSpPr>
        <xdr:cNvPr id="3421" name="AutoShape 349" descr="doclink.bmp">
          <a:hlinkClick xmlns:r="http://schemas.openxmlformats.org/officeDocument/2006/relationships" r:id="rId349"/>
        </xdr:cNvPr>
        <xdr:cNvSpPr>
          <a:spLocks noChangeAspect="1" noChangeArrowheads="1"/>
        </xdr:cNvSpPr>
      </xdr:nvSpPr>
      <xdr:spPr bwMode="auto">
        <a:xfrm>
          <a:off x="17297400" y="32513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350</xdr:row>
      <xdr:rowOff>0</xdr:rowOff>
    </xdr:from>
    <xdr:to>
      <xdr:col>9</xdr:col>
      <xdr:colOff>304800</xdr:colOff>
      <xdr:row>351</xdr:row>
      <xdr:rowOff>114300</xdr:rowOff>
    </xdr:to>
    <xdr:sp macro="" textlink="">
      <xdr:nvSpPr>
        <xdr:cNvPr id="3422" name="AutoShape 350" descr="doclink.bmp">
          <a:hlinkClick xmlns:r="http://schemas.openxmlformats.org/officeDocument/2006/relationships" r:id="rId350"/>
        </xdr:cNvPr>
        <xdr:cNvSpPr>
          <a:spLocks noChangeAspect="1" noChangeArrowheads="1"/>
        </xdr:cNvSpPr>
      </xdr:nvSpPr>
      <xdr:spPr bwMode="auto">
        <a:xfrm>
          <a:off x="17297400" y="32570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351</xdr:row>
      <xdr:rowOff>0</xdr:rowOff>
    </xdr:from>
    <xdr:to>
      <xdr:col>9</xdr:col>
      <xdr:colOff>304800</xdr:colOff>
      <xdr:row>352</xdr:row>
      <xdr:rowOff>114300</xdr:rowOff>
    </xdr:to>
    <xdr:sp macro="" textlink="">
      <xdr:nvSpPr>
        <xdr:cNvPr id="3423" name="AutoShape 351" descr="doclink.bmp">
          <a:hlinkClick xmlns:r="http://schemas.openxmlformats.org/officeDocument/2006/relationships" r:id="rId351"/>
        </xdr:cNvPr>
        <xdr:cNvSpPr>
          <a:spLocks noChangeAspect="1" noChangeArrowheads="1"/>
        </xdr:cNvSpPr>
      </xdr:nvSpPr>
      <xdr:spPr bwMode="auto">
        <a:xfrm>
          <a:off x="17297400" y="32627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352</xdr:row>
      <xdr:rowOff>0</xdr:rowOff>
    </xdr:from>
    <xdr:to>
      <xdr:col>9</xdr:col>
      <xdr:colOff>304800</xdr:colOff>
      <xdr:row>353</xdr:row>
      <xdr:rowOff>114300</xdr:rowOff>
    </xdr:to>
    <xdr:sp macro="" textlink="">
      <xdr:nvSpPr>
        <xdr:cNvPr id="3424" name="AutoShape 352" descr="doclink.bmp">
          <a:hlinkClick xmlns:r="http://schemas.openxmlformats.org/officeDocument/2006/relationships" r:id="rId352"/>
        </xdr:cNvPr>
        <xdr:cNvSpPr>
          <a:spLocks noChangeAspect="1" noChangeArrowheads="1"/>
        </xdr:cNvSpPr>
      </xdr:nvSpPr>
      <xdr:spPr bwMode="auto">
        <a:xfrm>
          <a:off x="17297400" y="32665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353</xdr:row>
      <xdr:rowOff>0</xdr:rowOff>
    </xdr:from>
    <xdr:to>
      <xdr:col>9</xdr:col>
      <xdr:colOff>304800</xdr:colOff>
      <xdr:row>354</xdr:row>
      <xdr:rowOff>114300</xdr:rowOff>
    </xdr:to>
    <xdr:sp macro="" textlink="">
      <xdr:nvSpPr>
        <xdr:cNvPr id="3425" name="AutoShape 353" descr="doclink.bmp">
          <a:hlinkClick xmlns:r="http://schemas.openxmlformats.org/officeDocument/2006/relationships" r:id="rId353"/>
        </xdr:cNvPr>
        <xdr:cNvSpPr>
          <a:spLocks noChangeAspect="1" noChangeArrowheads="1"/>
        </xdr:cNvSpPr>
      </xdr:nvSpPr>
      <xdr:spPr bwMode="auto">
        <a:xfrm>
          <a:off x="17297400" y="32723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354</xdr:row>
      <xdr:rowOff>0</xdr:rowOff>
    </xdr:from>
    <xdr:to>
      <xdr:col>9</xdr:col>
      <xdr:colOff>304800</xdr:colOff>
      <xdr:row>355</xdr:row>
      <xdr:rowOff>114300</xdr:rowOff>
    </xdr:to>
    <xdr:sp macro="" textlink="">
      <xdr:nvSpPr>
        <xdr:cNvPr id="3426" name="AutoShape 354" descr="doclink.bmp">
          <a:hlinkClick xmlns:r="http://schemas.openxmlformats.org/officeDocument/2006/relationships" r:id="rId354"/>
        </xdr:cNvPr>
        <xdr:cNvSpPr>
          <a:spLocks noChangeAspect="1" noChangeArrowheads="1"/>
        </xdr:cNvSpPr>
      </xdr:nvSpPr>
      <xdr:spPr bwMode="auto">
        <a:xfrm>
          <a:off x="17297400" y="32761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355</xdr:row>
      <xdr:rowOff>0</xdr:rowOff>
    </xdr:from>
    <xdr:to>
      <xdr:col>9</xdr:col>
      <xdr:colOff>304800</xdr:colOff>
      <xdr:row>356</xdr:row>
      <xdr:rowOff>114300</xdr:rowOff>
    </xdr:to>
    <xdr:sp macro="" textlink="">
      <xdr:nvSpPr>
        <xdr:cNvPr id="3427" name="AutoShape 355" descr="doclink.bmp">
          <a:hlinkClick xmlns:r="http://schemas.openxmlformats.org/officeDocument/2006/relationships" r:id="rId355"/>
        </xdr:cNvPr>
        <xdr:cNvSpPr>
          <a:spLocks noChangeAspect="1" noChangeArrowheads="1"/>
        </xdr:cNvSpPr>
      </xdr:nvSpPr>
      <xdr:spPr bwMode="auto">
        <a:xfrm>
          <a:off x="17297400" y="32799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356</xdr:row>
      <xdr:rowOff>0</xdr:rowOff>
    </xdr:from>
    <xdr:to>
      <xdr:col>9</xdr:col>
      <xdr:colOff>304800</xdr:colOff>
      <xdr:row>357</xdr:row>
      <xdr:rowOff>114300</xdr:rowOff>
    </xdr:to>
    <xdr:sp macro="" textlink="">
      <xdr:nvSpPr>
        <xdr:cNvPr id="3428" name="AutoShape 356" descr="doclink.bmp">
          <a:hlinkClick xmlns:r="http://schemas.openxmlformats.org/officeDocument/2006/relationships" r:id="rId356"/>
        </xdr:cNvPr>
        <xdr:cNvSpPr>
          <a:spLocks noChangeAspect="1" noChangeArrowheads="1"/>
        </xdr:cNvSpPr>
      </xdr:nvSpPr>
      <xdr:spPr bwMode="auto">
        <a:xfrm>
          <a:off x="17297400" y="32837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357</xdr:row>
      <xdr:rowOff>0</xdr:rowOff>
    </xdr:from>
    <xdr:to>
      <xdr:col>9</xdr:col>
      <xdr:colOff>304800</xdr:colOff>
      <xdr:row>358</xdr:row>
      <xdr:rowOff>114300</xdr:rowOff>
    </xdr:to>
    <xdr:sp macro="" textlink="">
      <xdr:nvSpPr>
        <xdr:cNvPr id="3429" name="AutoShape 357" descr="doclink.bmp">
          <a:hlinkClick xmlns:r="http://schemas.openxmlformats.org/officeDocument/2006/relationships" r:id="rId357"/>
        </xdr:cNvPr>
        <xdr:cNvSpPr>
          <a:spLocks noChangeAspect="1" noChangeArrowheads="1"/>
        </xdr:cNvSpPr>
      </xdr:nvSpPr>
      <xdr:spPr bwMode="auto">
        <a:xfrm>
          <a:off x="17297400" y="32875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358</xdr:row>
      <xdr:rowOff>0</xdr:rowOff>
    </xdr:from>
    <xdr:to>
      <xdr:col>9</xdr:col>
      <xdr:colOff>304800</xdr:colOff>
      <xdr:row>359</xdr:row>
      <xdr:rowOff>114300</xdr:rowOff>
    </xdr:to>
    <xdr:sp macro="" textlink="">
      <xdr:nvSpPr>
        <xdr:cNvPr id="3430" name="AutoShape 358" descr="doclink.bmp">
          <a:hlinkClick xmlns:r="http://schemas.openxmlformats.org/officeDocument/2006/relationships" r:id="rId358"/>
        </xdr:cNvPr>
        <xdr:cNvSpPr>
          <a:spLocks noChangeAspect="1" noChangeArrowheads="1"/>
        </xdr:cNvSpPr>
      </xdr:nvSpPr>
      <xdr:spPr bwMode="auto">
        <a:xfrm>
          <a:off x="17297400" y="32913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359</xdr:row>
      <xdr:rowOff>0</xdr:rowOff>
    </xdr:from>
    <xdr:to>
      <xdr:col>9</xdr:col>
      <xdr:colOff>304800</xdr:colOff>
      <xdr:row>360</xdr:row>
      <xdr:rowOff>114300</xdr:rowOff>
    </xdr:to>
    <xdr:sp macro="" textlink="">
      <xdr:nvSpPr>
        <xdr:cNvPr id="3431" name="AutoShape 359" descr="doclink.bmp">
          <a:hlinkClick xmlns:r="http://schemas.openxmlformats.org/officeDocument/2006/relationships" r:id="rId359"/>
        </xdr:cNvPr>
        <xdr:cNvSpPr>
          <a:spLocks noChangeAspect="1" noChangeArrowheads="1"/>
        </xdr:cNvSpPr>
      </xdr:nvSpPr>
      <xdr:spPr bwMode="auto">
        <a:xfrm>
          <a:off x="17297400" y="32951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360</xdr:row>
      <xdr:rowOff>0</xdr:rowOff>
    </xdr:from>
    <xdr:to>
      <xdr:col>9</xdr:col>
      <xdr:colOff>304800</xdr:colOff>
      <xdr:row>361</xdr:row>
      <xdr:rowOff>114300</xdr:rowOff>
    </xdr:to>
    <xdr:sp macro="" textlink="">
      <xdr:nvSpPr>
        <xdr:cNvPr id="3432" name="AutoShape 360" descr="doclink.bmp">
          <a:hlinkClick xmlns:r="http://schemas.openxmlformats.org/officeDocument/2006/relationships" r:id="rId360"/>
        </xdr:cNvPr>
        <xdr:cNvSpPr>
          <a:spLocks noChangeAspect="1" noChangeArrowheads="1"/>
        </xdr:cNvSpPr>
      </xdr:nvSpPr>
      <xdr:spPr bwMode="auto">
        <a:xfrm>
          <a:off x="17297400" y="32989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361</xdr:row>
      <xdr:rowOff>0</xdr:rowOff>
    </xdr:from>
    <xdr:to>
      <xdr:col>9</xdr:col>
      <xdr:colOff>304800</xdr:colOff>
      <xdr:row>362</xdr:row>
      <xdr:rowOff>114300</xdr:rowOff>
    </xdr:to>
    <xdr:sp macro="" textlink="">
      <xdr:nvSpPr>
        <xdr:cNvPr id="3433" name="AutoShape 361" descr="doclink.bmp">
          <a:hlinkClick xmlns:r="http://schemas.openxmlformats.org/officeDocument/2006/relationships" r:id="rId361"/>
        </xdr:cNvPr>
        <xdr:cNvSpPr>
          <a:spLocks noChangeAspect="1" noChangeArrowheads="1"/>
        </xdr:cNvSpPr>
      </xdr:nvSpPr>
      <xdr:spPr bwMode="auto">
        <a:xfrm>
          <a:off x="17297400" y="33027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362</xdr:row>
      <xdr:rowOff>0</xdr:rowOff>
    </xdr:from>
    <xdr:to>
      <xdr:col>9</xdr:col>
      <xdr:colOff>304800</xdr:colOff>
      <xdr:row>363</xdr:row>
      <xdr:rowOff>114300</xdr:rowOff>
    </xdr:to>
    <xdr:sp macro="" textlink="">
      <xdr:nvSpPr>
        <xdr:cNvPr id="3434" name="AutoShape 362" descr="doclink.bmp">
          <a:hlinkClick xmlns:r="http://schemas.openxmlformats.org/officeDocument/2006/relationships" r:id="rId362"/>
        </xdr:cNvPr>
        <xdr:cNvSpPr>
          <a:spLocks noChangeAspect="1" noChangeArrowheads="1"/>
        </xdr:cNvSpPr>
      </xdr:nvSpPr>
      <xdr:spPr bwMode="auto">
        <a:xfrm>
          <a:off x="17297400" y="33085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363</xdr:row>
      <xdr:rowOff>0</xdr:rowOff>
    </xdr:from>
    <xdr:to>
      <xdr:col>9</xdr:col>
      <xdr:colOff>304800</xdr:colOff>
      <xdr:row>364</xdr:row>
      <xdr:rowOff>114300</xdr:rowOff>
    </xdr:to>
    <xdr:sp macro="" textlink="">
      <xdr:nvSpPr>
        <xdr:cNvPr id="3435" name="AutoShape 363" descr="doclink.bmp">
          <a:hlinkClick xmlns:r="http://schemas.openxmlformats.org/officeDocument/2006/relationships" r:id="rId363"/>
        </xdr:cNvPr>
        <xdr:cNvSpPr>
          <a:spLocks noChangeAspect="1" noChangeArrowheads="1"/>
        </xdr:cNvSpPr>
      </xdr:nvSpPr>
      <xdr:spPr bwMode="auto">
        <a:xfrm>
          <a:off x="17297400" y="33123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364</xdr:row>
      <xdr:rowOff>0</xdr:rowOff>
    </xdr:from>
    <xdr:to>
      <xdr:col>9</xdr:col>
      <xdr:colOff>304800</xdr:colOff>
      <xdr:row>365</xdr:row>
      <xdr:rowOff>114300</xdr:rowOff>
    </xdr:to>
    <xdr:sp macro="" textlink="">
      <xdr:nvSpPr>
        <xdr:cNvPr id="3436" name="AutoShape 364" descr="doclink.bmp">
          <a:hlinkClick xmlns:r="http://schemas.openxmlformats.org/officeDocument/2006/relationships" r:id="rId364"/>
        </xdr:cNvPr>
        <xdr:cNvSpPr>
          <a:spLocks noChangeAspect="1" noChangeArrowheads="1"/>
        </xdr:cNvSpPr>
      </xdr:nvSpPr>
      <xdr:spPr bwMode="auto">
        <a:xfrm>
          <a:off x="17297400" y="33180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365</xdr:row>
      <xdr:rowOff>0</xdr:rowOff>
    </xdr:from>
    <xdr:to>
      <xdr:col>9</xdr:col>
      <xdr:colOff>304800</xdr:colOff>
      <xdr:row>366</xdr:row>
      <xdr:rowOff>114300</xdr:rowOff>
    </xdr:to>
    <xdr:sp macro="" textlink="">
      <xdr:nvSpPr>
        <xdr:cNvPr id="3437" name="AutoShape 365" descr="doclink.bmp">
          <a:hlinkClick xmlns:r="http://schemas.openxmlformats.org/officeDocument/2006/relationships" r:id="rId365"/>
        </xdr:cNvPr>
        <xdr:cNvSpPr>
          <a:spLocks noChangeAspect="1" noChangeArrowheads="1"/>
        </xdr:cNvSpPr>
      </xdr:nvSpPr>
      <xdr:spPr bwMode="auto">
        <a:xfrm>
          <a:off x="17297400" y="33237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366</xdr:row>
      <xdr:rowOff>0</xdr:rowOff>
    </xdr:from>
    <xdr:to>
      <xdr:col>9</xdr:col>
      <xdr:colOff>304800</xdr:colOff>
      <xdr:row>367</xdr:row>
      <xdr:rowOff>114300</xdr:rowOff>
    </xdr:to>
    <xdr:sp macro="" textlink="">
      <xdr:nvSpPr>
        <xdr:cNvPr id="3438" name="AutoShape 366" descr="doclink.bmp">
          <a:hlinkClick xmlns:r="http://schemas.openxmlformats.org/officeDocument/2006/relationships" r:id="rId366"/>
        </xdr:cNvPr>
        <xdr:cNvSpPr>
          <a:spLocks noChangeAspect="1" noChangeArrowheads="1"/>
        </xdr:cNvSpPr>
      </xdr:nvSpPr>
      <xdr:spPr bwMode="auto">
        <a:xfrm>
          <a:off x="17297400" y="33313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367</xdr:row>
      <xdr:rowOff>0</xdr:rowOff>
    </xdr:from>
    <xdr:to>
      <xdr:col>9</xdr:col>
      <xdr:colOff>304800</xdr:colOff>
      <xdr:row>368</xdr:row>
      <xdr:rowOff>114300</xdr:rowOff>
    </xdr:to>
    <xdr:sp macro="" textlink="">
      <xdr:nvSpPr>
        <xdr:cNvPr id="3439" name="AutoShape 367" descr="doclink.bmp">
          <a:hlinkClick xmlns:r="http://schemas.openxmlformats.org/officeDocument/2006/relationships" r:id="rId367"/>
        </xdr:cNvPr>
        <xdr:cNvSpPr>
          <a:spLocks noChangeAspect="1" noChangeArrowheads="1"/>
        </xdr:cNvSpPr>
      </xdr:nvSpPr>
      <xdr:spPr bwMode="auto">
        <a:xfrm>
          <a:off x="17297400" y="33370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368</xdr:row>
      <xdr:rowOff>0</xdr:rowOff>
    </xdr:from>
    <xdr:to>
      <xdr:col>9</xdr:col>
      <xdr:colOff>304800</xdr:colOff>
      <xdr:row>369</xdr:row>
      <xdr:rowOff>114300</xdr:rowOff>
    </xdr:to>
    <xdr:sp macro="" textlink="">
      <xdr:nvSpPr>
        <xdr:cNvPr id="3440" name="AutoShape 368" descr="doclink.bmp">
          <a:hlinkClick xmlns:r="http://schemas.openxmlformats.org/officeDocument/2006/relationships" r:id="rId368"/>
        </xdr:cNvPr>
        <xdr:cNvSpPr>
          <a:spLocks noChangeAspect="1" noChangeArrowheads="1"/>
        </xdr:cNvSpPr>
      </xdr:nvSpPr>
      <xdr:spPr bwMode="auto">
        <a:xfrm>
          <a:off x="17297400" y="33408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369</xdr:row>
      <xdr:rowOff>0</xdr:rowOff>
    </xdr:from>
    <xdr:to>
      <xdr:col>9</xdr:col>
      <xdr:colOff>304800</xdr:colOff>
      <xdr:row>370</xdr:row>
      <xdr:rowOff>114300</xdr:rowOff>
    </xdr:to>
    <xdr:sp macro="" textlink="">
      <xdr:nvSpPr>
        <xdr:cNvPr id="3441" name="AutoShape 369" descr="doclink.bmp">
          <a:hlinkClick xmlns:r="http://schemas.openxmlformats.org/officeDocument/2006/relationships" r:id="rId369"/>
        </xdr:cNvPr>
        <xdr:cNvSpPr>
          <a:spLocks noChangeAspect="1" noChangeArrowheads="1"/>
        </xdr:cNvSpPr>
      </xdr:nvSpPr>
      <xdr:spPr bwMode="auto">
        <a:xfrm>
          <a:off x="17297400" y="33447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370</xdr:row>
      <xdr:rowOff>0</xdr:rowOff>
    </xdr:from>
    <xdr:to>
      <xdr:col>9</xdr:col>
      <xdr:colOff>304800</xdr:colOff>
      <xdr:row>371</xdr:row>
      <xdr:rowOff>114300</xdr:rowOff>
    </xdr:to>
    <xdr:sp macro="" textlink="">
      <xdr:nvSpPr>
        <xdr:cNvPr id="3442" name="AutoShape 370" descr="doclink.bmp">
          <a:hlinkClick xmlns:r="http://schemas.openxmlformats.org/officeDocument/2006/relationships" r:id="rId370"/>
        </xdr:cNvPr>
        <xdr:cNvSpPr>
          <a:spLocks noChangeAspect="1" noChangeArrowheads="1"/>
        </xdr:cNvSpPr>
      </xdr:nvSpPr>
      <xdr:spPr bwMode="auto">
        <a:xfrm>
          <a:off x="17297400" y="33504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371</xdr:row>
      <xdr:rowOff>0</xdr:rowOff>
    </xdr:from>
    <xdr:to>
      <xdr:col>9</xdr:col>
      <xdr:colOff>304800</xdr:colOff>
      <xdr:row>372</xdr:row>
      <xdr:rowOff>114300</xdr:rowOff>
    </xdr:to>
    <xdr:sp macro="" textlink="">
      <xdr:nvSpPr>
        <xdr:cNvPr id="3443" name="AutoShape 371" descr="doclink.bmp">
          <a:hlinkClick xmlns:r="http://schemas.openxmlformats.org/officeDocument/2006/relationships" r:id="rId371"/>
        </xdr:cNvPr>
        <xdr:cNvSpPr>
          <a:spLocks noChangeAspect="1" noChangeArrowheads="1"/>
        </xdr:cNvSpPr>
      </xdr:nvSpPr>
      <xdr:spPr bwMode="auto">
        <a:xfrm>
          <a:off x="17297400" y="33542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372</xdr:row>
      <xdr:rowOff>0</xdr:rowOff>
    </xdr:from>
    <xdr:to>
      <xdr:col>9</xdr:col>
      <xdr:colOff>304800</xdr:colOff>
      <xdr:row>373</xdr:row>
      <xdr:rowOff>114300</xdr:rowOff>
    </xdr:to>
    <xdr:sp macro="" textlink="">
      <xdr:nvSpPr>
        <xdr:cNvPr id="3444" name="AutoShape 372" descr="doclink.bmp">
          <a:hlinkClick xmlns:r="http://schemas.openxmlformats.org/officeDocument/2006/relationships" r:id="rId372"/>
        </xdr:cNvPr>
        <xdr:cNvSpPr>
          <a:spLocks noChangeAspect="1" noChangeArrowheads="1"/>
        </xdr:cNvSpPr>
      </xdr:nvSpPr>
      <xdr:spPr bwMode="auto">
        <a:xfrm>
          <a:off x="17297400" y="33599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373</xdr:row>
      <xdr:rowOff>0</xdr:rowOff>
    </xdr:from>
    <xdr:to>
      <xdr:col>9</xdr:col>
      <xdr:colOff>304800</xdr:colOff>
      <xdr:row>374</xdr:row>
      <xdr:rowOff>114300</xdr:rowOff>
    </xdr:to>
    <xdr:sp macro="" textlink="">
      <xdr:nvSpPr>
        <xdr:cNvPr id="3445" name="AutoShape 373" descr="doclink.bmp">
          <a:hlinkClick xmlns:r="http://schemas.openxmlformats.org/officeDocument/2006/relationships" r:id="rId373"/>
        </xdr:cNvPr>
        <xdr:cNvSpPr>
          <a:spLocks noChangeAspect="1" noChangeArrowheads="1"/>
        </xdr:cNvSpPr>
      </xdr:nvSpPr>
      <xdr:spPr bwMode="auto">
        <a:xfrm>
          <a:off x="17297400" y="33656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374</xdr:row>
      <xdr:rowOff>0</xdr:rowOff>
    </xdr:from>
    <xdr:to>
      <xdr:col>9</xdr:col>
      <xdr:colOff>304800</xdr:colOff>
      <xdr:row>375</xdr:row>
      <xdr:rowOff>0</xdr:rowOff>
    </xdr:to>
    <xdr:sp macro="" textlink="">
      <xdr:nvSpPr>
        <xdr:cNvPr id="3446" name="AutoShape 374" descr="doclink.bmp">
          <a:hlinkClick xmlns:r="http://schemas.openxmlformats.org/officeDocument/2006/relationships" r:id="rId374"/>
        </xdr:cNvPr>
        <xdr:cNvSpPr>
          <a:spLocks noChangeAspect="1" noChangeArrowheads="1"/>
        </xdr:cNvSpPr>
      </xdr:nvSpPr>
      <xdr:spPr bwMode="auto">
        <a:xfrm>
          <a:off x="17297400" y="33713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375</xdr:row>
      <xdr:rowOff>0</xdr:rowOff>
    </xdr:from>
    <xdr:to>
      <xdr:col>9</xdr:col>
      <xdr:colOff>304800</xdr:colOff>
      <xdr:row>376</xdr:row>
      <xdr:rowOff>114300</xdr:rowOff>
    </xdr:to>
    <xdr:sp macro="" textlink="">
      <xdr:nvSpPr>
        <xdr:cNvPr id="3447" name="AutoShape 375" descr="doclink.bmp">
          <a:hlinkClick xmlns:r="http://schemas.openxmlformats.org/officeDocument/2006/relationships" r:id="rId375"/>
        </xdr:cNvPr>
        <xdr:cNvSpPr>
          <a:spLocks noChangeAspect="1" noChangeArrowheads="1"/>
        </xdr:cNvSpPr>
      </xdr:nvSpPr>
      <xdr:spPr bwMode="auto">
        <a:xfrm>
          <a:off x="17297400" y="33789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376</xdr:row>
      <xdr:rowOff>0</xdr:rowOff>
    </xdr:from>
    <xdr:to>
      <xdr:col>9</xdr:col>
      <xdr:colOff>304800</xdr:colOff>
      <xdr:row>377</xdr:row>
      <xdr:rowOff>114300</xdr:rowOff>
    </xdr:to>
    <xdr:sp macro="" textlink="">
      <xdr:nvSpPr>
        <xdr:cNvPr id="3448" name="AutoShape 376" descr="doclink.bmp">
          <a:hlinkClick xmlns:r="http://schemas.openxmlformats.org/officeDocument/2006/relationships" r:id="rId376"/>
        </xdr:cNvPr>
        <xdr:cNvSpPr>
          <a:spLocks noChangeAspect="1" noChangeArrowheads="1"/>
        </xdr:cNvSpPr>
      </xdr:nvSpPr>
      <xdr:spPr bwMode="auto">
        <a:xfrm>
          <a:off x="17297400" y="33847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377</xdr:row>
      <xdr:rowOff>0</xdr:rowOff>
    </xdr:from>
    <xdr:to>
      <xdr:col>9</xdr:col>
      <xdr:colOff>304800</xdr:colOff>
      <xdr:row>378</xdr:row>
      <xdr:rowOff>114300</xdr:rowOff>
    </xdr:to>
    <xdr:sp macro="" textlink="">
      <xdr:nvSpPr>
        <xdr:cNvPr id="3449" name="AutoShape 377" descr="doclink.bmp">
          <a:hlinkClick xmlns:r="http://schemas.openxmlformats.org/officeDocument/2006/relationships" r:id="rId377"/>
        </xdr:cNvPr>
        <xdr:cNvSpPr>
          <a:spLocks noChangeAspect="1" noChangeArrowheads="1"/>
        </xdr:cNvSpPr>
      </xdr:nvSpPr>
      <xdr:spPr bwMode="auto">
        <a:xfrm>
          <a:off x="17297400" y="33885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378</xdr:row>
      <xdr:rowOff>0</xdr:rowOff>
    </xdr:from>
    <xdr:to>
      <xdr:col>9</xdr:col>
      <xdr:colOff>304800</xdr:colOff>
      <xdr:row>379</xdr:row>
      <xdr:rowOff>121920</xdr:rowOff>
    </xdr:to>
    <xdr:sp macro="" textlink="">
      <xdr:nvSpPr>
        <xdr:cNvPr id="3450" name="AutoShape 378" descr="doclink.bmp">
          <a:hlinkClick xmlns:r="http://schemas.openxmlformats.org/officeDocument/2006/relationships" r:id="rId378"/>
        </xdr:cNvPr>
        <xdr:cNvSpPr>
          <a:spLocks noChangeAspect="1" noChangeArrowheads="1"/>
        </xdr:cNvSpPr>
      </xdr:nvSpPr>
      <xdr:spPr bwMode="auto">
        <a:xfrm>
          <a:off x="17297400" y="3396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379</xdr:row>
      <xdr:rowOff>0</xdr:rowOff>
    </xdr:from>
    <xdr:to>
      <xdr:col>9</xdr:col>
      <xdr:colOff>304800</xdr:colOff>
      <xdr:row>380</xdr:row>
      <xdr:rowOff>114300</xdr:rowOff>
    </xdr:to>
    <xdr:sp macro="" textlink="">
      <xdr:nvSpPr>
        <xdr:cNvPr id="3451" name="AutoShape 379" descr="doclink.bmp">
          <a:hlinkClick xmlns:r="http://schemas.openxmlformats.org/officeDocument/2006/relationships" r:id="rId379"/>
        </xdr:cNvPr>
        <xdr:cNvSpPr>
          <a:spLocks noChangeAspect="1" noChangeArrowheads="1"/>
        </xdr:cNvSpPr>
      </xdr:nvSpPr>
      <xdr:spPr bwMode="auto">
        <a:xfrm>
          <a:off x="17297400" y="33999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380</xdr:row>
      <xdr:rowOff>0</xdr:rowOff>
    </xdr:from>
    <xdr:to>
      <xdr:col>9</xdr:col>
      <xdr:colOff>304800</xdr:colOff>
      <xdr:row>381</xdr:row>
      <xdr:rowOff>114300</xdr:rowOff>
    </xdr:to>
    <xdr:sp macro="" textlink="">
      <xdr:nvSpPr>
        <xdr:cNvPr id="3452" name="AutoShape 380" descr="doclink.bmp">
          <a:hlinkClick xmlns:r="http://schemas.openxmlformats.org/officeDocument/2006/relationships" r:id="rId380"/>
        </xdr:cNvPr>
        <xdr:cNvSpPr>
          <a:spLocks noChangeAspect="1" noChangeArrowheads="1"/>
        </xdr:cNvSpPr>
      </xdr:nvSpPr>
      <xdr:spPr bwMode="auto">
        <a:xfrm>
          <a:off x="17297400" y="34056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381</xdr:row>
      <xdr:rowOff>0</xdr:rowOff>
    </xdr:from>
    <xdr:to>
      <xdr:col>9</xdr:col>
      <xdr:colOff>304800</xdr:colOff>
      <xdr:row>382</xdr:row>
      <xdr:rowOff>114300</xdr:rowOff>
    </xdr:to>
    <xdr:sp macro="" textlink="">
      <xdr:nvSpPr>
        <xdr:cNvPr id="3453" name="AutoShape 381" descr="doclink.bmp">
          <a:hlinkClick xmlns:r="http://schemas.openxmlformats.org/officeDocument/2006/relationships" r:id="rId381"/>
        </xdr:cNvPr>
        <xdr:cNvSpPr>
          <a:spLocks noChangeAspect="1" noChangeArrowheads="1"/>
        </xdr:cNvSpPr>
      </xdr:nvSpPr>
      <xdr:spPr bwMode="auto">
        <a:xfrm>
          <a:off x="17297400" y="34113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382</xdr:row>
      <xdr:rowOff>0</xdr:rowOff>
    </xdr:from>
    <xdr:to>
      <xdr:col>9</xdr:col>
      <xdr:colOff>304800</xdr:colOff>
      <xdr:row>383</xdr:row>
      <xdr:rowOff>114300</xdr:rowOff>
    </xdr:to>
    <xdr:sp macro="" textlink="">
      <xdr:nvSpPr>
        <xdr:cNvPr id="3454" name="AutoShape 382" descr="doclink.bmp">
          <a:hlinkClick xmlns:r="http://schemas.openxmlformats.org/officeDocument/2006/relationships" r:id="rId382"/>
        </xdr:cNvPr>
        <xdr:cNvSpPr>
          <a:spLocks noChangeAspect="1" noChangeArrowheads="1"/>
        </xdr:cNvSpPr>
      </xdr:nvSpPr>
      <xdr:spPr bwMode="auto">
        <a:xfrm>
          <a:off x="17297400" y="34170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383</xdr:row>
      <xdr:rowOff>0</xdr:rowOff>
    </xdr:from>
    <xdr:to>
      <xdr:col>9</xdr:col>
      <xdr:colOff>304800</xdr:colOff>
      <xdr:row>384</xdr:row>
      <xdr:rowOff>114300</xdr:rowOff>
    </xdr:to>
    <xdr:sp macro="" textlink="">
      <xdr:nvSpPr>
        <xdr:cNvPr id="3455" name="AutoShape 383" descr="doclink.bmp">
          <a:hlinkClick xmlns:r="http://schemas.openxmlformats.org/officeDocument/2006/relationships" r:id="rId383"/>
        </xdr:cNvPr>
        <xdr:cNvSpPr>
          <a:spLocks noChangeAspect="1" noChangeArrowheads="1"/>
        </xdr:cNvSpPr>
      </xdr:nvSpPr>
      <xdr:spPr bwMode="auto">
        <a:xfrm>
          <a:off x="17297400" y="34228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384</xdr:row>
      <xdr:rowOff>0</xdr:rowOff>
    </xdr:from>
    <xdr:to>
      <xdr:col>9</xdr:col>
      <xdr:colOff>304800</xdr:colOff>
      <xdr:row>385</xdr:row>
      <xdr:rowOff>114300</xdr:rowOff>
    </xdr:to>
    <xdr:sp macro="" textlink="">
      <xdr:nvSpPr>
        <xdr:cNvPr id="3456" name="AutoShape 384" descr="doclink.bmp">
          <a:hlinkClick xmlns:r="http://schemas.openxmlformats.org/officeDocument/2006/relationships" r:id="rId384"/>
        </xdr:cNvPr>
        <xdr:cNvSpPr>
          <a:spLocks noChangeAspect="1" noChangeArrowheads="1"/>
        </xdr:cNvSpPr>
      </xdr:nvSpPr>
      <xdr:spPr bwMode="auto">
        <a:xfrm>
          <a:off x="17297400" y="34266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385</xdr:row>
      <xdr:rowOff>0</xdr:rowOff>
    </xdr:from>
    <xdr:to>
      <xdr:col>9</xdr:col>
      <xdr:colOff>304800</xdr:colOff>
      <xdr:row>386</xdr:row>
      <xdr:rowOff>114300</xdr:rowOff>
    </xdr:to>
    <xdr:sp macro="" textlink="">
      <xdr:nvSpPr>
        <xdr:cNvPr id="3457" name="AutoShape 385" descr="doclink.bmp">
          <a:hlinkClick xmlns:r="http://schemas.openxmlformats.org/officeDocument/2006/relationships" r:id="rId385"/>
        </xdr:cNvPr>
        <xdr:cNvSpPr>
          <a:spLocks noChangeAspect="1" noChangeArrowheads="1"/>
        </xdr:cNvSpPr>
      </xdr:nvSpPr>
      <xdr:spPr bwMode="auto">
        <a:xfrm>
          <a:off x="17297400" y="34304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386</xdr:row>
      <xdr:rowOff>0</xdr:rowOff>
    </xdr:from>
    <xdr:to>
      <xdr:col>9</xdr:col>
      <xdr:colOff>304800</xdr:colOff>
      <xdr:row>387</xdr:row>
      <xdr:rowOff>114300</xdr:rowOff>
    </xdr:to>
    <xdr:sp macro="" textlink="">
      <xdr:nvSpPr>
        <xdr:cNvPr id="3458" name="AutoShape 386" descr="doclink.bmp">
          <a:hlinkClick xmlns:r="http://schemas.openxmlformats.org/officeDocument/2006/relationships" r:id="rId386"/>
        </xdr:cNvPr>
        <xdr:cNvSpPr>
          <a:spLocks noChangeAspect="1" noChangeArrowheads="1"/>
        </xdr:cNvSpPr>
      </xdr:nvSpPr>
      <xdr:spPr bwMode="auto">
        <a:xfrm>
          <a:off x="17297400" y="34361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387</xdr:row>
      <xdr:rowOff>0</xdr:rowOff>
    </xdr:from>
    <xdr:to>
      <xdr:col>9</xdr:col>
      <xdr:colOff>304800</xdr:colOff>
      <xdr:row>388</xdr:row>
      <xdr:rowOff>114300</xdr:rowOff>
    </xdr:to>
    <xdr:sp macro="" textlink="">
      <xdr:nvSpPr>
        <xdr:cNvPr id="3459" name="AutoShape 387" descr="doclink.bmp">
          <a:hlinkClick xmlns:r="http://schemas.openxmlformats.org/officeDocument/2006/relationships" r:id="rId387"/>
        </xdr:cNvPr>
        <xdr:cNvSpPr>
          <a:spLocks noChangeAspect="1" noChangeArrowheads="1"/>
        </xdr:cNvSpPr>
      </xdr:nvSpPr>
      <xdr:spPr bwMode="auto">
        <a:xfrm>
          <a:off x="17297400" y="34399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388</xdr:row>
      <xdr:rowOff>0</xdr:rowOff>
    </xdr:from>
    <xdr:to>
      <xdr:col>9</xdr:col>
      <xdr:colOff>304800</xdr:colOff>
      <xdr:row>389</xdr:row>
      <xdr:rowOff>114300</xdr:rowOff>
    </xdr:to>
    <xdr:sp macro="" textlink="">
      <xdr:nvSpPr>
        <xdr:cNvPr id="3460" name="AutoShape 388" descr="doclink.bmp">
          <a:hlinkClick xmlns:r="http://schemas.openxmlformats.org/officeDocument/2006/relationships" r:id="rId388"/>
        </xdr:cNvPr>
        <xdr:cNvSpPr>
          <a:spLocks noChangeAspect="1" noChangeArrowheads="1"/>
        </xdr:cNvSpPr>
      </xdr:nvSpPr>
      <xdr:spPr bwMode="auto">
        <a:xfrm>
          <a:off x="17297400" y="34456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389</xdr:row>
      <xdr:rowOff>0</xdr:rowOff>
    </xdr:from>
    <xdr:to>
      <xdr:col>9</xdr:col>
      <xdr:colOff>304800</xdr:colOff>
      <xdr:row>390</xdr:row>
      <xdr:rowOff>114300</xdr:rowOff>
    </xdr:to>
    <xdr:sp macro="" textlink="">
      <xdr:nvSpPr>
        <xdr:cNvPr id="3461" name="AutoShape 389" descr="doclink.bmp">
          <a:hlinkClick xmlns:r="http://schemas.openxmlformats.org/officeDocument/2006/relationships" r:id="rId389"/>
        </xdr:cNvPr>
        <xdr:cNvSpPr>
          <a:spLocks noChangeAspect="1" noChangeArrowheads="1"/>
        </xdr:cNvSpPr>
      </xdr:nvSpPr>
      <xdr:spPr bwMode="auto">
        <a:xfrm>
          <a:off x="17297400" y="3451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390</xdr:row>
      <xdr:rowOff>0</xdr:rowOff>
    </xdr:from>
    <xdr:to>
      <xdr:col>9</xdr:col>
      <xdr:colOff>304800</xdr:colOff>
      <xdr:row>391</xdr:row>
      <xdr:rowOff>114300</xdr:rowOff>
    </xdr:to>
    <xdr:sp macro="" textlink="">
      <xdr:nvSpPr>
        <xdr:cNvPr id="3462" name="AutoShape 390" descr="doclink.bmp">
          <a:hlinkClick xmlns:r="http://schemas.openxmlformats.org/officeDocument/2006/relationships" r:id="rId390"/>
        </xdr:cNvPr>
        <xdr:cNvSpPr>
          <a:spLocks noChangeAspect="1" noChangeArrowheads="1"/>
        </xdr:cNvSpPr>
      </xdr:nvSpPr>
      <xdr:spPr bwMode="auto">
        <a:xfrm>
          <a:off x="17297400" y="34551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391</xdr:row>
      <xdr:rowOff>0</xdr:rowOff>
    </xdr:from>
    <xdr:to>
      <xdr:col>9</xdr:col>
      <xdr:colOff>304800</xdr:colOff>
      <xdr:row>392</xdr:row>
      <xdr:rowOff>114300</xdr:rowOff>
    </xdr:to>
    <xdr:sp macro="" textlink="">
      <xdr:nvSpPr>
        <xdr:cNvPr id="3463" name="AutoShape 391" descr="doclink.bmp">
          <a:hlinkClick xmlns:r="http://schemas.openxmlformats.org/officeDocument/2006/relationships" r:id="rId391"/>
        </xdr:cNvPr>
        <xdr:cNvSpPr>
          <a:spLocks noChangeAspect="1" noChangeArrowheads="1"/>
        </xdr:cNvSpPr>
      </xdr:nvSpPr>
      <xdr:spPr bwMode="auto">
        <a:xfrm>
          <a:off x="17297400" y="34609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392</xdr:row>
      <xdr:rowOff>0</xdr:rowOff>
    </xdr:from>
    <xdr:to>
      <xdr:col>9</xdr:col>
      <xdr:colOff>304800</xdr:colOff>
      <xdr:row>393</xdr:row>
      <xdr:rowOff>114300</xdr:rowOff>
    </xdr:to>
    <xdr:sp macro="" textlink="">
      <xdr:nvSpPr>
        <xdr:cNvPr id="3464" name="AutoShape 392" descr="doclink.bmp">
          <a:hlinkClick xmlns:r="http://schemas.openxmlformats.org/officeDocument/2006/relationships" r:id="rId392"/>
        </xdr:cNvPr>
        <xdr:cNvSpPr>
          <a:spLocks noChangeAspect="1" noChangeArrowheads="1"/>
        </xdr:cNvSpPr>
      </xdr:nvSpPr>
      <xdr:spPr bwMode="auto">
        <a:xfrm>
          <a:off x="17297400" y="34666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393</xdr:row>
      <xdr:rowOff>0</xdr:rowOff>
    </xdr:from>
    <xdr:to>
      <xdr:col>9</xdr:col>
      <xdr:colOff>304800</xdr:colOff>
      <xdr:row>394</xdr:row>
      <xdr:rowOff>114300</xdr:rowOff>
    </xdr:to>
    <xdr:sp macro="" textlink="">
      <xdr:nvSpPr>
        <xdr:cNvPr id="3465" name="AutoShape 393" descr="doclink.bmp">
          <a:hlinkClick xmlns:r="http://schemas.openxmlformats.org/officeDocument/2006/relationships" r:id="rId393"/>
        </xdr:cNvPr>
        <xdr:cNvSpPr>
          <a:spLocks noChangeAspect="1" noChangeArrowheads="1"/>
        </xdr:cNvSpPr>
      </xdr:nvSpPr>
      <xdr:spPr bwMode="auto">
        <a:xfrm>
          <a:off x="17297400" y="34723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394</xdr:row>
      <xdr:rowOff>0</xdr:rowOff>
    </xdr:from>
    <xdr:to>
      <xdr:col>9</xdr:col>
      <xdr:colOff>304800</xdr:colOff>
      <xdr:row>395</xdr:row>
      <xdr:rowOff>114300</xdr:rowOff>
    </xdr:to>
    <xdr:sp macro="" textlink="">
      <xdr:nvSpPr>
        <xdr:cNvPr id="3466" name="AutoShape 394" descr="doclink.bmp">
          <a:hlinkClick xmlns:r="http://schemas.openxmlformats.org/officeDocument/2006/relationships" r:id="rId394"/>
        </xdr:cNvPr>
        <xdr:cNvSpPr>
          <a:spLocks noChangeAspect="1" noChangeArrowheads="1"/>
        </xdr:cNvSpPr>
      </xdr:nvSpPr>
      <xdr:spPr bwMode="auto">
        <a:xfrm>
          <a:off x="17297400" y="34761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395</xdr:row>
      <xdr:rowOff>0</xdr:rowOff>
    </xdr:from>
    <xdr:to>
      <xdr:col>9</xdr:col>
      <xdr:colOff>304800</xdr:colOff>
      <xdr:row>396</xdr:row>
      <xdr:rowOff>114300</xdr:rowOff>
    </xdr:to>
    <xdr:sp macro="" textlink="">
      <xdr:nvSpPr>
        <xdr:cNvPr id="3467" name="AutoShape 395" descr="doclink.bmp">
          <a:hlinkClick xmlns:r="http://schemas.openxmlformats.org/officeDocument/2006/relationships" r:id="rId395"/>
        </xdr:cNvPr>
        <xdr:cNvSpPr>
          <a:spLocks noChangeAspect="1" noChangeArrowheads="1"/>
        </xdr:cNvSpPr>
      </xdr:nvSpPr>
      <xdr:spPr bwMode="auto">
        <a:xfrm>
          <a:off x="17297400" y="34818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396</xdr:row>
      <xdr:rowOff>0</xdr:rowOff>
    </xdr:from>
    <xdr:to>
      <xdr:col>9</xdr:col>
      <xdr:colOff>304800</xdr:colOff>
      <xdr:row>397</xdr:row>
      <xdr:rowOff>114300</xdr:rowOff>
    </xdr:to>
    <xdr:sp macro="" textlink="">
      <xdr:nvSpPr>
        <xdr:cNvPr id="3468" name="AutoShape 396" descr="doclink.bmp">
          <a:hlinkClick xmlns:r="http://schemas.openxmlformats.org/officeDocument/2006/relationships" r:id="rId396"/>
        </xdr:cNvPr>
        <xdr:cNvSpPr>
          <a:spLocks noChangeAspect="1" noChangeArrowheads="1"/>
        </xdr:cNvSpPr>
      </xdr:nvSpPr>
      <xdr:spPr bwMode="auto">
        <a:xfrm>
          <a:off x="17297400" y="34875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397</xdr:row>
      <xdr:rowOff>0</xdr:rowOff>
    </xdr:from>
    <xdr:to>
      <xdr:col>9</xdr:col>
      <xdr:colOff>304800</xdr:colOff>
      <xdr:row>398</xdr:row>
      <xdr:rowOff>114300</xdr:rowOff>
    </xdr:to>
    <xdr:sp macro="" textlink="">
      <xdr:nvSpPr>
        <xdr:cNvPr id="3469" name="AutoShape 397" descr="doclink.bmp">
          <a:hlinkClick xmlns:r="http://schemas.openxmlformats.org/officeDocument/2006/relationships" r:id="rId397"/>
        </xdr:cNvPr>
        <xdr:cNvSpPr>
          <a:spLocks noChangeAspect="1" noChangeArrowheads="1"/>
        </xdr:cNvSpPr>
      </xdr:nvSpPr>
      <xdr:spPr bwMode="auto">
        <a:xfrm>
          <a:off x="17297400" y="34932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398</xdr:row>
      <xdr:rowOff>0</xdr:rowOff>
    </xdr:from>
    <xdr:to>
      <xdr:col>9</xdr:col>
      <xdr:colOff>304800</xdr:colOff>
      <xdr:row>399</xdr:row>
      <xdr:rowOff>114300</xdr:rowOff>
    </xdr:to>
    <xdr:sp macro="" textlink="">
      <xdr:nvSpPr>
        <xdr:cNvPr id="3470" name="AutoShape 398" descr="doclink.bmp">
          <a:hlinkClick xmlns:r="http://schemas.openxmlformats.org/officeDocument/2006/relationships" r:id="rId398"/>
        </xdr:cNvPr>
        <xdr:cNvSpPr>
          <a:spLocks noChangeAspect="1" noChangeArrowheads="1"/>
        </xdr:cNvSpPr>
      </xdr:nvSpPr>
      <xdr:spPr bwMode="auto">
        <a:xfrm>
          <a:off x="17297400" y="34990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399</xdr:row>
      <xdr:rowOff>0</xdr:rowOff>
    </xdr:from>
    <xdr:to>
      <xdr:col>9</xdr:col>
      <xdr:colOff>304800</xdr:colOff>
      <xdr:row>400</xdr:row>
      <xdr:rowOff>114300</xdr:rowOff>
    </xdr:to>
    <xdr:sp macro="" textlink="">
      <xdr:nvSpPr>
        <xdr:cNvPr id="3471" name="AutoShape 399" descr="doclink.bmp">
          <a:hlinkClick xmlns:r="http://schemas.openxmlformats.org/officeDocument/2006/relationships" r:id="rId399"/>
        </xdr:cNvPr>
        <xdr:cNvSpPr>
          <a:spLocks noChangeAspect="1" noChangeArrowheads="1"/>
        </xdr:cNvSpPr>
      </xdr:nvSpPr>
      <xdr:spPr bwMode="auto">
        <a:xfrm>
          <a:off x="17297400" y="35047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400</xdr:row>
      <xdr:rowOff>0</xdr:rowOff>
    </xdr:from>
    <xdr:to>
      <xdr:col>9</xdr:col>
      <xdr:colOff>304800</xdr:colOff>
      <xdr:row>401</xdr:row>
      <xdr:rowOff>114300</xdr:rowOff>
    </xdr:to>
    <xdr:sp macro="" textlink="">
      <xdr:nvSpPr>
        <xdr:cNvPr id="3472" name="AutoShape 400" descr="doclink.bmp">
          <a:hlinkClick xmlns:r="http://schemas.openxmlformats.org/officeDocument/2006/relationships" r:id="rId400"/>
        </xdr:cNvPr>
        <xdr:cNvSpPr>
          <a:spLocks noChangeAspect="1" noChangeArrowheads="1"/>
        </xdr:cNvSpPr>
      </xdr:nvSpPr>
      <xdr:spPr bwMode="auto">
        <a:xfrm>
          <a:off x="17297400" y="35104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401</xdr:row>
      <xdr:rowOff>0</xdr:rowOff>
    </xdr:from>
    <xdr:to>
      <xdr:col>9</xdr:col>
      <xdr:colOff>304800</xdr:colOff>
      <xdr:row>402</xdr:row>
      <xdr:rowOff>114300</xdr:rowOff>
    </xdr:to>
    <xdr:sp macro="" textlink="">
      <xdr:nvSpPr>
        <xdr:cNvPr id="3473" name="AutoShape 401" descr="doclink.bmp">
          <a:hlinkClick xmlns:r="http://schemas.openxmlformats.org/officeDocument/2006/relationships" r:id="rId401"/>
        </xdr:cNvPr>
        <xdr:cNvSpPr>
          <a:spLocks noChangeAspect="1" noChangeArrowheads="1"/>
        </xdr:cNvSpPr>
      </xdr:nvSpPr>
      <xdr:spPr bwMode="auto">
        <a:xfrm>
          <a:off x="17297400" y="35142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402</xdr:row>
      <xdr:rowOff>0</xdr:rowOff>
    </xdr:from>
    <xdr:to>
      <xdr:col>9</xdr:col>
      <xdr:colOff>304800</xdr:colOff>
      <xdr:row>403</xdr:row>
      <xdr:rowOff>114300</xdr:rowOff>
    </xdr:to>
    <xdr:sp macro="" textlink="">
      <xdr:nvSpPr>
        <xdr:cNvPr id="3474" name="AutoShape 402" descr="doclink.bmp">
          <a:hlinkClick xmlns:r="http://schemas.openxmlformats.org/officeDocument/2006/relationships" r:id="rId402"/>
        </xdr:cNvPr>
        <xdr:cNvSpPr>
          <a:spLocks noChangeAspect="1" noChangeArrowheads="1"/>
        </xdr:cNvSpPr>
      </xdr:nvSpPr>
      <xdr:spPr bwMode="auto">
        <a:xfrm>
          <a:off x="17297400" y="35180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403</xdr:row>
      <xdr:rowOff>0</xdr:rowOff>
    </xdr:from>
    <xdr:to>
      <xdr:col>9</xdr:col>
      <xdr:colOff>304800</xdr:colOff>
      <xdr:row>404</xdr:row>
      <xdr:rowOff>114300</xdr:rowOff>
    </xdr:to>
    <xdr:sp macro="" textlink="">
      <xdr:nvSpPr>
        <xdr:cNvPr id="3475" name="AutoShape 403" descr="doclink.bmp">
          <a:hlinkClick xmlns:r="http://schemas.openxmlformats.org/officeDocument/2006/relationships" r:id="rId403"/>
        </xdr:cNvPr>
        <xdr:cNvSpPr>
          <a:spLocks noChangeAspect="1" noChangeArrowheads="1"/>
        </xdr:cNvSpPr>
      </xdr:nvSpPr>
      <xdr:spPr bwMode="auto">
        <a:xfrm>
          <a:off x="17297400" y="35237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404</xdr:row>
      <xdr:rowOff>0</xdr:rowOff>
    </xdr:from>
    <xdr:to>
      <xdr:col>9</xdr:col>
      <xdr:colOff>304800</xdr:colOff>
      <xdr:row>405</xdr:row>
      <xdr:rowOff>114300</xdr:rowOff>
    </xdr:to>
    <xdr:sp macro="" textlink="">
      <xdr:nvSpPr>
        <xdr:cNvPr id="3476" name="AutoShape 404" descr="doclink.bmp">
          <a:hlinkClick xmlns:r="http://schemas.openxmlformats.org/officeDocument/2006/relationships" r:id="rId404"/>
        </xdr:cNvPr>
        <xdr:cNvSpPr>
          <a:spLocks noChangeAspect="1" noChangeArrowheads="1"/>
        </xdr:cNvSpPr>
      </xdr:nvSpPr>
      <xdr:spPr bwMode="auto">
        <a:xfrm>
          <a:off x="17297400" y="35294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405</xdr:row>
      <xdr:rowOff>0</xdr:rowOff>
    </xdr:from>
    <xdr:to>
      <xdr:col>9</xdr:col>
      <xdr:colOff>304800</xdr:colOff>
      <xdr:row>406</xdr:row>
      <xdr:rowOff>114300</xdr:rowOff>
    </xdr:to>
    <xdr:sp macro="" textlink="">
      <xdr:nvSpPr>
        <xdr:cNvPr id="3477" name="AutoShape 405" descr="doclink.bmp">
          <a:hlinkClick xmlns:r="http://schemas.openxmlformats.org/officeDocument/2006/relationships" r:id="rId405"/>
        </xdr:cNvPr>
        <xdr:cNvSpPr>
          <a:spLocks noChangeAspect="1" noChangeArrowheads="1"/>
        </xdr:cNvSpPr>
      </xdr:nvSpPr>
      <xdr:spPr bwMode="auto">
        <a:xfrm>
          <a:off x="17297400" y="35332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406</xdr:row>
      <xdr:rowOff>0</xdr:rowOff>
    </xdr:from>
    <xdr:to>
      <xdr:col>9</xdr:col>
      <xdr:colOff>304800</xdr:colOff>
      <xdr:row>407</xdr:row>
      <xdr:rowOff>114300</xdr:rowOff>
    </xdr:to>
    <xdr:sp macro="" textlink="">
      <xdr:nvSpPr>
        <xdr:cNvPr id="3478" name="AutoShape 406" descr="doclink.bmp">
          <a:hlinkClick xmlns:r="http://schemas.openxmlformats.org/officeDocument/2006/relationships" r:id="rId406"/>
        </xdr:cNvPr>
        <xdr:cNvSpPr>
          <a:spLocks noChangeAspect="1" noChangeArrowheads="1"/>
        </xdr:cNvSpPr>
      </xdr:nvSpPr>
      <xdr:spPr bwMode="auto">
        <a:xfrm>
          <a:off x="17297400" y="35390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407</xdr:row>
      <xdr:rowOff>0</xdr:rowOff>
    </xdr:from>
    <xdr:to>
      <xdr:col>9</xdr:col>
      <xdr:colOff>304800</xdr:colOff>
      <xdr:row>408</xdr:row>
      <xdr:rowOff>114300</xdr:rowOff>
    </xdr:to>
    <xdr:sp macro="" textlink="">
      <xdr:nvSpPr>
        <xdr:cNvPr id="3479" name="AutoShape 407" descr="doclink.bmp">
          <a:hlinkClick xmlns:r="http://schemas.openxmlformats.org/officeDocument/2006/relationships" r:id="rId407"/>
        </xdr:cNvPr>
        <xdr:cNvSpPr>
          <a:spLocks noChangeAspect="1" noChangeArrowheads="1"/>
        </xdr:cNvSpPr>
      </xdr:nvSpPr>
      <xdr:spPr bwMode="auto">
        <a:xfrm>
          <a:off x="17297400" y="35447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408</xdr:row>
      <xdr:rowOff>0</xdr:rowOff>
    </xdr:from>
    <xdr:to>
      <xdr:col>9</xdr:col>
      <xdr:colOff>304800</xdr:colOff>
      <xdr:row>409</xdr:row>
      <xdr:rowOff>114300</xdr:rowOff>
    </xdr:to>
    <xdr:sp macro="" textlink="">
      <xdr:nvSpPr>
        <xdr:cNvPr id="3480" name="AutoShape 408" descr="doclink.bmp">
          <a:hlinkClick xmlns:r="http://schemas.openxmlformats.org/officeDocument/2006/relationships" r:id="rId408"/>
        </xdr:cNvPr>
        <xdr:cNvSpPr>
          <a:spLocks noChangeAspect="1" noChangeArrowheads="1"/>
        </xdr:cNvSpPr>
      </xdr:nvSpPr>
      <xdr:spPr bwMode="auto">
        <a:xfrm>
          <a:off x="17297400" y="35485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409</xdr:row>
      <xdr:rowOff>0</xdr:rowOff>
    </xdr:from>
    <xdr:to>
      <xdr:col>9</xdr:col>
      <xdr:colOff>304800</xdr:colOff>
      <xdr:row>410</xdr:row>
      <xdr:rowOff>114300</xdr:rowOff>
    </xdr:to>
    <xdr:sp macro="" textlink="">
      <xdr:nvSpPr>
        <xdr:cNvPr id="3481" name="AutoShape 409" descr="doclink.bmp">
          <a:hlinkClick xmlns:r="http://schemas.openxmlformats.org/officeDocument/2006/relationships" r:id="rId409"/>
        </xdr:cNvPr>
        <xdr:cNvSpPr>
          <a:spLocks noChangeAspect="1" noChangeArrowheads="1"/>
        </xdr:cNvSpPr>
      </xdr:nvSpPr>
      <xdr:spPr bwMode="auto">
        <a:xfrm>
          <a:off x="17297400" y="35523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410</xdr:row>
      <xdr:rowOff>0</xdr:rowOff>
    </xdr:from>
    <xdr:to>
      <xdr:col>9</xdr:col>
      <xdr:colOff>304800</xdr:colOff>
      <xdr:row>411</xdr:row>
      <xdr:rowOff>0</xdr:rowOff>
    </xdr:to>
    <xdr:sp macro="" textlink="">
      <xdr:nvSpPr>
        <xdr:cNvPr id="3482" name="AutoShape 410" descr="doclink.bmp">
          <a:hlinkClick xmlns:r="http://schemas.openxmlformats.org/officeDocument/2006/relationships" r:id="rId410"/>
        </xdr:cNvPr>
        <xdr:cNvSpPr>
          <a:spLocks noChangeAspect="1" noChangeArrowheads="1"/>
        </xdr:cNvSpPr>
      </xdr:nvSpPr>
      <xdr:spPr bwMode="auto">
        <a:xfrm>
          <a:off x="17297400" y="35580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411</xdr:row>
      <xdr:rowOff>0</xdr:rowOff>
    </xdr:from>
    <xdr:to>
      <xdr:col>9</xdr:col>
      <xdr:colOff>304800</xdr:colOff>
      <xdr:row>412</xdr:row>
      <xdr:rowOff>114300</xdr:rowOff>
    </xdr:to>
    <xdr:sp macro="" textlink="">
      <xdr:nvSpPr>
        <xdr:cNvPr id="3483" name="AutoShape 411" descr="doclink.bmp">
          <a:hlinkClick xmlns:r="http://schemas.openxmlformats.org/officeDocument/2006/relationships" r:id="rId411"/>
        </xdr:cNvPr>
        <xdr:cNvSpPr>
          <a:spLocks noChangeAspect="1" noChangeArrowheads="1"/>
        </xdr:cNvSpPr>
      </xdr:nvSpPr>
      <xdr:spPr bwMode="auto">
        <a:xfrm>
          <a:off x="17297400" y="35618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412</xdr:row>
      <xdr:rowOff>0</xdr:rowOff>
    </xdr:from>
    <xdr:to>
      <xdr:col>9</xdr:col>
      <xdr:colOff>304800</xdr:colOff>
      <xdr:row>413</xdr:row>
      <xdr:rowOff>114300</xdr:rowOff>
    </xdr:to>
    <xdr:sp macro="" textlink="">
      <xdr:nvSpPr>
        <xdr:cNvPr id="3484" name="AutoShape 412" descr="doclink.bmp">
          <a:hlinkClick xmlns:r="http://schemas.openxmlformats.org/officeDocument/2006/relationships" r:id="rId412"/>
        </xdr:cNvPr>
        <xdr:cNvSpPr>
          <a:spLocks noChangeAspect="1" noChangeArrowheads="1"/>
        </xdr:cNvSpPr>
      </xdr:nvSpPr>
      <xdr:spPr bwMode="auto">
        <a:xfrm>
          <a:off x="17297400" y="35675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413</xdr:row>
      <xdr:rowOff>0</xdr:rowOff>
    </xdr:from>
    <xdr:to>
      <xdr:col>9</xdr:col>
      <xdr:colOff>304800</xdr:colOff>
      <xdr:row>414</xdr:row>
      <xdr:rowOff>114300</xdr:rowOff>
    </xdr:to>
    <xdr:sp macro="" textlink="">
      <xdr:nvSpPr>
        <xdr:cNvPr id="3485" name="AutoShape 413" descr="doclink.bmp">
          <a:hlinkClick xmlns:r="http://schemas.openxmlformats.org/officeDocument/2006/relationships" r:id="rId413"/>
        </xdr:cNvPr>
        <xdr:cNvSpPr>
          <a:spLocks noChangeAspect="1" noChangeArrowheads="1"/>
        </xdr:cNvSpPr>
      </xdr:nvSpPr>
      <xdr:spPr bwMode="auto">
        <a:xfrm>
          <a:off x="17297400" y="35713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414</xdr:row>
      <xdr:rowOff>0</xdr:rowOff>
    </xdr:from>
    <xdr:to>
      <xdr:col>9</xdr:col>
      <xdr:colOff>304800</xdr:colOff>
      <xdr:row>415</xdr:row>
      <xdr:rowOff>114300</xdr:rowOff>
    </xdr:to>
    <xdr:sp macro="" textlink="">
      <xdr:nvSpPr>
        <xdr:cNvPr id="3486" name="AutoShape 414" descr="doclink.bmp">
          <a:hlinkClick xmlns:r="http://schemas.openxmlformats.org/officeDocument/2006/relationships" r:id="rId414"/>
        </xdr:cNvPr>
        <xdr:cNvSpPr>
          <a:spLocks noChangeAspect="1" noChangeArrowheads="1"/>
        </xdr:cNvSpPr>
      </xdr:nvSpPr>
      <xdr:spPr bwMode="auto">
        <a:xfrm>
          <a:off x="17297400" y="35752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415</xdr:row>
      <xdr:rowOff>0</xdr:rowOff>
    </xdr:from>
    <xdr:to>
      <xdr:col>9</xdr:col>
      <xdr:colOff>304800</xdr:colOff>
      <xdr:row>416</xdr:row>
      <xdr:rowOff>114300</xdr:rowOff>
    </xdr:to>
    <xdr:sp macro="" textlink="">
      <xdr:nvSpPr>
        <xdr:cNvPr id="3487" name="AutoShape 415" descr="doclink.bmp">
          <a:hlinkClick xmlns:r="http://schemas.openxmlformats.org/officeDocument/2006/relationships" r:id="rId415"/>
        </xdr:cNvPr>
        <xdr:cNvSpPr>
          <a:spLocks noChangeAspect="1" noChangeArrowheads="1"/>
        </xdr:cNvSpPr>
      </xdr:nvSpPr>
      <xdr:spPr bwMode="auto">
        <a:xfrm>
          <a:off x="17297400" y="35809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416</xdr:row>
      <xdr:rowOff>0</xdr:rowOff>
    </xdr:from>
    <xdr:to>
      <xdr:col>9</xdr:col>
      <xdr:colOff>304800</xdr:colOff>
      <xdr:row>417</xdr:row>
      <xdr:rowOff>114300</xdr:rowOff>
    </xdr:to>
    <xdr:sp macro="" textlink="">
      <xdr:nvSpPr>
        <xdr:cNvPr id="3488" name="AutoShape 416" descr="doclink.bmp">
          <a:hlinkClick xmlns:r="http://schemas.openxmlformats.org/officeDocument/2006/relationships" r:id="rId416"/>
        </xdr:cNvPr>
        <xdr:cNvSpPr>
          <a:spLocks noChangeAspect="1" noChangeArrowheads="1"/>
        </xdr:cNvSpPr>
      </xdr:nvSpPr>
      <xdr:spPr bwMode="auto">
        <a:xfrm>
          <a:off x="17297400" y="35866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417</xdr:row>
      <xdr:rowOff>0</xdr:rowOff>
    </xdr:from>
    <xdr:to>
      <xdr:col>9</xdr:col>
      <xdr:colOff>304800</xdr:colOff>
      <xdr:row>418</xdr:row>
      <xdr:rowOff>114300</xdr:rowOff>
    </xdr:to>
    <xdr:sp macro="" textlink="">
      <xdr:nvSpPr>
        <xdr:cNvPr id="3489" name="AutoShape 417" descr="doclink.bmp">
          <a:hlinkClick xmlns:r="http://schemas.openxmlformats.org/officeDocument/2006/relationships" r:id="rId417"/>
        </xdr:cNvPr>
        <xdr:cNvSpPr>
          <a:spLocks noChangeAspect="1" noChangeArrowheads="1"/>
        </xdr:cNvSpPr>
      </xdr:nvSpPr>
      <xdr:spPr bwMode="auto">
        <a:xfrm>
          <a:off x="17297400" y="35904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418</xdr:row>
      <xdr:rowOff>0</xdr:rowOff>
    </xdr:from>
    <xdr:to>
      <xdr:col>9</xdr:col>
      <xdr:colOff>304800</xdr:colOff>
      <xdr:row>419</xdr:row>
      <xdr:rowOff>114300</xdr:rowOff>
    </xdr:to>
    <xdr:sp macro="" textlink="">
      <xdr:nvSpPr>
        <xdr:cNvPr id="3490" name="AutoShape 418" descr="doclink.bmp">
          <a:hlinkClick xmlns:r="http://schemas.openxmlformats.org/officeDocument/2006/relationships" r:id="rId418"/>
        </xdr:cNvPr>
        <xdr:cNvSpPr>
          <a:spLocks noChangeAspect="1" noChangeArrowheads="1"/>
        </xdr:cNvSpPr>
      </xdr:nvSpPr>
      <xdr:spPr bwMode="auto">
        <a:xfrm>
          <a:off x="17297400" y="35942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419</xdr:row>
      <xdr:rowOff>0</xdr:rowOff>
    </xdr:from>
    <xdr:to>
      <xdr:col>9</xdr:col>
      <xdr:colOff>304800</xdr:colOff>
      <xdr:row>420</xdr:row>
      <xdr:rowOff>114300</xdr:rowOff>
    </xdr:to>
    <xdr:sp macro="" textlink="">
      <xdr:nvSpPr>
        <xdr:cNvPr id="3491" name="AutoShape 419" descr="doclink.bmp">
          <a:hlinkClick xmlns:r="http://schemas.openxmlformats.org/officeDocument/2006/relationships" r:id="rId419"/>
        </xdr:cNvPr>
        <xdr:cNvSpPr>
          <a:spLocks noChangeAspect="1" noChangeArrowheads="1"/>
        </xdr:cNvSpPr>
      </xdr:nvSpPr>
      <xdr:spPr bwMode="auto">
        <a:xfrm>
          <a:off x="17297400" y="35980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420</xdr:row>
      <xdr:rowOff>0</xdr:rowOff>
    </xdr:from>
    <xdr:to>
      <xdr:col>9</xdr:col>
      <xdr:colOff>304800</xdr:colOff>
      <xdr:row>421</xdr:row>
      <xdr:rowOff>114300</xdr:rowOff>
    </xdr:to>
    <xdr:sp macro="" textlink="">
      <xdr:nvSpPr>
        <xdr:cNvPr id="3492" name="AutoShape 420" descr="doclink.bmp">
          <a:hlinkClick xmlns:r="http://schemas.openxmlformats.org/officeDocument/2006/relationships" r:id="rId420"/>
        </xdr:cNvPr>
        <xdr:cNvSpPr>
          <a:spLocks noChangeAspect="1" noChangeArrowheads="1"/>
        </xdr:cNvSpPr>
      </xdr:nvSpPr>
      <xdr:spPr bwMode="auto">
        <a:xfrm>
          <a:off x="17297400" y="36018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421</xdr:row>
      <xdr:rowOff>0</xdr:rowOff>
    </xdr:from>
    <xdr:to>
      <xdr:col>9</xdr:col>
      <xdr:colOff>304800</xdr:colOff>
      <xdr:row>422</xdr:row>
      <xdr:rowOff>114300</xdr:rowOff>
    </xdr:to>
    <xdr:sp macro="" textlink="">
      <xdr:nvSpPr>
        <xdr:cNvPr id="3493" name="AutoShape 421" descr="doclink.bmp">
          <a:hlinkClick xmlns:r="http://schemas.openxmlformats.org/officeDocument/2006/relationships" r:id="rId421"/>
        </xdr:cNvPr>
        <xdr:cNvSpPr>
          <a:spLocks noChangeAspect="1" noChangeArrowheads="1"/>
        </xdr:cNvSpPr>
      </xdr:nvSpPr>
      <xdr:spPr bwMode="auto">
        <a:xfrm>
          <a:off x="17297400" y="3607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422</xdr:row>
      <xdr:rowOff>0</xdr:rowOff>
    </xdr:from>
    <xdr:to>
      <xdr:col>9</xdr:col>
      <xdr:colOff>304800</xdr:colOff>
      <xdr:row>423</xdr:row>
      <xdr:rowOff>114300</xdr:rowOff>
    </xdr:to>
    <xdr:sp macro="" textlink="">
      <xdr:nvSpPr>
        <xdr:cNvPr id="3494" name="AutoShape 422" descr="doclink.bmp">
          <a:hlinkClick xmlns:r="http://schemas.openxmlformats.org/officeDocument/2006/relationships" r:id="rId422"/>
        </xdr:cNvPr>
        <xdr:cNvSpPr>
          <a:spLocks noChangeAspect="1" noChangeArrowheads="1"/>
        </xdr:cNvSpPr>
      </xdr:nvSpPr>
      <xdr:spPr bwMode="auto">
        <a:xfrm>
          <a:off x="17297400" y="36133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423</xdr:row>
      <xdr:rowOff>0</xdr:rowOff>
    </xdr:from>
    <xdr:to>
      <xdr:col>9</xdr:col>
      <xdr:colOff>304800</xdr:colOff>
      <xdr:row>424</xdr:row>
      <xdr:rowOff>114300</xdr:rowOff>
    </xdr:to>
    <xdr:sp macro="" textlink="">
      <xdr:nvSpPr>
        <xdr:cNvPr id="3495" name="AutoShape 423" descr="doclink.bmp">
          <a:hlinkClick xmlns:r="http://schemas.openxmlformats.org/officeDocument/2006/relationships" r:id="rId423"/>
        </xdr:cNvPr>
        <xdr:cNvSpPr>
          <a:spLocks noChangeAspect="1" noChangeArrowheads="1"/>
        </xdr:cNvSpPr>
      </xdr:nvSpPr>
      <xdr:spPr bwMode="auto">
        <a:xfrm>
          <a:off x="17297400" y="36190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424</xdr:row>
      <xdr:rowOff>0</xdr:rowOff>
    </xdr:from>
    <xdr:to>
      <xdr:col>9</xdr:col>
      <xdr:colOff>304800</xdr:colOff>
      <xdr:row>425</xdr:row>
      <xdr:rowOff>114300</xdr:rowOff>
    </xdr:to>
    <xdr:sp macro="" textlink="">
      <xdr:nvSpPr>
        <xdr:cNvPr id="3496" name="AutoShape 424" descr="doclink.bmp">
          <a:hlinkClick xmlns:r="http://schemas.openxmlformats.org/officeDocument/2006/relationships" r:id="rId424"/>
        </xdr:cNvPr>
        <xdr:cNvSpPr>
          <a:spLocks noChangeAspect="1" noChangeArrowheads="1"/>
        </xdr:cNvSpPr>
      </xdr:nvSpPr>
      <xdr:spPr bwMode="auto">
        <a:xfrm>
          <a:off x="17297400" y="36228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425</xdr:row>
      <xdr:rowOff>0</xdr:rowOff>
    </xdr:from>
    <xdr:to>
      <xdr:col>9</xdr:col>
      <xdr:colOff>304800</xdr:colOff>
      <xdr:row>426</xdr:row>
      <xdr:rowOff>114300</xdr:rowOff>
    </xdr:to>
    <xdr:sp macro="" textlink="">
      <xdr:nvSpPr>
        <xdr:cNvPr id="3497" name="AutoShape 425" descr="doclink.bmp">
          <a:hlinkClick xmlns:r="http://schemas.openxmlformats.org/officeDocument/2006/relationships" r:id="rId425"/>
        </xdr:cNvPr>
        <xdr:cNvSpPr>
          <a:spLocks noChangeAspect="1" noChangeArrowheads="1"/>
        </xdr:cNvSpPr>
      </xdr:nvSpPr>
      <xdr:spPr bwMode="auto">
        <a:xfrm>
          <a:off x="17297400" y="36266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426</xdr:row>
      <xdr:rowOff>0</xdr:rowOff>
    </xdr:from>
    <xdr:to>
      <xdr:col>9</xdr:col>
      <xdr:colOff>304800</xdr:colOff>
      <xdr:row>427</xdr:row>
      <xdr:rowOff>114300</xdr:rowOff>
    </xdr:to>
    <xdr:sp macro="" textlink="">
      <xdr:nvSpPr>
        <xdr:cNvPr id="3498" name="AutoShape 426" descr="doclink.bmp">
          <a:hlinkClick xmlns:r="http://schemas.openxmlformats.org/officeDocument/2006/relationships" r:id="rId426"/>
        </xdr:cNvPr>
        <xdr:cNvSpPr>
          <a:spLocks noChangeAspect="1" noChangeArrowheads="1"/>
        </xdr:cNvSpPr>
      </xdr:nvSpPr>
      <xdr:spPr bwMode="auto">
        <a:xfrm>
          <a:off x="17297400" y="36323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427</xdr:row>
      <xdr:rowOff>0</xdr:rowOff>
    </xdr:from>
    <xdr:to>
      <xdr:col>9</xdr:col>
      <xdr:colOff>304800</xdr:colOff>
      <xdr:row>428</xdr:row>
      <xdr:rowOff>114300</xdr:rowOff>
    </xdr:to>
    <xdr:sp macro="" textlink="">
      <xdr:nvSpPr>
        <xdr:cNvPr id="3499" name="AutoShape 427" descr="doclink.bmp">
          <a:hlinkClick xmlns:r="http://schemas.openxmlformats.org/officeDocument/2006/relationships" r:id="rId427"/>
        </xdr:cNvPr>
        <xdr:cNvSpPr>
          <a:spLocks noChangeAspect="1" noChangeArrowheads="1"/>
        </xdr:cNvSpPr>
      </xdr:nvSpPr>
      <xdr:spPr bwMode="auto">
        <a:xfrm>
          <a:off x="17297400" y="36380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428</xdr:row>
      <xdr:rowOff>0</xdr:rowOff>
    </xdr:from>
    <xdr:to>
      <xdr:col>9</xdr:col>
      <xdr:colOff>304800</xdr:colOff>
      <xdr:row>429</xdr:row>
      <xdr:rowOff>114300</xdr:rowOff>
    </xdr:to>
    <xdr:sp macro="" textlink="">
      <xdr:nvSpPr>
        <xdr:cNvPr id="3500" name="AutoShape 428" descr="doclink.bmp">
          <a:hlinkClick xmlns:r="http://schemas.openxmlformats.org/officeDocument/2006/relationships" r:id="rId428"/>
        </xdr:cNvPr>
        <xdr:cNvSpPr>
          <a:spLocks noChangeAspect="1" noChangeArrowheads="1"/>
        </xdr:cNvSpPr>
      </xdr:nvSpPr>
      <xdr:spPr bwMode="auto">
        <a:xfrm>
          <a:off x="17297400" y="36437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429</xdr:row>
      <xdr:rowOff>0</xdr:rowOff>
    </xdr:from>
    <xdr:to>
      <xdr:col>9</xdr:col>
      <xdr:colOff>304800</xdr:colOff>
      <xdr:row>430</xdr:row>
      <xdr:rowOff>114300</xdr:rowOff>
    </xdr:to>
    <xdr:sp macro="" textlink="">
      <xdr:nvSpPr>
        <xdr:cNvPr id="3501" name="AutoShape 429" descr="doclink.bmp">
          <a:hlinkClick xmlns:r="http://schemas.openxmlformats.org/officeDocument/2006/relationships" r:id="rId429"/>
        </xdr:cNvPr>
        <xdr:cNvSpPr>
          <a:spLocks noChangeAspect="1" noChangeArrowheads="1"/>
        </xdr:cNvSpPr>
      </xdr:nvSpPr>
      <xdr:spPr bwMode="auto">
        <a:xfrm>
          <a:off x="17297400" y="36475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430</xdr:row>
      <xdr:rowOff>0</xdr:rowOff>
    </xdr:from>
    <xdr:to>
      <xdr:col>9</xdr:col>
      <xdr:colOff>304800</xdr:colOff>
      <xdr:row>431</xdr:row>
      <xdr:rowOff>114300</xdr:rowOff>
    </xdr:to>
    <xdr:sp macro="" textlink="">
      <xdr:nvSpPr>
        <xdr:cNvPr id="3502" name="AutoShape 430" descr="doclink.bmp">
          <a:hlinkClick xmlns:r="http://schemas.openxmlformats.org/officeDocument/2006/relationships" r:id="rId430"/>
        </xdr:cNvPr>
        <xdr:cNvSpPr>
          <a:spLocks noChangeAspect="1" noChangeArrowheads="1"/>
        </xdr:cNvSpPr>
      </xdr:nvSpPr>
      <xdr:spPr bwMode="auto">
        <a:xfrm>
          <a:off x="17297400" y="36514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431</xdr:row>
      <xdr:rowOff>0</xdr:rowOff>
    </xdr:from>
    <xdr:to>
      <xdr:col>9</xdr:col>
      <xdr:colOff>304800</xdr:colOff>
      <xdr:row>432</xdr:row>
      <xdr:rowOff>114300</xdr:rowOff>
    </xdr:to>
    <xdr:sp macro="" textlink="">
      <xdr:nvSpPr>
        <xdr:cNvPr id="3503" name="AutoShape 431" descr="doclink.bmp">
          <a:hlinkClick xmlns:r="http://schemas.openxmlformats.org/officeDocument/2006/relationships" r:id="rId431"/>
        </xdr:cNvPr>
        <xdr:cNvSpPr>
          <a:spLocks noChangeAspect="1" noChangeArrowheads="1"/>
        </xdr:cNvSpPr>
      </xdr:nvSpPr>
      <xdr:spPr bwMode="auto">
        <a:xfrm>
          <a:off x="17297400" y="36552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432</xdr:row>
      <xdr:rowOff>0</xdr:rowOff>
    </xdr:from>
    <xdr:to>
      <xdr:col>9</xdr:col>
      <xdr:colOff>304800</xdr:colOff>
      <xdr:row>433</xdr:row>
      <xdr:rowOff>114300</xdr:rowOff>
    </xdr:to>
    <xdr:sp macro="" textlink="">
      <xdr:nvSpPr>
        <xdr:cNvPr id="3504" name="AutoShape 432" descr="doclink.bmp">
          <a:hlinkClick xmlns:r="http://schemas.openxmlformats.org/officeDocument/2006/relationships" r:id="rId432"/>
        </xdr:cNvPr>
        <xdr:cNvSpPr>
          <a:spLocks noChangeAspect="1" noChangeArrowheads="1"/>
        </xdr:cNvSpPr>
      </xdr:nvSpPr>
      <xdr:spPr bwMode="auto">
        <a:xfrm>
          <a:off x="17297400" y="36609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433</xdr:row>
      <xdr:rowOff>0</xdr:rowOff>
    </xdr:from>
    <xdr:to>
      <xdr:col>9</xdr:col>
      <xdr:colOff>304800</xdr:colOff>
      <xdr:row>434</xdr:row>
      <xdr:rowOff>114300</xdr:rowOff>
    </xdr:to>
    <xdr:sp macro="" textlink="">
      <xdr:nvSpPr>
        <xdr:cNvPr id="3505" name="AutoShape 433" descr="doclink.bmp">
          <a:hlinkClick xmlns:r="http://schemas.openxmlformats.org/officeDocument/2006/relationships" r:id="rId433"/>
        </xdr:cNvPr>
        <xdr:cNvSpPr>
          <a:spLocks noChangeAspect="1" noChangeArrowheads="1"/>
        </xdr:cNvSpPr>
      </xdr:nvSpPr>
      <xdr:spPr bwMode="auto">
        <a:xfrm>
          <a:off x="17297400" y="36647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434</xdr:row>
      <xdr:rowOff>0</xdr:rowOff>
    </xdr:from>
    <xdr:to>
      <xdr:col>9</xdr:col>
      <xdr:colOff>304800</xdr:colOff>
      <xdr:row>435</xdr:row>
      <xdr:rowOff>114300</xdr:rowOff>
    </xdr:to>
    <xdr:sp macro="" textlink="">
      <xdr:nvSpPr>
        <xdr:cNvPr id="3506" name="AutoShape 434" descr="doclink.bmp">
          <a:hlinkClick xmlns:r="http://schemas.openxmlformats.org/officeDocument/2006/relationships" r:id="rId434"/>
        </xdr:cNvPr>
        <xdr:cNvSpPr>
          <a:spLocks noChangeAspect="1" noChangeArrowheads="1"/>
        </xdr:cNvSpPr>
      </xdr:nvSpPr>
      <xdr:spPr bwMode="auto">
        <a:xfrm>
          <a:off x="17297400" y="36685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435</xdr:row>
      <xdr:rowOff>0</xdr:rowOff>
    </xdr:from>
    <xdr:to>
      <xdr:col>9</xdr:col>
      <xdr:colOff>304800</xdr:colOff>
      <xdr:row>436</xdr:row>
      <xdr:rowOff>114300</xdr:rowOff>
    </xdr:to>
    <xdr:sp macro="" textlink="">
      <xdr:nvSpPr>
        <xdr:cNvPr id="3507" name="AutoShape 435" descr="doclink.bmp">
          <a:hlinkClick xmlns:r="http://schemas.openxmlformats.org/officeDocument/2006/relationships" r:id="rId435"/>
        </xdr:cNvPr>
        <xdr:cNvSpPr>
          <a:spLocks noChangeAspect="1" noChangeArrowheads="1"/>
        </xdr:cNvSpPr>
      </xdr:nvSpPr>
      <xdr:spPr bwMode="auto">
        <a:xfrm>
          <a:off x="17297400" y="36742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436</xdr:row>
      <xdr:rowOff>0</xdr:rowOff>
    </xdr:from>
    <xdr:to>
      <xdr:col>9</xdr:col>
      <xdr:colOff>304800</xdr:colOff>
      <xdr:row>437</xdr:row>
      <xdr:rowOff>114300</xdr:rowOff>
    </xdr:to>
    <xdr:sp macro="" textlink="">
      <xdr:nvSpPr>
        <xdr:cNvPr id="3508" name="AutoShape 436" descr="doclink.bmp">
          <a:hlinkClick xmlns:r="http://schemas.openxmlformats.org/officeDocument/2006/relationships" r:id="rId436"/>
        </xdr:cNvPr>
        <xdr:cNvSpPr>
          <a:spLocks noChangeAspect="1" noChangeArrowheads="1"/>
        </xdr:cNvSpPr>
      </xdr:nvSpPr>
      <xdr:spPr bwMode="auto">
        <a:xfrm>
          <a:off x="17297400" y="36780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437</xdr:row>
      <xdr:rowOff>0</xdr:rowOff>
    </xdr:from>
    <xdr:to>
      <xdr:col>9</xdr:col>
      <xdr:colOff>304800</xdr:colOff>
      <xdr:row>438</xdr:row>
      <xdr:rowOff>114300</xdr:rowOff>
    </xdr:to>
    <xdr:sp macro="" textlink="">
      <xdr:nvSpPr>
        <xdr:cNvPr id="3509" name="AutoShape 437" descr="doclink.bmp">
          <a:hlinkClick xmlns:r="http://schemas.openxmlformats.org/officeDocument/2006/relationships" r:id="rId437"/>
        </xdr:cNvPr>
        <xdr:cNvSpPr>
          <a:spLocks noChangeAspect="1" noChangeArrowheads="1"/>
        </xdr:cNvSpPr>
      </xdr:nvSpPr>
      <xdr:spPr bwMode="auto">
        <a:xfrm>
          <a:off x="17297400" y="36837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438</xdr:row>
      <xdr:rowOff>0</xdr:rowOff>
    </xdr:from>
    <xdr:to>
      <xdr:col>9</xdr:col>
      <xdr:colOff>304800</xdr:colOff>
      <xdr:row>439</xdr:row>
      <xdr:rowOff>114300</xdr:rowOff>
    </xdr:to>
    <xdr:sp macro="" textlink="">
      <xdr:nvSpPr>
        <xdr:cNvPr id="3510" name="AutoShape 438" descr="doclink.bmp">
          <a:hlinkClick xmlns:r="http://schemas.openxmlformats.org/officeDocument/2006/relationships" r:id="rId438"/>
        </xdr:cNvPr>
        <xdr:cNvSpPr>
          <a:spLocks noChangeAspect="1" noChangeArrowheads="1"/>
        </xdr:cNvSpPr>
      </xdr:nvSpPr>
      <xdr:spPr bwMode="auto">
        <a:xfrm>
          <a:off x="17297400" y="36876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439</xdr:row>
      <xdr:rowOff>0</xdr:rowOff>
    </xdr:from>
    <xdr:to>
      <xdr:col>9</xdr:col>
      <xdr:colOff>304800</xdr:colOff>
      <xdr:row>440</xdr:row>
      <xdr:rowOff>114300</xdr:rowOff>
    </xdr:to>
    <xdr:sp macro="" textlink="">
      <xdr:nvSpPr>
        <xdr:cNvPr id="3511" name="AutoShape 439" descr="doclink.bmp">
          <a:hlinkClick xmlns:r="http://schemas.openxmlformats.org/officeDocument/2006/relationships" r:id="rId439"/>
        </xdr:cNvPr>
        <xdr:cNvSpPr>
          <a:spLocks noChangeAspect="1" noChangeArrowheads="1"/>
        </xdr:cNvSpPr>
      </xdr:nvSpPr>
      <xdr:spPr bwMode="auto">
        <a:xfrm>
          <a:off x="17297400" y="36914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440</xdr:row>
      <xdr:rowOff>0</xdr:rowOff>
    </xdr:from>
    <xdr:to>
      <xdr:col>9</xdr:col>
      <xdr:colOff>304800</xdr:colOff>
      <xdr:row>441</xdr:row>
      <xdr:rowOff>114300</xdr:rowOff>
    </xdr:to>
    <xdr:sp macro="" textlink="">
      <xdr:nvSpPr>
        <xdr:cNvPr id="3512" name="AutoShape 440" descr="doclink.bmp">
          <a:hlinkClick xmlns:r="http://schemas.openxmlformats.org/officeDocument/2006/relationships" r:id="rId440"/>
        </xdr:cNvPr>
        <xdr:cNvSpPr>
          <a:spLocks noChangeAspect="1" noChangeArrowheads="1"/>
        </xdr:cNvSpPr>
      </xdr:nvSpPr>
      <xdr:spPr bwMode="auto">
        <a:xfrm>
          <a:off x="17297400" y="36971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441</xdr:row>
      <xdr:rowOff>0</xdr:rowOff>
    </xdr:from>
    <xdr:to>
      <xdr:col>9</xdr:col>
      <xdr:colOff>304800</xdr:colOff>
      <xdr:row>442</xdr:row>
      <xdr:rowOff>114300</xdr:rowOff>
    </xdr:to>
    <xdr:sp macro="" textlink="">
      <xdr:nvSpPr>
        <xdr:cNvPr id="3513" name="AutoShape 441" descr="doclink.bmp">
          <a:hlinkClick xmlns:r="http://schemas.openxmlformats.org/officeDocument/2006/relationships" r:id="rId441"/>
        </xdr:cNvPr>
        <xdr:cNvSpPr>
          <a:spLocks noChangeAspect="1" noChangeArrowheads="1"/>
        </xdr:cNvSpPr>
      </xdr:nvSpPr>
      <xdr:spPr bwMode="auto">
        <a:xfrm>
          <a:off x="17297400" y="37028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442</xdr:row>
      <xdr:rowOff>0</xdr:rowOff>
    </xdr:from>
    <xdr:to>
      <xdr:col>9</xdr:col>
      <xdr:colOff>304800</xdr:colOff>
      <xdr:row>443</xdr:row>
      <xdr:rowOff>114300</xdr:rowOff>
    </xdr:to>
    <xdr:sp macro="" textlink="">
      <xdr:nvSpPr>
        <xdr:cNvPr id="3514" name="AutoShape 442" descr="doclink.bmp">
          <a:hlinkClick xmlns:r="http://schemas.openxmlformats.org/officeDocument/2006/relationships" r:id="rId442"/>
        </xdr:cNvPr>
        <xdr:cNvSpPr>
          <a:spLocks noChangeAspect="1" noChangeArrowheads="1"/>
        </xdr:cNvSpPr>
      </xdr:nvSpPr>
      <xdr:spPr bwMode="auto">
        <a:xfrm>
          <a:off x="17297400" y="37104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443</xdr:row>
      <xdr:rowOff>0</xdr:rowOff>
    </xdr:from>
    <xdr:to>
      <xdr:col>9</xdr:col>
      <xdr:colOff>304800</xdr:colOff>
      <xdr:row>444</xdr:row>
      <xdr:rowOff>114300</xdr:rowOff>
    </xdr:to>
    <xdr:sp macro="" textlink="">
      <xdr:nvSpPr>
        <xdr:cNvPr id="3515" name="AutoShape 443" descr="doclink.bmp">
          <a:hlinkClick xmlns:r="http://schemas.openxmlformats.org/officeDocument/2006/relationships" r:id="rId443"/>
        </xdr:cNvPr>
        <xdr:cNvSpPr>
          <a:spLocks noChangeAspect="1" noChangeArrowheads="1"/>
        </xdr:cNvSpPr>
      </xdr:nvSpPr>
      <xdr:spPr bwMode="auto">
        <a:xfrm>
          <a:off x="17297400" y="37180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444</xdr:row>
      <xdr:rowOff>0</xdr:rowOff>
    </xdr:from>
    <xdr:to>
      <xdr:col>9</xdr:col>
      <xdr:colOff>304800</xdr:colOff>
      <xdr:row>445</xdr:row>
      <xdr:rowOff>114300</xdr:rowOff>
    </xdr:to>
    <xdr:sp macro="" textlink="">
      <xdr:nvSpPr>
        <xdr:cNvPr id="3516" name="AutoShape 444" descr="doclink.bmp">
          <a:hlinkClick xmlns:r="http://schemas.openxmlformats.org/officeDocument/2006/relationships" r:id="rId444"/>
        </xdr:cNvPr>
        <xdr:cNvSpPr>
          <a:spLocks noChangeAspect="1" noChangeArrowheads="1"/>
        </xdr:cNvSpPr>
      </xdr:nvSpPr>
      <xdr:spPr bwMode="auto">
        <a:xfrm>
          <a:off x="17297400" y="37237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445</xdr:row>
      <xdr:rowOff>0</xdr:rowOff>
    </xdr:from>
    <xdr:to>
      <xdr:col>9</xdr:col>
      <xdr:colOff>304800</xdr:colOff>
      <xdr:row>446</xdr:row>
      <xdr:rowOff>114300</xdr:rowOff>
    </xdr:to>
    <xdr:sp macro="" textlink="">
      <xdr:nvSpPr>
        <xdr:cNvPr id="3517" name="AutoShape 445" descr="doclink.bmp">
          <a:hlinkClick xmlns:r="http://schemas.openxmlformats.org/officeDocument/2006/relationships" r:id="rId445"/>
        </xdr:cNvPr>
        <xdr:cNvSpPr>
          <a:spLocks noChangeAspect="1" noChangeArrowheads="1"/>
        </xdr:cNvSpPr>
      </xdr:nvSpPr>
      <xdr:spPr bwMode="auto">
        <a:xfrm>
          <a:off x="17297400" y="37276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446</xdr:row>
      <xdr:rowOff>0</xdr:rowOff>
    </xdr:from>
    <xdr:to>
      <xdr:col>9</xdr:col>
      <xdr:colOff>304800</xdr:colOff>
      <xdr:row>447</xdr:row>
      <xdr:rowOff>114300</xdr:rowOff>
    </xdr:to>
    <xdr:sp macro="" textlink="">
      <xdr:nvSpPr>
        <xdr:cNvPr id="3518" name="AutoShape 446" descr="doclink.bmp">
          <a:hlinkClick xmlns:r="http://schemas.openxmlformats.org/officeDocument/2006/relationships" r:id="rId446"/>
        </xdr:cNvPr>
        <xdr:cNvSpPr>
          <a:spLocks noChangeAspect="1" noChangeArrowheads="1"/>
        </xdr:cNvSpPr>
      </xdr:nvSpPr>
      <xdr:spPr bwMode="auto">
        <a:xfrm>
          <a:off x="17297400" y="37333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447</xdr:row>
      <xdr:rowOff>0</xdr:rowOff>
    </xdr:from>
    <xdr:to>
      <xdr:col>9</xdr:col>
      <xdr:colOff>304800</xdr:colOff>
      <xdr:row>448</xdr:row>
      <xdr:rowOff>114300</xdr:rowOff>
    </xdr:to>
    <xdr:sp macro="" textlink="">
      <xdr:nvSpPr>
        <xdr:cNvPr id="3519" name="AutoShape 447" descr="doclink.bmp">
          <a:hlinkClick xmlns:r="http://schemas.openxmlformats.org/officeDocument/2006/relationships" r:id="rId447"/>
        </xdr:cNvPr>
        <xdr:cNvSpPr>
          <a:spLocks noChangeAspect="1" noChangeArrowheads="1"/>
        </xdr:cNvSpPr>
      </xdr:nvSpPr>
      <xdr:spPr bwMode="auto">
        <a:xfrm>
          <a:off x="17297400" y="37390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448</xdr:row>
      <xdr:rowOff>0</xdr:rowOff>
    </xdr:from>
    <xdr:to>
      <xdr:col>9</xdr:col>
      <xdr:colOff>304800</xdr:colOff>
      <xdr:row>449</xdr:row>
      <xdr:rowOff>114300</xdr:rowOff>
    </xdr:to>
    <xdr:sp macro="" textlink="">
      <xdr:nvSpPr>
        <xdr:cNvPr id="3520" name="AutoShape 448" descr="doclink.bmp">
          <a:hlinkClick xmlns:r="http://schemas.openxmlformats.org/officeDocument/2006/relationships" r:id="rId448"/>
        </xdr:cNvPr>
        <xdr:cNvSpPr>
          <a:spLocks noChangeAspect="1" noChangeArrowheads="1"/>
        </xdr:cNvSpPr>
      </xdr:nvSpPr>
      <xdr:spPr bwMode="auto">
        <a:xfrm>
          <a:off x="17297400" y="37428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449</xdr:row>
      <xdr:rowOff>0</xdr:rowOff>
    </xdr:from>
    <xdr:to>
      <xdr:col>9</xdr:col>
      <xdr:colOff>304800</xdr:colOff>
      <xdr:row>450</xdr:row>
      <xdr:rowOff>114300</xdr:rowOff>
    </xdr:to>
    <xdr:sp macro="" textlink="">
      <xdr:nvSpPr>
        <xdr:cNvPr id="3521" name="AutoShape 449" descr="doclink.bmp">
          <a:hlinkClick xmlns:r="http://schemas.openxmlformats.org/officeDocument/2006/relationships" r:id="rId449"/>
        </xdr:cNvPr>
        <xdr:cNvSpPr>
          <a:spLocks noChangeAspect="1" noChangeArrowheads="1"/>
        </xdr:cNvSpPr>
      </xdr:nvSpPr>
      <xdr:spPr bwMode="auto">
        <a:xfrm>
          <a:off x="17297400" y="37485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450</xdr:row>
      <xdr:rowOff>0</xdr:rowOff>
    </xdr:from>
    <xdr:to>
      <xdr:col>9</xdr:col>
      <xdr:colOff>304800</xdr:colOff>
      <xdr:row>451</xdr:row>
      <xdr:rowOff>114300</xdr:rowOff>
    </xdr:to>
    <xdr:sp macro="" textlink="">
      <xdr:nvSpPr>
        <xdr:cNvPr id="3522" name="AutoShape 450" descr="doclink.bmp">
          <a:hlinkClick xmlns:r="http://schemas.openxmlformats.org/officeDocument/2006/relationships" r:id="rId450"/>
        </xdr:cNvPr>
        <xdr:cNvSpPr>
          <a:spLocks noChangeAspect="1" noChangeArrowheads="1"/>
        </xdr:cNvSpPr>
      </xdr:nvSpPr>
      <xdr:spPr bwMode="auto">
        <a:xfrm>
          <a:off x="17297400" y="37542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451</xdr:row>
      <xdr:rowOff>0</xdr:rowOff>
    </xdr:from>
    <xdr:to>
      <xdr:col>9</xdr:col>
      <xdr:colOff>304800</xdr:colOff>
      <xdr:row>452</xdr:row>
      <xdr:rowOff>114300</xdr:rowOff>
    </xdr:to>
    <xdr:sp macro="" textlink="">
      <xdr:nvSpPr>
        <xdr:cNvPr id="3523" name="AutoShape 451" descr="doclink.bmp">
          <a:hlinkClick xmlns:r="http://schemas.openxmlformats.org/officeDocument/2006/relationships" r:id="rId451"/>
        </xdr:cNvPr>
        <xdr:cNvSpPr>
          <a:spLocks noChangeAspect="1" noChangeArrowheads="1"/>
        </xdr:cNvSpPr>
      </xdr:nvSpPr>
      <xdr:spPr bwMode="auto">
        <a:xfrm>
          <a:off x="17297400" y="37580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452</xdr:row>
      <xdr:rowOff>0</xdr:rowOff>
    </xdr:from>
    <xdr:to>
      <xdr:col>9</xdr:col>
      <xdr:colOff>304800</xdr:colOff>
      <xdr:row>453</xdr:row>
      <xdr:rowOff>114300</xdr:rowOff>
    </xdr:to>
    <xdr:sp macro="" textlink="">
      <xdr:nvSpPr>
        <xdr:cNvPr id="3524" name="AutoShape 452" descr="doclink.bmp">
          <a:hlinkClick xmlns:r="http://schemas.openxmlformats.org/officeDocument/2006/relationships" r:id="rId452"/>
        </xdr:cNvPr>
        <xdr:cNvSpPr>
          <a:spLocks noChangeAspect="1" noChangeArrowheads="1"/>
        </xdr:cNvSpPr>
      </xdr:nvSpPr>
      <xdr:spPr bwMode="auto">
        <a:xfrm>
          <a:off x="17297400" y="37638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453</xdr:row>
      <xdr:rowOff>0</xdr:rowOff>
    </xdr:from>
    <xdr:to>
      <xdr:col>9</xdr:col>
      <xdr:colOff>304800</xdr:colOff>
      <xdr:row>454</xdr:row>
      <xdr:rowOff>114300</xdr:rowOff>
    </xdr:to>
    <xdr:sp macro="" textlink="">
      <xdr:nvSpPr>
        <xdr:cNvPr id="3525" name="AutoShape 453" descr="doclink.bmp">
          <a:hlinkClick xmlns:r="http://schemas.openxmlformats.org/officeDocument/2006/relationships" r:id="rId453"/>
        </xdr:cNvPr>
        <xdr:cNvSpPr>
          <a:spLocks noChangeAspect="1" noChangeArrowheads="1"/>
        </xdr:cNvSpPr>
      </xdr:nvSpPr>
      <xdr:spPr bwMode="auto">
        <a:xfrm>
          <a:off x="17297400" y="37676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454</xdr:row>
      <xdr:rowOff>0</xdr:rowOff>
    </xdr:from>
    <xdr:to>
      <xdr:col>9</xdr:col>
      <xdr:colOff>304800</xdr:colOff>
      <xdr:row>455</xdr:row>
      <xdr:rowOff>114300</xdr:rowOff>
    </xdr:to>
    <xdr:sp macro="" textlink="">
      <xdr:nvSpPr>
        <xdr:cNvPr id="3526" name="AutoShape 454" descr="doclink.bmp">
          <a:hlinkClick xmlns:r="http://schemas.openxmlformats.org/officeDocument/2006/relationships" r:id="rId454"/>
        </xdr:cNvPr>
        <xdr:cNvSpPr>
          <a:spLocks noChangeAspect="1" noChangeArrowheads="1"/>
        </xdr:cNvSpPr>
      </xdr:nvSpPr>
      <xdr:spPr bwMode="auto">
        <a:xfrm>
          <a:off x="17297400" y="37733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455</xdr:row>
      <xdr:rowOff>0</xdr:rowOff>
    </xdr:from>
    <xdr:to>
      <xdr:col>9</xdr:col>
      <xdr:colOff>304800</xdr:colOff>
      <xdr:row>456</xdr:row>
      <xdr:rowOff>114300</xdr:rowOff>
    </xdr:to>
    <xdr:sp macro="" textlink="">
      <xdr:nvSpPr>
        <xdr:cNvPr id="3527" name="AutoShape 455" descr="doclink.bmp">
          <a:hlinkClick xmlns:r="http://schemas.openxmlformats.org/officeDocument/2006/relationships" r:id="rId455"/>
        </xdr:cNvPr>
        <xdr:cNvSpPr>
          <a:spLocks noChangeAspect="1" noChangeArrowheads="1"/>
        </xdr:cNvSpPr>
      </xdr:nvSpPr>
      <xdr:spPr bwMode="auto">
        <a:xfrm>
          <a:off x="17297400" y="3777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456</xdr:row>
      <xdr:rowOff>0</xdr:rowOff>
    </xdr:from>
    <xdr:to>
      <xdr:col>9</xdr:col>
      <xdr:colOff>304800</xdr:colOff>
      <xdr:row>457</xdr:row>
      <xdr:rowOff>114300</xdr:rowOff>
    </xdr:to>
    <xdr:sp macro="" textlink="">
      <xdr:nvSpPr>
        <xdr:cNvPr id="3528" name="AutoShape 456" descr="doclink.bmp">
          <a:hlinkClick xmlns:r="http://schemas.openxmlformats.org/officeDocument/2006/relationships" r:id="rId456"/>
        </xdr:cNvPr>
        <xdr:cNvSpPr>
          <a:spLocks noChangeAspect="1" noChangeArrowheads="1"/>
        </xdr:cNvSpPr>
      </xdr:nvSpPr>
      <xdr:spPr bwMode="auto">
        <a:xfrm>
          <a:off x="17297400" y="37847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457</xdr:row>
      <xdr:rowOff>0</xdr:rowOff>
    </xdr:from>
    <xdr:to>
      <xdr:col>9</xdr:col>
      <xdr:colOff>304800</xdr:colOff>
      <xdr:row>458</xdr:row>
      <xdr:rowOff>114300</xdr:rowOff>
    </xdr:to>
    <xdr:sp macro="" textlink="">
      <xdr:nvSpPr>
        <xdr:cNvPr id="3529" name="AutoShape 457" descr="doclink.bmp">
          <a:hlinkClick xmlns:r="http://schemas.openxmlformats.org/officeDocument/2006/relationships" r:id="rId457"/>
        </xdr:cNvPr>
        <xdr:cNvSpPr>
          <a:spLocks noChangeAspect="1" noChangeArrowheads="1"/>
        </xdr:cNvSpPr>
      </xdr:nvSpPr>
      <xdr:spPr bwMode="auto">
        <a:xfrm>
          <a:off x="17297400" y="37885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458</xdr:row>
      <xdr:rowOff>0</xdr:rowOff>
    </xdr:from>
    <xdr:to>
      <xdr:col>9</xdr:col>
      <xdr:colOff>304800</xdr:colOff>
      <xdr:row>459</xdr:row>
      <xdr:rowOff>114300</xdr:rowOff>
    </xdr:to>
    <xdr:sp macro="" textlink="">
      <xdr:nvSpPr>
        <xdr:cNvPr id="3530" name="AutoShape 458" descr="doclink.bmp">
          <a:hlinkClick xmlns:r="http://schemas.openxmlformats.org/officeDocument/2006/relationships" r:id="rId458"/>
        </xdr:cNvPr>
        <xdr:cNvSpPr>
          <a:spLocks noChangeAspect="1" noChangeArrowheads="1"/>
        </xdr:cNvSpPr>
      </xdr:nvSpPr>
      <xdr:spPr bwMode="auto">
        <a:xfrm>
          <a:off x="17297400" y="37942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459</xdr:row>
      <xdr:rowOff>0</xdr:rowOff>
    </xdr:from>
    <xdr:to>
      <xdr:col>9</xdr:col>
      <xdr:colOff>304800</xdr:colOff>
      <xdr:row>460</xdr:row>
      <xdr:rowOff>114300</xdr:rowOff>
    </xdr:to>
    <xdr:sp macro="" textlink="">
      <xdr:nvSpPr>
        <xdr:cNvPr id="3531" name="AutoShape 459" descr="doclink.bmp">
          <a:hlinkClick xmlns:r="http://schemas.openxmlformats.org/officeDocument/2006/relationships" r:id="rId459"/>
        </xdr:cNvPr>
        <xdr:cNvSpPr>
          <a:spLocks noChangeAspect="1" noChangeArrowheads="1"/>
        </xdr:cNvSpPr>
      </xdr:nvSpPr>
      <xdr:spPr bwMode="auto">
        <a:xfrm>
          <a:off x="17297400" y="37999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460</xdr:row>
      <xdr:rowOff>0</xdr:rowOff>
    </xdr:from>
    <xdr:to>
      <xdr:col>9</xdr:col>
      <xdr:colOff>304800</xdr:colOff>
      <xdr:row>461</xdr:row>
      <xdr:rowOff>114300</xdr:rowOff>
    </xdr:to>
    <xdr:sp macro="" textlink="">
      <xdr:nvSpPr>
        <xdr:cNvPr id="3532" name="AutoShape 460" descr="doclink.bmp">
          <a:hlinkClick xmlns:r="http://schemas.openxmlformats.org/officeDocument/2006/relationships" r:id="rId460"/>
        </xdr:cNvPr>
        <xdr:cNvSpPr>
          <a:spLocks noChangeAspect="1" noChangeArrowheads="1"/>
        </xdr:cNvSpPr>
      </xdr:nvSpPr>
      <xdr:spPr bwMode="auto">
        <a:xfrm>
          <a:off x="17297400" y="38057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461</xdr:row>
      <xdr:rowOff>0</xdr:rowOff>
    </xdr:from>
    <xdr:to>
      <xdr:col>9</xdr:col>
      <xdr:colOff>304800</xdr:colOff>
      <xdr:row>462</xdr:row>
      <xdr:rowOff>114300</xdr:rowOff>
    </xdr:to>
    <xdr:sp macro="" textlink="">
      <xdr:nvSpPr>
        <xdr:cNvPr id="3533" name="AutoShape 461" descr="doclink.bmp">
          <a:hlinkClick xmlns:r="http://schemas.openxmlformats.org/officeDocument/2006/relationships" r:id="rId461"/>
        </xdr:cNvPr>
        <xdr:cNvSpPr>
          <a:spLocks noChangeAspect="1" noChangeArrowheads="1"/>
        </xdr:cNvSpPr>
      </xdr:nvSpPr>
      <xdr:spPr bwMode="auto">
        <a:xfrm>
          <a:off x="17297400" y="38114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462</xdr:row>
      <xdr:rowOff>0</xdr:rowOff>
    </xdr:from>
    <xdr:to>
      <xdr:col>9</xdr:col>
      <xdr:colOff>304800</xdr:colOff>
      <xdr:row>463</xdr:row>
      <xdr:rowOff>114300</xdr:rowOff>
    </xdr:to>
    <xdr:sp macro="" textlink="">
      <xdr:nvSpPr>
        <xdr:cNvPr id="3534" name="AutoShape 462" descr="doclink.bmp">
          <a:hlinkClick xmlns:r="http://schemas.openxmlformats.org/officeDocument/2006/relationships" r:id="rId462"/>
        </xdr:cNvPr>
        <xdr:cNvSpPr>
          <a:spLocks noChangeAspect="1" noChangeArrowheads="1"/>
        </xdr:cNvSpPr>
      </xdr:nvSpPr>
      <xdr:spPr bwMode="auto">
        <a:xfrm>
          <a:off x="17297400" y="38171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463</xdr:row>
      <xdr:rowOff>0</xdr:rowOff>
    </xdr:from>
    <xdr:to>
      <xdr:col>9</xdr:col>
      <xdr:colOff>304800</xdr:colOff>
      <xdr:row>464</xdr:row>
      <xdr:rowOff>114300</xdr:rowOff>
    </xdr:to>
    <xdr:sp macro="" textlink="">
      <xdr:nvSpPr>
        <xdr:cNvPr id="3535" name="AutoShape 463" descr="doclink.bmp">
          <a:hlinkClick xmlns:r="http://schemas.openxmlformats.org/officeDocument/2006/relationships" r:id="rId463"/>
        </xdr:cNvPr>
        <xdr:cNvSpPr>
          <a:spLocks noChangeAspect="1" noChangeArrowheads="1"/>
        </xdr:cNvSpPr>
      </xdr:nvSpPr>
      <xdr:spPr bwMode="auto">
        <a:xfrm>
          <a:off x="17297400" y="38228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464</xdr:row>
      <xdr:rowOff>0</xdr:rowOff>
    </xdr:from>
    <xdr:to>
      <xdr:col>9</xdr:col>
      <xdr:colOff>304800</xdr:colOff>
      <xdr:row>465</xdr:row>
      <xdr:rowOff>114300</xdr:rowOff>
    </xdr:to>
    <xdr:sp macro="" textlink="">
      <xdr:nvSpPr>
        <xdr:cNvPr id="3536" name="AutoShape 464" descr="doclink.bmp">
          <a:hlinkClick xmlns:r="http://schemas.openxmlformats.org/officeDocument/2006/relationships" r:id="rId464"/>
        </xdr:cNvPr>
        <xdr:cNvSpPr>
          <a:spLocks noChangeAspect="1" noChangeArrowheads="1"/>
        </xdr:cNvSpPr>
      </xdr:nvSpPr>
      <xdr:spPr bwMode="auto">
        <a:xfrm>
          <a:off x="17297400" y="38285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465</xdr:row>
      <xdr:rowOff>0</xdr:rowOff>
    </xdr:from>
    <xdr:to>
      <xdr:col>9</xdr:col>
      <xdr:colOff>304800</xdr:colOff>
      <xdr:row>466</xdr:row>
      <xdr:rowOff>114300</xdr:rowOff>
    </xdr:to>
    <xdr:sp macro="" textlink="">
      <xdr:nvSpPr>
        <xdr:cNvPr id="3537" name="AutoShape 465" descr="doclink.bmp">
          <a:hlinkClick xmlns:r="http://schemas.openxmlformats.org/officeDocument/2006/relationships" r:id="rId465"/>
        </xdr:cNvPr>
        <xdr:cNvSpPr>
          <a:spLocks noChangeAspect="1" noChangeArrowheads="1"/>
        </xdr:cNvSpPr>
      </xdr:nvSpPr>
      <xdr:spPr bwMode="auto">
        <a:xfrm>
          <a:off x="17297400" y="3832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466</xdr:row>
      <xdr:rowOff>0</xdr:rowOff>
    </xdr:from>
    <xdr:to>
      <xdr:col>9</xdr:col>
      <xdr:colOff>304800</xdr:colOff>
      <xdr:row>467</xdr:row>
      <xdr:rowOff>114300</xdr:rowOff>
    </xdr:to>
    <xdr:sp macro="" textlink="">
      <xdr:nvSpPr>
        <xdr:cNvPr id="3538" name="AutoShape 466" descr="doclink.bmp">
          <a:hlinkClick xmlns:r="http://schemas.openxmlformats.org/officeDocument/2006/relationships" r:id="rId466"/>
        </xdr:cNvPr>
        <xdr:cNvSpPr>
          <a:spLocks noChangeAspect="1" noChangeArrowheads="1"/>
        </xdr:cNvSpPr>
      </xdr:nvSpPr>
      <xdr:spPr bwMode="auto">
        <a:xfrm>
          <a:off x="17297400" y="38380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467</xdr:row>
      <xdr:rowOff>0</xdr:rowOff>
    </xdr:from>
    <xdr:to>
      <xdr:col>9</xdr:col>
      <xdr:colOff>304800</xdr:colOff>
      <xdr:row>468</xdr:row>
      <xdr:rowOff>114300</xdr:rowOff>
    </xdr:to>
    <xdr:sp macro="" textlink="">
      <xdr:nvSpPr>
        <xdr:cNvPr id="3539" name="AutoShape 467" descr="doclink.bmp">
          <a:hlinkClick xmlns:r="http://schemas.openxmlformats.org/officeDocument/2006/relationships" r:id="rId467"/>
        </xdr:cNvPr>
        <xdr:cNvSpPr>
          <a:spLocks noChangeAspect="1" noChangeArrowheads="1"/>
        </xdr:cNvSpPr>
      </xdr:nvSpPr>
      <xdr:spPr bwMode="auto">
        <a:xfrm>
          <a:off x="17297400" y="38438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468</xdr:row>
      <xdr:rowOff>0</xdr:rowOff>
    </xdr:from>
    <xdr:to>
      <xdr:col>9</xdr:col>
      <xdr:colOff>304800</xdr:colOff>
      <xdr:row>469</xdr:row>
      <xdr:rowOff>114300</xdr:rowOff>
    </xdr:to>
    <xdr:sp macro="" textlink="">
      <xdr:nvSpPr>
        <xdr:cNvPr id="3540" name="AutoShape 468" descr="doclink.bmp">
          <a:hlinkClick xmlns:r="http://schemas.openxmlformats.org/officeDocument/2006/relationships" r:id="rId468"/>
        </xdr:cNvPr>
        <xdr:cNvSpPr>
          <a:spLocks noChangeAspect="1" noChangeArrowheads="1"/>
        </xdr:cNvSpPr>
      </xdr:nvSpPr>
      <xdr:spPr bwMode="auto">
        <a:xfrm>
          <a:off x="17297400" y="38495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469</xdr:row>
      <xdr:rowOff>0</xdr:rowOff>
    </xdr:from>
    <xdr:to>
      <xdr:col>9</xdr:col>
      <xdr:colOff>304800</xdr:colOff>
      <xdr:row>470</xdr:row>
      <xdr:rowOff>114300</xdr:rowOff>
    </xdr:to>
    <xdr:sp macro="" textlink="">
      <xdr:nvSpPr>
        <xdr:cNvPr id="3541" name="AutoShape 469" descr="doclink.bmp">
          <a:hlinkClick xmlns:r="http://schemas.openxmlformats.org/officeDocument/2006/relationships" r:id="rId469"/>
        </xdr:cNvPr>
        <xdr:cNvSpPr>
          <a:spLocks noChangeAspect="1" noChangeArrowheads="1"/>
        </xdr:cNvSpPr>
      </xdr:nvSpPr>
      <xdr:spPr bwMode="auto">
        <a:xfrm>
          <a:off x="17297400" y="38533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470</xdr:row>
      <xdr:rowOff>0</xdr:rowOff>
    </xdr:from>
    <xdr:to>
      <xdr:col>9</xdr:col>
      <xdr:colOff>304800</xdr:colOff>
      <xdr:row>471</xdr:row>
      <xdr:rowOff>114300</xdr:rowOff>
    </xdr:to>
    <xdr:sp macro="" textlink="">
      <xdr:nvSpPr>
        <xdr:cNvPr id="3542" name="AutoShape 470" descr="doclink.bmp">
          <a:hlinkClick xmlns:r="http://schemas.openxmlformats.org/officeDocument/2006/relationships" r:id="rId470"/>
        </xdr:cNvPr>
        <xdr:cNvSpPr>
          <a:spLocks noChangeAspect="1" noChangeArrowheads="1"/>
        </xdr:cNvSpPr>
      </xdr:nvSpPr>
      <xdr:spPr bwMode="auto">
        <a:xfrm>
          <a:off x="17297400" y="38571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471</xdr:row>
      <xdr:rowOff>0</xdr:rowOff>
    </xdr:from>
    <xdr:to>
      <xdr:col>9</xdr:col>
      <xdr:colOff>304800</xdr:colOff>
      <xdr:row>472</xdr:row>
      <xdr:rowOff>114300</xdr:rowOff>
    </xdr:to>
    <xdr:sp macro="" textlink="">
      <xdr:nvSpPr>
        <xdr:cNvPr id="3543" name="AutoShape 471" descr="doclink.bmp">
          <a:hlinkClick xmlns:r="http://schemas.openxmlformats.org/officeDocument/2006/relationships" r:id="rId471"/>
        </xdr:cNvPr>
        <xdr:cNvSpPr>
          <a:spLocks noChangeAspect="1" noChangeArrowheads="1"/>
        </xdr:cNvSpPr>
      </xdr:nvSpPr>
      <xdr:spPr bwMode="auto">
        <a:xfrm>
          <a:off x="17297400" y="38609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472</xdr:row>
      <xdr:rowOff>0</xdr:rowOff>
    </xdr:from>
    <xdr:to>
      <xdr:col>9</xdr:col>
      <xdr:colOff>304800</xdr:colOff>
      <xdr:row>473</xdr:row>
      <xdr:rowOff>114300</xdr:rowOff>
    </xdr:to>
    <xdr:sp macro="" textlink="">
      <xdr:nvSpPr>
        <xdr:cNvPr id="3544" name="AutoShape 472" descr="doclink.bmp">
          <a:hlinkClick xmlns:r="http://schemas.openxmlformats.org/officeDocument/2006/relationships" r:id="rId472"/>
        </xdr:cNvPr>
        <xdr:cNvSpPr>
          <a:spLocks noChangeAspect="1" noChangeArrowheads="1"/>
        </xdr:cNvSpPr>
      </xdr:nvSpPr>
      <xdr:spPr bwMode="auto">
        <a:xfrm>
          <a:off x="17297400" y="38647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473</xdr:row>
      <xdr:rowOff>0</xdr:rowOff>
    </xdr:from>
    <xdr:to>
      <xdr:col>9</xdr:col>
      <xdr:colOff>304800</xdr:colOff>
      <xdr:row>474</xdr:row>
      <xdr:rowOff>114300</xdr:rowOff>
    </xdr:to>
    <xdr:sp macro="" textlink="">
      <xdr:nvSpPr>
        <xdr:cNvPr id="3545" name="AutoShape 473" descr="doclink.bmp">
          <a:hlinkClick xmlns:r="http://schemas.openxmlformats.org/officeDocument/2006/relationships" r:id="rId473"/>
        </xdr:cNvPr>
        <xdr:cNvSpPr>
          <a:spLocks noChangeAspect="1" noChangeArrowheads="1"/>
        </xdr:cNvSpPr>
      </xdr:nvSpPr>
      <xdr:spPr bwMode="auto">
        <a:xfrm>
          <a:off x="17297400" y="38704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474</xdr:row>
      <xdr:rowOff>0</xdr:rowOff>
    </xdr:from>
    <xdr:to>
      <xdr:col>9</xdr:col>
      <xdr:colOff>304800</xdr:colOff>
      <xdr:row>475</xdr:row>
      <xdr:rowOff>114300</xdr:rowOff>
    </xdr:to>
    <xdr:sp macro="" textlink="">
      <xdr:nvSpPr>
        <xdr:cNvPr id="3546" name="AutoShape 474" descr="doclink.bmp">
          <a:hlinkClick xmlns:r="http://schemas.openxmlformats.org/officeDocument/2006/relationships" r:id="rId474"/>
        </xdr:cNvPr>
        <xdr:cNvSpPr>
          <a:spLocks noChangeAspect="1" noChangeArrowheads="1"/>
        </xdr:cNvSpPr>
      </xdr:nvSpPr>
      <xdr:spPr bwMode="auto">
        <a:xfrm>
          <a:off x="17297400" y="38761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475</xdr:row>
      <xdr:rowOff>0</xdr:rowOff>
    </xdr:from>
    <xdr:to>
      <xdr:col>9</xdr:col>
      <xdr:colOff>304800</xdr:colOff>
      <xdr:row>476</xdr:row>
      <xdr:rowOff>114300</xdr:rowOff>
    </xdr:to>
    <xdr:sp macro="" textlink="">
      <xdr:nvSpPr>
        <xdr:cNvPr id="3547" name="AutoShape 475" descr="doclink.bmp">
          <a:hlinkClick xmlns:r="http://schemas.openxmlformats.org/officeDocument/2006/relationships" r:id="rId475"/>
        </xdr:cNvPr>
        <xdr:cNvSpPr>
          <a:spLocks noChangeAspect="1" noChangeArrowheads="1"/>
        </xdr:cNvSpPr>
      </xdr:nvSpPr>
      <xdr:spPr bwMode="auto">
        <a:xfrm>
          <a:off x="17297400" y="38819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476</xdr:row>
      <xdr:rowOff>0</xdr:rowOff>
    </xdr:from>
    <xdr:to>
      <xdr:col>9</xdr:col>
      <xdr:colOff>304800</xdr:colOff>
      <xdr:row>477</xdr:row>
      <xdr:rowOff>114300</xdr:rowOff>
    </xdr:to>
    <xdr:sp macro="" textlink="">
      <xdr:nvSpPr>
        <xdr:cNvPr id="3548" name="AutoShape 476" descr="doclink.bmp">
          <a:hlinkClick xmlns:r="http://schemas.openxmlformats.org/officeDocument/2006/relationships" r:id="rId476"/>
        </xdr:cNvPr>
        <xdr:cNvSpPr>
          <a:spLocks noChangeAspect="1" noChangeArrowheads="1"/>
        </xdr:cNvSpPr>
      </xdr:nvSpPr>
      <xdr:spPr bwMode="auto">
        <a:xfrm>
          <a:off x="17297400" y="38857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477</xdr:row>
      <xdr:rowOff>0</xdr:rowOff>
    </xdr:from>
    <xdr:to>
      <xdr:col>9</xdr:col>
      <xdr:colOff>304800</xdr:colOff>
      <xdr:row>478</xdr:row>
      <xdr:rowOff>114300</xdr:rowOff>
    </xdr:to>
    <xdr:sp macro="" textlink="">
      <xdr:nvSpPr>
        <xdr:cNvPr id="3549" name="AutoShape 477" descr="doclink.bmp">
          <a:hlinkClick xmlns:r="http://schemas.openxmlformats.org/officeDocument/2006/relationships" r:id="rId477"/>
        </xdr:cNvPr>
        <xdr:cNvSpPr>
          <a:spLocks noChangeAspect="1" noChangeArrowheads="1"/>
        </xdr:cNvSpPr>
      </xdr:nvSpPr>
      <xdr:spPr bwMode="auto">
        <a:xfrm>
          <a:off x="17297400" y="38914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478</xdr:row>
      <xdr:rowOff>0</xdr:rowOff>
    </xdr:from>
    <xdr:to>
      <xdr:col>9</xdr:col>
      <xdr:colOff>304800</xdr:colOff>
      <xdr:row>479</xdr:row>
      <xdr:rowOff>114300</xdr:rowOff>
    </xdr:to>
    <xdr:sp macro="" textlink="">
      <xdr:nvSpPr>
        <xdr:cNvPr id="3550" name="AutoShape 478" descr="doclink.bmp">
          <a:hlinkClick xmlns:r="http://schemas.openxmlformats.org/officeDocument/2006/relationships" r:id="rId478"/>
        </xdr:cNvPr>
        <xdr:cNvSpPr>
          <a:spLocks noChangeAspect="1" noChangeArrowheads="1"/>
        </xdr:cNvSpPr>
      </xdr:nvSpPr>
      <xdr:spPr bwMode="auto">
        <a:xfrm>
          <a:off x="17297400" y="38971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479</xdr:row>
      <xdr:rowOff>0</xdr:rowOff>
    </xdr:from>
    <xdr:to>
      <xdr:col>9</xdr:col>
      <xdr:colOff>304800</xdr:colOff>
      <xdr:row>480</xdr:row>
      <xdr:rowOff>114300</xdr:rowOff>
    </xdr:to>
    <xdr:sp macro="" textlink="">
      <xdr:nvSpPr>
        <xdr:cNvPr id="3551" name="AutoShape 479" descr="doclink.bmp">
          <a:hlinkClick xmlns:r="http://schemas.openxmlformats.org/officeDocument/2006/relationships" r:id="rId479"/>
        </xdr:cNvPr>
        <xdr:cNvSpPr>
          <a:spLocks noChangeAspect="1" noChangeArrowheads="1"/>
        </xdr:cNvSpPr>
      </xdr:nvSpPr>
      <xdr:spPr bwMode="auto">
        <a:xfrm>
          <a:off x="17297400" y="39028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480</xdr:row>
      <xdr:rowOff>0</xdr:rowOff>
    </xdr:from>
    <xdr:to>
      <xdr:col>9</xdr:col>
      <xdr:colOff>304800</xdr:colOff>
      <xdr:row>481</xdr:row>
      <xdr:rowOff>114300</xdr:rowOff>
    </xdr:to>
    <xdr:sp macro="" textlink="">
      <xdr:nvSpPr>
        <xdr:cNvPr id="3552" name="AutoShape 480" descr="doclink.bmp">
          <a:hlinkClick xmlns:r="http://schemas.openxmlformats.org/officeDocument/2006/relationships" r:id="rId480"/>
        </xdr:cNvPr>
        <xdr:cNvSpPr>
          <a:spLocks noChangeAspect="1" noChangeArrowheads="1"/>
        </xdr:cNvSpPr>
      </xdr:nvSpPr>
      <xdr:spPr bwMode="auto">
        <a:xfrm>
          <a:off x="17297400" y="39066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481</xdr:row>
      <xdr:rowOff>0</xdr:rowOff>
    </xdr:from>
    <xdr:to>
      <xdr:col>9</xdr:col>
      <xdr:colOff>304800</xdr:colOff>
      <xdr:row>482</xdr:row>
      <xdr:rowOff>114300</xdr:rowOff>
    </xdr:to>
    <xdr:sp macro="" textlink="">
      <xdr:nvSpPr>
        <xdr:cNvPr id="3553" name="AutoShape 481" descr="doclink.bmp">
          <a:hlinkClick xmlns:r="http://schemas.openxmlformats.org/officeDocument/2006/relationships" r:id="rId481"/>
        </xdr:cNvPr>
        <xdr:cNvSpPr>
          <a:spLocks noChangeAspect="1" noChangeArrowheads="1"/>
        </xdr:cNvSpPr>
      </xdr:nvSpPr>
      <xdr:spPr bwMode="auto">
        <a:xfrm>
          <a:off x="17297400" y="39104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482</xdr:row>
      <xdr:rowOff>0</xdr:rowOff>
    </xdr:from>
    <xdr:to>
      <xdr:col>9</xdr:col>
      <xdr:colOff>304800</xdr:colOff>
      <xdr:row>483</xdr:row>
      <xdr:rowOff>114300</xdr:rowOff>
    </xdr:to>
    <xdr:sp macro="" textlink="">
      <xdr:nvSpPr>
        <xdr:cNvPr id="3554" name="AutoShape 482" descr="doclink.bmp">
          <a:hlinkClick xmlns:r="http://schemas.openxmlformats.org/officeDocument/2006/relationships" r:id="rId482"/>
        </xdr:cNvPr>
        <xdr:cNvSpPr>
          <a:spLocks noChangeAspect="1" noChangeArrowheads="1"/>
        </xdr:cNvSpPr>
      </xdr:nvSpPr>
      <xdr:spPr bwMode="auto">
        <a:xfrm>
          <a:off x="17297400" y="39142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483</xdr:row>
      <xdr:rowOff>0</xdr:rowOff>
    </xdr:from>
    <xdr:to>
      <xdr:col>9</xdr:col>
      <xdr:colOff>304800</xdr:colOff>
      <xdr:row>484</xdr:row>
      <xdr:rowOff>114300</xdr:rowOff>
    </xdr:to>
    <xdr:sp macro="" textlink="">
      <xdr:nvSpPr>
        <xdr:cNvPr id="3555" name="AutoShape 483" descr="doclink.bmp">
          <a:hlinkClick xmlns:r="http://schemas.openxmlformats.org/officeDocument/2006/relationships" r:id="rId483"/>
        </xdr:cNvPr>
        <xdr:cNvSpPr>
          <a:spLocks noChangeAspect="1" noChangeArrowheads="1"/>
        </xdr:cNvSpPr>
      </xdr:nvSpPr>
      <xdr:spPr bwMode="auto">
        <a:xfrm>
          <a:off x="17297400" y="39181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484</xdr:row>
      <xdr:rowOff>0</xdr:rowOff>
    </xdr:from>
    <xdr:to>
      <xdr:col>9</xdr:col>
      <xdr:colOff>304800</xdr:colOff>
      <xdr:row>485</xdr:row>
      <xdr:rowOff>114300</xdr:rowOff>
    </xdr:to>
    <xdr:sp macro="" textlink="">
      <xdr:nvSpPr>
        <xdr:cNvPr id="3556" name="AutoShape 484" descr="doclink.bmp">
          <a:hlinkClick xmlns:r="http://schemas.openxmlformats.org/officeDocument/2006/relationships" r:id="rId484"/>
        </xdr:cNvPr>
        <xdr:cNvSpPr>
          <a:spLocks noChangeAspect="1" noChangeArrowheads="1"/>
        </xdr:cNvSpPr>
      </xdr:nvSpPr>
      <xdr:spPr bwMode="auto">
        <a:xfrm>
          <a:off x="17297400" y="39257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485</xdr:row>
      <xdr:rowOff>0</xdr:rowOff>
    </xdr:from>
    <xdr:to>
      <xdr:col>9</xdr:col>
      <xdr:colOff>304800</xdr:colOff>
      <xdr:row>486</xdr:row>
      <xdr:rowOff>114300</xdr:rowOff>
    </xdr:to>
    <xdr:sp macro="" textlink="">
      <xdr:nvSpPr>
        <xdr:cNvPr id="3557" name="AutoShape 485" descr="doclink.bmp">
          <a:hlinkClick xmlns:r="http://schemas.openxmlformats.org/officeDocument/2006/relationships" r:id="rId485"/>
        </xdr:cNvPr>
        <xdr:cNvSpPr>
          <a:spLocks noChangeAspect="1" noChangeArrowheads="1"/>
        </xdr:cNvSpPr>
      </xdr:nvSpPr>
      <xdr:spPr bwMode="auto">
        <a:xfrm>
          <a:off x="17297400" y="39314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486</xdr:row>
      <xdr:rowOff>0</xdr:rowOff>
    </xdr:from>
    <xdr:to>
      <xdr:col>9</xdr:col>
      <xdr:colOff>304800</xdr:colOff>
      <xdr:row>487</xdr:row>
      <xdr:rowOff>114300</xdr:rowOff>
    </xdr:to>
    <xdr:sp macro="" textlink="">
      <xdr:nvSpPr>
        <xdr:cNvPr id="3558" name="AutoShape 486" descr="doclink.bmp">
          <a:hlinkClick xmlns:r="http://schemas.openxmlformats.org/officeDocument/2006/relationships" r:id="rId486"/>
        </xdr:cNvPr>
        <xdr:cNvSpPr>
          <a:spLocks noChangeAspect="1" noChangeArrowheads="1"/>
        </xdr:cNvSpPr>
      </xdr:nvSpPr>
      <xdr:spPr bwMode="auto">
        <a:xfrm>
          <a:off x="17297400" y="39371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487</xdr:row>
      <xdr:rowOff>0</xdr:rowOff>
    </xdr:from>
    <xdr:to>
      <xdr:col>9</xdr:col>
      <xdr:colOff>304800</xdr:colOff>
      <xdr:row>488</xdr:row>
      <xdr:rowOff>114300</xdr:rowOff>
    </xdr:to>
    <xdr:sp macro="" textlink="">
      <xdr:nvSpPr>
        <xdr:cNvPr id="3559" name="AutoShape 487" descr="doclink.bmp">
          <a:hlinkClick xmlns:r="http://schemas.openxmlformats.org/officeDocument/2006/relationships" r:id="rId487"/>
        </xdr:cNvPr>
        <xdr:cNvSpPr>
          <a:spLocks noChangeAspect="1" noChangeArrowheads="1"/>
        </xdr:cNvSpPr>
      </xdr:nvSpPr>
      <xdr:spPr bwMode="auto">
        <a:xfrm>
          <a:off x="17297400" y="39428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488</xdr:row>
      <xdr:rowOff>0</xdr:rowOff>
    </xdr:from>
    <xdr:to>
      <xdr:col>9</xdr:col>
      <xdr:colOff>304800</xdr:colOff>
      <xdr:row>489</xdr:row>
      <xdr:rowOff>114300</xdr:rowOff>
    </xdr:to>
    <xdr:sp macro="" textlink="">
      <xdr:nvSpPr>
        <xdr:cNvPr id="3560" name="AutoShape 488" descr="doclink.bmp">
          <a:hlinkClick xmlns:r="http://schemas.openxmlformats.org/officeDocument/2006/relationships" r:id="rId488"/>
        </xdr:cNvPr>
        <xdr:cNvSpPr>
          <a:spLocks noChangeAspect="1" noChangeArrowheads="1"/>
        </xdr:cNvSpPr>
      </xdr:nvSpPr>
      <xdr:spPr bwMode="auto">
        <a:xfrm>
          <a:off x="17297400" y="39504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489</xdr:row>
      <xdr:rowOff>0</xdr:rowOff>
    </xdr:from>
    <xdr:to>
      <xdr:col>9</xdr:col>
      <xdr:colOff>304800</xdr:colOff>
      <xdr:row>490</xdr:row>
      <xdr:rowOff>114300</xdr:rowOff>
    </xdr:to>
    <xdr:sp macro="" textlink="">
      <xdr:nvSpPr>
        <xdr:cNvPr id="3561" name="AutoShape 489" descr="doclink.bmp">
          <a:hlinkClick xmlns:r="http://schemas.openxmlformats.org/officeDocument/2006/relationships" r:id="rId489"/>
        </xdr:cNvPr>
        <xdr:cNvSpPr>
          <a:spLocks noChangeAspect="1" noChangeArrowheads="1"/>
        </xdr:cNvSpPr>
      </xdr:nvSpPr>
      <xdr:spPr bwMode="auto">
        <a:xfrm>
          <a:off x="17297400" y="39543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490</xdr:row>
      <xdr:rowOff>0</xdr:rowOff>
    </xdr:from>
    <xdr:to>
      <xdr:col>9</xdr:col>
      <xdr:colOff>304800</xdr:colOff>
      <xdr:row>491</xdr:row>
      <xdr:rowOff>114300</xdr:rowOff>
    </xdr:to>
    <xdr:sp macro="" textlink="">
      <xdr:nvSpPr>
        <xdr:cNvPr id="3562" name="AutoShape 490" descr="doclink.bmp">
          <a:hlinkClick xmlns:r="http://schemas.openxmlformats.org/officeDocument/2006/relationships" r:id="rId490"/>
        </xdr:cNvPr>
        <xdr:cNvSpPr>
          <a:spLocks noChangeAspect="1" noChangeArrowheads="1"/>
        </xdr:cNvSpPr>
      </xdr:nvSpPr>
      <xdr:spPr bwMode="auto">
        <a:xfrm>
          <a:off x="17297400" y="39600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491</xdr:row>
      <xdr:rowOff>0</xdr:rowOff>
    </xdr:from>
    <xdr:to>
      <xdr:col>9</xdr:col>
      <xdr:colOff>304800</xdr:colOff>
      <xdr:row>492</xdr:row>
      <xdr:rowOff>114300</xdr:rowOff>
    </xdr:to>
    <xdr:sp macro="" textlink="">
      <xdr:nvSpPr>
        <xdr:cNvPr id="3563" name="AutoShape 491" descr="doclink.bmp">
          <a:hlinkClick xmlns:r="http://schemas.openxmlformats.org/officeDocument/2006/relationships" r:id="rId491"/>
        </xdr:cNvPr>
        <xdr:cNvSpPr>
          <a:spLocks noChangeAspect="1" noChangeArrowheads="1"/>
        </xdr:cNvSpPr>
      </xdr:nvSpPr>
      <xdr:spPr bwMode="auto">
        <a:xfrm>
          <a:off x="17297400" y="39657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492</xdr:row>
      <xdr:rowOff>0</xdr:rowOff>
    </xdr:from>
    <xdr:to>
      <xdr:col>9</xdr:col>
      <xdr:colOff>304800</xdr:colOff>
      <xdr:row>493</xdr:row>
      <xdr:rowOff>114300</xdr:rowOff>
    </xdr:to>
    <xdr:sp macro="" textlink="">
      <xdr:nvSpPr>
        <xdr:cNvPr id="3564" name="AutoShape 492" descr="doclink.bmp">
          <a:hlinkClick xmlns:r="http://schemas.openxmlformats.org/officeDocument/2006/relationships" r:id="rId492"/>
        </xdr:cNvPr>
        <xdr:cNvSpPr>
          <a:spLocks noChangeAspect="1" noChangeArrowheads="1"/>
        </xdr:cNvSpPr>
      </xdr:nvSpPr>
      <xdr:spPr bwMode="auto">
        <a:xfrm>
          <a:off x="17297400" y="39714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493</xdr:row>
      <xdr:rowOff>0</xdr:rowOff>
    </xdr:from>
    <xdr:to>
      <xdr:col>9</xdr:col>
      <xdr:colOff>304800</xdr:colOff>
      <xdr:row>494</xdr:row>
      <xdr:rowOff>114300</xdr:rowOff>
    </xdr:to>
    <xdr:sp macro="" textlink="">
      <xdr:nvSpPr>
        <xdr:cNvPr id="3565" name="AutoShape 493" descr="doclink.bmp">
          <a:hlinkClick xmlns:r="http://schemas.openxmlformats.org/officeDocument/2006/relationships" r:id="rId493"/>
        </xdr:cNvPr>
        <xdr:cNvSpPr>
          <a:spLocks noChangeAspect="1" noChangeArrowheads="1"/>
        </xdr:cNvSpPr>
      </xdr:nvSpPr>
      <xdr:spPr bwMode="auto">
        <a:xfrm>
          <a:off x="17297400" y="39771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494</xdr:row>
      <xdr:rowOff>0</xdr:rowOff>
    </xdr:from>
    <xdr:to>
      <xdr:col>9</xdr:col>
      <xdr:colOff>304800</xdr:colOff>
      <xdr:row>495</xdr:row>
      <xdr:rowOff>114300</xdr:rowOff>
    </xdr:to>
    <xdr:sp macro="" textlink="">
      <xdr:nvSpPr>
        <xdr:cNvPr id="3566" name="AutoShape 494" descr="doclink.bmp">
          <a:hlinkClick xmlns:r="http://schemas.openxmlformats.org/officeDocument/2006/relationships" r:id="rId494"/>
        </xdr:cNvPr>
        <xdr:cNvSpPr>
          <a:spLocks noChangeAspect="1" noChangeArrowheads="1"/>
        </xdr:cNvSpPr>
      </xdr:nvSpPr>
      <xdr:spPr bwMode="auto">
        <a:xfrm>
          <a:off x="17297400" y="39809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495</xdr:row>
      <xdr:rowOff>0</xdr:rowOff>
    </xdr:from>
    <xdr:to>
      <xdr:col>9</xdr:col>
      <xdr:colOff>304800</xdr:colOff>
      <xdr:row>496</xdr:row>
      <xdr:rowOff>114300</xdr:rowOff>
    </xdr:to>
    <xdr:sp macro="" textlink="">
      <xdr:nvSpPr>
        <xdr:cNvPr id="3567" name="AutoShape 495" descr="doclink.bmp">
          <a:hlinkClick xmlns:r="http://schemas.openxmlformats.org/officeDocument/2006/relationships" r:id="rId495"/>
        </xdr:cNvPr>
        <xdr:cNvSpPr>
          <a:spLocks noChangeAspect="1" noChangeArrowheads="1"/>
        </xdr:cNvSpPr>
      </xdr:nvSpPr>
      <xdr:spPr bwMode="auto">
        <a:xfrm>
          <a:off x="17297400" y="39866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496</xdr:row>
      <xdr:rowOff>0</xdr:rowOff>
    </xdr:from>
    <xdr:to>
      <xdr:col>9</xdr:col>
      <xdr:colOff>304800</xdr:colOff>
      <xdr:row>497</xdr:row>
      <xdr:rowOff>114300</xdr:rowOff>
    </xdr:to>
    <xdr:sp macro="" textlink="">
      <xdr:nvSpPr>
        <xdr:cNvPr id="3568" name="AutoShape 496" descr="doclink.bmp">
          <a:hlinkClick xmlns:r="http://schemas.openxmlformats.org/officeDocument/2006/relationships" r:id="rId496"/>
        </xdr:cNvPr>
        <xdr:cNvSpPr>
          <a:spLocks noChangeAspect="1" noChangeArrowheads="1"/>
        </xdr:cNvSpPr>
      </xdr:nvSpPr>
      <xdr:spPr bwMode="auto">
        <a:xfrm>
          <a:off x="17297400" y="39924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497</xdr:row>
      <xdr:rowOff>0</xdr:rowOff>
    </xdr:from>
    <xdr:to>
      <xdr:col>9</xdr:col>
      <xdr:colOff>304800</xdr:colOff>
      <xdr:row>498</xdr:row>
      <xdr:rowOff>114300</xdr:rowOff>
    </xdr:to>
    <xdr:sp macro="" textlink="">
      <xdr:nvSpPr>
        <xdr:cNvPr id="3569" name="AutoShape 497" descr="doclink.bmp">
          <a:hlinkClick xmlns:r="http://schemas.openxmlformats.org/officeDocument/2006/relationships" r:id="rId497"/>
        </xdr:cNvPr>
        <xdr:cNvSpPr>
          <a:spLocks noChangeAspect="1" noChangeArrowheads="1"/>
        </xdr:cNvSpPr>
      </xdr:nvSpPr>
      <xdr:spPr bwMode="auto">
        <a:xfrm>
          <a:off x="17297400" y="39981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498</xdr:row>
      <xdr:rowOff>0</xdr:rowOff>
    </xdr:from>
    <xdr:to>
      <xdr:col>9</xdr:col>
      <xdr:colOff>304800</xdr:colOff>
      <xdr:row>499</xdr:row>
      <xdr:rowOff>114300</xdr:rowOff>
    </xdr:to>
    <xdr:sp macro="" textlink="">
      <xdr:nvSpPr>
        <xdr:cNvPr id="3570" name="AutoShape 498" descr="doclink.bmp">
          <a:hlinkClick xmlns:r="http://schemas.openxmlformats.org/officeDocument/2006/relationships" r:id="rId498"/>
        </xdr:cNvPr>
        <xdr:cNvSpPr>
          <a:spLocks noChangeAspect="1" noChangeArrowheads="1"/>
        </xdr:cNvSpPr>
      </xdr:nvSpPr>
      <xdr:spPr bwMode="auto">
        <a:xfrm>
          <a:off x="17297400" y="40019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499</xdr:row>
      <xdr:rowOff>0</xdr:rowOff>
    </xdr:from>
    <xdr:to>
      <xdr:col>9</xdr:col>
      <xdr:colOff>304800</xdr:colOff>
      <xdr:row>500</xdr:row>
      <xdr:rowOff>114300</xdr:rowOff>
    </xdr:to>
    <xdr:sp macro="" textlink="">
      <xdr:nvSpPr>
        <xdr:cNvPr id="3571" name="AutoShape 499" descr="doclink.bmp">
          <a:hlinkClick xmlns:r="http://schemas.openxmlformats.org/officeDocument/2006/relationships" r:id="rId499"/>
        </xdr:cNvPr>
        <xdr:cNvSpPr>
          <a:spLocks noChangeAspect="1" noChangeArrowheads="1"/>
        </xdr:cNvSpPr>
      </xdr:nvSpPr>
      <xdr:spPr bwMode="auto">
        <a:xfrm>
          <a:off x="17297400" y="40076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500</xdr:row>
      <xdr:rowOff>0</xdr:rowOff>
    </xdr:from>
    <xdr:to>
      <xdr:col>9</xdr:col>
      <xdr:colOff>304800</xdr:colOff>
      <xdr:row>501</xdr:row>
      <xdr:rowOff>114300</xdr:rowOff>
    </xdr:to>
    <xdr:sp macro="" textlink="">
      <xdr:nvSpPr>
        <xdr:cNvPr id="3572" name="AutoShape 500" descr="doclink.bmp">
          <a:hlinkClick xmlns:r="http://schemas.openxmlformats.org/officeDocument/2006/relationships" r:id="rId500"/>
        </xdr:cNvPr>
        <xdr:cNvSpPr>
          <a:spLocks noChangeAspect="1" noChangeArrowheads="1"/>
        </xdr:cNvSpPr>
      </xdr:nvSpPr>
      <xdr:spPr bwMode="auto">
        <a:xfrm>
          <a:off x="17297400" y="40133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501</xdr:row>
      <xdr:rowOff>0</xdr:rowOff>
    </xdr:from>
    <xdr:to>
      <xdr:col>9</xdr:col>
      <xdr:colOff>304800</xdr:colOff>
      <xdr:row>502</xdr:row>
      <xdr:rowOff>114300</xdr:rowOff>
    </xdr:to>
    <xdr:sp macro="" textlink="">
      <xdr:nvSpPr>
        <xdr:cNvPr id="3573" name="AutoShape 501" descr="doclink.bmp">
          <a:hlinkClick xmlns:r="http://schemas.openxmlformats.org/officeDocument/2006/relationships" r:id="rId501"/>
        </xdr:cNvPr>
        <xdr:cNvSpPr>
          <a:spLocks noChangeAspect="1" noChangeArrowheads="1"/>
        </xdr:cNvSpPr>
      </xdr:nvSpPr>
      <xdr:spPr bwMode="auto">
        <a:xfrm>
          <a:off x="17297400" y="40190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502</xdr:row>
      <xdr:rowOff>0</xdr:rowOff>
    </xdr:from>
    <xdr:to>
      <xdr:col>9</xdr:col>
      <xdr:colOff>304800</xdr:colOff>
      <xdr:row>503</xdr:row>
      <xdr:rowOff>114300</xdr:rowOff>
    </xdr:to>
    <xdr:sp macro="" textlink="">
      <xdr:nvSpPr>
        <xdr:cNvPr id="3574" name="AutoShape 502" descr="doclink.bmp">
          <a:hlinkClick xmlns:r="http://schemas.openxmlformats.org/officeDocument/2006/relationships" r:id="rId502"/>
        </xdr:cNvPr>
        <xdr:cNvSpPr>
          <a:spLocks noChangeAspect="1" noChangeArrowheads="1"/>
        </xdr:cNvSpPr>
      </xdr:nvSpPr>
      <xdr:spPr bwMode="auto">
        <a:xfrm>
          <a:off x="17297400" y="40228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503</xdr:row>
      <xdr:rowOff>0</xdr:rowOff>
    </xdr:from>
    <xdr:to>
      <xdr:col>9</xdr:col>
      <xdr:colOff>304800</xdr:colOff>
      <xdr:row>504</xdr:row>
      <xdr:rowOff>114300</xdr:rowOff>
    </xdr:to>
    <xdr:sp macro="" textlink="">
      <xdr:nvSpPr>
        <xdr:cNvPr id="3575" name="AutoShape 503" descr="doclink.bmp">
          <a:hlinkClick xmlns:r="http://schemas.openxmlformats.org/officeDocument/2006/relationships" r:id="rId503"/>
        </xdr:cNvPr>
        <xdr:cNvSpPr>
          <a:spLocks noChangeAspect="1" noChangeArrowheads="1"/>
        </xdr:cNvSpPr>
      </xdr:nvSpPr>
      <xdr:spPr bwMode="auto">
        <a:xfrm>
          <a:off x="17297400" y="40305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504</xdr:row>
      <xdr:rowOff>0</xdr:rowOff>
    </xdr:from>
    <xdr:to>
      <xdr:col>9</xdr:col>
      <xdr:colOff>304800</xdr:colOff>
      <xdr:row>505</xdr:row>
      <xdr:rowOff>114300</xdr:rowOff>
    </xdr:to>
    <xdr:sp macro="" textlink="">
      <xdr:nvSpPr>
        <xdr:cNvPr id="3576" name="AutoShape 504" descr="doclink.bmp">
          <a:hlinkClick xmlns:r="http://schemas.openxmlformats.org/officeDocument/2006/relationships" r:id="rId504"/>
        </xdr:cNvPr>
        <xdr:cNvSpPr>
          <a:spLocks noChangeAspect="1" noChangeArrowheads="1"/>
        </xdr:cNvSpPr>
      </xdr:nvSpPr>
      <xdr:spPr bwMode="auto">
        <a:xfrm>
          <a:off x="17297400" y="40362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505</xdr:row>
      <xdr:rowOff>0</xdr:rowOff>
    </xdr:from>
    <xdr:to>
      <xdr:col>9</xdr:col>
      <xdr:colOff>304800</xdr:colOff>
      <xdr:row>506</xdr:row>
      <xdr:rowOff>114300</xdr:rowOff>
    </xdr:to>
    <xdr:sp macro="" textlink="">
      <xdr:nvSpPr>
        <xdr:cNvPr id="3577" name="AutoShape 505" descr="doclink.bmp">
          <a:hlinkClick xmlns:r="http://schemas.openxmlformats.org/officeDocument/2006/relationships" r:id="rId505"/>
        </xdr:cNvPr>
        <xdr:cNvSpPr>
          <a:spLocks noChangeAspect="1" noChangeArrowheads="1"/>
        </xdr:cNvSpPr>
      </xdr:nvSpPr>
      <xdr:spPr bwMode="auto">
        <a:xfrm>
          <a:off x="17297400" y="40400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506</xdr:row>
      <xdr:rowOff>0</xdr:rowOff>
    </xdr:from>
    <xdr:to>
      <xdr:col>9</xdr:col>
      <xdr:colOff>304800</xdr:colOff>
      <xdr:row>507</xdr:row>
      <xdr:rowOff>114300</xdr:rowOff>
    </xdr:to>
    <xdr:sp macro="" textlink="">
      <xdr:nvSpPr>
        <xdr:cNvPr id="3578" name="AutoShape 506" descr="doclink.bmp">
          <a:hlinkClick xmlns:r="http://schemas.openxmlformats.org/officeDocument/2006/relationships" r:id="rId506"/>
        </xdr:cNvPr>
        <xdr:cNvSpPr>
          <a:spLocks noChangeAspect="1" noChangeArrowheads="1"/>
        </xdr:cNvSpPr>
      </xdr:nvSpPr>
      <xdr:spPr bwMode="auto">
        <a:xfrm>
          <a:off x="17297400" y="40457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507</xdr:row>
      <xdr:rowOff>0</xdr:rowOff>
    </xdr:from>
    <xdr:to>
      <xdr:col>9</xdr:col>
      <xdr:colOff>304800</xdr:colOff>
      <xdr:row>508</xdr:row>
      <xdr:rowOff>114300</xdr:rowOff>
    </xdr:to>
    <xdr:sp macro="" textlink="">
      <xdr:nvSpPr>
        <xdr:cNvPr id="3579" name="AutoShape 507" descr="doclink.bmp">
          <a:hlinkClick xmlns:r="http://schemas.openxmlformats.org/officeDocument/2006/relationships" r:id="rId507"/>
        </xdr:cNvPr>
        <xdr:cNvSpPr>
          <a:spLocks noChangeAspect="1" noChangeArrowheads="1"/>
        </xdr:cNvSpPr>
      </xdr:nvSpPr>
      <xdr:spPr bwMode="auto">
        <a:xfrm>
          <a:off x="17297400" y="40514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508</xdr:row>
      <xdr:rowOff>0</xdr:rowOff>
    </xdr:from>
    <xdr:to>
      <xdr:col>9</xdr:col>
      <xdr:colOff>304800</xdr:colOff>
      <xdr:row>509</xdr:row>
      <xdr:rowOff>114300</xdr:rowOff>
    </xdr:to>
    <xdr:sp macro="" textlink="">
      <xdr:nvSpPr>
        <xdr:cNvPr id="3580" name="AutoShape 508" descr="doclink.bmp">
          <a:hlinkClick xmlns:r="http://schemas.openxmlformats.org/officeDocument/2006/relationships" r:id="rId508"/>
        </xdr:cNvPr>
        <xdr:cNvSpPr>
          <a:spLocks noChangeAspect="1" noChangeArrowheads="1"/>
        </xdr:cNvSpPr>
      </xdr:nvSpPr>
      <xdr:spPr bwMode="auto">
        <a:xfrm>
          <a:off x="17297400" y="40552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509</xdr:row>
      <xdr:rowOff>0</xdr:rowOff>
    </xdr:from>
    <xdr:to>
      <xdr:col>9</xdr:col>
      <xdr:colOff>304800</xdr:colOff>
      <xdr:row>510</xdr:row>
      <xdr:rowOff>114300</xdr:rowOff>
    </xdr:to>
    <xdr:sp macro="" textlink="">
      <xdr:nvSpPr>
        <xdr:cNvPr id="3581" name="AutoShape 509" descr="doclink.bmp">
          <a:hlinkClick xmlns:r="http://schemas.openxmlformats.org/officeDocument/2006/relationships" r:id="rId509"/>
        </xdr:cNvPr>
        <xdr:cNvSpPr>
          <a:spLocks noChangeAspect="1" noChangeArrowheads="1"/>
        </xdr:cNvSpPr>
      </xdr:nvSpPr>
      <xdr:spPr bwMode="auto">
        <a:xfrm>
          <a:off x="17297400" y="40609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510</xdr:row>
      <xdr:rowOff>0</xdr:rowOff>
    </xdr:from>
    <xdr:to>
      <xdr:col>9</xdr:col>
      <xdr:colOff>304800</xdr:colOff>
      <xdr:row>511</xdr:row>
      <xdr:rowOff>114300</xdr:rowOff>
    </xdr:to>
    <xdr:sp macro="" textlink="">
      <xdr:nvSpPr>
        <xdr:cNvPr id="3582" name="AutoShape 510" descr="doclink.bmp">
          <a:hlinkClick xmlns:r="http://schemas.openxmlformats.org/officeDocument/2006/relationships" r:id="rId510"/>
        </xdr:cNvPr>
        <xdr:cNvSpPr>
          <a:spLocks noChangeAspect="1" noChangeArrowheads="1"/>
        </xdr:cNvSpPr>
      </xdr:nvSpPr>
      <xdr:spPr bwMode="auto">
        <a:xfrm>
          <a:off x="17297400" y="40647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511</xdr:row>
      <xdr:rowOff>0</xdr:rowOff>
    </xdr:from>
    <xdr:to>
      <xdr:col>9</xdr:col>
      <xdr:colOff>304800</xdr:colOff>
      <xdr:row>512</xdr:row>
      <xdr:rowOff>114300</xdr:rowOff>
    </xdr:to>
    <xdr:sp macro="" textlink="">
      <xdr:nvSpPr>
        <xdr:cNvPr id="3583" name="AutoShape 511" descr="doclink.bmp">
          <a:hlinkClick xmlns:r="http://schemas.openxmlformats.org/officeDocument/2006/relationships" r:id="rId511"/>
        </xdr:cNvPr>
        <xdr:cNvSpPr>
          <a:spLocks noChangeAspect="1" noChangeArrowheads="1"/>
        </xdr:cNvSpPr>
      </xdr:nvSpPr>
      <xdr:spPr bwMode="auto">
        <a:xfrm>
          <a:off x="17297400" y="40705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512</xdr:row>
      <xdr:rowOff>0</xdr:rowOff>
    </xdr:from>
    <xdr:to>
      <xdr:col>9</xdr:col>
      <xdr:colOff>304800</xdr:colOff>
      <xdr:row>513</xdr:row>
      <xdr:rowOff>114300</xdr:rowOff>
    </xdr:to>
    <xdr:sp macro="" textlink="">
      <xdr:nvSpPr>
        <xdr:cNvPr id="3584" name="AutoShape 512" descr="doclink.bmp">
          <a:hlinkClick xmlns:r="http://schemas.openxmlformats.org/officeDocument/2006/relationships" r:id="rId512"/>
        </xdr:cNvPr>
        <xdr:cNvSpPr>
          <a:spLocks noChangeAspect="1" noChangeArrowheads="1"/>
        </xdr:cNvSpPr>
      </xdr:nvSpPr>
      <xdr:spPr bwMode="auto">
        <a:xfrm>
          <a:off x="17297400" y="40781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513</xdr:row>
      <xdr:rowOff>0</xdr:rowOff>
    </xdr:from>
    <xdr:to>
      <xdr:col>9</xdr:col>
      <xdr:colOff>304800</xdr:colOff>
      <xdr:row>514</xdr:row>
      <xdr:rowOff>114300</xdr:rowOff>
    </xdr:to>
    <xdr:sp macro="" textlink="">
      <xdr:nvSpPr>
        <xdr:cNvPr id="3585" name="AutoShape 513" descr="doclink.bmp">
          <a:hlinkClick xmlns:r="http://schemas.openxmlformats.org/officeDocument/2006/relationships" r:id="rId513"/>
        </xdr:cNvPr>
        <xdr:cNvSpPr>
          <a:spLocks noChangeAspect="1" noChangeArrowheads="1"/>
        </xdr:cNvSpPr>
      </xdr:nvSpPr>
      <xdr:spPr bwMode="auto">
        <a:xfrm>
          <a:off x="17297400" y="40819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514</xdr:row>
      <xdr:rowOff>0</xdr:rowOff>
    </xdr:from>
    <xdr:to>
      <xdr:col>9</xdr:col>
      <xdr:colOff>304800</xdr:colOff>
      <xdr:row>515</xdr:row>
      <xdr:rowOff>114300</xdr:rowOff>
    </xdr:to>
    <xdr:sp macro="" textlink="">
      <xdr:nvSpPr>
        <xdr:cNvPr id="3586" name="AutoShape 514" descr="doclink.bmp">
          <a:hlinkClick xmlns:r="http://schemas.openxmlformats.org/officeDocument/2006/relationships" r:id="rId514"/>
        </xdr:cNvPr>
        <xdr:cNvSpPr>
          <a:spLocks noChangeAspect="1" noChangeArrowheads="1"/>
        </xdr:cNvSpPr>
      </xdr:nvSpPr>
      <xdr:spPr bwMode="auto">
        <a:xfrm>
          <a:off x="17297400" y="40857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515</xdr:row>
      <xdr:rowOff>0</xdr:rowOff>
    </xdr:from>
    <xdr:to>
      <xdr:col>9</xdr:col>
      <xdr:colOff>304800</xdr:colOff>
      <xdr:row>516</xdr:row>
      <xdr:rowOff>114300</xdr:rowOff>
    </xdr:to>
    <xdr:sp macro="" textlink="">
      <xdr:nvSpPr>
        <xdr:cNvPr id="3587" name="AutoShape 515" descr="doclink.bmp">
          <a:hlinkClick xmlns:r="http://schemas.openxmlformats.org/officeDocument/2006/relationships" r:id="rId515"/>
        </xdr:cNvPr>
        <xdr:cNvSpPr>
          <a:spLocks noChangeAspect="1" noChangeArrowheads="1"/>
        </xdr:cNvSpPr>
      </xdr:nvSpPr>
      <xdr:spPr bwMode="auto">
        <a:xfrm>
          <a:off x="17297400" y="40895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516</xdr:row>
      <xdr:rowOff>0</xdr:rowOff>
    </xdr:from>
    <xdr:to>
      <xdr:col>9</xdr:col>
      <xdr:colOff>304800</xdr:colOff>
      <xdr:row>517</xdr:row>
      <xdr:rowOff>114300</xdr:rowOff>
    </xdr:to>
    <xdr:sp macro="" textlink="">
      <xdr:nvSpPr>
        <xdr:cNvPr id="3588" name="AutoShape 516" descr="doclink.bmp">
          <a:hlinkClick xmlns:r="http://schemas.openxmlformats.org/officeDocument/2006/relationships" r:id="rId516"/>
        </xdr:cNvPr>
        <xdr:cNvSpPr>
          <a:spLocks noChangeAspect="1" noChangeArrowheads="1"/>
        </xdr:cNvSpPr>
      </xdr:nvSpPr>
      <xdr:spPr bwMode="auto">
        <a:xfrm>
          <a:off x="17297400" y="40933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517</xdr:row>
      <xdr:rowOff>0</xdr:rowOff>
    </xdr:from>
    <xdr:to>
      <xdr:col>9</xdr:col>
      <xdr:colOff>304800</xdr:colOff>
      <xdr:row>518</xdr:row>
      <xdr:rowOff>114300</xdr:rowOff>
    </xdr:to>
    <xdr:sp macro="" textlink="">
      <xdr:nvSpPr>
        <xdr:cNvPr id="3589" name="AutoShape 517" descr="doclink.bmp">
          <a:hlinkClick xmlns:r="http://schemas.openxmlformats.org/officeDocument/2006/relationships" r:id="rId517"/>
        </xdr:cNvPr>
        <xdr:cNvSpPr>
          <a:spLocks noChangeAspect="1" noChangeArrowheads="1"/>
        </xdr:cNvSpPr>
      </xdr:nvSpPr>
      <xdr:spPr bwMode="auto">
        <a:xfrm>
          <a:off x="17297400" y="40990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518</xdr:row>
      <xdr:rowOff>0</xdr:rowOff>
    </xdr:from>
    <xdr:to>
      <xdr:col>9</xdr:col>
      <xdr:colOff>304800</xdr:colOff>
      <xdr:row>519</xdr:row>
      <xdr:rowOff>114300</xdr:rowOff>
    </xdr:to>
    <xdr:sp macro="" textlink="">
      <xdr:nvSpPr>
        <xdr:cNvPr id="3590" name="AutoShape 518" descr="doclink.bmp">
          <a:hlinkClick xmlns:r="http://schemas.openxmlformats.org/officeDocument/2006/relationships" r:id="rId518"/>
        </xdr:cNvPr>
        <xdr:cNvSpPr>
          <a:spLocks noChangeAspect="1" noChangeArrowheads="1"/>
        </xdr:cNvSpPr>
      </xdr:nvSpPr>
      <xdr:spPr bwMode="auto">
        <a:xfrm>
          <a:off x="17297400" y="41047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519</xdr:row>
      <xdr:rowOff>0</xdr:rowOff>
    </xdr:from>
    <xdr:to>
      <xdr:col>9</xdr:col>
      <xdr:colOff>304800</xdr:colOff>
      <xdr:row>520</xdr:row>
      <xdr:rowOff>114300</xdr:rowOff>
    </xdr:to>
    <xdr:sp macro="" textlink="">
      <xdr:nvSpPr>
        <xdr:cNvPr id="3591" name="AutoShape 519" descr="doclink.bmp">
          <a:hlinkClick xmlns:r="http://schemas.openxmlformats.org/officeDocument/2006/relationships" r:id="rId519"/>
        </xdr:cNvPr>
        <xdr:cNvSpPr>
          <a:spLocks noChangeAspect="1" noChangeArrowheads="1"/>
        </xdr:cNvSpPr>
      </xdr:nvSpPr>
      <xdr:spPr bwMode="auto">
        <a:xfrm>
          <a:off x="17297400" y="41105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520</xdr:row>
      <xdr:rowOff>0</xdr:rowOff>
    </xdr:from>
    <xdr:to>
      <xdr:col>9</xdr:col>
      <xdr:colOff>304800</xdr:colOff>
      <xdr:row>521</xdr:row>
      <xdr:rowOff>114300</xdr:rowOff>
    </xdr:to>
    <xdr:sp macro="" textlink="">
      <xdr:nvSpPr>
        <xdr:cNvPr id="3592" name="AutoShape 520" descr="doclink.bmp">
          <a:hlinkClick xmlns:r="http://schemas.openxmlformats.org/officeDocument/2006/relationships" r:id="rId520"/>
        </xdr:cNvPr>
        <xdr:cNvSpPr>
          <a:spLocks noChangeAspect="1" noChangeArrowheads="1"/>
        </xdr:cNvSpPr>
      </xdr:nvSpPr>
      <xdr:spPr bwMode="auto">
        <a:xfrm>
          <a:off x="17297400" y="41143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521</xdr:row>
      <xdr:rowOff>0</xdr:rowOff>
    </xdr:from>
    <xdr:to>
      <xdr:col>9</xdr:col>
      <xdr:colOff>304800</xdr:colOff>
      <xdr:row>522</xdr:row>
      <xdr:rowOff>114300</xdr:rowOff>
    </xdr:to>
    <xdr:sp macro="" textlink="">
      <xdr:nvSpPr>
        <xdr:cNvPr id="3593" name="AutoShape 521" descr="doclink.bmp">
          <a:hlinkClick xmlns:r="http://schemas.openxmlformats.org/officeDocument/2006/relationships" r:id="rId521"/>
        </xdr:cNvPr>
        <xdr:cNvSpPr>
          <a:spLocks noChangeAspect="1" noChangeArrowheads="1"/>
        </xdr:cNvSpPr>
      </xdr:nvSpPr>
      <xdr:spPr bwMode="auto">
        <a:xfrm>
          <a:off x="17297400" y="41200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522</xdr:row>
      <xdr:rowOff>0</xdr:rowOff>
    </xdr:from>
    <xdr:to>
      <xdr:col>9</xdr:col>
      <xdr:colOff>304800</xdr:colOff>
      <xdr:row>523</xdr:row>
      <xdr:rowOff>114300</xdr:rowOff>
    </xdr:to>
    <xdr:sp macro="" textlink="">
      <xdr:nvSpPr>
        <xdr:cNvPr id="3594" name="AutoShape 522" descr="doclink.bmp">
          <a:hlinkClick xmlns:r="http://schemas.openxmlformats.org/officeDocument/2006/relationships" r:id="rId522"/>
        </xdr:cNvPr>
        <xdr:cNvSpPr>
          <a:spLocks noChangeAspect="1" noChangeArrowheads="1"/>
        </xdr:cNvSpPr>
      </xdr:nvSpPr>
      <xdr:spPr bwMode="auto">
        <a:xfrm>
          <a:off x="17297400" y="41238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523</xdr:row>
      <xdr:rowOff>0</xdr:rowOff>
    </xdr:from>
    <xdr:to>
      <xdr:col>9</xdr:col>
      <xdr:colOff>304800</xdr:colOff>
      <xdr:row>524</xdr:row>
      <xdr:rowOff>114300</xdr:rowOff>
    </xdr:to>
    <xdr:sp macro="" textlink="">
      <xdr:nvSpPr>
        <xdr:cNvPr id="3595" name="AutoShape 523" descr="doclink.bmp">
          <a:hlinkClick xmlns:r="http://schemas.openxmlformats.org/officeDocument/2006/relationships" r:id="rId523"/>
        </xdr:cNvPr>
        <xdr:cNvSpPr>
          <a:spLocks noChangeAspect="1" noChangeArrowheads="1"/>
        </xdr:cNvSpPr>
      </xdr:nvSpPr>
      <xdr:spPr bwMode="auto">
        <a:xfrm>
          <a:off x="17297400" y="41295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524</xdr:row>
      <xdr:rowOff>0</xdr:rowOff>
    </xdr:from>
    <xdr:to>
      <xdr:col>9</xdr:col>
      <xdr:colOff>304800</xdr:colOff>
      <xdr:row>525</xdr:row>
      <xdr:rowOff>114300</xdr:rowOff>
    </xdr:to>
    <xdr:sp macro="" textlink="">
      <xdr:nvSpPr>
        <xdr:cNvPr id="3596" name="AutoShape 524" descr="doclink.bmp">
          <a:hlinkClick xmlns:r="http://schemas.openxmlformats.org/officeDocument/2006/relationships" r:id="rId524"/>
        </xdr:cNvPr>
        <xdr:cNvSpPr>
          <a:spLocks noChangeAspect="1" noChangeArrowheads="1"/>
        </xdr:cNvSpPr>
      </xdr:nvSpPr>
      <xdr:spPr bwMode="auto">
        <a:xfrm>
          <a:off x="17297400" y="41333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525</xdr:row>
      <xdr:rowOff>0</xdr:rowOff>
    </xdr:from>
    <xdr:to>
      <xdr:col>9</xdr:col>
      <xdr:colOff>304800</xdr:colOff>
      <xdr:row>526</xdr:row>
      <xdr:rowOff>114300</xdr:rowOff>
    </xdr:to>
    <xdr:sp macro="" textlink="">
      <xdr:nvSpPr>
        <xdr:cNvPr id="3597" name="AutoShape 525" descr="doclink.bmp">
          <a:hlinkClick xmlns:r="http://schemas.openxmlformats.org/officeDocument/2006/relationships" r:id="rId525"/>
        </xdr:cNvPr>
        <xdr:cNvSpPr>
          <a:spLocks noChangeAspect="1" noChangeArrowheads="1"/>
        </xdr:cNvSpPr>
      </xdr:nvSpPr>
      <xdr:spPr bwMode="auto">
        <a:xfrm>
          <a:off x="17297400" y="41390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526</xdr:row>
      <xdr:rowOff>0</xdr:rowOff>
    </xdr:from>
    <xdr:to>
      <xdr:col>9</xdr:col>
      <xdr:colOff>304800</xdr:colOff>
      <xdr:row>527</xdr:row>
      <xdr:rowOff>114300</xdr:rowOff>
    </xdr:to>
    <xdr:sp macro="" textlink="">
      <xdr:nvSpPr>
        <xdr:cNvPr id="3598" name="AutoShape 526" descr="doclink.bmp">
          <a:hlinkClick xmlns:r="http://schemas.openxmlformats.org/officeDocument/2006/relationships" r:id="rId526"/>
        </xdr:cNvPr>
        <xdr:cNvSpPr>
          <a:spLocks noChangeAspect="1" noChangeArrowheads="1"/>
        </xdr:cNvSpPr>
      </xdr:nvSpPr>
      <xdr:spPr bwMode="auto">
        <a:xfrm>
          <a:off x="17297400" y="41428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527</xdr:row>
      <xdr:rowOff>0</xdr:rowOff>
    </xdr:from>
    <xdr:to>
      <xdr:col>9</xdr:col>
      <xdr:colOff>304800</xdr:colOff>
      <xdr:row>528</xdr:row>
      <xdr:rowOff>114300</xdr:rowOff>
    </xdr:to>
    <xdr:sp macro="" textlink="">
      <xdr:nvSpPr>
        <xdr:cNvPr id="3599" name="AutoShape 527" descr="doclink.bmp">
          <a:hlinkClick xmlns:r="http://schemas.openxmlformats.org/officeDocument/2006/relationships" r:id="rId527"/>
        </xdr:cNvPr>
        <xdr:cNvSpPr>
          <a:spLocks noChangeAspect="1" noChangeArrowheads="1"/>
        </xdr:cNvSpPr>
      </xdr:nvSpPr>
      <xdr:spPr bwMode="auto">
        <a:xfrm>
          <a:off x="17297400" y="41486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528</xdr:row>
      <xdr:rowOff>0</xdr:rowOff>
    </xdr:from>
    <xdr:to>
      <xdr:col>9</xdr:col>
      <xdr:colOff>304800</xdr:colOff>
      <xdr:row>529</xdr:row>
      <xdr:rowOff>114300</xdr:rowOff>
    </xdr:to>
    <xdr:sp macro="" textlink="">
      <xdr:nvSpPr>
        <xdr:cNvPr id="3600" name="AutoShape 528" descr="doclink.bmp">
          <a:hlinkClick xmlns:r="http://schemas.openxmlformats.org/officeDocument/2006/relationships" r:id="rId528"/>
        </xdr:cNvPr>
        <xdr:cNvSpPr>
          <a:spLocks noChangeAspect="1" noChangeArrowheads="1"/>
        </xdr:cNvSpPr>
      </xdr:nvSpPr>
      <xdr:spPr bwMode="auto">
        <a:xfrm>
          <a:off x="17297400" y="41543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529</xdr:row>
      <xdr:rowOff>0</xdr:rowOff>
    </xdr:from>
    <xdr:to>
      <xdr:col>9</xdr:col>
      <xdr:colOff>304800</xdr:colOff>
      <xdr:row>530</xdr:row>
      <xdr:rowOff>114300</xdr:rowOff>
    </xdr:to>
    <xdr:sp macro="" textlink="">
      <xdr:nvSpPr>
        <xdr:cNvPr id="3601" name="AutoShape 529" descr="doclink.bmp">
          <a:hlinkClick xmlns:r="http://schemas.openxmlformats.org/officeDocument/2006/relationships" r:id="rId529"/>
        </xdr:cNvPr>
        <xdr:cNvSpPr>
          <a:spLocks noChangeAspect="1" noChangeArrowheads="1"/>
        </xdr:cNvSpPr>
      </xdr:nvSpPr>
      <xdr:spPr bwMode="auto">
        <a:xfrm>
          <a:off x="17297400" y="41600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530</xdr:row>
      <xdr:rowOff>0</xdr:rowOff>
    </xdr:from>
    <xdr:to>
      <xdr:col>9</xdr:col>
      <xdr:colOff>304800</xdr:colOff>
      <xdr:row>531</xdr:row>
      <xdr:rowOff>114300</xdr:rowOff>
    </xdr:to>
    <xdr:sp macro="" textlink="">
      <xdr:nvSpPr>
        <xdr:cNvPr id="3602" name="AutoShape 530" descr="doclink.bmp">
          <a:hlinkClick xmlns:r="http://schemas.openxmlformats.org/officeDocument/2006/relationships" r:id="rId530"/>
        </xdr:cNvPr>
        <xdr:cNvSpPr>
          <a:spLocks noChangeAspect="1" noChangeArrowheads="1"/>
        </xdr:cNvSpPr>
      </xdr:nvSpPr>
      <xdr:spPr bwMode="auto">
        <a:xfrm>
          <a:off x="17297400" y="41657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531</xdr:row>
      <xdr:rowOff>0</xdr:rowOff>
    </xdr:from>
    <xdr:to>
      <xdr:col>9</xdr:col>
      <xdr:colOff>304800</xdr:colOff>
      <xdr:row>532</xdr:row>
      <xdr:rowOff>114300</xdr:rowOff>
    </xdr:to>
    <xdr:sp macro="" textlink="">
      <xdr:nvSpPr>
        <xdr:cNvPr id="3603" name="AutoShape 531" descr="doclink.bmp">
          <a:hlinkClick xmlns:r="http://schemas.openxmlformats.org/officeDocument/2006/relationships" r:id="rId531"/>
        </xdr:cNvPr>
        <xdr:cNvSpPr>
          <a:spLocks noChangeAspect="1" noChangeArrowheads="1"/>
        </xdr:cNvSpPr>
      </xdr:nvSpPr>
      <xdr:spPr bwMode="auto">
        <a:xfrm>
          <a:off x="17297400" y="41695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532</xdr:row>
      <xdr:rowOff>0</xdr:rowOff>
    </xdr:from>
    <xdr:to>
      <xdr:col>9</xdr:col>
      <xdr:colOff>304800</xdr:colOff>
      <xdr:row>533</xdr:row>
      <xdr:rowOff>114300</xdr:rowOff>
    </xdr:to>
    <xdr:sp macro="" textlink="">
      <xdr:nvSpPr>
        <xdr:cNvPr id="3604" name="AutoShape 532" descr="doclink.bmp">
          <a:hlinkClick xmlns:r="http://schemas.openxmlformats.org/officeDocument/2006/relationships" r:id="rId532"/>
        </xdr:cNvPr>
        <xdr:cNvSpPr>
          <a:spLocks noChangeAspect="1" noChangeArrowheads="1"/>
        </xdr:cNvSpPr>
      </xdr:nvSpPr>
      <xdr:spPr bwMode="auto">
        <a:xfrm>
          <a:off x="17297400" y="41733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533</xdr:row>
      <xdr:rowOff>0</xdr:rowOff>
    </xdr:from>
    <xdr:to>
      <xdr:col>9</xdr:col>
      <xdr:colOff>304800</xdr:colOff>
      <xdr:row>534</xdr:row>
      <xdr:rowOff>114300</xdr:rowOff>
    </xdr:to>
    <xdr:sp macro="" textlink="">
      <xdr:nvSpPr>
        <xdr:cNvPr id="3605" name="AutoShape 533" descr="doclink.bmp">
          <a:hlinkClick xmlns:r="http://schemas.openxmlformats.org/officeDocument/2006/relationships" r:id="rId533"/>
        </xdr:cNvPr>
        <xdr:cNvSpPr>
          <a:spLocks noChangeAspect="1" noChangeArrowheads="1"/>
        </xdr:cNvSpPr>
      </xdr:nvSpPr>
      <xdr:spPr bwMode="auto">
        <a:xfrm>
          <a:off x="17297400" y="41790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534</xdr:row>
      <xdr:rowOff>0</xdr:rowOff>
    </xdr:from>
    <xdr:to>
      <xdr:col>9</xdr:col>
      <xdr:colOff>304800</xdr:colOff>
      <xdr:row>535</xdr:row>
      <xdr:rowOff>114300</xdr:rowOff>
    </xdr:to>
    <xdr:sp macro="" textlink="">
      <xdr:nvSpPr>
        <xdr:cNvPr id="3606" name="AutoShape 534" descr="doclink.bmp">
          <a:hlinkClick xmlns:r="http://schemas.openxmlformats.org/officeDocument/2006/relationships" r:id="rId534"/>
        </xdr:cNvPr>
        <xdr:cNvSpPr>
          <a:spLocks noChangeAspect="1" noChangeArrowheads="1"/>
        </xdr:cNvSpPr>
      </xdr:nvSpPr>
      <xdr:spPr bwMode="auto">
        <a:xfrm>
          <a:off x="17297400" y="41848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535</xdr:row>
      <xdr:rowOff>0</xdr:rowOff>
    </xdr:from>
    <xdr:to>
      <xdr:col>9</xdr:col>
      <xdr:colOff>304800</xdr:colOff>
      <xdr:row>536</xdr:row>
      <xdr:rowOff>114300</xdr:rowOff>
    </xdr:to>
    <xdr:sp macro="" textlink="">
      <xdr:nvSpPr>
        <xdr:cNvPr id="3607" name="AutoShape 535" descr="doclink.bmp">
          <a:hlinkClick xmlns:r="http://schemas.openxmlformats.org/officeDocument/2006/relationships" r:id="rId535"/>
        </xdr:cNvPr>
        <xdr:cNvSpPr>
          <a:spLocks noChangeAspect="1" noChangeArrowheads="1"/>
        </xdr:cNvSpPr>
      </xdr:nvSpPr>
      <xdr:spPr bwMode="auto">
        <a:xfrm>
          <a:off x="17297400" y="41886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536</xdr:row>
      <xdr:rowOff>0</xdr:rowOff>
    </xdr:from>
    <xdr:to>
      <xdr:col>9</xdr:col>
      <xdr:colOff>304800</xdr:colOff>
      <xdr:row>537</xdr:row>
      <xdr:rowOff>114300</xdr:rowOff>
    </xdr:to>
    <xdr:sp macro="" textlink="">
      <xdr:nvSpPr>
        <xdr:cNvPr id="3608" name="AutoShape 536" descr="doclink.bmp">
          <a:hlinkClick xmlns:r="http://schemas.openxmlformats.org/officeDocument/2006/relationships" r:id="rId536"/>
        </xdr:cNvPr>
        <xdr:cNvSpPr>
          <a:spLocks noChangeAspect="1" noChangeArrowheads="1"/>
        </xdr:cNvSpPr>
      </xdr:nvSpPr>
      <xdr:spPr bwMode="auto">
        <a:xfrm>
          <a:off x="17297400" y="41943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537</xdr:row>
      <xdr:rowOff>0</xdr:rowOff>
    </xdr:from>
    <xdr:to>
      <xdr:col>9</xdr:col>
      <xdr:colOff>304800</xdr:colOff>
      <xdr:row>538</xdr:row>
      <xdr:rowOff>114300</xdr:rowOff>
    </xdr:to>
    <xdr:sp macro="" textlink="">
      <xdr:nvSpPr>
        <xdr:cNvPr id="3609" name="AutoShape 537" descr="doclink.bmp">
          <a:hlinkClick xmlns:r="http://schemas.openxmlformats.org/officeDocument/2006/relationships" r:id="rId537"/>
        </xdr:cNvPr>
        <xdr:cNvSpPr>
          <a:spLocks noChangeAspect="1" noChangeArrowheads="1"/>
        </xdr:cNvSpPr>
      </xdr:nvSpPr>
      <xdr:spPr bwMode="auto">
        <a:xfrm>
          <a:off x="17297400" y="41981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538</xdr:row>
      <xdr:rowOff>0</xdr:rowOff>
    </xdr:from>
    <xdr:to>
      <xdr:col>9</xdr:col>
      <xdr:colOff>304800</xdr:colOff>
      <xdr:row>539</xdr:row>
      <xdr:rowOff>114300</xdr:rowOff>
    </xdr:to>
    <xdr:sp macro="" textlink="">
      <xdr:nvSpPr>
        <xdr:cNvPr id="3610" name="AutoShape 538" descr="doclink.bmp">
          <a:hlinkClick xmlns:r="http://schemas.openxmlformats.org/officeDocument/2006/relationships" r:id="rId538"/>
        </xdr:cNvPr>
        <xdr:cNvSpPr>
          <a:spLocks noChangeAspect="1" noChangeArrowheads="1"/>
        </xdr:cNvSpPr>
      </xdr:nvSpPr>
      <xdr:spPr bwMode="auto">
        <a:xfrm>
          <a:off x="17297400" y="42019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539</xdr:row>
      <xdr:rowOff>0</xdr:rowOff>
    </xdr:from>
    <xdr:to>
      <xdr:col>9</xdr:col>
      <xdr:colOff>304800</xdr:colOff>
      <xdr:row>540</xdr:row>
      <xdr:rowOff>114300</xdr:rowOff>
    </xdr:to>
    <xdr:sp macro="" textlink="">
      <xdr:nvSpPr>
        <xdr:cNvPr id="3611" name="AutoShape 539" descr="doclink.bmp">
          <a:hlinkClick xmlns:r="http://schemas.openxmlformats.org/officeDocument/2006/relationships" r:id="rId539"/>
        </xdr:cNvPr>
        <xdr:cNvSpPr>
          <a:spLocks noChangeAspect="1" noChangeArrowheads="1"/>
        </xdr:cNvSpPr>
      </xdr:nvSpPr>
      <xdr:spPr bwMode="auto">
        <a:xfrm>
          <a:off x="17297400" y="42076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540</xdr:row>
      <xdr:rowOff>0</xdr:rowOff>
    </xdr:from>
    <xdr:to>
      <xdr:col>9</xdr:col>
      <xdr:colOff>304800</xdr:colOff>
      <xdr:row>541</xdr:row>
      <xdr:rowOff>114300</xdr:rowOff>
    </xdr:to>
    <xdr:sp macro="" textlink="">
      <xdr:nvSpPr>
        <xdr:cNvPr id="3612" name="AutoShape 540" descr="doclink.bmp">
          <a:hlinkClick xmlns:r="http://schemas.openxmlformats.org/officeDocument/2006/relationships" r:id="rId540"/>
        </xdr:cNvPr>
        <xdr:cNvSpPr>
          <a:spLocks noChangeAspect="1" noChangeArrowheads="1"/>
        </xdr:cNvSpPr>
      </xdr:nvSpPr>
      <xdr:spPr bwMode="auto">
        <a:xfrm>
          <a:off x="17297400" y="4213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541</xdr:row>
      <xdr:rowOff>0</xdr:rowOff>
    </xdr:from>
    <xdr:to>
      <xdr:col>9</xdr:col>
      <xdr:colOff>304800</xdr:colOff>
      <xdr:row>542</xdr:row>
      <xdr:rowOff>114300</xdr:rowOff>
    </xdr:to>
    <xdr:sp macro="" textlink="">
      <xdr:nvSpPr>
        <xdr:cNvPr id="3613" name="AutoShape 541" descr="doclink.bmp">
          <a:hlinkClick xmlns:r="http://schemas.openxmlformats.org/officeDocument/2006/relationships" r:id="rId541"/>
        </xdr:cNvPr>
        <xdr:cNvSpPr>
          <a:spLocks noChangeAspect="1" noChangeArrowheads="1"/>
        </xdr:cNvSpPr>
      </xdr:nvSpPr>
      <xdr:spPr bwMode="auto">
        <a:xfrm>
          <a:off x="17297400" y="42190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542</xdr:row>
      <xdr:rowOff>0</xdr:rowOff>
    </xdr:from>
    <xdr:to>
      <xdr:col>9</xdr:col>
      <xdr:colOff>304800</xdr:colOff>
      <xdr:row>543</xdr:row>
      <xdr:rowOff>114300</xdr:rowOff>
    </xdr:to>
    <xdr:sp macro="" textlink="">
      <xdr:nvSpPr>
        <xdr:cNvPr id="3614" name="AutoShape 542" descr="doclink.bmp">
          <a:hlinkClick xmlns:r="http://schemas.openxmlformats.org/officeDocument/2006/relationships" r:id="rId542"/>
        </xdr:cNvPr>
        <xdr:cNvSpPr>
          <a:spLocks noChangeAspect="1" noChangeArrowheads="1"/>
        </xdr:cNvSpPr>
      </xdr:nvSpPr>
      <xdr:spPr bwMode="auto">
        <a:xfrm>
          <a:off x="17297400" y="42248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543</xdr:row>
      <xdr:rowOff>0</xdr:rowOff>
    </xdr:from>
    <xdr:to>
      <xdr:col>9</xdr:col>
      <xdr:colOff>304800</xdr:colOff>
      <xdr:row>544</xdr:row>
      <xdr:rowOff>114300</xdr:rowOff>
    </xdr:to>
    <xdr:sp macro="" textlink="">
      <xdr:nvSpPr>
        <xdr:cNvPr id="3615" name="AutoShape 543" descr="doclink.bmp">
          <a:hlinkClick xmlns:r="http://schemas.openxmlformats.org/officeDocument/2006/relationships" r:id="rId543"/>
        </xdr:cNvPr>
        <xdr:cNvSpPr>
          <a:spLocks noChangeAspect="1" noChangeArrowheads="1"/>
        </xdr:cNvSpPr>
      </xdr:nvSpPr>
      <xdr:spPr bwMode="auto">
        <a:xfrm>
          <a:off x="17297400" y="42286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544</xdr:row>
      <xdr:rowOff>0</xdr:rowOff>
    </xdr:from>
    <xdr:to>
      <xdr:col>9</xdr:col>
      <xdr:colOff>304800</xdr:colOff>
      <xdr:row>545</xdr:row>
      <xdr:rowOff>114300</xdr:rowOff>
    </xdr:to>
    <xdr:sp macro="" textlink="">
      <xdr:nvSpPr>
        <xdr:cNvPr id="3616" name="AutoShape 544" descr="doclink.bmp">
          <a:hlinkClick xmlns:r="http://schemas.openxmlformats.org/officeDocument/2006/relationships" r:id="rId544"/>
        </xdr:cNvPr>
        <xdr:cNvSpPr>
          <a:spLocks noChangeAspect="1" noChangeArrowheads="1"/>
        </xdr:cNvSpPr>
      </xdr:nvSpPr>
      <xdr:spPr bwMode="auto">
        <a:xfrm>
          <a:off x="17297400" y="42343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545</xdr:row>
      <xdr:rowOff>0</xdr:rowOff>
    </xdr:from>
    <xdr:to>
      <xdr:col>9</xdr:col>
      <xdr:colOff>304800</xdr:colOff>
      <xdr:row>546</xdr:row>
      <xdr:rowOff>114300</xdr:rowOff>
    </xdr:to>
    <xdr:sp macro="" textlink="">
      <xdr:nvSpPr>
        <xdr:cNvPr id="3617" name="AutoShape 545" descr="doclink.bmp">
          <a:hlinkClick xmlns:r="http://schemas.openxmlformats.org/officeDocument/2006/relationships" r:id="rId545"/>
        </xdr:cNvPr>
        <xdr:cNvSpPr>
          <a:spLocks noChangeAspect="1" noChangeArrowheads="1"/>
        </xdr:cNvSpPr>
      </xdr:nvSpPr>
      <xdr:spPr bwMode="auto">
        <a:xfrm>
          <a:off x="17297400" y="42400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546</xdr:row>
      <xdr:rowOff>0</xdr:rowOff>
    </xdr:from>
    <xdr:to>
      <xdr:col>9</xdr:col>
      <xdr:colOff>304800</xdr:colOff>
      <xdr:row>547</xdr:row>
      <xdr:rowOff>114300</xdr:rowOff>
    </xdr:to>
    <xdr:sp macro="" textlink="">
      <xdr:nvSpPr>
        <xdr:cNvPr id="3618" name="AutoShape 546" descr="doclink.bmp">
          <a:hlinkClick xmlns:r="http://schemas.openxmlformats.org/officeDocument/2006/relationships" r:id="rId546"/>
        </xdr:cNvPr>
        <xdr:cNvSpPr>
          <a:spLocks noChangeAspect="1" noChangeArrowheads="1"/>
        </xdr:cNvSpPr>
      </xdr:nvSpPr>
      <xdr:spPr bwMode="auto">
        <a:xfrm>
          <a:off x="17297400" y="42438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547</xdr:row>
      <xdr:rowOff>0</xdr:rowOff>
    </xdr:from>
    <xdr:to>
      <xdr:col>9</xdr:col>
      <xdr:colOff>304800</xdr:colOff>
      <xdr:row>548</xdr:row>
      <xdr:rowOff>114300</xdr:rowOff>
    </xdr:to>
    <xdr:sp macro="" textlink="">
      <xdr:nvSpPr>
        <xdr:cNvPr id="3619" name="AutoShape 547" descr="doclink.bmp">
          <a:hlinkClick xmlns:r="http://schemas.openxmlformats.org/officeDocument/2006/relationships" r:id="rId547"/>
        </xdr:cNvPr>
        <xdr:cNvSpPr>
          <a:spLocks noChangeAspect="1" noChangeArrowheads="1"/>
        </xdr:cNvSpPr>
      </xdr:nvSpPr>
      <xdr:spPr bwMode="auto">
        <a:xfrm>
          <a:off x="17297400" y="42495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548</xdr:row>
      <xdr:rowOff>0</xdr:rowOff>
    </xdr:from>
    <xdr:to>
      <xdr:col>9</xdr:col>
      <xdr:colOff>304800</xdr:colOff>
      <xdr:row>549</xdr:row>
      <xdr:rowOff>114300</xdr:rowOff>
    </xdr:to>
    <xdr:sp macro="" textlink="">
      <xdr:nvSpPr>
        <xdr:cNvPr id="3620" name="AutoShape 548" descr="doclink.bmp">
          <a:hlinkClick xmlns:r="http://schemas.openxmlformats.org/officeDocument/2006/relationships" r:id="rId548"/>
        </xdr:cNvPr>
        <xdr:cNvSpPr>
          <a:spLocks noChangeAspect="1" noChangeArrowheads="1"/>
        </xdr:cNvSpPr>
      </xdr:nvSpPr>
      <xdr:spPr bwMode="auto">
        <a:xfrm>
          <a:off x="17297400" y="42552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549</xdr:row>
      <xdr:rowOff>0</xdr:rowOff>
    </xdr:from>
    <xdr:to>
      <xdr:col>9</xdr:col>
      <xdr:colOff>304800</xdr:colOff>
      <xdr:row>550</xdr:row>
      <xdr:rowOff>114300</xdr:rowOff>
    </xdr:to>
    <xdr:sp macro="" textlink="">
      <xdr:nvSpPr>
        <xdr:cNvPr id="3621" name="AutoShape 549" descr="doclink.bmp">
          <a:hlinkClick xmlns:r="http://schemas.openxmlformats.org/officeDocument/2006/relationships" r:id="rId549"/>
        </xdr:cNvPr>
        <xdr:cNvSpPr>
          <a:spLocks noChangeAspect="1" noChangeArrowheads="1"/>
        </xdr:cNvSpPr>
      </xdr:nvSpPr>
      <xdr:spPr bwMode="auto">
        <a:xfrm>
          <a:off x="17297400" y="42610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550</xdr:row>
      <xdr:rowOff>0</xdr:rowOff>
    </xdr:from>
    <xdr:to>
      <xdr:col>9</xdr:col>
      <xdr:colOff>304800</xdr:colOff>
      <xdr:row>551</xdr:row>
      <xdr:rowOff>114300</xdr:rowOff>
    </xdr:to>
    <xdr:sp macro="" textlink="">
      <xdr:nvSpPr>
        <xdr:cNvPr id="3622" name="AutoShape 550" descr="doclink.bmp">
          <a:hlinkClick xmlns:r="http://schemas.openxmlformats.org/officeDocument/2006/relationships" r:id="rId550"/>
        </xdr:cNvPr>
        <xdr:cNvSpPr>
          <a:spLocks noChangeAspect="1" noChangeArrowheads="1"/>
        </xdr:cNvSpPr>
      </xdr:nvSpPr>
      <xdr:spPr bwMode="auto">
        <a:xfrm>
          <a:off x="17297400" y="42667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551</xdr:row>
      <xdr:rowOff>0</xdr:rowOff>
    </xdr:from>
    <xdr:to>
      <xdr:col>9</xdr:col>
      <xdr:colOff>304800</xdr:colOff>
      <xdr:row>552</xdr:row>
      <xdr:rowOff>114300</xdr:rowOff>
    </xdr:to>
    <xdr:sp macro="" textlink="">
      <xdr:nvSpPr>
        <xdr:cNvPr id="3623" name="AutoShape 551" descr="doclink.bmp">
          <a:hlinkClick xmlns:r="http://schemas.openxmlformats.org/officeDocument/2006/relationships" r:id="rId551"/>
        </xdr:cNvPr>
        <xdr:cNvSpPr>
          <a:spLocks noChangeAspect="1" noChangeArrowheads="1"/>
        </xdr:cNvSpPr>
      </xdr:nvSpPr>
      <xdr:spPr bwMode="auto">
        <a:xfrm>
          <a:off x="17297400" y="42724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552</xdr:row>
      <xdr:rowOff>0</xdr:rowOff>
    </xdr:from>
    <xdr:to>
      <xdr:col>9</xdr:col>
      <xdr:colOff>304800</xdr:colOff>
      <xdr:row>553</xdr:row>
      <xdr:rowOff>114300</xdr:rowOff>
    </xdr:to>
    <xdr:sp macro="" textlink="">
      <xdr:nvSpPr>
        <xdr:cNvPr id="3624" name="AutoShape 552" descr="doclink.bmp">
          <a:hlinkClick xmlns:r="http://schemas.openxmlformats.org/officeDocument/2006/relationships" r:id="rId552"/>
        </xdr:cNvPr>
        <xdr:cNvSpPr>
          <a:spLocks noChangeAspect="1" noChangeArrowheads="1"/>
        </xdr:cNvSpPr>
      </xdr:nvSpPr>
      <xdr:spPr bwMode="auto">
        <a:xfrm>
          <a:off x="17297400" y="42781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553</xdr:row>
      <xdr:rowOff>0</xdr:rowOff>
    </xdr:from>
    <xdr:to>
      <xdr:col>9</xdr:col>
      <xdr:colOff>304800</xdr:colOff>
      <xdr:row>554</xdr:row>
      <xdr:rowOff>114300</xdr:rowOff>
    </xdr:to>
    <xdr:sp macro="" textlink="">
      <xdr:nvSpPr>
        <xdr:cNvPr id="3625" name="AutoShape 553" descr="doclink.bmp">
          <a:hlinkClick xmlns:r="http://schemas.openxmlformats.org/officeDocument/2006/relationships" r:id="rId553"/>
        </xdr:cNvPr>
        <xdr:cNvSpPr>
          <a:spLocks noChangeAspect="1" noChangeArrowheads="1"/>
        </xdr:cNvSpPr>
      </xdr:nvSpPr>
      <xdr:spPr bwMode="auto">
        <a:xfrm>
          <a:off x="17297400" y="42819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554</xdr:row>
      <xdr:rowOff>0</xdr:rowOff>
    </xdr:from>
    <xdr:to>
      <xdr:col>9</xdr:col>
      <xdr:colOff>304800</xdr:colOff>
      <xdr:row>555</xdr:row>
      <xdr:rowOff>114300</xdr:rowOff>
    </xdr:to>
    <xdr:sp macro="" textlink="">
      <xdr:nvSpPr>
        <xdr:cNvPr id="3626" name="AutoShape 554" descr="doclink.bmp">
          <a:hlinkClick xmlns:r="http://schemas.openxmlformats.org/officeDocument/2006/relationships" r:id="rId554"/>
        </xdr:cNvPr>
        <xdr:cNvSpPr>
          <a:spLocks noChangeAspect="1" noChangeArrowheads="1"/>
        </xdr:cNvSpPr>
      </xdr:nvSpPr>
      <xdr:spPr bwMode="auto">
        <a:xfrm>
          <a:off x="17297400" y="42857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555</xdr:row>
      <xdr:rowOff>0</xdr:rowOff>
    </xdr:from>
    <xdr:to>
      <xdr:col>9</xdr:col>
      <xdr:colOff>304800</xdr:colOff>
      <xdr:row>556</xdr:row>
      <xdr:rowOff>114300</xdr:rowOff>
    </xdr:to>
    <xdr:sp macro="" textlink="">
      <xdr:nvSpPr>
        <xdr:cNvPr id="3627" name="AutoShape 555" descr="doclink.bmp">
          <a:hlinkClick xmlns:r="http://schemas.openxmlformats.org/officeDocument/2006/relationships" r:id="rId555"/>
        </xdr:cNvPr>
        <xdr:cNvSpPr>
          <a:spLocks noChangeAspect="1" noChangeArrowheads="1"/>
        </xdr:cNvSpPr>
      </xdr:nvSpPr>
      <xdr:spPr bwMode="auto">
        <a:xfrm>
          <a:off x="17297400" y="42895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556</xdr:row>
      <xdr:rowOff>0</xdr:rowOff>
    </xdr:from>
    <xdr:to>
      <xdr:col>9</xdr:col>
      <xdr:colOff>304800</xdr:colOff>
      <xdr:row>557</xdr:row>
      <xdr:rowOff>114300</xdr:rowOff>
    </xdr:to>
    <xdr:sp macro="" textlink="">
      <xdr:nvSpPr>
        <xdr:cNvPr id="3628" name="AutoShape 556" descr="doclink.bmp">
          <a:hlinkClick xmlns:r="http://schemas.openxmlformats.org/officeDocument/2006/relationships" r:id="rId556"/>
        </xdr:cNvPr>
        <xdr:cNvSpPr>
          <a:spLocks noChangeAspect="1" noChangeArrowheads="1"/>
        </xdr:cNvSpPr>
      </xdr:nvSpPr>
      <xdr:spPr bwMode="auto">
        <a:xfrm>
          <a:off x="17297400" y="42933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557</xdr:row>
      <xdr:rowOff>0</xdr:rowOff>
    </xdr:from>
    <xdr:to>
      <xdr:col>9</xdr:col>
      <xdr:colOff>304800</xdr:colOff>
      <xdr:row>558</xdr:row>
      <xdr:rowOff>114300</xdr:rowOff>
    </xdr:to>
    <xdr:sp macro="" textlink="">
      <xdr:nvSpPr>
        <xdr:cNvPr id="3629" name="AutoShape 557" descr="doclink.bmp">
          <a:hlinkClick xmlns:r="http://schemas.openxmlformats.org/officeDocument/2006/relationships" r:id="rId557"/>
        </xdr:cNvPr>
        <xdr:cNvSpPr>
          <a:spLocks noChangeAspect="1" noChangeArrowheads="1"/>
        </xdr:cNvSpPr>
      </xdr:nvSpPr>
      <xdr:spPr bwMode="auto">
        <a:xfrm>
          <a:off x="17297400" y="42972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558</xdr:row>
      <xdr:rowOff>0</xdr:rowOff>
    </xdr:from>
    <xdr:to>
      <xdr:col>9</xdr:col>
      <xdr:colOff>304800</xdr:colOff>
      <xdr:row>559</xdr:row>
      <xdr:rowOff>114300</xdr:rowOff>
    </xdr:to>
    <xdr:sp macro="" textlink="">
      <xdr:nvSpPr>
        <xdr:cNvPr id="3630" name="AutoShape 558" descr="doclink.bmp">
          <a:hlinkClick xmlns:r="http://schemas.openxmlformats.org/officeDocument/2006/relationships" r:id="rId558"/>
        </xdr:cNvPr>
        <xdr:cNvSpPr>
          <a:spLocks noChangeAspect="1" noChangeArrowheads="1"/>
        </xdr:cNvSpPr>
      </xdr:nvSpPr>
      <xdr:spPr bwMode="auto">
        <a:xfrm>
          <a:off x="17297400" y="43010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559</xdr:row>
      <xdr:rowOff>0</xdr:rowOff>
    </xdr:from>
    <xdr:to>
      <xdr:col>9</xdr:col>
      <xdr:colOff>304800</xdr:colOff>
      <xdr:row>560</xdr:row>
      <xdr:rowOff>114300</xdr:rowOff>
    </xdr:to>
    <xdr:sp macro="" textlink="">
      <xdr:nvSpPr>
        <xdr:cNvPr id="3631" name="AutoShape 559" descr="doclink.bmp">
          <a:hlinkClick xmlns:r="http://schemas.openxmlformats.org/officeDocument/2006/relationships" r:id="rId559"/>
        </xdr:cNvPr>
        <xdr:cNvSpPr>
          <a:spLocks noChangeAspect="1" noChangeArrowheads="1"/>
        </xdr:cNvSpPr>
      </xdr:nvSpPr>
      <xdr:spPr bwMode="auto">
        <a:xfrm>
          <a:off x="17297400" y="43048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560</xdr:row>
      <xdr:rowOff>0</xdr:rowOff>
    </xdr:from>
    <xdr:to>
      <xdr:col>9</xdr:col>
      <xdr:colOff>304800</xdr:colOff>
      <xdr:row>561</xdr:row>
      <xdr:rowOff>114300</xdr:rowOff>
    </xdr:to>
    <xdr:sp macro="" textlink="">
      <xdr:nvSpPr>
        <xdr:cNvPr id="3632" name="AutoShape 560" descr="doclink.bmp">
          <a:hlinkClick xmlns:r="http://schemas.openxmlformats.org/officeDocument/2006/relationships" r:id="rId560"/>
        </xdr:cNvPr>
        <xdr:cNvSpPr>
          <a:spLocks noChangeAspect="1" noChangeArrowheads="1"/>
        </xdr:cNvSpPr>
      </xdr:nvSpPr>
      <xdr:spPr bwMode="auto">
        <a:xfrm>
          <a:off x="17297400" y="43086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561</xdr:row>
      <xdr:rowOff>0</xdr:rowOff>
    </xdr:from>
    <xdr:to>
      <xdr:col>9</xdr:col>
      <xdr:colOff>304800</xdr:colOff>
      <xdr:row>562</xdr:row>
      <xdr:rowOff>114300</xdr:rowOff>
    </xdr:to>
    <xdr:sp macro="" textlink="">
      <xdr:nvSpPr>
        <xdr:cNvPr id="3633" name="AutoShape 561" descr="doclink.bmp">
          <a:hlinkClick xmlns:r="http://schemas.openxmlformats.org/officeDocument/2006/relationships" r:id="rId561"/>
        </xdr:cNvPr>
        <xdr:cNvSpPr>
          <a:spLocks noChangeAspect="1" noChangeArrowheads="1"/>
        </xdr:cNvSpPr>
      </xdr:nvSpPr>
      <xdr:spPr bwMode="auto">
        <a:xfrm>
          <a:off x="17297400" y="43124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562</xdr:row>
      <xdr:rowOff>0</xdr:rowOff>
    </xdr:from>
    <xdr:to>
      <xdr:col>9</xdr:col>
      <xdr:colOff>304800</xdr:colOff>
      <xdr:row>563</xdr:row>
      <xdr:rowOff>114300</xdr:rowOff>
    </xdr:to>
    <xdr:sp macro="" textlink="">
      <xdr:nvSpPr>
        <xdr:cNvPr id="3634" name="AutoShape 562" descr="doclink.bmp">
          <a:hlinkClick xmlns:r="http://schemas.openxmlformats.org/officeDocument/2006/relationships" r:id="rId562"/>
        </xdr:cNvPr>
        <xdr:cNvSpPr>
          <a:spLocks noChangeAspect="1" noChangeArrowheads="1"/>
        </xdr:cNvSpPr>
      </xdr:nvSpPr>
      <xdr:spPr bwMode="auto">
        <a:xfrm>
          <a:off x="17297400" y="43162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563</xdr:row>
      <xdr:rowOff>0</xdr:rowOff>
    </xdr:from>
    <xdr:to>
      <xdr:col>9</xdr:col>
      <xdr:colOff>304800</xdr:colOff>
      <xdr:row>564</xdr:row>
      <xdr:rowOff>114300</xdr:rowOff>
    </xdr:to>
    <xdr:sp macro="" textlink="">
      <xdr:nvSpPr>
        <xdr:cNvPr id="3635" name="AutoShape 563" descr="doclink.bmp">
          <a:hlinkClick xmlns:r="http://schemas.openxmlformats.org/officeDocument/2006/relationships" r:id="rId563"/>
        </xdr:cNvPr>
        <xdr:cNvSpPr>
          <a:spLocks noChangeAspect="1" noChangeArrowheads="1"/>
        </xdr:cNvSpPr>
      </xdr:nvSpPr>
      <xdr:spPr bwMode="auto">
        <a:xfrm>
          <a:off x="17297400" y="43200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564</xdr:row>
      <xdr:rowOff>0</xdr:rowOff>
    </xdr:from>
    <xdr:to>
      <xdr:col>9</xdr:col>
      <xdr:colOff>304800</xdr:colOff>
      <xdr:row>565</xdr:row>
      <xdr:rowOff>114300</xdr:rowOff>
    </xdr:to>
    <xdr:sp macro="" textlink="">
      <xdr:nvSpPr>
        <xdr:cNvPr id="3636" name="AutoShape 564" descr="doclink.bmp">
          <a:hlinkClick xmlns:r="http://schemas.openxmlformats.org/officeDocument/2006/relationships" r:id="rId564"/>
        </xdr:cNvPr>
        <xdr:cNvSpPr>
          <a:spLocks noChangeAspect="1" noChangeArrowheads="1"/>
        </xdr:cNvSpPr>
      </xdr:nvSpPr>
      <xdr:spPr bwMode="auto">
        <a:xfrm>
          <a:off x="17297400" y="43238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565</xdr:row>
      <xdr:rowOff>0</xdr:rowOff>
    </xdr:from>
    <xdr:to>
      <xdr:col>9</xdr:col>
      <xdr:colOff>304800</xdr:colOff>
      <xdr:row>566</xdr:row>
      <xdr:rowOff>114300</xdr:rowOff>
    </xdr:to>
    <xdr:sp macro="" textlink="">
      <xdr:nvSpPr>
        <xdr:cNvPr id="3637" name="AutoShape 565" descr="doclink.bmp">
          <a:hlinkClick xmlns:r="http://schemas.openxmlformats.org/officeDocument/2006/relationships" r:id="rId565"/>
        </xdr:cNvPr>
        <xdr:cNvSpPr>
          <a:spLocks noChangeAspect="1" noChangeArrowheads="1"/>
        </xdr:cNvSpPr>
      </xdr:nvSpPr>
      <xdr:spPr bwMode="auto">
        <a:xfrm>
          <a:off x="17297400" y="43295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566</xdr:row>
      <xdr:rowOff>0</xdr:rowOff>
    </xdr:from>
    <xdr:to>
      <xdr:col>9</xdr:col>
      <xdr:colOff>304800</xdr:colOff>
      <xdr:row>567</xdr:row>
      <xdr:rowOff>114300</xdr:rowOff>
    </xdr:to>
    <xdr:sp macro="" textlink="">
      <xdr:nvSpPr>
        <xdr:cNvPr id="3638" name="AutoShape 566" descr="doclink.bmp">
          <a:hlinkClick xmlns:r="http://schemas.openxmlformats.org/officeDocument/2006/relationships" r:id="rId566"/>
        </xdr:cNvPr>
        <xdr:cNvSpPr>
          <a:spLocks noChangeAspect="1" noChangeArrowheads="1"/>
        </xdr:cNvSpPr>
      </xdr:nvSpPr>
      <xdr:spPr bwMode="auto">
        <a:xfrm>
          <a:off x="17297400" y="43353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567</xdr:row>
      <xdr:rowOff>0</xdr:rowOff>
    </xdr:from>
    <xdr:to>
      <xdr:col>9</xdr:col>
      <xdr:colOff>304800</xdr:colOff>
      <xdr:row>568</xdr:row>
      <xdr:rowOff>114300</xdr:rowOff>
    </xdr:to>
    <xdr:sp macro="" textlink="">
      <xdr:nvSpPr>
        <xdr:cNvPr id="3639" name="AutoShape 567" descr="doclink.bmp">
          <a:hlinkClick xmlns:r="http://schemas.openxmlformats.org/officeDocument/2006/relationships" r:id="rId567"/>
        </xdr:cNvPr>
        <xdr:cNvSpPr>
          <a:spLocks noChangeAspect="1" noChangeArrowheads="1"/>
        </xdr:cNvSpPr>
      </xdr:nvSpPr>
      <xdr:spPr bwMode="auto">
        <a:xfrm>
          <a:off x="17297400" y="43391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568</xdr:row>
      <xdr:rowOff>0</xdr:rowOff>
    </xdr:from>
    <xdr:to>
      <xdr:col>9</xdr:col>
      <xdr:colOff>304800</xdr:colOff>
      <xdr:row>569</xdr:row>
      <xdr:rowOff>114300</xdr:rowOff>
    </xdr:to>
    <xdr:sp macro="" textlink="">
      <xdr:nvSpPr>
        <xdr:cNvPr id="3640" name="AutoShape 568" descr="doclink.bmp">
          <a:hlinkClick xmlns:r="http://schemas.openxmlformats.org/officeDocument/2006/relationships" r:id="rId568"/>
        </xdr:cNvPr>
        <xdr:cNvSpPr>
          <a:spLocks noChangeAspect="1" noChangeArrowheads="1"/>
        </xdr:cNvSpPr>
      </xdr:nvSpPr>
      <xdr:spPr bwMode="auto">
        <a:xfrm>
          <a:off x="17297400" y="43429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569</xdr:row>
      <xdr:rowOff>0</xdr:rowOff>
    </xdr:from>
    <xdr:to>
      <xdr:col>9</xdr:col>
      <xdr:colOff>304800</xdr:colOff>
      <xdr:row>570</xdr:row>
      <xdr:rowOff>114300</xdr:rowOff>
    </xdr:to>
    <xdr:sp macro="" textlink="">
      <xdr:nvSpPr>
        <xdr:cNvPr id="3641" name="AutoShape 569" descr="doclink.bmp">
          <a:hlinkClick xmlns:r="http://schemas.openxmlformats.org/officeDocument/2006/relationships" r:id="rId569"/>
        </xdr:cNvPr>
        <xdr:cNvSpPr>
          <a:spLocks noChangeAspect="1" noChangeArrowheads="1"/>
        </xdr:cNvSpPr>
      </xdr:nvSpPr>
      <xdr:spPr bwMode="auto">
        <a:xfrm>
          <a:off x="17297400" y="43467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570</xdr:row>
      <xdr:rowOff>0</xdr:rowOff>
    </xdr:from>
    <xdr:to>
      <xdr:col>9</xdr:col>
      <xdr:colOff>304800</xdr:colOff>
      <xdr:row>571</xdr:row>
      <xdr:rowOff>114300</xdr:rowOff>
    </xdr:to>
    <xdr:sp macro="" textlink="">
      <xdr:nvSpPr>
        <xdr:cNvPr id="3642" name="AutoShape 570" descr="doclink.bmp">
          <a:hlinkClick xmlns:r="http://schemas.openxmlformats.org/officeDocument/2006/relationships" r:id="rId570"/>
        </xdr:cNvPr>
        <xdr:cNvSpPr>
          <a:spLocks noChangeAspect="1" noChangeArrowheads="1"/>
        </xdr:cNvSpPr>
      </xdr:nvSpPr>
      <xdr:spPr bwMode="auto">
        <a:xfrm>
          <a:off x="17297400" y="43505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571</xdr:row>
      <xdr:rowOff>0</xdr:rowOff>
    </xdr:from>
    <xdr:to>
      <xdr:col>9</xdr:col>
      <xdr:colOff>304800</xdr:colOff>
      <xdr:row>572</xdr:row>
      <xdr:rowOff>114300</xdr:rowOff>
    </xdr:to>
    <xdr:sp macro="" textlink="">
      <xdr:nvSpPr>
        <xdr:cNvPr id="3643" name="AutoShape 571" descr="doclink.bmp">
          <a:hlinkClick xmlns:r="http://schemas.openxmlformats.org/officeDocument/2006/relationships" r:id="rId571"/>
        </xdr:cNvPr>
        <xdr:cNvSpPr>
          <a:spLocks noChangeAspect="1" noChangeArrowheads="1"/>
        </xdr:cNvSpPr>
      </xdr:nvSpPr>
      <xdr:spPr bwMode="auto">
        <a:xfrm>
          <a:off x="17297400" y="43543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572</xdr:row>
      <xdr:rowOff>0</xdr:rowOff>
    </xdr:from>
    <xdr:to>
      <xdr:col>9</xdr:col>
      <xdr:colOff>304800</xdr:colOff>
      <xdr:row>573</xdr:row>
      <xdr:rowOff>114300</xdr:rowOff>
    </xdr:to>
    <xdr:sp macro="" textlink="">
      <xdr:nvSpPr>
        <xdr:cNvPr id="3644" name="AutoShape 572" descr="doclink.bmp">
          <a:hlinkClick xmlns:r="http://schemas.openxmlformats.org/officeDocument/2006/relationships" r:id="rId572"/>
        </xdr:cNvPr>
        <xdr:cNvSpPr>
          <a:spLocks noChangeAspect="1" noChangeArrowheads="1"/>
        </xdr:cNvSpPr>
      </xdr:nvSpPr>
      <xdr:spPr bwMode="auto">
        <a:xfrm>
          <a:off x="17297400" y="43581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573</xdr:row>
      <xdr:rowOff>0</xdr:rowOff>
    </xdr:from>
    <xdr:to>
      <xdr:col>9</xdr:col>
      <xdr:colOff>304800</xdr:colOff>
      <xdr:row>574</xdr:row>
      <xdr:rowOff>114300</xdr:rowOff>
    </xdr:to>
    <xdr:sp macro="" textlink="">
      <xdr:nvSpPr>
        <xdr:cNvPr id="3645" name="AutoShape 573" descr="doclink.bmp">
          <a:hlinkClick xmlns:r="http://schemas.openxmlformats.org/officeDocument/2006/relationships" r:id="rId573"/>
        </xdr:cNvPr>
        <xdr:cNvSpPr>
          <a:spLocks noChangeAspect="1" noChangeArrowheads="1"/>
        </xdr:cNvSpPr>
      </xdr:nvSpPr>
      <xdr:spPr bwMode="auto">
        <a:xfrm>
          <a:off x="17297400" y="43638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574</xdr:row>
      <xdr:rowOff>0</xdr:rowOff>
    </xdr:from>
    <xdr:to>
      <xdr:col>9</xdr:col>
      <xdr:colOff>304800</xdr:colOff>
      <xdr:row>575</xdr:row>
      <xdr:rowOff>114300</xdr:rowOff>
    </xdr:to>
    <xdr:sp macro="" textlink="">
      <xdr:nvSpPr>
        <xdr:cNvPr id="3646" name="AutoShape 574" descr="doclink.bmp">
          <a:hlinkClick xmlns:r="http://schemas.openxmlformats.org/officeDocument/2006/relationships" r:id="rId574"/>
        </xdr:cNvPr>
        <xdr:cNvSpPr>
          <a:spLocks noChangeAspect="1" noChangeArrowheads="1"/>
        </xdr:cNvSpPr>
      </xdr:nvSpPr>
      <xdr:spPr bwMode="auto">
        <a:xfrm>
          <a:off x="17297400" y="4369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575</xdr:row>
      <xdr:rowOff>0</xdr:rowOff>
    </xdr:from>
    <xdr:to>
      <xdr:col>9</xdr:col>
      <xdr:colOff>304800</xdr:colOff>
      <xdr:row>576</xdr:row>
      <xdr:rowOff>114300</xdr:rowOff>
    </xdr:to>
    <xdr:sp macro="" textlink="">
      <xdr:nvSpPr>
        <xdr:cNvPr id="3647" name="AutoShape 575" descr="doclink.bmp">
          <a:hlinkClick xmlns:r="http://schemas.openxmlformats.org/officeDocument/2006/relationships" r:id="rId575"/>
        </xdr:cNvPr>
        <xdr:cNvSpPr>
          <a:spLocks noChangeAspect="1" noChangeArrowheads="1"/>
        </xdr:cNvSpPr>
      </xdr:nvSpPr>
      <xdr:spPr bwMode="auto">
        <a:xfrm>
          <a:off x="17297400" y="43734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576</xdr:row>
      <xdr:rowOff>0</xdr:rowOff>
    </xdr:from>
    <xdr:to>
      <xdr:col>9</xdr:col>
      <xdr:colOff>304800</xdr:colOff>
      <xdr:row>577</xdr:row>
      <xdr:rowOff>114300</xdr:rowOff>
    </xdr:to>
    <xdr:sp macro="" textlink="">
      <xdr:nvSpPr>
        <xdr:cNvPr id="3648" name="AutoShape 576" descr="doclink.bmp">
          <a:hlinkClick xmlns:r="http://schemas.openxmlformats.org/officeDocument/2006/relationships" r:id="rId576"/>
        </xdr:cNvPr>
        <xdr:cNvSpPr>
          <a:spLocks noChangeAspect="1" noChangeArrowheads="1"/>
        </xdr:cNvSpPr>
      </xdr:nvSpPr>
      <xdr:spPr bwMode="auto">
        <a:xfrm>
          <a:off x="17297400" y="43772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577</xdr:row>
      <xdr:rowOff>0</xdr:rowOff>
    </xdr:from>
    <xdr:to>
      <xdr:col>9</xdr:col>
      <xdr:colOff>304800</xdr:colOff>
      <xdr:row>578</xdr:row>
      <xdr:rowOff>114300</xdr:rowOff>
    </xdr:to>
    <xdr:sp macro="" textlink="">
      <xdr:nvSpPr>
        <xdr:cNvPr id="3649" name="AutoShape 577" descr="doclink.bmp">
          <a:hlinkClick xmlns:r="http://schemas.openxmlformats.org/officeDocument/2006/relationships" r:id="rId577"/>
        </xdr:cNvPr>
        <xdr:cNvSpPr>
          <a:spLocks noChangeAspect="1" noChangeArrowheads="1"/>
        </xdr:cNvSpPr>
      </xdr:nvSpPr>
      <xdr:spPr bwMode="auto">
        <a:xfrm>
          <a:off x="17297400" y="43810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578</xdr:row>
      <xdr:rowOff>0</xdr:rowOff>
    </xdr:from>
    <xdr:to>
      <xdr:col>9</xdr:col>
      <xdr:colOff>304800</xdr:colOff>
      <xdr:row>579</xdr:row>
      <xdr:rowOff>114300</xdr:rowOff>
    </xdr:to>
    <xdr:sp macro="" textlink="">
      <xdr:nvSpPr>
        <xdr:cNvPr id="3650" name="AutoShape 578" descr="doclink.bmp">
          <a:hlinkClick xmlns:r="http://schemas.openxmlformats.org/officeDocument/2006/relationships" r:id="rId578"/>
        </xdr:cNvPr>
        <xdr:cNvSpPr>
          <a:spLocks noChangeAspect="1" noChangeArrowheads="1"/>
        </xdr:cNvSpPr>
      </xdr:nvSpPr>
      <xdr:spPr bwMode="auto">
        <a:xfrm>
          <a:off x="17297400" y="43848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579</xdr:row>
      <xdr:rowOff>0</xdr:rowOff>
    </xdr:from>
    <xdr:to>
      <xdr:col>9</xdr:col>
      <xdr:colOff>304800</xdr:colOff>
      <xdr:row>580</xdr:row>
      <xdr:rowOff>114300</xdr:rowOff>
    </xdr:to>
    <xdr:sp macro="" textlink="">
      <xdr:nvSpPr>
        <xdr:cNvPr id="3651" name="AutoShape 579" descr="doclink.bmp">
          <a:hlinkClick xmlns:r="http://schemas.openxmlformats.org/officeDocument/2006/relationships" r:id="rId579"/>
        </xdr:cNvPr>
        <xdr:cNvSpPr>
          <a:spLocks noChangeAspect="1" noChangeArrowheads="1"/>
        </xdr:cNvSpPr>
      </xdr:nvSpPr>
      <xdr:spPr bwMode="auto">
        <a:xfrm>
          <a:off x="17297400" y="43905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580</xdr:row>
      <xdr:rowOff>0</xdr:rowOff>
    </xdr:from>
    <xdr:to>
      <xdr:col>9</xdr:col>
      <xdr:colOff>304800</xdr:colOff>
      <xdr:row>581</xdr:row>
      <xdr:rowOff>114300</xdr:rowOff>
    </xdr:to>
    <xdr:sp macro="" textlink="">
      <xdr:nvSpPr>
        <xdr:cNvPr id="3652" name="AutoShape 580" descr="doclink.bmp">
          <a:hlinkClick xmlns:r="http://schemas.openxmlformats.org/officeDocument/2006/relationships" r:id="rId580"/>
        </xdr:cNvPr>
        <xdr:cNvSpPr>
          <a:spLocks noChangeAspect="1" noChangeArrowheads="1"/>
        </xdr:cNvSpPr>
      </xdr:nvSpPr>
      <xdr:spPr bwMode="auto">
        <a:xfrm>
          <a:off x="17297400" y="43962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581</xdr:row>
      <xdr:rowOff>0</xdr:rowOff>
    </xdr:from>
    <xdr:to>
      <xdr:col>9</xdr:col>
      <xdr:colOff>304800</xdr:colOff>
      <xdr:row>582</xdr:row>
      <xdr:rowOff>114300</xdr:rowOff>
    </xdr:to>
    <xdr:sp macro="" textlink="">
      <xdr:nvSpPr>
        <xdr:cNvPr id="3653" name="AutoShape 581" descr="doclink.bmp">
          <a:hlinkClick xmlns:r="http://schemas.openxmlformats.org/officeDocument/2006/relationships" r:id="rId581"/>
        </xdr:cNvPr>
        <xdr:cNvSpPr>
          <a:spLocks noChangeAspect="1" noChangeArrowheads="1"/>
        </xdr:cNvSpPr>
      </xdr:nvSpPr>
      <xdr:spPr bwMode="auto">
        <a:xfrm>
          <a:off x="17297400" y="44019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582</xdr:row>
      <xdr:rowOff>0</xdr:rowOff>
    </xdr:from>
    <xdr:to>
      <xdr:col>9</xdr:col>
      <xdr:colOff>304800</xdr:colOff>
      <xdr:row>583</xdr:row>
      <xdr:rowOff>114300</xdr:rowOff>
    </xdr:to>
    <xdr:sp macro="" textlink="">
      <xdr:nvSpPr>
        <xdr:cNvPr id="3654" name="AutoShape 582" descr="doclink.bmp">
          <a:hlinkClick xmlns:r="http://schemas.openxmlformats.org/officeDocument/2006/relationships" r:id="rId582"/>
        </xdr:cNvPr>
        <xdr:cNvSpPr>
          <a:spLocks noChangeAspect="1" noChangeArrowheads="1"/>
        </xdr:cNvSpPr>
      </xdr:nvSpPr>
      <xdr:spPr bwMode="auto">
        <a:xfrm>
          <a:off x="17297400" y="44057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583</xdr:row>
      <xdr:rowOff>0</xdr:rowOff>
    </xdr:from>
    <xdr:to>
      <xdr:col>9</xdr:col>
      <xdr:colOff>304800</xdr:colOff>
      <xdr:row>584</xdr:row>
      <xdr:rowOff>114300</xdr:rowOff>
    </xdr:to>
    <xdr:sp macro="" textlink="">
      <xdr:nvSpPr>
        <xdr:cNvPr id="3655" name="AutoShape 583" descr="doclink.bmp">
          <a:hlinkClick xmlns:r="http://schemas.openxmlformats.org/officeDocument/2006/relationships" r:id="rId583"/>
        </xdr:cNvPr>
        <xdr:cNvSpPr>
          <a:spLocks noChangeAspect="1" noChangeArrowheads="1"/>
        </xdr:cNvSpPr>
      </xdr:nvSpPr>
      <xdr:spPr bwMode="auto">
        <a:xfrm>
          <a:off x="17297400" y="44095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584</xdr:row>
      <xdr:rowOff>0</xdr:rowOff>
    </xdr:from>
    <xdr:to>
      <xdr:col>9</xdr:col>
      <xdr:colOff>304800</xdr:colOff>
      <xdr:row>585</xdr:row>
      <xdr:rowOff>114300</xdr:rowOff>
    </xdr:to>
    <xdr:sp macro="" textlink="">
      <xdr:nvSpPr>
        <xdr:cNvPr id="3656" name="AutoShape 584" descr="doclink.bmp">
          <a:hlinkClick xmlns:r="http://schemas.openxmlformats.org/officeDocument/2006/relationships" r:id="rId584"/>
        </xdr:cNvPr>
        <xdr:cNvSpPr>
          <a:spLocks noChangeAspect="1" noChangeArrowheads="1"/>
        </xdr:cNvSpPr>
      </xdr:nvSpPr>
      <xdr:spPr bwMode="auto">
        <a:xfrm>
          <a:off x="17297400" y="44134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585</xdr:row>
      <xdr:rowOff>0</xdr:rowOff>
    </xdr:from>
    <xdr:to>
      <xdr:col>9</xdr:col>
      <xdr:colOff>304800</xdr:colOff>
      <xdr:row>586</xdr:row>
      <xdr:rowOff>114300</xdr:rowOff>
    </xdr:to>
    <xdr:sp macro="" textlink="">
      <xdr:nvSpPr>
        <xdr:cNvPr id="3657" name="AutoShape 585" descr="doclink.bmp">
          <a:hlinkClick xmlns:r="http://schemas.openxmlformats.org/officeDocument/2006/relationships" r:id="rId585"/>
        </xdr:cNvPr>
        <xdr:cNvSpPr>
          <a:spLocks noChangeAspect="1" noChangeArrowheads="1"/>
        </xdr:cNvSpPr>
      </xdr:nvSpPr>
      <xdr:spPr bwMode="auto">
        <a:xfrm>
          <a:off x="17297400" y="44191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586</xdr:row>
      <xdr:rowOff>0</xdr:rowOff>
    </xdr:from>
    <xdr:to>
      <xdr:col>9</xdr:col>
      <xdr:colOff>304800</xdr:colOff>
      <xdr:row>587</xdr:row>
      <xdr:rowOff>114300</xdr:rowOff>
    </xdr:to>
    <xdr:sp macro="" textlink="">
      <xdr:nvSpPr>
        <xdr:cNvPr id="3658" name="AutoShape 586" descr="doclink.bmp">
          <a:hlinkClick xmlns:r="http://schemas.openxmlformats.org/officeDocument/2006/relationships" r:id="rId586"/>
        </xdr:cNvPr>
        <xdr:cNvSpPr>
          <a:spLocks noChangeAspect="1" noChangeArrowheads="1"/>
        </xdr:cNvSpPr>
      </xdr:nvSpPr>
      <xdr:spPr bwMode="auto">
        <a:xfrm>
          <a:off x="17297400" y="44267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587</xdr:row>
      <xdr:rowOff>0</xdr:rowOff>
    </xdr:from>
    <xdr:to>
      <xdr:col>9</xdr:col>
      <xdr:colOff>304800</xdr:colOff>
      <xdr:row>588</xdr:row>
      <xdr:rowOff>114300</xdr:rowOff>
    </xdr:to>
    <xdr:sp macro="" textlink="">
      <xdr:nvSpPr>
        <xdr:cNvPr id="3659" name="AutoShape 587" descr="doclink.bmp">
          <a:hlinkClick xmlns:r="http://schemas.openxmlformats.org/officeDocument/2006/relationships" r:id="rId587"/>
        </xdr:cNvPr>
        <xdr:cNvSpPr>
          <a:spLocks noChangeAspect="1" noChangeArrowheads="1"/>
        </xdr:cNvSpPr>
      </xdr:nvSpPr>
      <xdr:spPr bwMode="auto">
        <a:xfrm>
          <a:off x="17297400" y="44324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588</xdr:row>
      <xdr:rowOff>0</xdr:rowOff>
    </xdr:from>
    <xdr:to>
      <xdr:col>9</xdr:col>
      <xdr:colOff>304800</xdr:colOff>
      <xdr:row>589</xdr:row>
      <xdr:rowOff>114300</xdr:rowOff>
    </xdr:to>
    <xdr:sp macro="" textlink="">
      <xdr:nvSpPr>
        <xdr:cNvPr id="3660" name="AutoShape 588" descr="doclink.bmp">
          <a:hlinkClick xmlns:r="http://schemas.openxmlformats.org/officeDocument/2006/relationships" r:id="rId588"/>
        </xdr:cNvPr>
        <xdr:cNvSpPr>
          <a:spLocks noChangeAspect="1" noChangeArrowheads="1"/>
        </xdr:cNvSpPr>
      </xdr:nvSpPr>
      <xdr:spPr bwMode="auto">
        <a:xfrm>
          <a:off x="17297400" y="44381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589</xdr:row>
      <xdr:rowOff>0</xdr:rowOff>
    </xdr:from>
    <xdr:to>
      <xdr:col>9</xdr:col>
      <xdr:colOff>304800</xdr:colOff>
      <xdr:row>590</xdr:row>
      <xdr:rowOff>114300</xdr:rowOff>
    </xdr:to>
    <xdr:sp macro="" textlink="">
      <xdr:nvSpPr>
        <xdr:cNvPr id="3661" name="AutoShape 589" descr="doclink.bmp">
          <a:hlinkClick xmlns:r="http://schemas.openxmlformats.org/officeDocument/2006/relationships" r:id="rId589"/>
        </xdr:cNvPr>
        <xdr:cNvSpPr>
          <a:spLocks noChangeAspect="1" noChangeArrowheads="1"/>
        </xdr:cNvSpPr>
      </xdr:nvSpPr>
      <xdr:spPr bwMode="auto">
        <a:xfrm>
          <a:off x="17297400" y="44419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590</xdr:row>
      <xdr:rowOff>0</xdr:rowOff>
    </xdr:from>
    <xdr:to>
      <xdr:col>9</xdr:col>
      <xdr:colOff>304800</xdr:colOff>
      <xdr:row>591</xdr:row>
      <xdr:rowOff>114300</xdr:rowOff>
    </xdr:to>
    <xdr:sp macro="" textlink="">
      <xdr:nvSpPr>
        <xdr:cNvPr id="3662" name="AutoShape 590" descr="doclink.bmp">
          <a:hlinkClick xmlns:r="http://schemas.openxmlformats.org/officeDocument/2006/relationships" r:id="rId590"/>
        </xdr:cNvPr>
        <xdr:cNvSpPr>
          <a:spLocks noChangeAspect="1" noChangeArrowheads="1"/>
        </xdr:cNvSpPr>
      </xdr:nvSpPr>
      <xdr:spPr bwMode="auto">
        <a:xfrm>
          <a:off x="17297400" y="44457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591</xdr:row>
      <xdr:rowOff>0</xdr:rowOff>
    </xdr:from>
    <xdr:to>
      <xdr:col>9</xdr:col>
      <xdr:colOff>304800</xdr:colOff>
      <xdr:row>592</xdr:row>
      <xdr:rowOff>114300</xdr:rowOff>
    </xdr:to>
    <xdr:sp macro="" textlink="">
      <xdr:nvSpPr>
        <xdr:cNvPr id="3663" name="AutoShape 591" descr="doclink.bmp">
          <a:hlinkClick xmlns:r="http://schemas.openxmlformats.org/officeDocument/2006/relationships" r:id="rId591"/>
        </xdr:cNvPr>
        <xdr:cNvSpPr>
          <a:spLocks noChangeAspect="1" noChangeArrowheads="1"/>
        </xdr:cNvSpPr>
      </xdr:nvSpPr>
      <xdr:spPr bwMode="auto">
        <a:xfrm>
          <a:off x="17297400" y="44496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592</xdr:row>
      <xdr:rowOff>0</xdr:rowOff>
    </xdr:from>
    <xdr:to>
      <xdr:col>9</xdr:col>
      <xdr:colOff>304800</xdr:colOff>
      <xdr:row>593</xdr:row>
      <xdr:rowOff>114300</xdr:rowOff>
    </xdr:to>
    <xdr:sp macro="" textlink="">
      <xdr:nvSpPr>
        <xdr:cNvPr id="3664" name="AutoShape 592" descr="doclink.bmp">
          <a:hlinkClick xmlns:r="http://schemas.openxmlformats.org/officeDocument/2006/relationships" r:id="rId592"/>
        </xdr:cNvPr>
        <xdr:cNvSpPr>
          <a:spLocks noChangeAspect="1" noChangeArrowheads="1"/>
        </xdr:cNvSpPr>
      </xdr:nvSpPr>
      <xdr:spPr bwMode="auto">
        <a:xfrm>
          <a:off x="17297400" y="44534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593</xdr:row>
      <xdr:rowOff>0</xdr:rowOff>
    </xdr:from>
    <xdr:to>
      <xdr:col>9</xdr:col>
      <xdr:colOff>304800</xdr:colOff>
      <xdr:row>594</xdr:row>
      <xdr:rowOff>114300</xdr:rowOff>
    </xdr:to>
    <xdr:sp macro="" textlink="">
      <xdr:nvSpPr>
        <xdr:cNvPr id="3665" name="AutoShape 593" descr="doclink.bmp">
          <a:hlinkClick xmlns:r="http://schemas.openxmlformats.org/officeDocument/2006/relationships" r:id="rId593"/>
        </xdr:cNvPr>
        <xdr:cNvSpPr>
          <a:spLocks noChangeAspect="1" noChangeArrowheads="1"/>
        </xdr:cNvSpPr>
      </xdr:nvSpPr>
      <xdr:spPr bwMode="auto">
        <a:xfrm>
          <a:off x="17297400" y="44572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594</xdr:row>
      <xdr:rowOff>0</xdr:rowOff>
    </xdr:from>
    <xdr:to>
      <xdr:col>9</xdr:col>
      <xdr:colOff>304800</xdr:colOff>
      <xdr:row>595</xdr:row>
      <xdr:rowOff>0</xdr:rowOff>
    </xdr:to>
    <xdr:sp macro="" textlink="">
      <xdr:nvSpPr>
        <xdr:cNvPr id="3666" name="AutoShape 594" descr="doclink.bmp">
          <a:hlinkClick xmlns:r="http://schemas.openxmlformats.org/officeDocument/2006/relationships" r:id="rId594"/>
        </xdr:cNvPr>
        <xdr:cNvSpPr>
          <a:spLocks noChangeAspect="1" noChangeArrowheads="1"/>
        </xdr:cNvSpPr>
      </xdr:nvSpPr>
      <xdr:spPr bwMode="auto">
        <a:xfrm>
          <a:off x="17297400" y="44629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595</xdr:row>
      <xdr:rowOff>0</xdr:rowOff>
    </xdr:from>
    <xdr:to>
      <xdr:col>9</xdr:col>
      <xdr:colOff>304800</xdr:colOff>
      <xdr:row>596</xdr:row>
      <xdr:rowOff>114300</xdr:rowOff>
    </xdr:to>
    <xdr:sp macro="" textlink="">
      <xdr:nvSpPr>
        <xdr:cNvPr id="3667" name="AutoShape 595" descr="doclink.bmp">
          <a:hlinkClick xmlns:r="http://schemas.openxmlformats.org/officeDocument/2006/relationships" r:id="rId595"/>
        </xdr:cNvPr>
        <xdr:cNvSpPr>
          <a:spLocks noChangeAspect="1" noChangeArrowheads="1"/>
        </xdr:cNvSpPr>
      </xdr:nvSpPr>
      <xdr:spPr bwMode="auto">
        <a:xfrm>
          <a:off x="17297400" y="44686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596</xdr:row>
      <xdr:rowOff>0</xdr:rowOff>
    </xdr:from>
    <xdr:to>
      <xdr:col>9</xdr:col>
      <xdr:colOff>304800</xdr:colOff>
      <xdr:row>597</xdr:row>
      <xdr:rowOff>114300</xdr:rowOff>
    </xdr:to>
    <xdr:sp macro="" textlink="">
      <xdr:nvSpPr>
        <xdr:cNvPr id="3668" name="AutoShape 596" descr="doclink.bmp">
          <a:hlinkClick xmlns:r="http://schemas.openxmlformats.org/officeDocument/2006/relationships" r:id="rId596"/>
        </xdr:cNvPr>
        <xdr:cNvSpPr>
          <a:spLocks noChangeAspect="1" noChangeArrowheads="1"/>
        </xdr:cNvSpPr>
      </xdr:nvSpPr>
      <xdr:spPr bwMode="auto">
        <a:xfrm>
          <a:off x="17297400" y="44743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597</xdr:row>
      <xdr:rowOff>0</xdr:rowOff>
    </xdr:from>
    <xdr:to>
      <xdr:col>9</xdr:col>
      <xdr:colOff>304800</xdr:colOff>
      <xdr:row>598</xdr:row>
      <xdr:rowOff>114300</xdr:rowOff>
    </xdr:to>
    <xdr:sp macro="" textlink="">
      <xdr:nvSpPr>
        <xdr:cNvPr id="3669" name="AutoShape 597" descr="doclink.bmp">
          <a:hlinkClick xmlns:r="http://schemas.openxmlformats.org/officeDocument/2006/relationships" r:id="rId597"/>
        </xdr:cNvPr>
        <xdr:cNvSpPr>
          <a:spLocks noChangeAspect="1" noChangeArrowheads="1"/>
        </xdr:cNvSpPr>
      </xdr:nvSpPr>
      <xdr:spPr bwMode="auto">
        <a:xfrm>
          <a:off x="17297400" y="44800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598</xdr:row>
      <xdr:rowOff>0</xdr:rowOff>
    </xdr:from>
    <xdr:to>
      <xdr:col>9</xdr:col>
      <xdr:colOff>304800</xdr:colOff>
      <xdr:row>599</xdr:row>
      <xdr:rowOff>114300</xdr:rowOff>
    </xdr:to>
    <xdr:sp macro="" textlink="">
      <xdr:nvSpPr>
        <xdr:cNvPr id="3670" name="AutoShape 598" descr="doclink.bmp">
          <a:hlinkClick xmlns:r="http://schemas.openxmlformats.org/officeDocument/2006/relationships" r:id="rId598"/>
        </xdr:cNvPr>
        <xdr:cNvSpPr>
          <a:spLocks noChangeAspect="1" noChangeArrowheads="1"/>
        </xdr:cNvSpPr>
      </xdr:nvSpPr>
      <xdr:spPr bwMode="auto">
        <a:xfrm>
          <a:off x="17297400" y="44857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599</xdr:row>
      <xdr:rowOff>0</xdr:rowOff>
    </xdr:from>
    <xdr:to>
      <xdr:col>9</xdr:col>
      <xdr:colOff>304800</xdr:colOff>
      <xdr:row>600</xdr:row>
      <xdr:rowOff>114300</xdr:rowOff>
    </xdr:to>
    <xdr:sp macro="" textlink="">
      <xdr:nvSpPr>
        <xdr:cNvPr id="3671" name="AutoShape 599" descr="doclink.bmp">
          <a:hlinkClick xmlns:r="http://schemas.openxmlformats.org/officeDocument/2006/relationships" r:id="rId599"/>
        </xdr:cNvPr>
        <xdr:cNvSpPr>
          <a:spLocks noChangeAspect="1" noChangeArrowheads="1"/>
        </xdr:cNvSpPr>
      </xdr:nvSpPr>
      <xdr:spPr bwMode="auto">
        <a:xfrm>
          <a:off x="17297400" y="44915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600</xdr:row>
      <xdr:rowOff>0</xdr:rowOff>
    </xdr:from>
    <xdr:to>
      <xdr:col>9</xdr:col>
      <xdr:colOff>304800</xdr:colOff>
      <xdr:row>601</xdr:row>
      <xdr:rowOff>114300</xdr:rowOff>
    </xdr:to>
    <xdr:sp macro="" textlink="">
      <xdr:nvSpPr>
        <xdr:cNvPr id="3672" name="AutoShape 600" descr="doclink.bmp">
          <a:hlinkClick xmlns:r="http://schemas.openxmlformats.org/officeDocument/2006/relationships" r:id="rId600"/>
        </xdr:cNvPr>
        <xdr:cNvSpPr>
          <a:spLocks noChangeAspect="1" noChangeArrowheads="1"/>
        </xdr:cNvSpPr>
      </xdr:nvSpPr>
      <xdr:spPr bwMode="auto">
        <a:xfrm>
          <a:off x="17297400" y="44972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601</xdr:row>
      <xdr:rowOff>0</xdr:rowOff>
    </xdr:from>
    <xdr:to>
      <xdr:col>9</xdr:col>
      <xdr:colOff>304800</xdr:colOff>
      <xdr:row>602</xdr:row>
      <xdr:rowOff>114300</xdr:rowOff>
    </xdr:to>
    <xdr:sp macro="" textlink="">
      <xdr:nvSpPr>
        <xdr:cNvPr id="3673" name="AutoShape 601" descr="doclink.bmp">
          <a:hlinkClick xmlns:r="http://schemas.openxmlformats.org/officeDocument/2006/relationships" r:id="rId601"/>
        </xdr:cNvPr>
        <xdr:cNvSpPr>
          <a:spLocks noChangeAspect="1" noChangeArrowheads="1"/>
        </xdr:cNvSpPr>
      </xdr:nvSpPr>
      <xdr:spPr bwMode="auto">
        <a:xfrm>
          <a:off x="17297400" y="45029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602</xdr:row>
      <xdr:rowOff>0</xdr:rowOff>
    </xdr:from>
    <xdr:to>
      <xdr:col>9</xdr:col>
      <xdr:colOff>304800</xdr:colOff>
      <xdr:row>603</xdr:row>
      <xdr:rowOff>114300</xdr:rowOff>
    </xdr:to>
    <xdr:sp macro="" textlink="">
      <xdr:nvSpPr>
        <xdr:cNvPr id="3674" name="AutoShape 602" descr="doclink.bmp">
          <a:hlinkClick xmlns:r="http://schemas.openxmlformats.org/officeDocument/2006/relationships" r:id="rId602"/>
        </xdr:cNvPr>
        <xdr:cNvSpPr>
          <a:spLocks noChangeAspect="1" noChangeArrowheads="1"/>
        </xdr:cNvSpPr>
      </xdr:nvSpPr>
      <xdr:spPr bwMode="auto">
        <a:xfrm>
          <a:off x="17297400" y="45105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603</xdr:row>
      <xdr:rowOff>0</xdr:rowOff>
    </xdr:from>
    <xdr:to>
      <xdr:col>9</xdr:col>
      <xdr:colOff>304800</xdr:colOff>
      <xdr:row>604</xdr:row>
      <xdr:rowOff>114300</xdr:rowOff>
    </xdr:to>
    <xdr:sp macro="" textlink="">
      <xdr:nvSpPr>
        <xdr:cNvPr id="3675" name="AutoShape 603" descr="doclink.bmp">
          <a:hlinkClick xmlns:r="http://schemas.openxmlformats.org/officeDocument/2006/relationships" r:id="rId603"/>
        </xdr:cNvPr>
        <xdr:cNvSpPr>
          <a:spLocks noChangeAspect="1" noChangeArrowheads="1"/>
        </xdr:cNvSpPr>
      </xdr:nvSpPr>
      <xdr:spPr bwMode="auto">
        <a:xfrm>
          <a:off x="17297400" y="45143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604</xdr:row>
      <xdr:rowOff>0</xdr:rowOff>
    </xdr:from>
    <xdr:to>
      <xdr:col>9</xdr:col>
      <xdr:colOff>304800</xdr:colOff>
      <xdr:row>605</xdr:row>
      <xdr:rowOff>114300</xdr:rowOff>
    </xdr:to>
    <xdr:sp macro="" textlink="">
      <xdr:nvSpPr>
        <xdr:cNvPr id="3676" name="AutoShape 604" descr="doclink.bmp">
          <a:hlinkClick xmlns:r="http://schemas.openxmlformats.org/officeDocument/2006/relationships" r:id="rId604"/>
        </xdr:cNvPr>
        <xdr:cNvSpPr>
          <a:spLocks noChangeAspect="1" noChangeArrowheads="1"/>
        </xdr:cNvSpPr>
      </xdr:nvSpPr>
      <xdr:spPr bwMode="auto">
        <a:xfrm>
          <a:off x="17297400" y="45181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605</xdr:row>
      <xdr:rowOff>0</xdr:rowOff>
    </xdr:from>
    <xdr:to>
      <xdr:col>9</xdr:col>
      <xdr:colOff>304800</xdr:colOff>
      <xdr:row>606</xdr:row>
      <xdr:rowOff>114300</xdr:rowOff>
    </xdr:to>
    <xdr:sp macro="" textlink="">
      <xdr:nvSpPr>
        <xdr:cNvPr id="3677" name="AutoShape 605" descr="doclink.bmp">
          <a:hlinkClick xmlns:r="http://schemas.openxmlformats.org/officeDocument/2006/relationships" r:id="rId605"/>
        </xdr:cNvPr>
        <xdr:cNvSpPr>
          <a:spLocks noChangeAspect="1" noChangeArrowheads="1"/>
        </xdr:cNvSpPr>
      </xdr:nvSpPr>
      <xdr:spPr bwMode="auto">
        <a:xfrm>
          <a:off x="17297400" y="45238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606</xdr:row>
      <xdr:rowOff>0</xdr:rowOff>
    </xdr:from>
    <xdr:to>
      <xdr:col>9</xdr:col>
      <xdr:colOff>304800</xdr:colOff>
      <xdr:row>607</xdr:row>
      <xdr:rowOff>114300</xdr:rowOff>
    </xdr:to>
    <xdr:sp macro="" textlink="">
      <xdr:nvSpPr>
        <xdr:cNvPr id="3678" name="AutoShape 606" descr="doclink.bmp">
          <a:hlinkClick xmlns:r="http://schemas.openxmlformats.org/officeDocument/2006/relationships" r:id="rId606"/>
        </xdr:cNvPr>
        <xdr:cNvSpPr>
          <a:spLocks noChangeAspect="1" noChangeArrowheads="1"/>
        </xdr:cNvSpPr>
      </xdr:nvSpPr>
      <xdr:spPr bwMode="auto">
        <a:xfrm>
          <a:off x="17297400" y="45277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607</xdr:row>
      <xdr:rowOff>0</xdr:rowOff>
    </xdr:from>
    <xdr:to>
      <xdr:col>9</xdr:col>
      <xdr:colOff>304800</xdr:colOff>
      <xdr:row>608</xdr:row>
      <xdr:rowOff>114300</xdr:rowOff>
    </xdr:to>
    <xdr:sp macro="" textlink="">
      <xdr:nvSpPr>
        <xdr:cNvPr id="3679" name="AutoShape 607" descr="doclink.bmp">
          <a:hlinkClick xmlns:r="http://schemas.openxmlformats.org/officeDocument/2006/relationships" r:id="rId607"/>
        </xdr:cNvPr>
        <xdr:cNvSpPr>
          <a:spLocks noChangeAspect="1" noChangeArrowheads="1"/>
        </xdr:cNvSpPr>
      </xdr:nvSpPr>
      <xdr:spPr bwMode="auto">
        <a:xfrm>
          <a:off x="17297400" y="45334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608</xdr:row>
      <xdr:rowOff>0</xdr:rowOff>
    </xdr:from>
    <xdr:to>
      <xdr:col>9</xdr:col>
      <xdr:colOff>304800</xdr:colOff>
      <xdr:row>609</xdr:row>
      <xdr:rowOff>114300</xdr:rowOff>
    </xdr:to>
    <xdr:sp macro="" textlink="">
      <xdr:nvSpPr>
        <xdr:cNvPr id="3680" name="AutoShape 608" descr="doclink.bmp">
          <a:hlinkClick xmlns:r="http://schemas.openxmlformats.org/officeDocument/2006/relationships" r:id="rId608"/>
        </xdr:cNvPr>
        <xdr:cNvSpPr>
          <a:spLocks noChangeAspect="1" noChangeArrowheads="1"/>
        </xdr:cNvSpPr>
      </xdr:nvSpPr>
      <xdr:spPr bwMode="auto">
        <a:xfrm>
          <a:off x="17297400" y="45372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609</xdr:row>
      <xdr:rowOff>0</xdr:rowOff>
    </xdr:from>
    <xdr:to>
      <xdr:col>9</xdr:col>
      <xdr:colOff>304800</xdr:colOff>
      <xdr:row>610</xdr:row>
      <xdr:rowOff>114300</xdr:rowOff>
    </xdr:to>
    <xdr:sp macro="" textlink="">
      <xdr:nvSpPr>
        <xdr:cNvPr id="3681" name="AutoShape 609" descr="doclink.bmp">
          <a:hlinkClick xmlns:r="http://schemas.openxmlformats.org/officeDocument/2006/relationships" r:id="rId609"/>
        </xdr:cNvPr>
        <xdr:cNvSpPr>
          <a:spLocks noChangeAspect="1" noChangeArrowheads="1"/>
        </xdr:cNvSpPr>
      </xdr:nvSpPr>
      <xdr:spPr bwMode="auto">
        <a:xfrm>
          <a:off x="17297400" y="45410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610</xdr:row>
      <xdr:rowOff>0</xdr:rowOff>
    </xdr:from>
    <xdr:to>
      <xdr:col>9</xdr:col>
      <xdr:colOff>304800</xdr:colOff>
      <xdr:row>611</xdr:row>
      <xdr:rowOff>114300</xdr:rowOff>
    </xdr:to>
    <xdr:sp macro="" textlink="">
      <xdr:nvSpPr>
        <xdr:cNvPr id="3682" name="AutoShape 610" descr="doclink.bmp">
          <a:hlinkClick xmlns:r="http://schemas.openxmlformats.org/officeDocument/2006/relationships" r:id="rId610"/>
        </xdr:cNvPr>
        <xdr:cNvSpPr>
          <a:spLocks noChangeAspect="1" noChangeArrowheads="1"/>
        </xdr:cNvSpPr>
      </xdr:nvSpPr>
      <xdr:spPr bwMode="auto">
        <a:xfrm>
          <a:off x="17297400" y="45467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611</xdr:row>
      <xdr:rowOff>0</xdr:rowOff>
    </xdr:from>
    <xdr:to>
      <xdr:col>9</xdr:col>
      <xdr:colOff>304800</xdr:colOff>
      <xdr:row>612</xdr:row>
      <xdr:rowOff>114300</xdr:rowOff>
    </xdr:to>
    <xdr:sp macro="" textlink="">
      <xdr:nvSpPr>
        <xdr:cNvPr id="3683" name="AutoShape 611" descr="doclink.bmp">
          <a:hlinkClick xmlns:r="http://schemas.openxmlformats.org/officeDocument/2006/relationships" r:id="rId611"/>
        </xdr:cNvPr>
        <xdr:cNvSpPr>
          <a:spLocks noChangeAspect="1" noChangeArrowheads="1"/>
        </xdr:cNvSpPr>
      </xdr:nvSpPr>
      <xdr:spPr bwMode="auto">
        <a:xfrm>
          <a:off x="17297400" y="45505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612</xdr:row>
      <xdr:rowOff>0</xdr:rowOff>
    </xdr:from>
    <xdr:to>
      <xdr:col>9</xdr:col>
      <xdr:colOff>304800</xdr:colOff>
      <xdr:row>613</xdr:row>
      <xdr:rowOff>114300</xdr:rowOff>
    </xdr:to>
    <xdr:sp macro="" textlink="">
      <xdr:nvSpPr>
        <xdr:cNvPr id="3684" name="AutoShape 612" descr="doclink.bmp">
          <a:hlinkClick xmlns:r="http://schemas.openxmlformats.org/officeDocument/2006/relationships" r:id="rId612"/>
        </xdr:cNvPr>
        <xdr:cNvSpPr>
          <a:spLocks noChangeAspect="1" noChangeArrowheads="1"/>
        </xdr:cNvSpPr>
      </xdr:nvSpPr>
      <xdr:spPr bwMode="auto">
        <a:xfrm>
          <a:off x="17297400" y="45543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613</xdr:row>
      <xdr:rowOff>0</xdr:rowOff>
    </xdr:from>
    <xdr:to>
      <xdr:col>9</xdr:col>
      <xdr:colOff>304800</xdr:colOff>
      <xdr:row>614</xdr:row>
      <xdr:rowOff>114300</xdr:rowOff>
    </xdr:to>
    <xdr:sp macro="" textlink="">
      <xdr:nvSpPr>
        <xdr:cNvPr id="3685" name="AutoShape 613" descr="doclink.bmp">
          <a:hlinkClick xmlns:r="http://schemas.openxmlformats.org/officeDocument/2006/relationships" r:id="rId613"/>
        </xdr:cNvPr>
        <xdr:cNvSpPr>
          <a:spLocks noChangeAspect="1" noChangeArrowheads="1"/>
        </xdr:cNvSpPr>
      </xdr:nvSpPr>
      <xdr:spPr bwMode="auto">
        <a:xfrm>
          <a:off x="17297400" y="45581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614</xdr:row>
      <xdr:rowOff>0</xdr:rowOff>
    </xdr:from>
    <xdr:to>
      <xdr:col>9</xdr:col>
      <xdr:colOff>304800</xdr:colOff>
      <xdr:row>615</xdr:row>
      <xdr:rowOff>114300</xdr:rowOff>
    </xdr:to>
    <xdr:sp macro="" textlink="">
      <xdr:nvSpPr>
        <xdr:cNvPr id="3686" name="AutoShape 614" descr="doclink.bmp">
          <a:hlinkClick xmlns:r="http://schemas.openxmlformats.org/officeDocument/2006/relationships" r:id="rId614"/>
        </xdr:cNvPr>
        <xdr:cNvSpPr>
          <a:spLocks noChangeAspect="1" noChangeArrowheads="1"/>
        </xdr:cNvSpPr>
      </xdr:nvSpPr>
      <xdr:spPr bwMode="auto">
        <a:xfrm>
          <a:off x="17297400" y="45639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615</xdr:row>
      <xdr:rowOff>0</xdr:rowOff>
    </xdr:from>
    <xdr:to>
      <xdr:col>9</xdr:col>
      <xdr:colOff>304800</xdr:colOff>
      <xdr:row>616</xdr:row>
      <xdr:rowOff>114300</xdr:rowOff>
    </xdr:to>
    <xdr:sp macro="" textlink="">
      <xdr:nvSpPr>
        <xdr:cNvPr id="3687" name="AutoShape 615" descr="doclink.bmp">
          <a:hlinkClick xmlns:r="http://schemas.openxmlformats.org/officeDocument/2006/relationships" r:id="rId615"/>
        </xdr:cNvPr>
        <xdr:cNvSpPr>
          <a:spLocks noChangeAspect="1" noChangeArrowheads="1"/>
        </xdr:cNvSpPr>
      </xdr:nvSpPr>
      <xdr:spPr bwMode="auto">
        <a:xfrm>
          <a:off x="17297400" y="45715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616</xdr:row>
      <xdr:rowOff>0</xdr:rowOff>
    </xdr:from>
    <xdr:to>
      <xdr:col>9</xdr:col>
      <xdr:colOff>304800</xdr:colOff>
      <xdr:row>617</xdr:row>
      <xdr:rowOff>114300</xdr:rowOff>
    </xdr:to>
    <xdr:sp macro="" textlink="">
      <xdr:nvSpPr>
        <xdr:cNvPr id="3688" name="AutoShape 616" descr="doclink.bmp">
          <a:hlinkClick xmlns:r="http://schemas.openxmlformats.org/officeDocument/2006/relationships" r:id="rId616"/>
        </xdr:cNvPr>
        <xdr:cNvSpPr>
          <a:spLocks noChangeAspect="1" noChangeArrowheads="1"/>
        </xdr:cNvSpPr>
      </xdr:nvSpPr>
      <xdr:spPr bwMode="auto">
        <a:xfrm>
          <a:off x="17297400" y="45753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617</xdr:row>
      <xdr:rowOff>0</xdr:rowOff>
    </xdr:from>
    <xdr:to>
      <xdr:col>9</xdr:col>
      <xdr:colOff>304800</xdr:colOff>
      <xdr:row>618</xdr:row>
      <xdr:rowOff>114300</xdr:rowOff>
    </xdr:to>
    <xdr:sp macro="" textlink="">
      <xdr:nvSpPr>
        <xdr:cNvPr id="3689" name="AutoShape 617" descr="doclink.bmp">
          <a:hlinkClick xmlns:r="http://schemas.openxmlformats.org/officeDocument/2006/relationships" r:id="rId617"/>
        </xdr:cNvPr>
        <xdr:cNvSpPr>
          <a:spLocks noChangeAspect="1" noChangeArrowheads="1"/>
        </xdr:cNvSpPr>
      </xdr:nvSpPr>
      <xdr:spPr bwMode="auto">
        <a:xfrm>
          <a:off x="17297400" y="45810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618</xdr:row>
      <xdr:rowOff>0</xdr:rowOff>
    </xdr:from>
    <xdr:to>
      <xdr:col>9</xdr:col>
      <xdr:colOff>304800</xdr:colOff>
      <xdr:row>619</xdr:row>
      <xdr:rowOff>114300</xdr:rowOff>
    </xdr:to>
    <xdr:sp macro="" textlink="">
      <xdr:nvSpPr>
        <xdr:cNvPr id="3690" name="AutoShape 618" descr="doclink.bmp">
          <a:hlinkClick xmlns:r="http://schemas.openxmlformats.org/officeDocument/2006/relationships" r:id="rId618"/>
        </xdr:cNvPr>
        <xdr:cNvSpPr>
          <a:spLocks noChangeAspect="1" noChangeArrowheads="1"/>
        </xdr:cNvSpPr>
      </xdr:nvSpPr>
      <xdr:spPr bwMode="auto">
        <a:xfrm>
          <a:off x="17297400" y="45867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619</xdr:row>
      <xdr:rowOff>0</xdr:rowOff>
    </xdr:from>
    <xdr:to>
      <xdr:col>9</xdr:col>
      <xdr:colOff>304800</xdr:colOff>
      <xdr:row>620</xdr:row>
      <xdr:rowOff>114300</xdr:rowOff>
    </xdr:to>
    <xdr:sp macro="" textlink="">
      <xdr:nvSpPr>
        <xdr:cNvPr id="3691" name="AutoShape 619" descr="doclink.bmp">
          <a:hlinkClick xmlns:r="http://schemas.openxmlformats.org/officeDocument/2006/relationships" r:id="rId619"/>
        </xdr:cNvPr>
        <xdr:cNvSpPr>
          <a:spLocks noChangeAspect="1" noChangeArrowheads="1"/>
        </xdr:cNvSpPr>
      </xdr:nvSpPr>
      <xdr:spPr bwMode="auto">
        <a:xfrm>
          <a:off x="17297400" y="45905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620</xdr:row>
      <xdr:rowOff>0</xdr:rowOff>
    </xdr:from>
    <xdr:to>
      <xdr:col>9</xdr:col>
      <xdr:colOff>304800</xdr:colOff>
      <xdr:row>621</xdr:row>
      <xdr:rowOff>114300</xdr:rowOff>
    </xdr:to>
    <xdr:sp macro="" textlink="">
      <xdr:nvSpPr>
        <xdr:cNvPr id="3692" name="AutoShape 620" descr="doclink.bmp">
          <a:hlinkClick xmlns:r="http://schemas.openxmlformats.org/officeDocument/2006/relationships" r:id="rId620"/>
        </xdr:cNvPr>
        <xdr:cNvSpPr>
          <a:spLocks noChangeAspect="1" noChangeArrowheads="1"/>
        </xdr:cNvSpPr>
      </xdr:nvSpPr>
      <xdr:spPr bwMode="auto">
        <a:xfrm>
          <a:off x="17297400" y="45962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621</xdr:row>
      <xdr:rowOff>0</xdr:rowOff>
    </xdr:from>
    <xdr:to>
      <xdr:col>9</xdr:col>
      <xdr:colOff>304800</xdr:colOff>
      <xdr:row>622</xdr:row>
      <xdr:rowOff>114300</xdr:rowOff>
    </xdr:to>
    <xdr:sp macro="" textlink="">
      <xdr:nvSpPr>
        <xdr:cNvPr id="3693" name="AutoShape 621" descr="doclink.bmp">
          <a:hlinkClick xmlns:r="http://schemas.openxmlformats.org/officeDocument/2006/relationships" r:id="rId621"/>
        </xdr:cNvPr>
        <xdr:cNvSpPr>
          <a:spLocks noChangeAspect="1" noChangeArrowheads="1"/>
        </xdr:cNvSpPr>
      </xdr:nvSpPr>
      <xdr:spPr bwMode="auto">
        <a:xfrm>
          <a:off x="17297400" y="46020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622</xdr:row>
      <xdr:rowOff>0</xdr:rowOff>
    </xdr:from>
    <xdr:to>
      <xdr:col>9</xdr:col>
      <xdr:colOff>304800</xdr:colOff>
      <xdr:row>623</xdr:row>
      <xdr:rowOff>114300</xdr:rowOff>
    </xdr:to>
    <xdr:sp macro="" textlink="">
      <xdr:nvSpPr>
        <xdr:cNvPr id="3694" name="AutoShape 622" descr="doclink.bmp">
          <a:hlinkClick xmlns:r="http://schemas.openxmlformats.org/officeDocument/2006/relationships" r:id="rId622"/>
        </xdr:cNvPr>
        <xdr:cNvSpPr>
          <a:spLocks noChangeAspect="1" noChangeArrowheads="1"/>
        </xdr:cNvSpPr>
      </xdr:nvSpPr>
      <xdr:spPr bwMode="auto">
        <a:xfrm>
          <a:off x="17297400" y="46077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623</xdr:row>
      <xdr:rowOff>0</xdr:rowOff>
    </xdr:from>
    <xdr:to>
      <xdr:col>9</xdr:col>
      <xdr:colOff>304800</xdr:colOff>
      <xdr:row>624</xdr:row>
      <xdr:rowOff>114300</xdr:rowOff>
    </xdr:to>
    <xdr:sp macro="" textlink="">
      <xdr:nvSpPr>
        <xdr:cNvPr id="3695" name="AutoShape 623" descr="doclink.bmp">
          <a:hlinkClick xmlns:r="http://schemas.openxmlformats.org/officeDocument/2006/relationships" r:id="rId623"/>
        </xdr:cNvPr>
        <xdr:cNvSpPr>
          <a:spLocks noChangeAspect="1" noChangeArrowheads="1"/>
        </xdr:cNvSpPr>
      </xdr:nvSpPr>
      <xdr:spPr bwMode="auto">
        <a:xfrm>
          <a:off x="17297400" y="46134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624</xdr:row>
      <xdr:rowOff>0</xdr:rowOff>
    </xdr:from>
    <xdr:to>
      <xdr:col>9</xdr:col>
      <xdr:colOff>304800</xdr:colOff>
      <xdr:row>625</xdr:row>
      <xdr:rowOff>114300</xdr:rowOff>
    </xdr:to>
    <xdr:sp macro="" textlink="">
      <xdr:nvSpPr>
        <xdr:cNvPr id="3696" name="AutoShape 624" descr="doclink.bmp">
          <a:hlinkClick xmlns:r="http://schemas.openxmlformats.org/officeDocument/2006/relationships" r:id="rId624"/>
        </xdr:cNvPr>
        <xdr:cNvSpPr>
          <a:spLocks noChangeAspect="1" noChangeArrowheads="1"/>
        </xdr:cNvSpPr>
      </xdr:nvSpPr>
      <xdr:spPr bwMode="auto">
        <a:xfrm>
          <a:off x="17297400" y="46191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625</xdr:row>
      <xdr:rowOff>0</xdr:rowOff>
    </xdr:from>
    <xdr:to>
      <xdr:col>9</xdr:col>
      <xdr:colOff>304800</xdr:colOff>
      <xdr:row>626</xdr:row>
      <xdr:rowOff>114300</xdr:rowOff>
    </xdr:to>
    <xdr:sp macro="" textlink="">
      <xdr:nvSpPr>
        <xdr:cNvPr id="3697" name="AutoShape 625" descr="doclink.bmp">
          <a:hlinkClick xmlns:r="http://schemas.openxmlformats.org/officeDocument/2006/relationships" r:id="rId625"/>
        </xdr:cNvPr>
        <xdr:cNvSpPr>
          <a:spLocks noChangeAspect="1" noChangeArrowheads="1"/>
        </xdr:cNvSpPr>
      </xdr:nvSpPr>
      <xdr:spPr bwMode="auto">
        <a:xfrm>
          <a:off x="17297400" y="46248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626</xdr:row>
      <xdr:rowOff>0</xdr:rowOff>
    </xdr:from>
    <xdr:to>
      <xdr:col>9</xdr:col>
      <xdr:colOff>304800</xdr:colOff>
      <xdr:row>627</xdr:row>
      <xdr:rowOff>114300</xdr:rowOff>
    </xdr:to>
    <xdr:sp macro="" textlink="">
      <xdr:nvSpPr>
        <xdr:cNvPr id="3698" name="AutoShape 626" descr="doclink.bmp">
          <a:hlinkClick xmlns:r="http://schemas.openxmlformats.org/officeDocument/2006/relationships" r:id="rId626"/>
        </xdr:cNvPr>
        <xdr:cNvSpPr>
          <a:spLocks noChangeAspect="1" noChangeArrowheads="1"/>
        </xdr:cNvSpPr>
      </xdr:nvSpPr>
      <xdr:spPr bwMode="auto">
        <a:xfrm>
          <a:off x="17297400" y="46305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627</xdr:row>
      <xdr:rowOff>0</xdr:rowOff>
    </xdr:from>
    <xdr:to>
      <xdr:col>9</xdr:col>
      <xdr:colOff>304800</xdr:colOff>
      <xdr:row>628</xdr:row>
      <xdr:rowOff>114300</xdr:rowOff>
    </xdr:to>
    <xdr:sp macro="" textlink="">
      <xdr:nvSpPr>
        <xdr:cNvPr id="3699" name="AutoShape 627" descr="doclink.bmp">
          <a:hlinkClick xmlns:r="http://schemas.openxmlformats.org/officeDocument/2006/relationships" r:id="rId627"/>
        </xdr:cNvPr>
        <xdr:cNvSpPr>
          <a:spLocks noChangeAspect="1" noChangeArrowheads="1"/>
        </xdr:cNvSpPr>
      </xdr:nvSpPr>
      <xdr:spPr bwMode="auto">
        <a:xfrm>
          <a:off x="17297400" y="46362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628</xdr:row>
      <xdr:rowOff>0</xdr:rowOff>
    </xdr:from>
    <xdr:to>
      <xdr:col>9</xdr:col>
      <xdr:colOff>304800</xdr:colOff>
      <xdr:row>629</xdr:row>
      <xdr:rowOff>114300</xdr:rowOff>
    </xdr:to>
    <xdr:sp macro="" textlink="">
      <xdr:nvSpPr>
        <xdr:cNvPr id="3700" name="AutoShape 628" descr="doclink.bmp">
          <a:hlinkClick xmlns:r="http://schemas.openxmlformats.org/officeDocument/2006/relationships" r:id="rId628"/>
        </xdr:cNvPr>
        <xdr:cNvSpPr>
          <a:spLocks noChangeAspect="1" noChangeArrowheads="1"/>
        </xdr:cNvSpPr>
      </xdr:nvSpPr>
      <xdr:spPr bwMode="auto">
        <a:xfrm>
          <a:off x="17297400" y="46420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629</xdr:row>
      <xdr:rowOff>0</xdr:rowOff>
    </xdr:from>
    <xdr:to>
      <xdr:col>9</xdr:col>
      <xdr:colOff>304800</xdr:colOff>
      <xdr:row>630</xdr:row>
      <xdr:rowOff>114300</xdr:rowOff>
    </xdr:to>
    <xdr:sp macro="" textlink="">
      <xdr:nvSpPr>
        <xdr:cNvPr id="3701" name="AutoShape 629" descr="doclink.bmp">
          <a:hlinkClick xmlns:r="http://schemas.openxmlformats.org/officeDocument/2006/relationships" r:id="rId629"/>
        </xdr:cNvPr>
        <xdr:cNvSpPr>
          <a:spLocks noChangeAspect="1" noChangeArrowheads="1"/>
        </xdr:cNvSpPr>
      </xdr:nvSpPr>
      <xdr:spPr bwMode="auto">
        <a:xfrm>
          <a:off x="17297400" y="46477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630</xdr:row>
      <xdr:rowOff>0</xdr:rowOff>
    </xdr:from>
    <xdr:to>
      <xdr:col>9</xdr:col>
      <xdr:colOff>304800</xdr:colOff>
      <xdr:row>631</xdr:row>
      <xdr:rowOff>114300</xdr:rowOff>
    </xdr:to>
    <xdr:sp macro="" textlink="">
      <xdr:nvSpPr>
        <xdr:cNvPr id="3702" name="AutoShape 630" descr="doclink.bmp">
          <a:hlinkClick xmlns:r="http://schemas.openxmlformats.org/officeDocument/2006/relationships" r:id="rId630"/>
        </xdr:cNvPr>
        <xdr:cNvSpPr>
          <a:spLocks noChangeAspect="1" noChangeArrowheads="1"/>
        </xdr:cNvSpPr>
      </xdr:nvSpPr>
      <xdr:spPr bwMode="auto">
        <a:xfrm>
          <a:off x="17297400" y="46534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631</xdr:row>
      <xdr:rowOff>0</xdr:rowOff>
    </xdr:from>
    <xdr:to>
      <xdr:col>9</xdr:col>
      <xdr:colOff>304800</xdr:colOff>
      <xdr:row>632</xdr:row>
      <xdr:rowOff>114300</xdr:rowOff>
    </xdr:to>
    <xdr:sp macro="" textlink="">
      <xdr:nvSpPr>
        <xdr:cNvPr id="3703" name="AutoShape 631" descr="doclink.bmp">
          <a:hlinkClick xmlns:r="http://schemas.openxmlformats.org/officeDocument/2006/relationships" r:id="rId631"/>
        </xdr:cNvPr>
        <xdr:cNvSpPr>
          <a:spLocks noChangeAspect="1" noChangeArrowheads="1"/>
        </xdr:cNvSpPr>
      </xdr:nvSpPr>
      <xdr:spPr bwMode="auto">
        <a:xfrm>
          <a:off x="17297400" y="46591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632</xdr:row>
      <xdr:rowOff>0</xdr:rowOff>
    </xdr:from>
    <xdr:to>
      <xdr:col>9</xdr:col>
      <xdr:colOff>304800</xdr:colOff>
      <xdr:row>633</xdr:row>
      <xdr:rowOff>114300</xdr:rowOff>
    </xdr:to>
    <xdr:sp macro="" textlink="">
      <xdr:nvSpPr>
        <xdr:cNvPr id="3704" name="AutoShape 632" descr="doclink.bmp">
          <a:hlinkClick xmlns:r="http://schemas.openxmlformats.org/officeDocument/2006/relationships" r:id="rId632"/>
        </xdr:cNvPr>
        <xdr:cNvSpPr>
          <a:spLocks noChangeAspect="1" noChangeArrowheads="1"/>
        </xdr:cNvSpPr>
      </xdr:nvSpPr>
      <xdr:spPr bwMode="auto">
        <a:xfrm>
          <a:off x="17297400" y="46648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633</xdr:row>
      <xdr:rowOff>0</xdr:rowOff>
    </xdr:from>
    <xdr:to>
      <xdr:col>9</xdr:col>
      <xdr:colOff>304800</xdr:colOff>
      <xdr:row>634</xdr:row>
      <xdr:rowOff>114300</xdr:rowOff>
    </xdr:to>
    <xdr:sp macro="" textlink="">
      <xdr:nvSpPr>
        <xdr:cNvPr id="3705" name="AutoShape 633" descr="doclink.bmp">
          <a:hlinkClick xmlns:r="http://schemas.openxmlformats.org/officeDocument/2006/relationships" r:id="rId633"/>
        </xdr:cNvPr>
        <xdr:cNvSpPr>
          <a:spLocks noChangeAspect="1" noChangeArrowheads="1"/>
        </xdr:cNvSpPr>
      </xdr:nvSpPr>
      <xdr:spPr bwMode="auto">
        <a:xfrm>
          <a:off x="17297400" y="46705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634</xdr:row>
      <xdr:rowOff>0</xdr:rowOff>
    </xdr:from>
    <xdr:to>
      <xdr:col>9</xdr:col>
      <xdr:colOff>304800</xdr:colOff>
      <xdr:row>635</xdr:row>
      <xdr:rowOff>114300</xdr:rowOff>
    </xdr:to>
    <xdr:sp macro="" textlink="">
      <xdr:nvSpPr>
        <xdr:cNvPr id="3706" name="AutoShape 634" descr="doclink.bmp">
          <a:hlinkClick xmlns:r="http://schemas.openxmlformats.org/officeDocument/2006/relationships" r:id="rId634"/>
        </xdr:cNvPr>
        <xdr:cNvSpPr>
          <a:spLocks noChangeAspect="1" noChangeArrowheads="1"/>
        </xdr:cNvSpPr>
      </xdr:nvSpPr>
      <xdr:spPr bwMode="auto">
        <a:xfrm>
          <a:off x="17297400" y="46782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635</xdr:row>
      <xdr:rowOff>0</xdr:rowOff>
    </xdr:from>
    <xdr:to>
      <xdr:col>9</xdr:col>
      <xdr:colOff>304800</xdr:colOff>
      <xdr:row>636</xdr:row>
      <xdr:rowOff>114300</xdr:rowOff>
    </xdr:to>
    <xdr:sp macro="" textlink="">
      <xdr:nvSpPr>
        <xdr:cNvPr id="3707" name="AutoShape 635" descr="doclink.bmp">
          <a:hlinkClick xmlns:r="http://schemas.openxmlformats.org/officeDocument/2006/relationships" r:id="rId635"/>
        </xdr:cNvPr>
        <xdr:cNvSpPr>
          <a:spLocks noChangeAspect="1" noChangeArrowheads="1"/>
        </xdr:cNvSpPr>
      </xdr:nvSpPr>
      <xdr:spPr bwMode="auto">
        <a:xfrm>
          <a:off x="17297400" y="46820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636</xdr:row>
      <xdr:rowOff>0</xdr:rowOff>
    </xdr:from>
    <xdr:to>
      <xdr:col>9</xdr:col>
      <xdr:colOff>304800</xdr:colOff>
      <xdr:row>637</xdr:row>
      <xdr:rowOff>114300</xdr:rowOff>
    </xdr:to>
    <xdr:sp macro="" textlink="">
      <xdr:nvSpPr>
        <xdr:cNvPr id="3708" name="AutoShape 636" descr="doclink.bmp">
          <a:hlinkClick xmlns:r="http://schemas.openxmlformats.org/officeDocument/2006/relationships" r:id="rId636"/>
        </xdr:cNvPr>
        <xdr:cNvSpPr>
          <a:spLocks noChangeAspect="1" noChangeArrowheads="1"/>
        </xdr:cNvSpPr>
      </xdr:nvSpPr>
      <xdr:spPr bwMode="auto">
        <a:xfrm>
          <a:off x="17297400" y="46896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637</xdr:row>
      <xdr:rowOff>0</xdr:rowOff>
    </xdr:from>
    <xdr:to>
      <xdr:col>9</xdr:col>
      <xdr:colOff>304800</xdr:colOff>
      <xdr:row>638</xdr:row>
      <xdr:rowOff>114300</xdr:rowOff>
    </xdr:to>
    <xdr:sp macro="" textlink="">
      <xdr:nvSpPr>
        <xdr:cNvPr id="3709" name="AutoShape 637" descr="doclink.bmp">
          <a:hlinkClick xmlns:r="http://schemas.openxmlformats.org/officeDocument/2006/relationships" r:id="rId637"/>
        </xdr:cNvPr>
        <xdr:cNvSpPr>
          <a:spLocks noChangeAspect="1" noChangeArrowheads="1"/>
        </xdr:cNvSpPr>
      </xdr:nvSpPr>
      <xdr:spPr bwMode="auto">
        <a:xfrm>
          <a:off x="17297400" y="46953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638</xdr:row>
      <xdr:rowOff>0</xdr:rowOff>
    </xdr:from>
    <xdr:to>
      <xdr:col>9</xdr:col>
      <xdr:colOff>304800</xdr:colOff>
      <xdr:row>639</xdr:row>
      <xdr:rowOff>114300</xdr:rowOff>
    </xdr:to>
    <xdr:sp macro="" textlink="">
      <xdr:nvSpPr>
        <xdr:cNvPr id="3710" name="AutoShape 638" descr="doclink.bmp">
          <a:hlinkClick xmlns:r="http://schemas.openxmlformats.org/officeDocument/2006/relationships" r:id="rId638"/>
        </xdr:cNvPr>
        <xdr:cNvSpPr>
          <a:spLocks noChangeAspect="1" noChangeArrowheads="1"/>
        </xdr:cNvSpPr>
      </xdr:nvSpPr>
      <xdr:spPr bwMode="auto">
        <a:xfrm>
          <a:off x="17297400" y="47010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639</xdr:row>
      <xdr:rowOff>0</xdr:rowOff>
    </xdr:from>
    <xdr:to>
      <xdr:col>9</xdr:col>
      <xdr:colOff>304800</xdr:colOff>
      <xdr:row>640</xdr:row>
      <xdr:rowOff>114300</xdr:rowOff>
    </xdr:to>
    <xdr:sp macro="" textlink="">
      <xdr:nvSpPr>
        <xdr:cNvPr id="3711" name="AutoShape 639" descr="doclink.bmp">
          <a:hlinkClick xmlns:r="http://schemas.openxmlformats.org/officeDocument/2006/relationships" r:id="rId639"/>
        </xdr:cNvPr>
        <xdr:cNvSpPr>
          <a:spLocks noChangeAspect="1" noChangeArrowheads="1"/>
        </xdr:cNvSpPr>
      </xdr:nvSpPr>
      <xdr:spPr bwMode="auto">
        <a:xfrm>
          <a:off x="17297400" y="47048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640</xdr:row>
      <xdr:rowOff>0</xdr:rowOff>
    </xdr:from>
    <xdr:to>
      <xdr:col>9</xdr:col>
      <xdr:colOff>304800</xdr:colOff>
      <xdr:row>641</xdr:row>
      <xdr:rowOff>114300</xdr:rowOff>
    </xdr:to>
    <xdr:sp macro="" textlink="">
      <xdr:nvSpPr>
        <xdr:cNvPr id="3712" name="AutoShape 640" descr="doclink.bmp">
          <a:hlinkClick xmlns:r="http://schemas.openxmlformats.org/officeDocument/2006/relationships" r:id="rId640"/>
        </xdr:cNvPr>
        <xdr:cNvSpPr>
          <a:spLocks noChangeAspect="1" noChangeArrowheads="1"/>
        </xdr:cNvSpPr>
      </xdr:nvSpPr>
      <xdr:spPr bwMode="auto">
        <a:xfrm>
          <a:off x="17297400" y="47086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641</xdr:row>
      <xdr:rowOff>0</xdr:rowOff>
    </xdr:from>
    <xdr:to>
      <xdr:col>9</xdr:col>
      <xdr:colOff>304800</xdr:colOff>
      <xdr:row>642</xdr:row>
      <xdr:rowOff>114300</xdr:rowOff>
    </xdr:to>
    <xdr:sp macro="" textlink="">
      <xdr:nvSpPr>
        <xdr:cNvPr id="3713" name="AutoShape 641" descr="doclink.bmp">
          <a:hlinkClick xmlns:r="http://schemas.openxmlformats.org/officeDocument/2006/relationships" r:id="rId641"/>
        </xdr:cNvPr>
        <xdr:cNvSpPr>
          <a:spLocks noChangeAspect="1" noChangeArrowheads="1"/>
        </xdr:cNvSpPr>
      </xdr:nvSpPr>
      <xdr:spPr bwMode="auto">
        <a:xfrm>
          <a:off x="17297400" y="47143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642</xdr:row>
      <xdr:rowOff>0</xdr:rowOff>
    </xdr:from>
    <xdr:to>
      <xdr:col>9</xdr:col>
      <xdr:colOff>304800</xdr:colOff>
      <xdr:row>643</xdr:row>
      <xdr:rowOff>114300</xdr:rowOff>
    </xdr:to>
    <xdr:sp macro="" textlink="">
      <xdr:nvSpPr>
        <xdr:cNvPr id="3714" name="AutoShape 642" descr="doclink.bmp">
          <a:hlinkClick xmlns:r="http://schemas.openxmlformats.org/officeDocument/2006/relationships" r:id="rId642"/>
        </xdr:cNvPr>
        <xdr:cNvSpPr>
          <a:spLocks noChangeAspect="1" noChangeArrowheads="1"/>
        </xdr:cNvSpPr>
      </xdr:nvSpPr>
      <xdr:spPr bwMode="auto">
        <a:xfrm>
          <a:off x="17297400" y="47201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643</xdr:row>
      <xdr:rowOff>0</xdr:rowOff>
    </xdr:from>
    <xdr:to>
      <xdr:col>9</xdr:col>
      <xdr:colOff>304800</xdr:colOff>
      <xdr:row>644</xdr:row>
      <xdr:rowOff>114300</xdr:rowOff>
    </xdr:to>
    <xdr:sp macro="" textlink="">
      <xdr:nvSpPr>
        <xdr:cNvPr id="3715" name="AutoShape 643" descr="doclink.bmp">
          <a:hlinkClick xmlns:r="http://schemas.openxmlformats.org/officeDocument/2006/relationships" r:id="rId643"/>
        </xdr:cNvPr>
        <xdr:cNvSpPr>
          <a:spLocks noChangeAspect="1" noChangeArrowheads="1"/>
        </xdr:cNvSpPr>
      </xdr:nvSpPr>
      <xdr:spPr bwMode="auto">
        <a:xfrm>
          <a:off x="17297400" y="47239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644</xdr:row>
      <xdr:rowOff>0</xdr:rowOff>
    </xdr:from>
    <xdr:to>
      <xdr:col>9</xdr:col>
      <xdr:colOff>304800</xdr:colOff>
      <xdr:row>645</xdr:row>
      <xdr:rowOff>114300</xdr:rowOff>
    </xdr:to>
    <xdr:sp macro="" textlink="">
      <xdr:nvSpPr>
        <xdr:cNvPr id="3716" name="AutoShape 644" descr="doclink.bmp">
          <a:hlinkClick xmlns:r="http://schemas.openxmlformats.org/officeDocument/2006/relationships" r:id="rId644"/>
        </xdr:cNvPr>
        <xdr:cNvSpPr>
          <a:spLocks noChangeAspect="1" noChangeArrowheads="1"/>
        </xdr:cNvSpPr>
      </xdr:nvSpPr>
      <xdr:spPr bwMode="auto">
        <a:xfrm>
          <a:off x="17297400" y="47277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645</xdr:row>
      <xdr:rowOff>0</xdr:rowOff>
    </xdr:from>
    <xdr:to>
      <xdr:col>9</xdr:col>
      <xdr:colOff>304800</xdr:colOff>
      <xdr:row>646</xdr:row>
      <xdr:rowOff>114300</xdr:rowOff>
    </xdr:to>
    <xdr:sp macro="" textlink="">
      <xdr:nvSpPr>
        <xdr:cNvPr id="3717" name="AutoShape 645" descr="doclink.bmp">
          <a:hlinkClick xmlns:r="http://schemas.openxmlformats.org/officeDocument/2006/relationships" r:id="rId645"/>
        </xdr:cNvPr>
        <xdr:cNvSpPr>
          <a:spLocks noChangeAspect="1" noChangeArrowheads="1"/>
        </xdr:cNvSpPr>
      </xdr:nvSpPr>
      <xdr:spPr bwMode="auto">
        <a:xfrm>
          <a:off x="17297400" y="47334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646</xdr:row>
      <xdr:rowOff>0</xdr:rowOff>
    </xdr:from>
    <xdr:to>
      <xdr:col>9</xdr:col>
      <xdr:colOff>304800</xdr:colOff>
      <xdr:row>647</xdr:row>
      <xdr:rowOff>114300</xdr:rowOff>
    </xdr:to>
    <xdr:sp macro="" textlink="">
      <xdr:nvSpPr>
        <xdr:cNvPr id="3718" name="AutoShape 646" descr="doclink.bmp">
          <a:hlinkClick xmlns:r="http://schemas.openxmlformats.org/officeDocument/2006/relationships" r:id="rId646"/>
        </xdr:cNvPr>
        <xdr:cNvSpPr>
          <a:spLocks noChangeAspect="1" noChangeArrowheads="1"/>
        </xdr:cNvSpPr>
      </xdr:nvSpPr>
      <xdr:spPr bwMode="auto">
        <a:xfrm>
          <a:off x="17297400" y="47372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647</xdr:row>
      <xdr:rowOff>0</xdr:rowOff>
    </xdr:from>
    <xdr:to>
      <xdr:col>9</xdr:col>
      <xdr:colOff>304800</xdr:colOff>
      <xdr:row>648</xdr:row>
      <xdr:rowOff>114300</xdr:rowOff>
    </xdr:to>
    <xdr:sp macro="" textlink="">
      <xdr:nvSpPr>
        <xdr:cNvPr id="3719" name="AutoShape 647" descr="doclink.bmp">
          <a:hlinkClick xmlns:r="http://schemas.openxmlformats.org/officeDocument/2006/relationships" r:id="rId647"/>
        </xdr:cNvPr>
        <xdr:cNvSpPr>
          <a:spLocks noChangeAspect="1" noChangeArrowheads="1"/>
        </xdr:cNvSpPr>
      </xdr:nvSpPr>
      <xdr:spPr bwMode="auto">
        <a:xfrm>
          <a:off x="17297400" y="47429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648</xdr:row>
      <xdr:rowOff>0</xdr:rowOff>
    </xdr:from>
    <xdr:to>
      <xdr:col>9</xdr:col>
      <xdr:colOff>304800</xdr:colOff>
      <xdr:row>649</xdr:row>
      <xdr:rowOff>114300</xdr:rowOff>
    </xdr:to>
    <xdr:sp macro="" textlink="">
      <xdr:nvSpPr>
        <xdr:cNvPr id="3720" name="AutoShape 648" descr="doclink.bmp">
          <a:hlinkClick xmlns:r="http://schemas.openxmlformats.org/officeDocument/2006/relationships" r:id="rId648"/>
        </xdr:cNvPr>
        <xdr:cNvSpPr>
          <a:spLocks noChangeAspect="1" noChangeArrowheads="1"/>
        </xdr:cNvSpPr>
      </xdr:nvSpPr>
      <xdr:spPr bwMode="auto">
        <a:xfrm>
          <a:off x="17297400" y="47486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649</xdr:row>
      <xdr:rowOff>0</xdr:rowOff>
    </xdr:from>
    <xdr:to>
      <xdr:col>9</xdr:col>
      <xdr:colOff>304800</xdr:colOff>
      <xdr:row>650</xdr:row>
      <xdr:rowOff>114300</xdr:rowOff>
    </xdr:to>
    <xdr:sp macro="" textlink="">
      <xdr:nvSpPr>
        <xdr:cNvPr id="3721" name="AutoShape 649" descr="doclink.bmp">
          <a:hlinkClick xmlns:r="http://schemas.openxmlformats.org/officeDocument/2006/relationships" r:id="rId649"/>
        </xdr:cNvPr>
        <xdr:cNvSpPr>
          <a:spLocks noChangeAspect="1" noChangeArrowheads="1"/>
        </xdr:cNvSpPr>
      </xdr:nvSpPr>
      <xdr:spPr bwMode="auto">
        <a:xfrm>
          <a:off x="17297400" y="47544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650</xdr:row>
      <xdr:rowOff>0</xdr:rowOff>
    </xdr:from>
    <xdr:to>
      <xdr:col>9</xdr:col>
      <xdr:colOff>304800</xdr:colOff>
      <xdr:row>651</xdr:row>
      <xdr:rowOff>114300</xdr:rowOff>
    </xdr:to>
    <xdr:sp macro="" textlink="">
      <xdr:nvSpPr>
        <xdr:cNvPr id="3722" name="AutoShape 650" descr="doclink.bmp">
          <a:hlinkClick xmlns:r="http://schemas.openxmlformats.org/officeDocument/2006/relationships" r:id="rId650"/>
        </xdr:cNvPr>
        <xdr:cNvSpPr>
          <a:spLocks noChangeAspect="1" noChangeArrowheads="1"/>
        </xdr:cNvSpPr>
      </xdr:nvSpPr>
      <xdr:spPr bwMode="auto">
        <a:xfrm>
          <a:off x="17297400" y="47601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651</xdr:row>
      <xdr:rowOff>0</xdr:rowOff>
    </xdr:from>
    <xdr:to>
      <xdr:col>9</xdr:col>
      <xdr:colOff>304800</xdr:colOff>
      <xdr:row>652</xdr:row>
      <xdr:rowOff>114300</xdr:rowOff>
    </xdr:to>
    <xdr:sp macro="" textlink="">
      <xdr:nvSpPr>
        <xdr:cNvPr id="3723" name="AutoShape 651" descr="doclink.bmp">
          <a:hlinkClick xmlns:r="http://schemas.openxmlformats.org/officeDocument/2006/relationships" r:id="rId651"/>
        </xdr:cNvPr>
        <xdr:cNvSpPr>
          <a:spLocks noChangeAspect="1" noChangeArrowheads="1"/>
        </xdr:cNvSpPr>
      </xdr:nvSpPr>
      <xdr:spPr bwMode="auto">
        <a:xfrm>
          <a:off x="17297400" y="47639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652</xdr:row>
      <xdr:rowOff>0</xdr:rowOff>
    </xdr:from>
    <xdr:to>
      <xdr:col>9</xdr:col>
      <xdr:colOff>304800</xdr:colOff>
      <xdr:row>653</xdr:row>
      <xdr:rowOff>114300</xdr:rowOff>
    </xdr:to>
    <xdr:sp macro="" textlink="">
      <xdr:nvSpPr>
        <xdr:cNvPr id="3724" name="AutoShape 652" descr="doclink.bmp">
          <a:hlinkClick xmlns:r="http://schemas.openxmlformats.org/officeDocument/2006/relationships" r:id="rId652"/>
        </xdr:cNvPr>
        <xdr:cNvSpPr>
          <a:spLocks noChangeAspect="1" noChangeArrowheads="1"/>
        </xdr:cNvSpPr>
      </xdr:nvSpPr>
      <xdr:spPr bwMode="auto">
        <a:xfrm>
          <a:off x="17297400" y="47677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653</xdr:row>
      <xdr:rowOff>0</xdr:rowOff>
    </xdr:from>
    <xdr:to>
      <xdr:col>9</xdr:col>
      <xdr:colOff>304800</xdr:colOff>
      <xdr:row>654</xdr:row>
      <xdr:rowOff>114300</xdr:rowOff>
    </xdr:to>
    <xdr:sp macro="" textlink="">
      <xdr:nvSpPr>
        <xdr:cNvPr id="3725" name="AutoShape 653" descr="doclink.bmp">
          <a:hlinkClick xmlns:r="http://schemas.openxmlformats.org/officeDocument/2006/relationships" r:id="rId653"/>
        </xdr:cNvPr>
        <xdr:cNvSpPr>
          <a:spLocks noChangeAspect="1" noChangeArrowheads="1"/>
        </xdr:cNvSpPr>
      </xdr:nvSpPr>
      <xdr:spPr bwMode="auto">
        <a:xfrm>
          <a:off x="17297400" y="47753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654</xdr:row>
      <xdr:rowOff>0</xdr:rowOff>
    </xdr:from>
    <xdr:to>
      <xdr:col>9</xdr:col>
      <xdr:colOff>304800</xdr:colOff>
      <xdr:row>655</xdr:row>
      <xdr:rowOff>114300</xdr:rowOff>
    </xdr:to>
    <xdr:sp macro="" textlink="">
      <xdr:nvSpPr>
        <xdr:cNvPr id="3726" name="AutoShape 654" descr="doclink.bmp">
          <a:hlinkClick xmlns:r="http://schemas.openxmlformats.org/officeDocument/2006/relationships" r:id="rId654"/>
        </xdr:cNvPr>
        <xdr:cNvSpPr>
          <a:spLocks noChangeAspect="1" noChangeArrowheads="1"/>
        </xdr:cNvSpPr>
      </xdr:nvSpPr>
      <xdr:spPr bwMode="auto">
        <a:xfrm>
          <a:off x="17297400" y="47810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655</xdr:row>
      <xdr:rowOff>0</xdr:rowOff>
    </xdr:from>
    <xdr:to>
      <xdr:col>9</xdr:col>
      <xdr:colOff>304800</xdr:colOff>
      <xdr:row>656</xdr:row>
      <xdr:rowOff>114300</xdr:rowOff>
    </xdr:to>
    <xdr:sp macro="" textlink="">
      <xdr:nvSpPr>
        <xdr:cNvPr id="3727" name="AutoShape 655" descr="doclink.bmp">
          <a:hlinkClick xmlns:r="http://schemas.openxmlformats.org/officeDocument/2006/relationships" r:id="rId655"/>
        </xdr:cNvPr>
        <xdr:cNvSpPr>
          <a:spLocks noChangeAspect="1" noChangeArrowheads="1"/>
        </xdr:cNvSpPr>
      </xdr:nvSpPr>
      <xdr:spPr bwMode="auto">
        <a:xfrm>
          <a:off x="17297400" y="47848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656</xdr:row>
      <xdr:rowOff>0</xdr:rowOff>
    </xdr:from>
    <xdr:to>
      <xdr:col>9</xdr:col>
      <xdr:colOff>304800</xdr:colOff>
      <xdr:row>657</xdr:row>
      <xdr:rowOff>114300</xdr:rowOff>
    </xdr:to>
    <xdr:sp macro="" textlink="">
      <xdr:nvSpPr>
        <xdr:cNvPr id="3728" name="AutoShape 656" descr="doclink.bmp">
          <a:hlinkClick xmlns:r="http://schemas.openxmlformats.org/officeDocument/2006/relationships" r:id="rId656"/>
        </xdr:cNvPr>
        <xdr:cNvSpPr>
          <a:spLocks noChangeAspect="1" noChangeArrowheads="1"/>
        </xdr:cNvSpPr>
      </xdr:nvSpPr>
      <xdr:spPr bwMode="auto">
        <a:xfrm>
          <a:off x="17297400" y="47905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657</xdr:row>
      <xdr:rowOff>0</xdr:rowOff>
    </xdr:from>
    <xdr:to>
      <xdr:col>9</xdr:col>
      <xdr:colOff>304800</xdr:colOff>
      <xdr:row>658</xdr:row>
      <xdr:rowOff>114300</xdr:rowOff>
    </xdr:to>
    <xdr:sp macro="" textlink="">
      <xdr:nvSpPr>
        <xdr:cNvPr id="3729" name="AutoShape 657" descr="doclink.bmp">
          <a:hlinkClick xmlns:r="http://schemas.openxmlformats.org/officeDocument/2006/relationships" r:id="rId657"/>
        </xdr:cNvPr>
        <xdr:cNvSpPr>
          <a:spLocks noChangeAspect="1" noChangeArrowheads="1"/>
        </xdr:cNvSpPr>
      </xdr:nvSpPr>
      <xdr:spPr bwMode="auto">
        <a:xfrm>
          <a:off x="17297400" y="47982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658</xdr:row>
      <xdr:rowOff>0</xdr:rowOff>
    </xdr:from>
    <xdr:to>
      <xdr:col>9</xdr:col>
      <xdr:colOff>304800</xdr:colOff>
      <xdr:row>659</xdr:row>
      <xdr:rowOff>114300</xdr:rowOff>
    </xdr:to>
    <xdr:sp macro="" textlink="">
      <xdr:nvSpPr>
        <xdr:cNvPr id="3730" name="AutoShape 658" descr="doclink.bmp">
          <a:hlinkClick xmlns:r="http://schemas.openxmlformats.org/officeDocument/2006/relationships" r:id="rId658"/>
        </xdr:cNvPr>
        <xdr:cNvSpPr>
          <a:spLocks noChangeAspect="1" noChangeArrowheads="1"/>
        </xdr:cNvSpPr>
      </xdr:nvSpPr>
      <xdr:spPr bwMode="auto">
        <a:xfrm>
          <a:off x="17297400" y="48039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659</xdr:row>
      <xdr:rowOff>0</xdr:rowOff>
    </xdr:from>
    <xdr:to>
      <xdr:col>9</xdr:col>
      <xdr:colOff>304800</xdr:colOff>
      <xdr:row>660</xdr:row>
      <xdr:rowOff>114300</xdr:rowOff>
    </xdr:to>
    <xdr:sp macro="" textlink="">
      <xdr:nvSpPr>
        <xdr:cNvPr id="3731" name="AutoShape 659" descr="doclink.bmp">
          <a:hlinkClick xmlns:r="http://schemas.openxmlformats.org/officeDocument/2006/relationships" r:id="rId659"/>
        </xdr:cNvPr>
        <xdr:cNvSpPr>
          <a:spLocks noChangeAspect="1" noChangeArrowheads="1"/>
        </xdr:cNvSpPr>
      </xdr:nvSpPr>
      <xdr:spPr bwMode="auto">
        <a:xfrm>
          <a:off x="17297400" y="48077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660</xdr:row>
      <xdr:rowOff>0</xdr:rowOff>
    </xdr:from>
    <xdr:to>
      <xdr:col>9</xdr:col>
      <xdr:colOff>304800</xdr:colOff>
      <xdr:row>661</xdr:row>
      <xdr:rowOff>114300</xdr:rowOff>
    </xdr:to>
    <xdr:sp macro="" textlink="">
      <xdr:nvSpPr>
        <xdr:cNvPr id="3732" name="AutoShape 660" descr="doclink.bmp">
          <a:hlinkClick xmlns:r="http://schemas.openxmlformats.org/officeDocument/2006/relationships" r:id="rId660"/>
        </xdr:cNvPr>
        <xdr:cNvSpPr>
          <a:spLocks noChangeAspect="1" noChangeArrowheads="1"/>
        </xdr:cNvSpPr>
      </xdr:nvSpPr>
      <xdr:spPr bwMode="auto">
        <a:xfrm>
          <a:off x="17297400" y="48134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661</xdr:row>
      <xdr:rowOff>0</xdr:rowOff>
    </xdr:from>
    <xdr:to>
      <xdr:col>9</xdr:col>
      <xdr:colOff>304800</xdr:colOff>
      <xdr:row>662</xdr:row>
      <xdr:rowOff>114300</xdr:rowOff>
    </xdr:to>
    <xdr:sp macro="" textlink="">
      <xdr:nvSpPr>
        <xdr:cNvPr id="3733" name="AutoShape 661" descr="doclink.bmp">
          <a:hlinkClick xmlns:r="http://schemas.openxmlformats.org/officeDocument/2006/relationships" r:id="rId661"/>
        </xdr:cNvPr>
        <xdr:cNvSpPr>
          <a:spLocks noChangeAspect="1" noChangeArrowheads="1"/>
        </xdr:cNvSpPr>
      </xdr:nvSpPr>
      <xdr:spPr bwMode="auto">
        <a:xfrm>
          <a:off x="17297400" y="48191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662</xdr:row>
      <xdr:rowOff>0</xdr:rowOff>
    </xdr:from>
    <xdr:to>
      <xdr:col>9</xdr:col>
      <xdr:colOff>304800</xdr:colOff>
      <xdr:row>663</xdr:row>
      <xdr:rowOff>114300</xdr:rowOff>
    </xdr:to>
    <xdr:sp macro="" textlink="">
      <xdr:nvSpPr>
        <xdr:cNvPr id="3734" name="AutoShape 662" descr="doclink.bmp">
          <a:hlinkClick xmlns:r="http://schemas.openxmlformats.org/officeDocument/2006/relationships" r:id="rId662"/>
        </xdr:cNvPr>
        <xdr:cNvSpPr>
          <a:spLocks noChangeAspect="1" noChangeArrowheads="1"/>
        </xdr:cNvSpPr>
      </xdr:nvSpPr>
      <xdr:spPr bwMode="auto">
        <a:xfrm>
          <a:off x="17297400" y="48229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663</xdr:row>
      <xdr:rowOff>0</xdr:rowOff>
    </xdr:from>
    <xdr:to>
      <xdr:col>9</xdr:col>
      <xdr:colOff>304800</xdr:colOff>
      <xdr:row>664</xdr:row>
      <xdr:rowOff>114300</xdr:rowOff>
    </xdr:to>
    <xdr:sp macro="" textlink="">
      <xdr:nvSpPr>
        <xdr:cNvPr id="3735" name="AutoShape 663" descr="doclink.bmp">
          <a:hlinkClick xmlns:r="http://schemas.openxmlformats.org/officeDocument/2006/relationships" r:id="rId663"/>
        </xdr:cNvPr>
        <xdr:cNvSpPr>
          <a:spLocks noChangeAspect="1" noChangeArrowheads="1"/>
        </xdr:cNvSpPr>
      </xdr:nvSpPr>
      <xdr:spPr bwMode="auto">
        <a:xfrm>
          <a:off x="17297400" y="48267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664</xdr:row>
      <xdr:rowOff>0</xdr:rowOff>
    </xdr:from>
    <xdr:to>
      <xdr:col>9</xdr:col>
      <xdr:colOff>304800</xdr:colOff>
      <xdr:row>665</xdr:row>
      <xdr:rowOff>114300</xdr:rowOff>
    </xdr:to>
    <xdr:sp macro="" textlink="">
      <xdr:nvSpPr>
        <xdr:cNvPr id="3736" name="AutoShape 664" descr="doclink.bmp">
          <a:hlinkClick xmlns:r="http://schemas.openxmlformats.org/officeDocument/2006/relationships" r:id="rId664"/>
        </xdr:cNvPr>
        <xdr:cNvSpPr>
          <a:spLocks noChangeAspect="1" noChangeArrowheads="1"/>
        </xdr:cNvSpPr>
      </xdr:nvSpPr>
      <xdr:spPr bwMode="auto">
        <a:xfrm>
          <a:off x="17297400" y="48344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665</xdr:row>
      <xdr:rowOff>0</xdr:rowOff>
    </xdr:from>
    <xdr:to>
      <xdr:col>9</xdr:col>
      <xdr:colOff>304800</xdr:colOff>
      <xdr:row>666</xdr:row>
      <xdr:rowOff>114300</xdr:rowOff>
    </xdr:to>
    <xdr:sp macro="" textlink="">
      <xdr:nvSpPr>
        <xdr:cNvPr id="3737" name="AutoShape 665" descr="doclink.bmp">
          <a:hlinkClick xmlns:r="http://schemas.openxmlformats.org/officeDocument/2006/relationships" r:id="rId665"/>
        </xdr:cNvPr>
        <xdr:cNvSpPr>
          <a:spLocks noChangeAspect="1" noChangeArrowheads="1"/>
        </xdr:cNvSpPr>
      </xdr:nvSpPr>
      <xdr:spPr bwMode="auto">
        <a:xfrm>
          <a:off x="17297400" y="48382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666</xdr:row>
      <xdr:rowOff>0</xdr:rowOff>
    </xdr:from>
    <xdr:to>
      <xdr:col>9</xdr:col>
      <xdr:colOff>304800</xdr:colOff>
      <xdr:row>667</xdr:row>
      <xdr:rowOff>114300</xdr:rowOff>
    </xdr:to>
    <xdr:sp macro="" textlink="">
      <xdr:nvSpPr>
        <xdr:cNvPr id="3738" name="AutoShape 666" descr="doclink.bmp">
          <a:hlinkClick xmlns:r="http://schemas.openxmlformats.org/officeDocument/2006/relationships" r:id="rId666"/>
        </xdr:cNvPr>
        <xdr:cNvSpPr>
          <a:spLocks noChangeAspect="1" noChangeArrowheads="1"/>
        </xdr:cNvSpPr>
      </xdr:nvSpPr>
      <xdr:spPr bwMode="auto">
        <a:xfrm>
          <a:off x="17297400" y="48420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667</xdr:row>
      <xdr:rowOff>0</xdr:rowOff>
    </xdr:from>
    <xdr:to>
      <xdr:col>9</xdr:col>
      <xdr:colOff>304800</xdr:colOff>
      <xdr:row>668</xdr:row>
      <xdr:rowOff>114300</xdr:rowOff>
    </xdr:to>
    <xdr:sp macro="" textlink="">
      <xdr:nvSpPr>
        <xdr:cNvPr id="3739" name="AutoShape 667" descr="doclink.bmp">
          <a:hlinkClick xmlns:r="http://schemas.openxmlformats.org/officeDocument/2006/relationships" r:id="rId667"/>
        </xdr:cNvPr>
        <xdr:cNvSpPr>
          <a:spLocks noChangeAspect="1" noChangeArrowheads="1"/>
        </xdr:cNvSpPr>
      </xdr:nvSpPr>
      <xdr:spPr bwMode="auto">
        <a:xfrm>
          <a:off x="17297400" y="48458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668</xdr:row>
      <xdr:rowOff>0</xdr:rowOff>
    </xdr:from>
    <xdr:to>
      <xdr:col>9</xdr:col>
      <xdr:colOff>304800</xdr:colOff>
      <xdr:row>669</xdr:row>
      <xdr:rowOff>114300</xdr:rowOff>
    </xdr:to>
    <xdr:sp macro="" textlink="">
      <xdr:nvSpPr>
        <xdr:cNvPr id="3740" name="AutoShape 668" descr="doclink.bmp">
          <a:hlinkClick xmlns:r="http://schemas.openxmlformats.org/officeDocument/2006/relationships" r:id="rId668"/>
        </xdr:cNvPr>
        <xdr:cNvSpPr>
          <a:spLocks noChangeAspect="1" noChangeArrowheads="1"/>
        </xdr:cNvSpPr>
      </xdr:nvSpPr>
      <xdr:spPr bwMode="auto">
        <a:xfrm>
          <a:off x="17297400" y="48496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669</xdr:row>
      <xdr:rowOff>0</xdr:rowOff>
    </xdr:from>
    <xdr:to>
      <xdr:col>9</xdr:col>
      <xdr:colOff>304800</xdr:colOff>
      <xdr:row>670</xdr:row>
      <xdr:rowOff>114300</xdr:rowOff>
    </xdr:to>
    <xdr:sp macro="" textlink="">
      <xdr:nvSpPr>
        <xdr:cNvPr id="3741" name="AutoShape 669" descr="doclink.bmp">
          <a:hlinkClick xmlns:r="http://schemas.openxmlformats.org/officeDocument/2006/relationships" r:id="rId669"/>
        </xdr:cNvPr>
        <xdr:cNvSpPr>
          <a:spLocks noChangeAspect="1" noChangeArrowheads="1"/>
        </xdr:cNvSpPr>
      </xdr:nvSpPr>
      <xdr:spPr bwMode="auto">
        <a:xfrm>
          <a:off x="17297400" y="48534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670</xdr:row>
      <xdr:rowOff>0</xdr:rowOff>
    </xdr:from>
    <xdr:to>
      <xdr:col>9</xdr:col>
      <xdr:colOff>304800</xdr:colOff>
      <xdr:row>671</xdr:row>
      <xdr:rowOff>114300</xdr:rowOff>
    </xdr:to>
    <xdr:sp macro="" textlink="">
      <xdr:nvSpPr>
        <xdr:cNvPr id="3742" name="AutoShape 670" descr="doclink.bmp">
          <a:hlinkClick xmlns:r="http://schemas.openxmlformats.org/officeDocument/2006/relationships" r:id="rId670"/>
        </xdr:cNvPr>
        <xdr:cNvSpPr>
          <a:spLocks noChangeAspect="1" noChangeArrowheads="1"/>
        </xdr:cNvSpPr>
      </xdr:nvSpPr>
      <xdr:spPr bwMode="auto">
        <a:xfrm>
          <a:off x="17297400" y="48591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671</xdr:row>
      <xdr:rowOff>0</xdr:rowOff>
    </xdr:from>
    <xdr:to>
      <xdr:col>9</xdr:col>
      <xdr:colOff>304800</xdr:colOff>
      <xdr:row>672</xdr:row>
      <xdr:rowOff>114300</xdr:rowOff>
    </xdr:to>
    <xdr:sp macro="" textlink="">
      <xdr:nvSpPr>
        <xdr:cNvPr id="3743" name="AutoShape 671" descr="doclink.bmp">
          <a:hlinkClick xmlns:r="http://schemas.openxmlformats.org/officeDocument/2006/relationships" r:id="rId671"/>
        </xdr:cNvPr>
        <xdr:cNvSpPr>
          <a:spLocks noChangeAspect="1" noChangeArrowheads="1"/>
        </xdr:cNvSpPr>
      </xdr:nvSpPr>
      <xdr:spPr bwMode="auto">
        <a:xfrm>
          <a:off x="17297400" y="48629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672</xdr:row>
      <xdr:rowOff>0</xdr:rowOff>
    </xdr:from>
    <xdr:to>
      <xdr:col>9</xdr:col>
      <xdr:colOff>304800</xdr:colOff>
      <xdr:row>673</xdr:row>
      <xdr:rowOff>114300</xdr:rowOff>
    </xdr:to>
    <xdr:sp macro="" textlink="">
      <xdr:nvSpPr>
        <xdr:cNvPr id="3744" name="AutoShape 672" descr="doclink.bmp">
          <a:hlinkClick xmlns:r="http://schemas.openxmlformats.org/officeDocument/2006/relationships" r:id="rId672"/>
        </xdr:cNvPr>
        <xdr:cNvSpPr>
          <a:spLocks noChangeAspect="1" noChangeArrowheads="1"/>
        </xdr:cNvSpPr>
      </xdr:nvSpPr>
      <xdr:spPr bwMode="auto">
        <a:xfrm>
          <a:off x="17297400" y="48667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673</xdr:row>
      <xdr:rowOff>0</xdr:rowOff>
    </xdr:from>
    <xdr:to>
      <xdr:col>9</xdr:col>
      <xdr:colOff>304800</xdr:colOff>
      <xdr:row>674</xdr:row>
      <xdr:rowOff>114300</xdr:rowOff>
    </xdr:to>
    <xdr:sp macro="" textlink="">
      <xdr:nvSpPr>
        <xdr:cNvPr id="3745" name="AutoShape 673" descr="doclink.bmp">
          <a:hlinkClick xmlns:r="http://schemas.openxmlformats.org/officeDocument/2006/relationships" r:id="rId673"/>
        </xdr:cNvPr>
        <xdr:cNvSpPr>
          <a:spLocks noChangeAspect="1" noChangeArrowheads="1"/>
        </xdr:cNvSpPr>
      </xdr:nvSpPr>
      <xdr:spPr bwMode="auto">
        <a:xfrm>
          <a:off x="17297400" y="48706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674</xdr:row>
      <xdr:rowOff>0</xdr:rowOff>
    </xdr:from>
    <xdr:to>
      <xdr:col>9</xdr:col>
      <xdr:colOff>304800</xdr:colOff>
      <xdr:row>675</xdr:row>
      <xdr:rowOff>114300</xdr:rowOff>
    </xdr:to>
    <xdr:sp macro="" textlink="">
      <xdr:nvSpPr>
        <xdr:cNvPr id="3746" name="AutoShape 674" descr="doclink.bmp">
          <a:hlinkClick xmlns:r="http://schemas.openxmlformats.org/officeDocument/2006/relationships" r:id="rId674"/>
        </xdr:cNvPr>
        <xdr:cNvSpPr>
          <a:spLocks noChangeAspect="1" noChangeArrowheads="1"/>
        </xdr:cNvSpPr>
      </xdr:nvSpPr>
      <xdr:spPr bwMode="auto">
        <a:xfrm>
          <a:off x="17297400" y="48744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675</xdr:row>
      <xdr:rowOff>0</xdr:rowOff>
    </xdr:from>
    <xdr:to>
      <xdr:col>9</xdr:col>
      <xdr:colOff>304800</xdr:colOff>
      <xdr:row>676</xdr:row>
      <xdr:rowOff>114300</xdr:rowOff>
    </xdr:to>
    <xdr:sp macro="" textlink="">
      <xdr:nvSpPr>
        <xdr:cNvPr id="3747" name="AutoShape 675" descr="doclink.bmp">
          <a:hlinkClick xmlns:r="http://schemas.openxmlformats.org/officeDocument/2006/relationships" r:id="rId675"/>
        </xdr:cNvPr>
        <xdr:cNvSpPr>
          <a:spLocks noChangeAspect="1" noChangeArrowheads="1"/>
        </xdr:cNvSpPr>
      </xdr:nvSpPr>
      <xdr:spPr bwMode="auto">
        <a:xfrm>
          <a:off x="17297400" y="48801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676</xdr:row>
      <xdr:rowOff>0</xdr:rowOff>
    </xdr:from>
    <xdr:to>
      <xdr:col>9</xdr:col>
      <xdr:colOff>304800</xdr:colOff>
      <xdr:row>677</xdr:row>
      <xdr:rowOff>114300</xdr:rowOff>
    </xdr:to>
    <xdr:sp macro="" textlink="">
      <xdr:nvSpPr>
        <xdr:cNvPr id="3748" name="AutoShape 676" descr="doclink.bmp">
          <a:hlinkClick xmlns:r="http://schemas.openxmlformats.org/officeDocument/2006/relationships" r:id="rId676"/>
        </xdr:cNvPr>
        <xdr:cNvSpPr>
          <a:spLocks noChangeAspect="1" noChangeArrowheads="1"/>
        </xdr:cNvSpPr>
      </xdr:nvSpPr>
      <xdr:spPr bwMode="auto">
        <a:xfrm>
          <a:off x="17297400" y="48839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677</xdr:row>
      <xdr:rowOff>0</xdr:rowOff>
    </xdr:from>
    <xdr:to>
      <xdr:col>9</xdr:col>
      <xdr:colOff>304800</xdr:colOff>
      <xdr:row>678</xdr:row>
      <xdr:rowOff>114300</xdr:rowOff>
    </xdr:to>
    <xdr:sp macro="" textlink="">
      <xdr:nvSpPr>
        <xdr:cNvPr id="3749" name="AutoShape 677" descr="doclink.bmp">
          <a:hlinkClick xmlns:r="http://schemas.openxmlformats.org/officeDocument/2006/relationships" r:id="rId677"/>
        </xdr:cNvPr>
        <xdr:cNvSpPr>
          <a:spLocks noChangeAspect="1" noChangeArrowheads="1"/>
        </xdr:cNvSpPr>
      </xdr:nvSpPr>
      <xdr:spPr bwMode="auto">
        <a:xfrm>
          <a:off x="17297400" y="48896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678</xdr:row>
      <xdr:rowOff>0</xdr:rowOff>
    </xdr:from>
    <xdr:to>
      <xdr:col>9</xdr:col>
      <xdr:colOff>304800</xdr:colOff>
      <xdr:row>679</xdr:row>
      <xdr:rowOff>114300</xdr:rowOff>
    </xdr:to>
    <xdr:sp macro="" textlink="">
      <xdr:nvSpPr>
        <xdr:cNvPr id="3750" name="AutoShape 678" descr="doclink.bmp">
          <a:hlinkClick xmlns:r="http://schemas.openxmlformats.org/officeDocument/2006/relationships" r:id="rId678"/>
        </xdr:cNvPr>
        <xdr:cNvSpPr>
          <a:spLocks noChangeAspect="1" noChangeArrowheads="1"/>
        </xdr:cNvSpPr>
      </xdr:nvSpPr>
      <xdr:spPr bwMode="auto">
        <a:xfrm>
          <a:off x="17297400" y="48953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679</xdr:row>
      <xdr:rowOff>0</xdr:rowOff>
    </xdr:from>
    <xdr:to>
      <xdr:col>9</xdr:col>
      <xdr:colOff>304800</xdr:colOff>
      <xdr:row>680</xdr:row>
      <xdr:rowOff>114300</xdr:rowOff>
    </xdr:to>
    <xdr:sp macro="" textlink="">
      <xdr:nvSpPr>
        <xdr:cNvPr id="3751" name="AutoShape 679" descr="doclink.bmp">
          <a:hlinkClick xmlns:r="http://schemas.openxmlformats.org/officeDocument/2006/relationships" r:id="rId679"/>
        </xdr:cNvPr>
        <xdr:cNvSpPr>
          <a:spLocks noChangeAspect="1" noChangeArrowheads="1"/>
        </xdr:cNvSpPr>
      </xdr:nvSpPr>
      <xdr:spPr bwMode="auto">
        <a:xfrm>
          <a:off x="17297400" y="49029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680</xdr:row>
      <xdr:rowOff>0</xdr:rowOff>
    </xdr:from>
    <xdr:to>
      <xdr:col>9</xdr:col>
      <xdr:colOff>304800</xdr:colOff>
      <xdr:row>681</xdr:row>
      <xdr:rowOff>114300</xdr:rowOff>
    </xdr:to>
    <xdr:sp macro="" textlink="">
      <xdr:nvSpPr>
        <xdr:cNvPr id="3752" name="AutoShape 680" descr="doclink.bmp">
          <a:hlinkClick xmlns:r="http://schemas.openxmlformats.org/officeDocument/2006/relationships" r:id="rId680"/>
        </xdr:cNvPr>
        <xdr:cNvSpPr>
          <a:spLocks noChangeAspect="1" noChangeArrowheads="1"/>
        </xdr:cNvSpPr>
      </xdr:nvSpPr>
      <xdr:spPr bwMode="auto">
        <a:xfrm>
          <a:off x="17297400" y="49068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681</xdr:row>
      <xdr:rowOff>0</xdr:rowOff>
    </xdr:from>
    <xdr:to>
      <xdr:col>9</xdr:col>
      <xdr:colOff>304800</xdr:colOff>
      <xdr:row>682</xdr:row>
      <xdr:rowOff>114300</xdr:rowOff>
    </xdr:to>
    <xdr:sp macro="" textlink="">
      <xdr:nvSpPr>
        <xdr:cNvPr id="3753" name="AutoShape 681" descr="doclink.bmp">
          <a:hlinkClick xmlns:r="http://schemas.openxmlformats.org/officeDocument/2006/relationships" r:id="rId681"/>
        </xdr:cNvPr>
        <xdr:cNvSpPr>
          <a:spLocks noChangeAspect="1" noChangeArrowheads="1"/>
        </xdr:cNvSpPr>
      </xdr:nvSpPr>
      <xdr:spPr bwMode="auto">
        <a:xfrm>
          <a:off x="17297400" y="49125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682</xdr:row>
      <xdr:rowOff>0</xdr:rowOff>
    </xdr:from>
    <xdr:to>
      <xdr:col>9</xdr:col>
      <xdr:colOff>304800</xdr:colOff>
      <xdr:row>683</xdr:row>
      <xdr:rowOff>114300</xdr:rowOff>
    </xdr:to>
    <xdr:sp macro="" textlink="">
      <xdr:nvSpPr>
        <xdr:cNvPr id="3754" name="AutoShape 682" descr="doclink.bmp">
          <a:hlinkClick xmlns:r="http://schemas.openxmlformats.org/officeDocument/2006/relationships" r:id="rId682"/>
        </xdr:cNvPr>
        <xdr:cNvSpPr>
          <a:spLocks noChangeAspect="1" noChangeArrowheads="1"/>
        </xdr:cNvSpPr>
      </xdr:nvSpPr>
      <xdr:spPr bwMode="auto">
        <a:xfrm>
          <a:off x="17297400" y="49163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683</xdr:row>
      <xdr:rowOff>0</xdr:rowOff>
    </xdr:from>
    <xdr:to>
      <xdr:col>9</xdr:col>
      <xdr:colOff>304800</xdr:colOff>
      <xdr:row>684</xdr:row>
      <xdr:rowOff>114300</xdr:rowOff>
    </xdr:to>
    <xdr:sp macro="" textlink="">
      <xdr:nvSpPr>
        <xdr:cNvPr id="3755" name="AutoShape 683" descr="doclink.bmp">
          <a:hlinkClick xmlns:r="http://schemas.openxmlformats.org/officeDocument/2006/relationships" r:id="rId683"/>
        </xdr:cNvPr>
        <xdr:cNvSpPr>
          <a:spLocks noChangeAspect="1" noChangeArrowheads="1"/>
        </xdr:cNvSpPr>
      </xdr:nvSpPr>
      <xdr:spPr bwMode="auto">
        <a:xfrm>
          <a:off x="17297400" y="49220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684</xdr:row>
      <xdr:rowOff>0</xdr:rowOff>
    </xdr:from>
    <xdr:to>
      <xdr:col>9</xdr:col>
      <xdr:colOff>304800</xdr:colOff>
      <xdr:row>685</xdr:row>
      <xdr:rowOff>114300</xdr:rowOff>
    </xdr:to>
    <xdr:sp macro="" textlink="">
      <xdr:nvSpPr>
        <xdr:cNvPr id="3756" name="AutoShape 684" descr="doclink.bmp">
          <a:hlinkClick xmlns:r="http://schemas.openxmlformats.org/officeDocument/2006/relationships" r:id="rId684"/>
        </xdr:cNvPr>
        <xdr:cNvSpPr>
          <a:spLocks noChangeAspect="1" noChangeArrowheads="1"/>
        </xdr:cNvSpPr>
      </xdr:nvSpPr>
      <xdr:spPr bwMode="auto">
        <a:xfrm>
          <a:off x="17297400" y="49277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685</xdr:row>
      <xdr:rowOff>0</xdr:rowOff>
    </xdr:from>
    <xdr:to>
      <xdr:col>9</xdr:col>
      <xdr:colOff>304800</xdr:colOff>
      <xdr:row>686</xdr:row>
      <xdr:rowOff>114300</xdr:rowOff>
    </xdr:to>
    <xdr:sp macro="" textlink="">
      <xdr:nvSpPr>
        <xdr:cNvPr id="3757" name="AutoShape 685" descr="doclink.bmp">
          <a:hlinkClick xmlns:r="http://schemas.openxmlformats.org/officeDocument/2006/relationships" r:id="rId685"/>
        </xdr:cNvPr>
        <xdr:cNvSpPr>
          <a:spLocks noChangeAspect="1" noChangeArrowheads="1"/>
        </xdr:cNvSpPr>
      </xdr:nvSpPr>
      <xdr:spPr bwMode="auto">
        <a:xfrm>
          <a:off x="17297400" y="49334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686</xdr:row>
      <xdr:rowOff>0</xdr:rowOff>
    </xdr:from>
    <xdr:to>
      <xdr:col>9</xdr:col>
      <xdr:colOff>304800</xdr:colOff>
      <xdr:row>687</xdr:row>
      <xdr:rowOff>114300</xdr:rowOff>
    </xdr:to>
    <xdr:sp macro="" textlink="">
      <xdr:nvSpPr>
        <xdr:cNvPr id="3758" name="AutoShape 686" descr="doclink.bmp">
          <a:hlinkClick xmlns:r="http://schemas.openxmlformats.org/officeDocument/2006/relationships" r:id="rId686"/>
        </xdr:cNvPr>
        <xdr:cNvSpPr>
          <a:spLocks noChangeAspect="1" noChangeArrowheads="1"/>
        </xdr:cNvSpPr>
      </xdr:nvSpPr>
      <xdr:spPr bwMode="auto">
        <a:xfrm>
          <a:off x="17297400" y="49372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687</xdr:row>
      <xdr:rowOff>0</xdr:rowOff>
    </xdr:from>
    <xdr:to>
      <xdr:col>9</xdr:col>
      <xdr:colOff>304800</xdr:colOff>
      <xdr:row>688</xdr:row>
      <xdr:rowOff>114300</xdr:rowOff>
    </xdr:to>
    <xdr:sp macro="" textlink="">
      <xdr:nvSpPr>
        <xdr:cNvPr id="3759" name="AutoShape 687" descr="doclink.bmp">
          <a:hlinkClick xmlns:r="http://schemas.openxmlformats.org/officeDocument/2006/relationships" r:id="rId687"/>
        </xdr:cNvPr>
        <xdr:cNvSpPr>
          <a:spLocks noChangeAspect="1" noChangeArrowheads="1"/>
        </xdr:cNvSpPr>
      </xdr:nvSpPr>
      <xdr:spPr bwMode="auto">
        <a:xfrm>
          <a:off x="17297400" y="49429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688</xdr:row>
      <xdr:rowOff>0</xdr:rowOff>
    </xdr:from>
    <xdr:to>
      <xdr:col>9</xdr:col>
      <xdr:colOff>304800</xdr:colOff>
      <xdr:row>689</xdr:row>
      <xdr:rowOff>114300</xdr:rowOff>
    </xdr:to>
    <xdr:sp macro="" textlink="">
      <xdr:nvSpPr>
        <xdr:cNvPr id="3760" name="AutoShape 688" descr="doclink.bmp">
          <a:hlinkClick xmlns:r="http://schemas.openxmlformats.org/officeDocument/2006/relationships" r:id="rId688"/>
        </xdr:cNvPr>
        <xdr:cNvSpPr>
          <a:spLocks noChangeAspect="1" noChangeArrowheads="1"/>
        </xdr:cNvSpPr>
      </xdr:nvSpPr>
      <xdr:spPr bwMode="auto">
        <a:xfrm>
          <a:off x="17297400" y="49487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689</xdr:row>
      <xdr:rowOff>0</xdr:rowOff>
    </xdr:from>
    <xdr:to>
      <xdr:col>9</xdr:col>
      <xdr:colOff>304800</xdr:colOff>
      <xdr:row>690</xdr:row>
      <xdr:rowOff>114300</xdr:rowOff>
    </xdr:to>
    <xdr:sp macro="" textlink="">
      <xdr:nvSpPr>
        <xdr:cNvPr id="3761" name="AutoShape 689" descr="doclink.bmp">
          <a:hlinkClick xmlns:r="http://schemas.openxmlformats.org/officeDocument/2006/relationships" r:id="rId689"/>
        </xdr:cNvPr>
        <xdr:cNvSpPr>
          <a:spLocks noChangeAspect="1" noChangeArrowheads="1"/>
        </xdr:cNvSpPr>
      </xdr:nvSpPr>
      <xdr:spPr bwMode="auto">
        <a:xfrm>
          <a:off x="17297400" y="49525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690</xdr:row>
      <xdr:rowOff>0</xdr:rowOff>
    </xdr:from>
    <xdr:to>
      <xdr:col>9</xdr:col>
      <xdr:colOff>304800</xdr:colOff>
      <xdr:row>691</xdr:row>
      <xdr:rowOff>114300</xdr:rowOff>
    </xdr:to>
    <xdr:sp macro="" textlink="">
      <xdr:nvSpPr>
        <xdr:cNvPr id="3762" name="AutoShape 690" descr="doclink.bmp">
          <a:hlinkClick xmlns:r="http://schemas.openxmlformats.org/officeDocument/2006/relationships" r:id="rId690"/>
        </xdr:cNvPr>
        <xdr:cNvSpPr>
          <a:spLocks noChangeAspect="1" noChangeArrowheads="1"/>
        </xdr:cNvSpPr>
      </xdr:nvSpPr>
      <xdr:spPr bwMode="auto">
        <a:xfrm>
          <a:off x="17297400" y="49563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691</xdr:row>
      <xdr:rowOff>0</xdr:rowOff>
    </xdr:from>
    <xdr:to>
      <xdr:col>9</xdr:col>
      <xdr:colOff>304800</xdr:colOff>
      <xdr:row>692</xdr:row>
      <xdr:rowOff>114300</xdr:rowOff>
    </xdr:to>
    <xdr:sp macro="" textlink="">
      <xdr:nvSpPr>
        <xdr:cNvPr id="3763" name="AutoShape 691" descr="doclink.bmp">
          <a:hlinkClick xmlns:r="http://schemas.openxmlformats.org/officeDocument/2006/relationships" r:id="rId691"/>
        </xdr:cNvPr>
        <xdr:cNvSpPr>
          <a:spLocks noChangeAspect="1" noChangeArrowheads="1"/>
        </xdr:cNvSpPr>
      </xdr:nvSpPr>
      <xdr:spPr bwMode="auto">
        <a:xfrm>
          <a:off x="17297400" y="49620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692</xdr:row>
      <xdr:rowOff>0</xdr:rowOff>
    </xdr:from>
    <xdr:to>
      <xdr:col>9</xdr:col>
      <xdr:colOff>304800</xdr:colOff>
      <xdr:row>693</xdr:row>
      <xdr:rowOff>114300</xdr:rowOff>
    </xdr:to>
    <xdr:sp macro="" textlink="">
      <xdr:nvSpPr>
        <xdr:cNvPr id="3764" name="AutoShape 692" descr="doclink.bmp">
          <a:hlinkClick xmlns:r="http://schemas.openxmlformats.org/officeDocument/2006/relationships" r:id="rId692"/>
        </xdr:cNvPr>
        <xdr:cNvSpPr>
          <a:spLocks noChangeAspect="1" noChangeArrowheads="1"/>
        </xdr:cNvSpPr>
      </xdr:nvSpPr>
      <xdr:spPr bwMode="auto">
        <a:xfrm>
          <a:off x="17297400" y="49677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693</xdr:row>
      <xdr:rowOff>0</xdr:rowOff>
    </xdr:from>
    <xdr:to>
      <xdr:col>9</xdr:col>
      <xdr:colOff>304800</xdr:colOff>
      <xdr:row>694</xdr:row>
      <xdr:rowOff>114300</xdr:rowOff>
    </xdr:to>
    <xdr:sp macro="" textlink="">
      <xdr:nvSpPr>
        <xdr:cNvPr id="3765" name="AutoShape 693" descr="doclink.bmp">
          <a:hlinkClick xmlns:r="http://schemas.openxmlformats.org/officeDocument/2006/relationships" r:id="rId693"/>
        </xdr:cNvPr>
        <xdr:cNvSpPr>
          <a:spLocks noChangeAspect="1" noChangeArrowheads="1"/>
        </xdr:cNvSpPr>
      </xdr:nvSpPr>
      <xdr:spPr bwMode="auto">
        <a:xfrm>
          <a:off x="17297400" y="49734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694</xdr:row>
      <xdr:rowOff>0</xdr:rowOff>
    </xdr:from>
    <xdr:to>
      <xdr:col>9</xdr:col>
      <xdr:colOff>304800</xdr:colOff>
      <xdr:row>695</xdr:row>
      <xdr:rowOff>114300</xdr:rowOff>
    </xdr:to>
    <xdr:sp macro="" textlink="">
      <xdr:nvSpPr>
        <xdr:cNvPr id="3766" name="AutoShape 694" descr="doclink.bmp">
          <a:hlinkClick xmlns:r="http://schemas.openxmlformats.org/officeDocument/2006/relationships" r:id="rId694"/>
        </xdr:cNvPr>
        <xdr:cNvSpPr>
          <a:spLocks noChangeAspect="1" noChangeArrowheads="1"/>
        </xdr:cNvSpPr>
      </xdr:nvSpPr>
      <xdr:spPr bwMode="auto">
        <a:xfrm>
          <a:off x="17297400" y="49791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695</xdr:row>
      <xdr:rowOff>0</xdr:rowOff>
    </xdr:from>
    <xdr:to>
      <xdr:col>9</xdr:col>
      <xdr:colOff>304800</xdr:colOff>
      <xdr:row>696</xdr:row>
      <xdr:rowOff>114300</xdr:rowOff>
    </xdr:to>
    <xdr:sp macro="" textlink="">
      <xdr:nvSpPr>
        <xdr:cNvPr id="3767" name="AutoShape 695" descr="doclink.bmp">
          <a:hlinkClick xmlns:r="http://schemas.openxmlformats.org/officeDocument/2006/relationships" r:id="rId695"/>
        </xdr:cNvPr>
        <xdr:cNvSpPr>
          <a:spLocks noChangeAspect="1" noChangeArrowheads="1"/>
        </xdr:cNvSpPr>
      </xdr:nvSpPr>
      <xdr:spPr bwMode="auto">
        <a:xfrm>
          <a:off x="17297400" y="49868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696</xdr:row>
      <xdr:rowOff>0</xdr:rowOff>
    </xdr:from>
    <xdr:to>
      <xdr:col>9</xdr:col>
      <xdr:colOff>304800</xdr:colOff>
      <xdr:row>697</xdr:row>
      <xdr:rowOff>114300</xdr:rowOff>
    </xdr:to>
    <xdr:sp macro="" textlink="">
      <xdr:nvSpPr>
        <xdr:cNvPr id="3768" name="AutoShape 696" descr="doclink.bmp">
          <a:hlinkClick xmlns:r="http://schemas.openxmlformats.org/officeDocument/2006/relationships" r:id="rId696"/>
        </xdr:cNvPr>
        <xdr:cNvSpPr>
          <a:spLocks noChangeAspect="1" noChangeArrowheads="1"/>
        </xdr:cNvSpPr>
      </xdr:nvSpPr>
      <xdr:spPr bwMode="auto">
        <a:xfrm>
          <a:off x="17297400" y="49925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697</xdr:row>
      <xdr:rowOff>0</xdr:rowOff>
    </xdr:from>
    <xdr:to>
      <xdr:col>9</xdr:col>
      <xdr:colOff>304800</xdr:colOff>
      <xdr:row>698</xdr:row>
      <xdr:rowOff>114300</xdr:rowOff>
    </xdr:to>
    <xdr:sp macro="" textlink="">
      <xdr:nvSpPr>
        <xdr:cNvPr id="3769" name="AutoShape 697" descr="doclink.bmp">
          <a:hlinkClick xmlns:r="http://schemas.openxmlformats.org/officeDocument/2006/relationships" r:id="rId697"/>
        </xdr:cNvPr>
        <xdr:cNvSpPr>
          <a:spLocks noChangeAspect="1" noChangeArrowheads="1"/>
        </xdr:cNvSpPr>
      </xdr:nvSpPr>
      <xdr:spPr bwMode="auto">
        <a:xfrm>
          <a:off x="17297400" y="49982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698</xdr:row>
      <xdr:rowOff>0</xdr:rowOff>
    </xdr:from>
    <xdr:to>
      <xdr:col>9</xdr:col>
      <xdr:colOff>304800</xdr:colOff>
      <xdr:row>699</xdr:row>
      <xdr:rowOff>114300</xdr:rowOff>
    </xdr:to>
    <xdr:sp macro="" textlink="">
      <xdr:nvSpPr>
        <xdr:cNvPr id="3770" name="AutoShape 698" descr="doclink.bmp">
          <a:hlinkClick xmlns:r="http://schemas.openxmlformats.org/officeDocument/2006/relationships" r:id="rId698"/>
        </xdr:cNvPr>
        <xdr:cNvSpPr>
          <a:spLocks noChangeAspect="1" noChangeArrowheads="1"/>
        </xdr:cNvSpPr>
      </xdr:nvSpPr>
      <xdr:spPr bwMode="auto">
        <a:xfrm>
          <a:off x="17297400" y="50039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699</xdr:row>
      <xdr:rowOff>0</xdr:rowOff>
    </xdr:from>
    <xdr:to>
      <xdr:col>9</xdr:col>
      <xdr:colOff>304800</xdr:colOff>
      <xdr:row>700</xdr:row>
      <xdr:rowOff>114300</xdr:rowOff>
    </xdr:to>
    <xdr:sp macro="" textlink="">
      <xdr:nvSpPr>
        <xdr:cNvPr id="3771" name="AutoShape 699" descr="doclink.bmp">
          <a:hlinkClick xmlns:r="http://schemas.openxmlformats.org/officeDocument/2006/relationships" r:id="rId699"/>
        </xdr:cNvPr>
        <xdr:cNvSpPr>
          <a:spLocks noChangeAspect="1" noChangeArrowheads="1"/>
        </xdr:cNvSpPr>
      </xdr:nvSpPr>
      <xdr:spPr bwMode="auto">
        <a:xfrm>
          <a:off x="17297400" y="50096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700</xdr:row>
      <xdr:rowOff>0</xdr:rowOff>
    </xdr:from>
    <xdr:to>
      <xdr:col>9</xdr:col>
      <xdr:colOff>304800</xdr:colOff>
      <xdr:row>701</xdr:row>
      <xdr:rowOff>114300</xdr:rowOff>
    </xdr:to>
    <xdr:sp macro="" textlink="">
      <xdr:nvSpPr>
        <xdr:cNvPr id="3772" name="AutoShape 700" descr="doclink.bmp">
          <a:hlinkClick xmlns:r="http://schemas.openxmlformats.org/officeDocument/2006/relationships" r:id="rId700"/>
        </xdr:cNvPr>
        <xdr:cNvSpPr>
          <a:spLocks noChangeAspect="1" noChangeArrowheads="1"/>
        </xdr:cNvSpPr>
      </xdr:nvSpPr>
      <xdr:spPr bwMode="auto">
        <a:xfrm>
          <a:off x="17297400" y="50153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701</xdr:row>
      <xdr:rowOff>0</xdr:rowOff>
    </xdr:from>
    <xdr:to>
      <xdr:col>9</xdr:col>
      <xdr:colOff>304800</xdr:colOff>
      <xdr:row>702</xdr:row>
      <xdr:rowOff>114300</xdr:rowOff>
    </xdr:to>
    <xdr:sp macro="" textlink="">
      <xdr:nvSpPr>
        <xdr:cNvPr id="3773" name="AutoShape 701" descr="doclink.bmp">
          <a:hlinkClick xmlns:r="http://schemas.openxmlformats.org/officeDocument/2006/relationships" r:id="rId701"/>
        </xdr:cNvPr>
        <xdr:cNvSpPr>
          <a:spLocks noChangeAspect="1" noChangeArrowheads="1"/>
        </xdr:cNvSpPr>
      </xdr:nvSpPr>
      <xdr:spPr bwMode="auto">
        <a:xfrm>
          <a:off x="17297400" y="50191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702</xdr:row>
      <xdr:rowOff>0</xdr:rowOff>
    </xdr:from>
    <xdr:to>
      <xdr:col>9</xdr:col>
      <xdr:colOff>304800</xdr:colOff>
      <xdr:row>703</xdr:row>
      <xdr:rowOff>114300</xdr:rowOff>
    </xdr:to>
    <xdr:sp macro="" textlink="">
      <xdr:nvSpPr>
        <xdr:cNvPr id="3774" name="AutoShape 702" descr="doclink.bmp">
          <a:hlinkClick xmlns:r="http://schemas.openxmlformats.org/officeDocument/2006/relationships" r:id="rId702"/>
        </xdr:cNvPr>
        <xdr:cNvSpPr>
          <a:spLocks noChangeAspect="1" noChangeArrowheads="1"/>
        </xdr:cNvSpPr>
      </xdr:nvSpPr>
      <xdr:spPr bwMode="auto">
        <a:xfrm>
          <a:off x="17297400" y="50249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703</xdr:row>
      <xdr:rowOff>0</xdr:rowOff>
    </xdr:from>
    <xdr:to>
      <xdr:col>9</xdr:col>
      <xdr:colOff>304800</xdr:colOff>
      <xdr:row>704</xdr:row>
      <xdr:rowOff>114300</xdr:rowOff>
    </xdr:to>
    <xdr:sp macro="" textlink="">
      <xdr:nvSpPr>
        <xdr:cNvPr id="3775" name="AutoShape 703" descr="doclink.bmp">
          <a:hlinkClick xmlns:r="http://schemas.openxmlformats.org/officeDocument/2006/relationships" r:id="rId703"/>
        </xdr:cNvPr>
        <xdr:cNvSpPr>
          <a:spLocks noChangeAspect="1" noChangeArrowheads="1"/>
        </xdr:cNvSpPr>
      </xdr:nvSpPr>
      <xdr:spPr bwMode="auto">
        <a:xfrm>
          <a:off x="17297400" y="50325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704</xdr:row>
      <xdr:rowOff>0</xdr:rowOff>
    </xdr:from>
    <xdr:to>
      <xdr:col>9</xdr:col>
      <xdr:colOff>304800</xdr:colOff>
      <xdr:row>705</xdr:row>
      <xdr:rowOff>114300</xdr:rowOff>
    </xdr:to>
    <xdr:sp macro="" textlink="">
      <xdr:nvSpPr>
        <xdr:cNvPr id="3776" name="AutoShape 704" descr="doclink.bmp">
          <a:hlinkClick xmlns:r="http://schemas.openxmlformats.org/officeDocument/2006/relationships" r:id="rId704"/>
        </xdr:cNvPr>
        <xdr:cNvSpPr>
          <a:spLocks noChangeAspect="1" noChangeArrowheads="1"/>
        </xdr:cNvSpPr>
      </xdr:nvSpPr>
      <xdr:spPr bwMode="auto">
        <a:xfrm>
          <a:off x="17297400" y="50363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705</xdr:row>
      <xdr:rowOff>0</xdr:rowOff>
    </xdr:from>
    <xdr:to>
      <xdr:col>9</xdr:col>
      <xdr:colOff>304800</xdr:colOff>
      <xdr:row>706</xdr:row>
      <xdr:rowOff>114300</xdr:rowOff>
    </xdr:to>
    <xdr:sp macro="" textlink="">
      <xdr:nvSpPr>
        <xdr:cNvPr id="3777" name="AutoShape 705" descr="doclink.bmp">
          <a:hlinkClick xmlns:r="http://schemas.openxmlformats.org/officeDocument/2006/relationships" r:id="rId705"/>
        </xdr:cNvPr>
        <xdr:cNvSpPr>
          <a:spLocks noChangeAspect="1" noChangeArrowheads="1"/>
        </xdr:cNvSpPr>
      </xdr:nvSpPr>
      <xdr:spPr bwMode="auto">
        <a:xfrm>
          <a:off x="17297400" y="50401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706</xdr:row>
      <xdr:rowOff>0</xdr:rowOff>
    </xdr:from>
    <xdr:to>
      <xdr:col>9</xdr:col>
      <xdr:colOff>304800</xdr:colOff>
      <xdr:row>707</xdr:row>
      <xdr:rowOff>114300</xdr:rowOff>
    </xdr:to>
    <xdr:sp macro="" textlink="">
      <xdr:nvSpPr>
        <xdr:cNvPr id="3778" name="AutoShape 706" descr="doclink.bmp">
          <a:hlinkClick xmlns:r="http://schemas.openxmlformats.org/officeDocument/2006/relationships" r:id="rId706"/>
        </xdr:cNvPr>
        <xdr:cNvSpPr>
          <a:spLocks noChangeAspect="1" noChangeArrowheads="1"/>
        </xdr:cNvSpPr>
      </xdr:nvSpPr>
      <xdr:spPr bwMode="auto">
        <a:xfrm>
          <a:off x="17297400" y="50458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707</xdr:row>
      <xdr:rowOff>0</xdr:rowOff>
    </xdr:from>
    <xdr:to>
      <xdr:col>9</xdr:col>
      <xdr:colOff>304800</xdr:colOff>
      <xdr:row>708</xdr:row>
      <xdr:rowOff>114300</xdr:rowOff>
    </xdr:to>
    <xdr:sp macro="" textlink="">
      <xdr:nvSpPr>
        <xdr:cNvPr id="3779" name="AutoShape 707" descr="doclink.bmp">
          <a:hlinkClick xmlns:r="http://schemas.openxmlformats.org/officeDocument/2006/relationships" r:id="rId707"/>
        </xdr:cNvPr>
        <xdr:cNvSpPr>
          <a:spLocks noChangeAspect="1" noChangeArrowheads="1"/>
        </xdr:cNvSpPr>
      </xdr:nvSpPr>
      <xdr:spPr bwMode="auto">
        <a:xfrm>
          <a:off x="17297400" y="50496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708</xdr:row>
      <xdr:rowOff>0</xdr:rowOff>
    </xdr:from>
    <xdr:to>
      <xdr:col>9</xdr:col>
      <xdr:colOff>304800</xdr:colOff>
      <xdr:row>709</xdr:row>
      <xdr:rowOff>114300</xdr:rowOff>
    </xdr:to>
    <xdr:sp macro="" textlink="">
      <xdr:nvSpPr>
        <xdr:cNvPr id="3780" name="AutoShape 708" descr="doclink.bmp">
          <a:hlinkClick xmlns:r="http://schemas.openxmlformats.org/officeDocument/2006/relationships" r:id="rId708"/>
        </xdr:cNvPr>
        <xdr:cNvSpPr>
          <a:spLocks noChangeAspect="1" noChangeArrowheads="1"/>
        </xdr:cNvSpPr>
      </xdr:nvSpPr>
      <xdr:spPr bwMode="auto">
        <a:xfrm>
          <a:off x="17297400" y="50553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709</xdr:row>
      <xdr:rowOff>0</xdr:rowOff>
    </xdr:from>
    <xdr:to>
      <xdr:col>9</xdr:col>
      <xdr:colOff>304800</xdr:colOff>
      <xdr:row>710</xdr:row>
      <xdr:rowOff>114300</xdr:rowOff>
    </xdr:to>
    <xdr:sp macro="" textlink="">
      <xdr:nvSpPr>
        <xdr:cNvPr id="3781" name="AutoShape 709" descr="doclink.bmp">
          <a:hlinkClick xmlns:r="http://schemas.openxmlformats.org/officeDocument/2006/relationships" r:id="rId709"/>
        </xdr:cNvPr>
        <xdr:cNvSpPr>
          <a:spLocks noChangeAspect="1" noChangeArrowheads="1"/>
        </xdr:cNvSpPr>
      </xdr:nvSpPr>
      <xdr:spPr bwMode="auto">
        <a:xfrm>
          <a:off x="17297400" y="50630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710</xdr:row>
      <xdr:rowOff>0</xdr:rowOff>
    </xdr:from>
    <xdr:to>
      <xdr:col>9</xdr:col>
      <xdr:colOff>304800</xdr:colOff>
      <xdr:row>711</xdr:row>
      <xdr:rowOff>114300</xdr:rowOff>
    </xdr:to>
    <xdr:sp macro="" textlink="">
      <xdr:nvSpPr>
        <xdr:cNvPr id="3782" name="AutoShape 710" descr="doclink.bmp">
          <a:hlinkClick xmlns:r="http://schemas.openxmlformats.org/officeDocument/2006/relationships" r:id="rId710"/>
        </xdr:cNvPr>
        <xdr:cNvSpPr>
          <a:spLocks noChangeAspect="1" noChangeArrowheads="1"/>
        </xdr:cNvSpPr>
      </xdr:nvSpPr>
      <xdr:spPr bwMode="auto">
        <a:xfrm>
          <a:off x="17297400" y="50668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711</xdr:row>
      <xdr:rowOff>0</xdr:rowOff>
    </xdr:from>
    <xdr:to>
      <xdr:col>9</xdr:col>
      <xdr:colOff>304800</xdr:colOff>
      <xdr:row>712</xdr:row>
      <xdr:rowOff>114300</xdr:rowOff>
    </xdr:to>
    <xdr:sp macro="" textlink="">
      <xdr:nvSpPr>
        <xdr:cNvPr id="3783" name="AutoShape 711" descr="doclink.bmp">
          <a:hlinkClick xmlns:r="http://schemas.openxmlformats.org/officeDocument/2006/relationships" r:id="rId711"/>
        </xdr:cNvPr>
        <xdr:cNvSpPr>
          <a:spLocks noChangeAspect="1" noChangeArrowheads="1"/>
        </xdr:cNvSpPr>
      </xdr:nvSpPr>
      <xdr:spPr bwMode="auto">
        <a:xfrm>
          <a:off x="17297400" y="50706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712</xdr:row>
      <xdr:rowOff>0</xdr:rowOff>
    </xdr:from>
    <xdr:to>
      <xdr:col>9</xdr:col>
      <xdr:colOff>304800</xdr:colOff>
      <xdr:row>713</xdr:row>
      <xdr:rowOff>114300</xdr:rowOff>
    </xdr:to>
    <xdr:sp macro="" textlink="">
      <xdr:nvSpPr>
        <xdr:cNvPr id="3784" name="AutoShape 712" descr="doclink.bmp">
          <a:hlinkClick xmlns:r="http://schemas.openxmlformats.org/officeDocument/2006/relationships" r:id="rId712"/>
        </xdr:cNvPr>
        <xdr:cNvSpPr>
          <a:spLocks noChangeAspect="1" noChangeArrowheads="1"/>
        </xdr:cNvSpPr>
      </xdr:nvSpPr>
      <xdr:spPr bwMode="auto">
        <a:xfrm>
          <a:off x="17297400" y="50763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713</xdr:row>
      <xdr:rowOff>0</xdr:rowOff>
    </xdr:from>
    <xdr:to>
      <xdr:col>9</xdr:col>
      <xdr:colOff>304800</xdr:colOff>
      <xdr:row>714</xdr:row>
      <xdr:rowOff>114300</xdr:rowOff>
    </xdr:to>
    <xdr:sp macro="" textlink="">
      <xdr:nvSpPr>
        <xdr:cNvPr id="3785" name="AutoShape 713" descr="doclink.bmp">
          <a:hlinkClick xmlns:r="http://schemas.openxmlformats.org/officeDocument/2006/relationships" r:id="rId713"/>
        </xdr:cNvPr>
        <xdr:cNvSpPr>
          <a:spLocks noChangeAspect="1" noChangeArrowheads="1"/>
        </xdr:cNvSpPr>
      </xdr:nvSpPr>
      <xdr:spPr bwMode="auto">
        <a:xfrm>
          <a:off x="17297400" y="50801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714</xdr:row>
      <xdr:rowOff>0</xdr:rowOff>
    </xdr:from>
    <xdr:to>
      <xdr:col>9</xdr:col>
      <xdr:colOff>304800</xdr:colOff>
      <xdr:row>715</xdr:row>
      <xdr:rowOff>114300</xdr:rowOff>
    </xdr:to>
    <xdr:sp macro="" textlink="">
      <xdr:nvSpPr>
        <xdr:cNvPr id="3786" name="AutoShape 714" descr="doclink.bmp">
          <a:hlinkClick xmlns:r="http://schemas.openxmlformats.org/officeDocument/2006/relationships" r:id="rId714"/>
        </xdr:cNvPr>
        <xdr:cNvSpPr>
          <a:spLocks noChangeAspect="1" noChangeArrowheads="1"/>
        </xdr:cNvSpPr>
      </xdr:nvSpPr>
      <xdr:spPr bwMode="auto">
        <a:xfrm>
          <a:off x="17297400" y="50858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715</xdr:row>
      <xdr:rowOff>0</xdr:rowOff>
    </xdr:from>
    <xdr:to>
      <xdr:col>9</xdr:col>
      <xdr:colOff>304800</xdr:colOff>
      <xdr:row>716</xdr:row>
      <xdr:rowOff>114300</xdr:rowOff>
    </xdr:to>
    <xdr:sp macro="" textlink="">
      <xdr:nvSpPr>
        <xdr:cNvPr id="3787" name="AutoShape 715" descr="doclink.bmp">
          <a:hlinkClick xmlns:r="http://schemas.openxmlformats.org/officeDocument/2006/relationships" r:id="rId715"/>
        </xdr:cNvPr>
        <xdr:cNvSpPr>
          <a:spLocks noChangeAspect="1" noChangeArrowheads="1"/>
        </xdr:cNvSpPr>
      </xdr:nvSpPr>
      <xdr:spPr bwMode="auto">
        <a:xfrm>
          <a:off x="17297400" y="50915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716</xdr:row>
      <xdr:rowOff>0</xdr:rowOff>
    </xdr:from>
    <xdr:to>
      <xdr:col>9</xdr:col>
      <xdr:colOff>304800</xdr:colOff>
      <xdr:row>717</xdr:row>
      <xdr:rowOff>114300</xdr:rowOff>
    </xdr:to>
    <xdr:sp macro="" textlink="">
      <xdr:nvSpPr>
        <xdr:cNvPr id="3788" name="AutoShape 716" descr="doclink.bmp">
          <a:hlinkClick xmlns:r="http://schemas.openxmlformats.org/officeDocument/2006/relationships" r:id="rId716"/>
        </xdr:cNvPr>
        <xdr:cNvSpPr>
          <a:spLocks noChangeAspect="1" noChangeArrowheads="1"/>
        </xdr:cNvSpPr>
      </xdr:nvSpPr>
      <xdr:spPr bwMode="auto">
        <a:xfrm>
          <a:off x="17297400" y="50953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717</xdr:row>
      <xdr:rowOff>0</xdr:rowOff>
    </xdr:from>
    <xdr:to>
      <xdr:col>9</xdr:col>
      <xdr:colOff>304800</xdr:colOff>
      <xdr:row>718</xdr:row>
      <xdr:rowOff>114300</xdr:rowOff>
    </xdr:to>
    <xdr:sp macro="" textlink="">
      <xdr:nvSpPr>
        <xdr:cNvPr id="3789" name="AutoShape 717" descr="doclink.bmp">
          <a:hlinkClick xmlns:r="http://schemas.openxmlformats.org/officeDocument/2006/relationships" r:id="rId717"/>
        </xdr:cNvPr>
        <xdr:cNvSpPr>
          <a:spLocks noChangeAspect="1" noChangeArrowheads="1"/>
        </xdr:cNvSpPr>
      </xdr:nvSpPr>
      <xdr:spPr bwMode="auto">
        <a:xfrm>
          <a:off x="17297400" y="50992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718</xdr:row>
      <xdr:rowOff>0</xdr:rowOff>
    </xdr:from>
    <xdr:to>
      <xdr:col>9</xdr:col>
      <xdr:colOff>304800</xdr:colOff>
      <xdr:row>719</xdr:row>
      <xdr:rowOff>114300</xdr:rowOff>
    </xdr:to>
    <xdr:sp macro="" textlink="">
      <xdr:nvSpPr>
        <xdr:cNvPr id="3790" name="AutoShape 718" descr="doclink.bmp">
          <a:hlinkClick xmlns:r="http://schemas.openxmlformats.org/officeDocument/2006/relationships" r:id="rId718"/>
        </xdr:cNvPr>
        <xdr:cNvSpPr>
          <a:spLocks noChangeAspect="1" noChangeArrowheads="1"/>
        </xdr:cNvSpPr>
      </xdr:nvSpPr>
      <xdr:spPr bwMode="auto">
        <a:xfrm>
          <a:off x="17297400" y="51049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719</xdr:row>
      <xdr:rowOff>0</xdr:rowOff>
    </xdr:from>
    <xdr:to>
      <xdr:col>9</xdr:col>
      <xdr:colOff>304800</xdr:colOff>
      <xdr:row>720</xdr:row>
      <xdr:rowOff>114300</xdr:rowOff>
    </xdr:to>
    <xdr:sp macro="" textlink="">
      <xdr:nvSpPr>
        <xdr:cNvPr id="3791" name="AutoShape 719" descr="doclink.bmp">
          <a:hlinkClick xmlns:r="http://schemas.openxmlformats.org/officeDocument/2006/relationships" r:id="rId719"/>
        </xdr:cNvPr>
        <xdr:cNvSpPr>
          <a:spLocks noChangeAspect="1" noChangeArrowheads="1"/>
        </xdr:cNvSpPr>
      </xdr:nvSpPr>
      <xdr:spPr bwMode="auto">
        <a:xfrm>
          <a:off x="17297400" y="51106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720</xdr:row>
      <xdr:rowOff>0</xdr:rowOff>
    </xdr:from>
    <xdr:to>
      <xdr:col>9</xdr:col>
      <xdr:colOff>304800</xdr:colOff>
      <xdr:row>721</xdr:row>
      <xdr:rowOff>114300</xdr:rowOff>
    </xdr:to>
    <xdr:sp macro="" textlink="">
      <xdr:nvSpPr>
        <xdr:cNvPr id="3792" name="AutoShape 720" descr="doclink.bmp">
          <a:hlinkClick xmlns:r="http://schemas.openxmlformats.org/officeDocument/2006/relationships" r:id="rId720"/>
        </xdr:cNvPr>
        <xdr:cNvSpPr>
          <a:spLocks noChangeAspect="1" noChangeArrowheads="1"/>
        </xdr:cNvSpPr>
      </xdr:nvSpPr>
      <xdr:spPr bwMode="auto">
        <a:xfrm>
          <a:off x="17297400" y="51144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721</xdr:row>
      <xdr:rowOff>0</xdr:rowOff>
    </xdr:from>
    <xdr:to>
      <xdr:col>9</xdr:col>
      <xdr:colOff>304800</xdr:colOff>
      <xdr:row>722</xdr:row>
      <xdr:rowOff>114300</xdr:rowOff>
    </xdr:to>
    <xdr:sp macro="" textlink="">
      <xdr:nvSpPr>
        <xdr:cNvPr id="3793" name="AutoShape 721" descr="doclink.bmp">
          <a:hlinkClick xmlns:r="http://schemas.openxmlformats.org/officeDocument/2006/relationships" r:id="rId721"/>
        </xdr:cNvPr>
        <xdr:cNvSpPr>
          <a:spLocks noChangeAspect="1" noChangeArrowheads="1"/>
        </xdr:cNvSpPr>
      </xdr:nvSpPr>
      <xdr:spPr bwMode="auto">
        <a:xfrm>
          <a:off x="17297400" y="51182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722</xdr:row>
      <xdr:rowOff>0</xdr:rowOff>
    </xdr:from>
    <xdr:to>
      <xdr:col>9</xdr:col>
      <xdr:colOff>304800</xdr:colOff>
      <xdr:row>723</xdr:row>
      <xdr:rowOff>114300</xdr:rowOff>
    </xdr:to>
    <xdr:sp macro="" textlink="">
      <xdr:nvSpPr>
        <xdr:cNvPr id="3794" name="AutoShape 722" descr="doclink.bmp">
          <a:hlinkClick xmlns:r="http://schemas.openxmlformats.org/officeDocument/2006/relationships" r:id="rId722"/>
        </xdr:cNvPr>
        <xdr:cNvSpPr>
          <a:spLocks noChangeAspect="1" noChangeArrowheads="1"/>
        </xdr:cNvSpPr>
      </xdr:nvSpPr>
      <xdr:spPr bwMode="auto">
        <a:xfrm>
          <a:off x="17297400" y="51239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723</xdr:row>
      <xdr:rowOff>0</xdr:rowOff>
    </xdr:from>
    <xdr:to>
      <xdr:col>9</xdr:col>
      <xdr:colOff>304800</xdr:colOff>
      <xdr:row>724</xdr:row>
      <xdr:rowOff>114300</xdr:rowOff>
    </xdr:to>
    <xdr:sp macro="" textlink="">
      <xdr:nvSpPr>
        <xdr:cNvPr id="3795" name="AutoShape 723" descr="doclink.bmp">
          <a:hlinkClick xmlns:r="http://schemas.openxmlformats.org/officeDocument/2006/relationships" r:id="rId723"/>
        </xdr:cNvPr>
        <xdr:cNvSpPr>
          <a:spLocks noChangeAspect="1" noChangeArrowheads="1"/>
        </xdr:cNvSpPr>
      </xdr:nvSpPr>
      <xdr:spPr bwMode="auto">
        <a:xfrm>
          <a:off x="17297400" y="5131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724</xdr:row>
      <xdr:rowOff>0</xdr:rowOff>
    </xdr:from>
    <xdr:to>
      <xdr:col>9</xdr:col>
      <xdr:colOff>304800</xdr:colOff>
      <xdr:row>725</xdr:row>
      <xdr:rowOff>114300</xdr:rowOff>
    </xdr:to>
    <xdr:sp macro="" textlink="">
      <xdr:nvSpPr>
        <xdr:cNvPr id="3796" name="AutoShape 724" descr="doclink.bmp">
          <a:hlinkClick xmlns:r="http://schemas.openxmlformats.org/officeDocument/2006/relationships" r:id="rId724"/>
        </xdr:cNvPr>
        <xdr:cNvSpPr>
          <a:spLocks noChangeAspect="1" noChangeArrowheads="1"/>
        </xdr:cNvSpPr>
      </xdr:nvSpPr>
      <xdr:spPr bwMode="auto">
        <a:xfrm>
          <a:off x="17297400" y="51373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725</xdr:row>
      <xdr:rowOff>0</xdr:rowOff>
    </xdr:from>
    <xdr:to>
      <xdr:col>9</xdr:col>
      <xdr:colOff>304800</xdr:colOff>
      <xdr:row>726</xdr:row>
      <xdr:rowOff>114300</xdr:rowOff>
    </xdr:to>
    <xdr:sp macro="" textlink="">
      <xdr:nvSpPr>
        <xdr:cNvPr id="3797" name="AutoShape 725" descr="doclink.bmp">
          <a:hlinkClick xmlns:r="http://schemas.openxmlformats.org/officeDocument/2006/relationships" r:id="rId725"/>
        </xdr:cNvPr>
        <xdr:cNvSpPr>
          <a:spLocks noChangeAspect="1" noChangeArrowheads="1"/>
        </xdr:cNvSpPr>
      </xdr:nvSpPr>
      <xdr:spPr bwMode="auto">
        <a:xfrm>
          <a:off x="17297400" y="51411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726</xdr:row>
      <xdr:rowOff>0</xdr:rowOff>
    </xdr:from>
    <xdr:to>
      <xdr:col>9</xdr:col>
      <xdr:colOff>304800</xdr:colOff>
      <xdr:row>727</xdr:row>
      <xdr:rowOff>114300</xdr:rowOff>
    </xdr:to>
    <xdr:sp macro="" textlink="">
      <xdr:nvSpPr>
        <xdr:cNvPr id="3798" name="AutoShape 726" descr="doclink.bmp">
          <a:hlinkClick xmlns:r="http://schemas.openxmlformats.org/officeDocument/2006/relationships" r:id="rId726"/>
        </xdr:cNvPr>
        <xdr:cNvSpPr>
          <a:spLocks noChangeAspect="1" noChangeArrowheads="1"/>
        </xdr:cNvSpPr>
      </xdr:nvSpPr>
      <xdr:spPr bwMode="auto">
        <a:xfrm>
          <a:off x="17297400" y="51449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727</xdr:row>
      <xdr:rowOff>0</xdr:rowOff>
    </xdr:from>
    <xdr:to>
      <xdr:col>9</xdr:col>
      <xdr:colOff>304800</xdr:colOff>
      <xdr:row>728</xdr:row>
      <xdr:rowOff>114300</xdr:rowOff>
    </xdr:to>
    <xdr:sp macro="" textlink="">
      <xdr:nvSpPr>
        <xdr:cNvPr id="3799" name="AutoShape 727" descr="doclink.bmp">
          <a:hlinkClick xmlns:r="http://schemas.openxmlformats.org/officeDocument/2006/relationships" r:id="rId727"/>
        </xdr:cNvPr>
        <xdr:cNvSpPr>
          <a:spLocks noChangeAspect="1" noChangeArrowheads="1"/>
        </xdr:cNvSpPr>
      </xdr:nvSpPr>
      <xdr:spPr bwMode="auto">
        <a:xfrm>
          <a:off x="17297400" y="51506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728</xdr:row>
      <xdr:rowOff>0</xdr:rowOff>
    </xdr:from>
    <xdr:to>
      <xdr:col>9</xdr:col>
      <xdr:colOff>304800</xdr:colOff>
      <xdr:row>729</xdr:row>
      <xdr:rowOff>114300</xdr:rowOff>
    </xdr:to>
    <xdr:sp macro="" textlink="">
      <xdr:nvSpPr>
        <xdr:cNvPr id="3800" name="AutoShape 728" descr="doclink.bmp">
          <a:hlinkClick xmlns:r="http://schemas.openxmlformats.org/officeDocument/2006/relationships" r:id="rId728"/>
        </xdr:cNvPr>
        <xdr:cNvSpPr>
          <a:spLocks noChangeAspect="1" noChangeArrowheads="1"/>
        </xdr:cNvSpPr>
      </xdr:nvSpPr>
      <xdr:spPr bwMode="auto">
        <a:xfrm>
          <a:off x="17297400" y="51582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729</xdr:row>
      <xdr:rowOff>0</xdr:rowOff>
    </xdr:from>
    <xdr:to>
      <xdr:col>9</xdr:col>
      <xdr:colOff>304800</xdr:colOff>
      <xdr:row>730</xdr:row>
      <xdr:rowOff>114300</xdr:rowOff>
    </xdr:to>
    <xdr:sp macro="" textlink="">
      <xdr:nvSpPr>
        <xdr:cNvPr id="3801" name="AutoShape 729" descr="doclink.bmp">
          <a:hlinkClick xmlns:r="http://schemas.openxmlformats.org/officeDocument/2006/relationships" r:id="rId729"/>
        </xdr:cNvPr>
        <xdr:cNvSpPr>
          <a:spLocks noChangeAspect="1" noChangeArrowheads="1"/>
        </xdr:cNvSpPr>
      </xdr:nvSpPr>
      <xdr:spPr bwMode="auto">
        <a:xfrm>
          <a:off x="17297400" y="51639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730</xdr:row>
      <xdr:rowOff>0</xdr:rowOff>
    </xdr:from>
    <xdr:to>
      <xdr:col>9</xdr:col>
      <xdr:colOff>304800</xdr:colOff>
      <xdr:row>731</xdr:row>
      <xdr:rowOff>114300</xdr:rowOff>
    </xdr:to>
    <xdr:sp macro="" textlink="">
      <xdr:nvSpPr>
        <xdr:cNvPr id="3802" name="AutoShape 730" descr="doclink.bmp">
          <a:hlinkClick xmlns:r="http://schemas.openxmlformats.org/officeDocument/2006/relationships" r:id="rId730"/>
        </xdr:cNvPr>
        <xdr:cNvSpPr>
          <a:spLocks noChangeAspect="1" noChangeArrowheads="1"/>
        </xdr:cNvSpPr>
      </xdr:nvSpPr>
      <xdr:spPr bwMode="auto">
        <a:xfrm>
          <a:off x="17297400" y="51715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731</xdr:row>
      <xdr:rowOff>0</xdr:rowOff>
    </xdr:from>
    <xdr:to>
      <xdr:col>9</xdr:col>
      <xdr:colOff>304800</xdr:colOff>
      <xdr:row>732</xdr:row>
      <xdr:rowOff>114300</xdr:rowOff>
    </xdr:to>
    <xdr:sp macro="" textlink="">
      <xdr:nvSpPr>
        <xdr:cNvPr id="3803" name="AutoShape 731" descr="doclink.bmp">
          <a:hlinkClick xmlns:r="http://schemas.openxmlformats.org/officeDocument/2006/relationships" r:id="rId731"/>
        </xdr:cNvPr>
        <xdr:cNvSpPr>
          <a:spLocks noChangeAspect="1" noChangeArrowheads="1"/>
        </xdr:cNvSpPr>
      </xdr:nvSpPr>
      <xdr:spPr bwMode="auto">
        <a:xfrm>
          <a:off x="17297400" y="51773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732</xdr:row>
      <xdr:rowOff>0</xdr:rowOff>
    </xdr:from>
    <xdr:to>
      <xdr:col>9</xdr:col>
      <xdr:colOff>304800</xdr:colOff>
      <xdr:row>733</xdr:row>
      <xdr:rowOff>114300</xdr:rowOff>
    </xdr:to>
    <xdr:sp macro="" textlink="">
      <xdr:nvSpPr>
        <xdr:cNvPr id="3804" name="AutoShape 732" descr="doclink.bmp">
          <a:hlinkClick xmlns:r="http://schemas.openxmlformats.org/officeDocument/2006/relationships" r:id="rId732"/>
        </xdr:cNvPr>
        <xdr:cNvSpPr>
          <a:spLocks noChangeAspect="1" noChangeArrowheads="1"/>
        </xdr:cNvSpPr>
      </xdr:nvSpPr>
      <xdr:spPr bwMode="auto">
        <a:xfrm>
          <a:off x="17297400" y="51830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733</xdr:row>
      <xdr:rowOff>0</xdr:rowOff>
    </xdr:from>
    <xdr:to>
      <xdr:col>9</xdr:col>
      <xdr:colOff>304800</xdr:colOff>
      <xdr:row>734</xdr:row>
      <xdr:rowOff>114300</xdr:rowOff>
    </xdr:to>
    <xdr:sp macro="" textlink="">
      <xdr:nvSpPr>
        <xdr:cNvPr id="3805" name="AutoShape 733" descr="doclink.bmp">
          <a:hlinkClick xmlns:r="http://schemas.openxmlformats.org/officeDocument/2006/relationships" r:id="rId733"/>
        </xdr:cNvPr>
        <xdr:cNvSpPr>
          <a:spLocks noChangeAspect="1" noChangeArrowheads="1"/>
        </xdr:cNvSpPr>
      </xdr:nvSpPr>
      <xdr:spPr bwMode="auto">
        <a:xfrm>
          <a:off x="17297400" y="51887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734</xdr:row>
      <xdr:rowOff>0</xdr:rowOff>
    </xdr:from>
    <xdr:to>
      <xdr:col>9</xdr:col>
      <xdr:colOff>304800</xdr:colOff>
      <xdr:row>735</xdr:row>
      <xdr:rowOff>114300</xdr:rowOff>
    </xdr:to>
    <xdr:sp macro="" textlink="">
      <xdr:nvSpPr>
        <xdr:cNvPr id="3806" name="AutoShape 734" descr="doclink.bmp">
          <a:hlinkClick xmlns:r="http://schemas.openxmlformats.org/officeDocument/2006/relationships" r:id="rId734"/>
        </xdr:cNvPr>
        <xdr:cNvSpPr>
          <a:spLocks noChangeAspect="1" noChangeArrowheads="1"/>
        </xdr:cNvSpPr>
      </xdr:nvSpPr>
      <xdr:spPr bwMode="auto">
        <a:xfrm>
          <a:off x="17297400" y="51944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735</xdr:row>
      <xdr:rowOff>0</xdr:rowOff>
    </xdr:from>
    <xdr:to>
      <xdr:col>9</xdr:col>
      <xdr:colOff>304800</xdr:colOff>
      <xdr:row>736</xdr:row>
      <xdr:rowOff>114300</xdr:rowOff>
    </xdr:to>
    <xdr:sp macro="" textlink="">
      <xdr:nvSpPr>
        <xdr:cNvPr id="3807" name="AutoShape 735" descr="doclink.bmp">
          <a:hlinkClick xmlns:r="http://schemas.openxmlformats.org/officeDocument/2006/relationships" r:id="rId735"/>
        </xdr:cNvPr>
        <xdr:cNvSpPr>
          <a:spLocks noChangeAspect="1" noChangeArrowheads="1"/>
        </xdr:cNvSpPr>
      </xdr:nvSpPr>
      <xdr:spPr bwMode="auto">
        <a:xfrm>
          <a:off x="17297400" y="52001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736</xdr:row>
      <xdr:rowOff>0</xdr:rowOff>
    </xdr:from>
    <xdr:to>
      <xdr:col>9</xdr:col>
      <xdr:colOff>304800</xdr:colOff>
      <xdr:row>737</xdr:row>
      <xdr:rowOff>114300</xdr:rowOff>
    </xdr:to>
    <xdr:sp macro="" textlink="">
      <xdr:nvSpPr>
        <xdr:cNvPr id="3808" name="AutoShape 736" descr="doclink.bmp">
          <a:hlinkClick xmlns:r="http://schemas.openxmlformats.org/officeDocument/2006/relationships" r:id="rId736"/>
        </xdr:cNvPr>
        <xdr:cNvSpPr>
          <a:spLocks noChangeAspect="1" noChangeArrowheads="1"/>
        </xdr:cNvSpPr>
      </xdr:nvSpPr>
      <xdr:spPr bwMode="auto">
        <a:xfrm>
          <a:off x="17297400" y="52058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737</xdr:row>
      <xdr:rowOff>0</xdr:rowOff>
    </xdr:from>
    <xdr:to>
      <xdr:col>9</xdr:col>
      <xdr:colOff>304800</xdr:colOff>
      <xdr:row>738</xdr:row>
      <xdr:rowOff>114300</xdr:rowOff>
    </xdr:to>
    <xdr:sp macro="" textlink="">
      <xdr:nvSpPr>
        <xdr:cNvPr id="3809" name="AutoShape 737" descr="doclink.bmp">
          <a:hlinkClick xmlns:r="http://schemas.openxmlformats.org/officeDocument/2006/relationships" r:id="rId737"/>
        </xdr:cNvPr>
        <xdr:cNvSpPr>
          <a:spLocks noChangeAspect="1" noChangeArrowheads="1"/>
        </xdr:cNvSpPr>
      </xdr:nvSpPr>
      <xdr:spPr bwMode="auto">
        <a:xfrm>
          <a:off x="17297400" y="52116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738</xdr:row>
      <xdr:rowOff>0</xdr:rowOff>
    </xdr:from>
    <xdr:to>
      <xdr:col>9</xdr:col>
      <xdr:colOff>304800</xdr:colOff>
      <xdr:row>739</xdr:row>
      <xdr:rowOff>114300</xdr:rowOff>
    </xdr:to>
    <xdr:sp macro="" textlink="">
      <xdr:nvSpPr>
        <xdr:cNvPr id="3810" name="AutoShape 738" descr="doclink.bmp">
          <a:hlinkClick xmlns:r="http://schemas.openxmlformats.org/officeDocument/2006/relationships" r:id="rId738"/>
        </xdr:cNvPr>
        <xdr:cNvSpPr>
          <a:spLocks noChangeAspect="1" noChangeArrowheads="1"/>
        </xdr:cNvSpPr>
      </xdr:nvSpPr>
      <xdr:spPr bwMode="auto">
        <a:xfrm>
          <a:off x="17297400" y="52173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739</xdr:row>
      <xdr:rowOff>0</xdr:rowOff>
    </xdr:from>
    <xdr:to>
      <xdr:col>9</xdr:col>
      <xdr:colOff>304800</xdr:colOff>
      <xdr:row>740</xdr:row>
      <xdr:rowOff>114300</xdr:rowOff>
    </xdr:to>
    <xdr:sp macro="" textlink="">
      <xdr:nvSpPr>
        <xdr:cNvPr id="3811" name="AutoShape 739" descr="doclink.bmp">
          <a:hlinkClick xmlns:r="http://schemas.openxmlformats.org/officeDocument/2006/relationships" r:id="rId739"/>
        </xdr:cNvPr>
        <xdr:cNvSpPr>
          <a:spLocks noChangeAspect="1" noChangeArrowheads="1"/>
        </xdr:cNvSpPr>
      </xdr:nvSpPr>
      <xdr:spPr bwMode="auto">
        <a:xfrm>
          <a:off x="17297400" y="52230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740</xdr:row>
      <xdr:rowOff>0</xdr:rowOff>
    </xdr:from>
    <xdr:to>
      <xdr:col>9</xdr:col>
      <xdr:colOff>304800</xdr:colOff>
      <xdr:row>741</xdr:row>
      <xdr:rowOff>114300</xdr:rowOff>
    </xdr:to>
    <xdr:sp macro="" textlink="">
      <xdr:nvSpPr>
        <xdr:cNvPr id="3812" name="AutoShape 740" descr="doclink.bmp">
          <a:hlinkClick xmlns:r="http://schemas.openxmlformats.org/officeDocument/2006/relationships" r:id="rId740"/>
        </xdr:cNvPr>
        <xdr:cNvSpPr>
          <a:spLocks noChangeAspect="1" noChangeArrowheads="1"/>
        </xdr:cNvSpPr>
      </xdr:nvSpPr>
      <xdr:spPr bwMode="auto">
        <a:xfrm>
          <a:off x="17297400" y="52287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741</xdr:row>
      <xdr:rowOff>0</xdr:rowOff>
    </xdr:from>
    <xdr:to>
      <xdr:col>9</xdr:col>
      <xdr:colOff>304800</xdr:colOff>
      <xdr:row>742</xdr:row>
      <xdr:rowOff>114300</xdr:rowOff>
    </xdr:to>
    <xdr:sp macro="" textlink="">
      <xdr:nvSpPr>
        <xdr:cNvPr id="3813" name="AutoShape 741" descr="doclink.bmp">
          <a:hlinkClick xmlns:r="http://schemas.openxmlformats.org/officeDocument/2006/relationships" r:id="rId741"/>
        </xdr:cNvPr>
        <xdr:cNvSpPr>
          <a:spLocks noChangeAspect="1" noChangeArrowheads="1"/>
        </xdr:cNvSpPr>
      </xdr:nvSpPr>
      <xdr:spPr bwMode="auto">
        <a:xfrm>
          <a:off x="17297400" y="52325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742</xdr:row>
      <xdr:rowOff>0</xdr:rowOff>
    </xdr:from>
    <xdr:to>
      <xdr:col>9</xdr:col>
      <xdr:colOff>304800</xdr:colOff>
      <xdr:row>743</xdr:row>
      <xdr:rowOff>114300</xdr:rowOff>
    </xdr:to>
    <xdr:sp macro="" textlink="">
      <xdr:nvSpPr>
        <xdr:cNvPr id="3814" name="AutoShape 742" descr="doclink.bmp">
          <a:hlinkClick xmlns:r="http://schemas.openxmlformats.org/officeDocument/2006/relationships" r:id="rId742"/>
        </xdr:cNvPr>
        <xdr:cNvSpPr>
          <a:spLocks noChangeAspect="1" noChangeArrowheads="1"/>
        </xdr:cNvSpPr>
      </xdr:nvSpPr>
      <xdr:spPr bwMode="auto">
        <a:xfrm>
          <a:off x="17297400" y="52363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743</xdr:row>
      <xdr:rowOff>0</xdr:rowOff>
    </xdr:from>
    <xdr:to>
      <xdr:col>9</xdr:col>
      <xdr:colOff>304800</xdr:colOff>
      <xdr:row>744</xdr:row>
      <xdr:rowOff>114300</xdr:rowOff>
    </xdr:to>
    <xdr:sp macro="" textlink="">
      <xdr:nvSpPr>
        <xdr:cNvPr id="3815" name="AutoShape 743" descr="doclink.bmp">
          <a:hlinkClick xmlns:r="http://schemas.openxmlformats.org/officeDocument/2006/relationships" r:id="rId743"/>
        </xdr:cNvPr>
        <xdr:cNvSpPr>
          <a:spLocks noChangeAspect="1" noChangeArrowheads="1"/>
        </xdr:cNvSpPr>
      </xdr:nvSpPr>
      <xdr:spPr bwMode="auto">
        <a:xfrm>
          <a:off x="17297400" y="52420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744</xdr:row>
      <xdr:rowOff>0</xdr:rowOff>
    </xdr:from>
    <xdr:to>
      <xdr:col>9</xdr:col>
      <xdr:colOff>304800</xdr:colOff>
      <xdr:row>745</xdr:row>
      <xdr:rowOff>114300</xdr:rowOff>
    </xdr:to>
    <xdr:sp macro="" textlink="">
      <xdr:nvSpPr>
        <xdr:cNvPr id="3816" name="AutoShape 744" descr="doclink.bmp">
          <a:hlinkClick xmlns:r="http://schemas.openxmlformats.org/officeDocument/2006/relationships" r:id="rId744"/>
        </xdr:cNvPr>
        <xdr:cNvSpPr>
          <a:spLocks noChangeAspect="1" noChangeArrowheads="1"/>
        </xdr:cNvSpPr>
      </xdr:nvSpPr>
      <xdr:spPr bwMode="auto">
        <a:xfrm>
          <a:off x="17297400" y="52477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745</xdr:row>
      <xdr:rowOff>0</xdr:rowOff>
    </xdr:from>
    <xdr:to>
      <xdr:col>9</xdr:col>
      <xdr:colOff>304800</xdr:colOff>
      <xdr:row>746</xdr:row>
      <xdr:rowOff>114300</xdr:rowOff>
    </xdr:to>
    <xdr:sp macro="" textlink="">
      <xdr:nvSpPr>
        <xdr:cNvPr id="3817" name="AutoShape 745" descr="doclink.bmp">
          <a:hlinkClick xmlns:r="http://schemas.openxmlformats.org/officeDocument/2006/relationships" r:id="rId745"/>
        </xdr:cNvPr>
        <xdr:cNvSpPr>
          <a:spLocks noChangeAspect="1" noChangeArrowheads="1"/>
        </xdr:cNvSpPr>
      </xdr:nvSpPr>
      <xdr:spPr bwMode="auto">
        <a:xfrm>
          <a:off x="17297400" y="52535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746</xdr:row>
      <xdr:rowOff>0</xdr:rowOff>
    </xdr:from>
    <xdr:to>
      <xdr:col>9</xdr:col>
      <xdr:colOff>304800</xdr:colOff>
      <xdr:row>747</xdr:row>
      <xdr:rowOff>114300</xdr:rowOff>
    </xdr:to>
    <xdr:sp macro="" textlink="">
      <xdr:nvSpPr>
        <xdr:cNvPr id="3818" name="AutoShape 746" descr="doclink.bmp">
          <a:hlinkClick xmlns:r="http://schemas.openxmlformats.org/officeDocument/2006/relationships" r:id="rId746"/>
        </xdr:cNvPr>
        <xdr:cNvSpPr>
          <a:spLocks noChangeAspect="1" noChangeArrowheads="1"/>
        </xdr:cNvSpPr>
      </xdr:nvSpPr>
      <xdr:spPr bwMode="auto">
        <a:xfrm>
          <a:off x="17297400" y="52592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747</xdr:row>
      <xdr:rowOff>0</xdr:rowOff>
    </xdr:from>
    <xdr:to>
      <xdr:col>9</xdr:col>
      <xdr:colOff>304800</xdr:colOff>
      <xdr:row>748</xdr:row>
      <xdr:rowOff>114300</xdr:rowOff>
    </xdr:to>
    <xdr:sp macro="" textlink="">
      <xdr:nvSpPr>
        <xdr:cNvPr id="3819" name="AutoShape 747" descr="doclink.bmp">
          <a:hlinkClick xmlns:r="http://schemas.openxmlformats.org/officeDocument/2006/relationships" r:id="rId747"/>
        </xdr:cNvPr>
        <xdr:cNvSpPr>
          <a:spLocks noChangeAspect="1" noChangeArrowheads="1"/>
        </xdr:cNvSpPr>
      </xdr:nvSpPr>
      <xdr:spPr bwMode="auto">
        <a:xfrm>
          <a:off x="17297400" y="52668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748</xdr:row>
      <xdr:rowOff>0</xdr:rowOff>
    </xdr:from>
    <xdr:to>
      <xdr:col>9</xdr:col>
      <xdr:colOff>304800</xdr:colOff>
      <xdr:row>749</xdr:row>
      <xdr:rowOff>114300</xdr:rowOff>
    </xdr:to>
    <xdr:sp macro="" textlink="">
      <xdr:nvSpPr>
        <xdr:cNvPr id="3820" name="AutoShape 748" descr="doclink.bmp">
          <a:hlinkClick xmlns:r="http://schemas.openxmlformats.org/officeDocument/2006/relationships" r:id="rId748"/>
        </xdr:cNvPr>
        <xdr:cNvSpPr>
          <a:spLocks noChangeAspect="1" noChangeArrowheads="1"/>
        </xdr:cNvSpPr>
      </xdr:nvSpPr>
      <xdr:spPr bwMode="auto">
        <a:xfrm>
          <a:off x="17297400" y="52725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749</xdr:row>
      <xdr:rowOff>0</xdr:rowOff>
    </xdr:from>
    <xdr:to>
      <xdr:col>9</xdr:col>
      <xdr:colOff>304800</xdr:colOff>
      <xdr:row>750</xdr:row>
      <xdr:rowOff>114300</xdr:rowOff>
    </xdr:to>
    <xdr:sp macro="" textlink="">
      <xdr:nvSpPr>
        <xdr:cNvPr id="3821" name="AutoShape 749" descr="doclink.bmp">
          <a:hlinkClick xmlns:r="http://schemas.openxmlformats.org/officeDocument/2006/relationships" r:id="rId749"/>
        </xdr:cNvPr>
        <xdr:cNvSpPr>
          <a:spLocks noChangeAspect="1" noChangeArrowheads="1"/>
        </xdr:cNvSpPr>
      </xdr:nvSpPr>
      <xdr:spPr bwMode="auto">
        <a:xfrm>
          <a:off x="17297400" y="52782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750</xdr:row>
      <xdr:rowOff>0</xdr:rowOff>
    </xdr:from>
    <xdr:to>
      <xdr:col>9</xdr:col>
      <xdr:colOff>304800</xdr:colOff>
      <xdr:row>751</xdr:row>
      <xdr:rowOff>114300</xdr:rowOff>
    </xdr:to>
    <xdr:sp macro="" textlink="">
      <xdr:nvSpPr>
        <xdr:cNvPr id="3822" name="AutoShape 750" descr="doclink.bmp">
          <a:hlinkClick xmlns:r="http://schemas.openxmlformats.org/officeDocument/2006/relationships" r:id="rId750"/>
        </xdr:cNvPr>
        <xdr:cNvSpPr>
          <a:spLocks noChangeAspect="1" noChangeArrowheads="1"/>
        </xdr:cNvSpPr>
      </xdr:nvSpPr>
      <xdr:spPr bwMode="auto">
        <a:xfrm>
          <a:off x="17297400" y="52839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751</xdr:row>
      <xdr:rowOff>0</xdr:rowOff>
    </xdr:from>
    <xdr:to>
      <xdr:col>9</xdr:col>
      <xdr:colOff>304800</xdr:colOff>
      <xdr:row>752</xdr:row>
      <xdr:rowOff>114300</xdr:rowOff>
    </xdr:to>
    <xdr:sp macro="" textlink="">
      <xdr:nvSpPr>
        <xdr:cNvPr id="3823" name="AutoShape 751" descr="doclink.bmp">
          <a:hlinkClick xmlns:r="http://schemas.openxmlformats.org/officeDocument/2006/relationships" r:id="rId751"/>
        </xdr:cNvPr>
        <xdr:cNvSpPr>
          <a:spLocks noChangeAspect="1" noChangeArrowheads="1"/>
        </xdr:cNvSpPr>
      </xdr:nvSpPr>
      <xdr:spPr bwMode="auto">
        <a:xfrm>
          <a:off x="17297400" y="52916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752</xdr:row>
      <xdr:rowOff>0</xdr:rowOff>
    </xdr:from>
    <xdr:to>
      <xdr:col>9</xdr:col>
      <xdr:colOff>304800</xdr:colOff>
      <xdr:row>753</xdr:row>
      <xdr:rowOff>114300</xdr:rowOff>
    </xdr:to>
    <xdr:sp macro="" textlink="">
      <xdr:nvSpPr>
        <xdr:cNvPr id="3824" name="AutoShape 752" descr="doclink.bmp">
          <a:hlinkClick xmlns:r="http://schemas.openxmlformats.org/officeDocument/2006/relationships" r:id="rId752"/>
        </xdr:cNvPr>
        <xdr:cNvSpPr>
          <a:spLocks noChangeAspect="1" noChangeArrowheads="1"/>
        </xdr:cNvSpPr>
      </xdr:nvSpPr>
      <xdr:spPr bwMode="auto">
        <a:xfrm>
          <a:off x="17297400" y="52973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753</xdr:row>
      <xdr:rowOff>0</xdr:rowOff>
    </xdr:from>
    <xdr:to>
      <xdr:col>9</xdr:col>
      <xdr:colOff>304800</xdr:colOff>
      <xdr:row>754</xdr:row>
      <xdr:rowOff>114300</xdr:rowOff>
    </xdr:to>
    <xdr:sp macro="" textlink="">
      <xdr:nvSpPr>
        <xdr:cNvPr id="3825" name="AutoShape 753" descr="doclink.bmp">
          <a:hlinkClick xmlns:r="http://schemas.openxmlformats.org/officeDocument/2006/relationships" r:id="rId753"/>
        </xdr:cNvPr>
        <xdr:cNvSpPr>
          <a:spLocks noChangeAspect="1" noChangeArrowheads="1"/>
        </xdr:cNvSpPr>
      </xdr:nvSpPr>
      <xdr:spPr bwMode="auto">
        <a:xfrm>
          <a:off x="17297400" y="53049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754</xdr:row>
      <xdr:rowOff>0</xdr:rowOff>
    </xdr:from>
    <xdr:to>
      <xdr:col>9</xdr:col>
      <xdr:colOff>304800</xdr:colOff>
      <xdr:row>755</xdr:row>
      <xdr:rowOff>114300</xdr:rowOff>
    </xdr:to>
    <xdr:sp macro="" textlink="">
      <xdr:nvSpPr>
        <xdr:cNvPr id="3826" name="AutoShape 754" descr="doclink.bmp">
          <a:hlinkClick xmlns:r="http://schemas.openxmlformats.org/officeDocument/2006/relationships" r:id="rId754"/>
        </xdr:cNvPr>
        <xdr:cNvSpPr>
          <a:spLocks noChangeAspect="1" noChangeArrowheads="1"/>
        </xdr:cNvSpPr>
      </xdr:nvSpPr>
      <xdr:spPr bwMode="auto">
        <a:xfrm>
          <a:off x="17297400" y="53087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755</xdr:row>
      <xdr:rowOff>0</xdr:rowOff>
    </xdr:from>
    <xdr:to>
      <xdr:col>9</xdr:col>
      <xdr:colOff>304800</xdr:colOff>
      <xdr:row>756</xdr:row>
      <xdr:rowOff>114300</xdr:rowOff>
    </xdr:to>
    <xdr:sp macro="" textlink="">
      <xdr:nvSpPr>
        <xdr:cNvPr id="3827" name="AutoShape 755" descr="doclink.bmp">
          <a:hlinkClick xmlns:r="http://schemas.openxmlformats.org/officeDocument/2006/relationships" r:id="rId755"/>
        </xdr:cNvPr>
        <xdr:cNvSpPr>
          <a:spLocks noChangeAspect="1" noChangeArrowheads="1"/>
        </xdr:cNvSpPr>
      </xdr:nvSpPr>
      <xdr:spPr bwMode="auto">
        <a:xfrm>
          <a:off x="17297400" y="53125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756</xdr:row>
      <xdr:rowOff>0</xdr:rowOff>
    </xdr:from>
    <xdr:to>
      <xdr:col>9</xdr:col>
      <xdr:colOff>304800</xdr:colOff>
      <xdr:row>757</xdr:row>
      <xdr:rowOff>114300</xdr:rowOff>
    </xdr:to>
    <xdr:sp macro="" textlink="">
      <xdr:nvSpPr>
        <xdr:cNvPr id="3828" name="AutoShape 756" descr="doclink.bmp">
          <a:hlinkClick xmlns:r="http://schemas.openxmlformats.org/officeDocument/2006/relationships" r:id="rId756"/>
        </xdr:cNvPr>
        <xdr:cNvSpPr>
          <a:spLocks noChangeAspect="1" noChangeArrowheads="1"/>
        </xdr:cNvSpPr>
      </xdr:nvSpPr>
      <xdr:spPr bwMode="auto">
        <a:xfrm>
          <a:off x="17297400" y="53182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757</xdr:row>
      <xdr:rowOff>0</xdr:rowOff>
    </xdr:from>
    <xdr:to>
      <xdr:col>9</xdr:col>
      <xdr:colOff>304800</xdr:colOff>
      <xdr:row>758</xdr:row>
      <xdr:rowOff>114300</xdr:rowOff>
    </xdr:to>
    <xdr:sp macro="" textlink="">
      <xdr:nvSpPr>
        <xdr:cNvPr id="3829" name="AutoShape 757" descr="doclink.bmp">
          <a:hlinkClick xmlns:r="http://schemas.openxmlformats.org/officeDocument/2006/relationships" r:id="rId757"/>
        </xdr:cNvPr>
        <xdr:cNvSpPr>
          <a:spLocks noChangeAspect="1" noChangeArrowheads="1"/>
        </xdr:cNvSpPr>
      </xdr:nvSpPr>
      <xdr:spPr bwMode="auto">
        <a:xfrm>
          <a:off x="17297400" y="53239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758</xdr:row>
      <xdr:rowOff>0</xdr:rowOff>
    </xdr:from>
    <xdr:to>
      <xdr:col>9</xdr:col>
      <xdr:colOff>304800</xdr:colOff>
      <xdr:row>759</xdr:row>
      <xdr:rowOff>114300</xdr:rowOff>
    </xdr:to>
    <xdr:sp macro="" textlink="">
      <xdr:nvSpPr>
        <xdr:cNvPr id="3830" name="AutoShape 758" descr="doclink.bmp">
          <a:hlinkClick xmlns:r="http://schemas.openxmlformats.org/officeDocument/2006/relationships" r:id="rId758"/>
        </xdr:cNvPr>
        <xdr:cNvSpPr>
          <a:spLocks noChangeAspect="1" noChangeArrowheads="1"/>
        </xdr:cNvSpPr>
      </xdr:nvSpPr>
      <xdr:spPr bwMode="auto">
        <a:xfrm>
          <a:off x="17297400" y="53297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759</xdr:row>
      <xdr:rowOff>0</xdr:rowOff>
    </xdr:from>
    <xdr:to>
      <xdr:col>9</xdr:col>
      <xdr:colOff>304800</xdr:colOff>
      <xdr:row>760</xdr:row>
      <xdr:rowOff>114300</xdr:rowOff>
    </xdr:to>
    <xdr:sp macro="" textlink="">
      <xdr:nvSpPr>
        <xdr:cNvPr id="3831" name="AutoShape 759" descr="doclink.bmp">
          <a:hlinkClick xmlns:r="http://schemas.openxmlformats.org/officeDocument/2006/relationships" r:id="rId759"/>
        </xdr:cNvPr>
        <xdr:cNvSpPr>
          <a:spLocks noChangeAspect="1" noChangeArrowheads="1"/>
        </xdr:cNvSpPr>
      </xdr:nvSpPr>
      <xdr:spPr bwMode="auto">
        <a:xfrm>
          <a:off x="17297400" y="53354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760</xdr:row>
      <xdr:rowOff>0</xdr:rowOff>
    </xdr:from>
    <xdr:to>
      <xdr:col>9</xdr:col>
      <xdr:colOff>304800</xdr:colOff>
      <xdr:row>761</xdr:row>
      <xdr:rowOff>114300</xdr:rowOff>
    </xdr:to>
    <xdr:sp macro="" textlink="">
      <xdr:nvSpPr>
        <xdr:cNvPr id="3832" name="AutoShape 760" descr="doclink.bmp">
          <a:hlinkClick xmlns:r="http://schemas.openxmlformats.org/officeDocument/2006/relationships" r:id="rId760"/>
        </xdr:cNvPr>
        <xdr:cNvSpPr>
          <a:spLocks noChangeAspect="1" noChangeArrowheads="1"/>
        </xdr:cNvSpPr>
      </xdr:nvSpPr>
      <xdr:spPr bwMode="auto">
        <a:xfrm>
          <a:off x="17297400" y="53411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761</xdr:row>
      <xdr:rowOff>0</xdr:rowOff>
    </xdr:from>
    <xdr:to>
      <xdr:col>9</xdr:col>
      <xdr:colOff>304800</xdr:colOff>
      <xdr:row>762</xdr:row>
      <xdr:rowOff>114300</xdr:rowOff>
    </xdr:to>
    <xdr:sp macro="" textlink="">
      <xdr:nvSpPr>
        <xdr:cNvPr id="3833" name="AutoShape 761" descr="doclink.bmp">
          <a:hlinkClick xmlns:r="http://schemas.openxmlformats.org/officeDocument/2006/relationships" r:id="rId761"/>
        </xdr:cNvPr>
        <xdr:cNvSpPr>
          <a:spLocks noChangeAspect="1" noChangeArrowheads="1"/>
        </xdr:cNvSpPr>
      </xdr:nvSpPr>
      <xdr:spPr bwMode="auto">
        <a:xfrm>
          <a:off x="17297400" y="53468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762</xdr:row>
      <xdr:rowOff>0</xdr:rowOff>
    </xdr:from>
    <xdr:to>
      <xdr:col>9</xdr:col>
      <xdr:colOff>304800</xdr:colOff>
      <xdr:row>763</xdr:row>
      <xdr:rowOff>114300</xdr:rowOff>
    </xdr:to>
    <xdr:sp macro="" textlink="">
      <xdr:nvSpPr>
        <xdr:cNvPr id="3834" name="AutoShape 762" descr="doclink.bmp">
          <a:hlinkClick xmlns:r="http://schemas.openxmlformats.org/officeDocument/2006/relationships" r:id="rId762"/>
        </xdr:cNvPr>
        <xdr:cNvSpPr>
          <a:spLocks noChangeAspect="1" noChangeArrowheads="1"/>
        </xdr:cNvSpPr>
      </xdr:nvSpPr>
      <xdr:spPr bwMode="auto">
        <a:xfrm>
          <a:off x="17297400" y="53525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763</xdr:row>
      <xdr:rowOff>0</xdr:rowOff>
    </xdr:from>
    <xdr:to>
      <xdr:col>9</xdr:col>
      <xdr:colOff>304800</xdr:colOff>
      <xdr:row>764</xdr:row>
      <xdr:rowOff>114300</xdr:rowOff>
    </xdr:to>
    <xdr:sp macro="" textlink="">
      <xdr:nvSpPr>
        <xdr:cNvPr id="3835" name="AutoShape 763" descr="doclink.bmp">
          <a:hlinkClick xmlns:r="http://schemas.openxmlformats.org/officeDocument/2006/relationships" r:id="rId763"/>
        </xdr:cNvPr>
        <xdr:cNvSpPr>
          <a:spLocks noChangeAspect="1" noChangeArrowheads="1"/>
        </xdr:cNvSpPr>
      </xdr:nvSpPr>
      <xdr:spPr bwMode="auto">
        <a:xfrm>
          <a:off x="17297400" y="5356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764</xdr:row>
      <xdr:rowOff>0</xdr:rowOff>
    </xdr:from>
    <xdr:to>
      <xdr:col>9</xdr:col>
      <xdr:colOff>304800</xdr:colOff>
      <xdr:row>765</xdr:row>
      <xdr:rowOff>114300</xdr:rowOff>
    </xdr:to>
    <xdr:sp macro="" textlink="">
      <xdr:nvSpPr>
        <xdr:cNvPr id="3836" name="AutoShape 764" descr="doclink.bmp">
          <a:hlinkClick xmlns:r="http://schemas.openxmlformats.org/officeDocument/2006/relationships" r:id="rId764"/>
        </xdr:cNvPr>
        <xdr:cNvSpPr>
          <a:spLocks noChangeAspect="1" noChangeArrowheads="1"/>
        </xdr:cNvSpPr>
      </xdr:nvSpPr>
      <xdr:spPr bwMode="auto">
        <a:xfrm>
          <a:off x="17297400" y="53620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765</xdr:row>
      <xdr:rowOff>0</xdr:rowOff>
    </xdr:from>
    <xdr:to>
      <xdr:col>9</xdr:col>
      <xdr:colOff>304800</xdr:colOff>
      <xdr:row>766</xdr:row>
      <xdr:rowOff>114300</xdr:rowOff>
    </xdr:to>
    <xdr:sp macro="" textlink="">
      <xdr:nvSpPr>
        <xdr:cNvPr id="3837" name="AutoShape 765" descr="doclink.bmp">
          <a:hlinkClick xmlns:r="http://schemas.openxmlformats.org/officeDocument/2006/relationships" r:id="rId765"/>
        </xdr:cNvPr>
        <xdr:cNvSpPr>
          <a:spLocks noChangeAspect="1" noChangeArrowheads="1"/>
        </xdr:cNvSpPr>
      </xdr:nvSpPr>
      <xdr:spPr bwMode="auto">
        <a:xfrm>
          <a:off x="17297400" y="53659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766</xdr:row>
      <xdr:rowOff>0</xdr:rowOff>
    </xdr:from>
    <xdr:to>
      <xdr:col>9</xdr:col>
      <xdr:colOff>304800</xdr:colOff>
      <xdr:row>767</xdr:row>
      <xdr:rowOff>114300</xdr:rowOff>
    </xdr:to>
    <xdr:sp macro="" textlink="">
      <xdr:nvSpPr>
        <xdr:cNvPr id="3838" name="AutoShape 766" descr="doclink.bmp">
          <a:hlinkClick xmlns:r="http://schemas.openxmlformats.org/officeDocument/2006/relationships" r:id="rId766"/>
        </xdr:cNvPr>
        <xdr:cNvSpPr>
          <a:spLocks noChangeAspect="1" noChangeArrowheads="1"/>
        </xdr:cNvSpPr>
      </xdr:nvSpPr>
      <xdr:spPr bwMode="auto">
        <a:xfrm>
          <a:off x="17297400" y="53716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767</xdr:row>
      <xdr:rowOff>0</xdr:rowOff>
    </xdr:from>
    <xdr:to>
      <xdr:col>9</xdr:col>
      <xdr:colOff>304800</xdr:colOff>
      <xdr:row>768</xdr:row>
      <xdr:rowOff>114300</xdr:rowOff>
    </xdr:to>
    <xdr:sp macro="" textlink="">
      <xdr:nvSpPr>
        <xdr:cNvPr id="3839" name="AutoShape 767" descr="doclink.bmp">
          <a:hlinkClick xmlns:r="http://schemas.openxmlformats.org/officeDocument/2006/relationships" r:id="rId767"/>
        </xdr:cNvPr>
        <xdr:cNvSpPr>
          <a:spLocks noChangeAspect="1" noChangeArrowheads="1"/>
        </xdr:cNvSpPr>
      </xdr:nvSpPr>
      <xdr:spPr bwMode="auto">
        <a:xfrm>
          <a:off x="17297400" y="53754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768</xdr:row>
      <xdr:rowOff>0</xdr:rowOff>
    </xdr:from>
    <xdr:to>
      <xdr:col>9</xdr:col>
      <xdr:colOff>304800</xdr:colOff>
      <xdr:row>769</xdr:row>
      <xdr:rowOff>114300</xdr:rowOff>
    </xdr:to>
    <xdr:sp macro="" textlink="">
      <xdr:nvSpPr>
        <xdr:cNvPr id="3840" name="AutoShape 768" descr="doclink.bmp">
          <a:hlinkClick xmlns:r="http://schemas.openxmlformats.org/officeDocument/2006/relationships" r:id="rId768"/>
        </xdr:cNvPr>
        <xdr:cNvSpPr>
          <a:spLocks noChangeAspect="1" noChangeArrowheads="1"/>
        </xdr:cNvSpPr>
      </xdr:nvSpPr>
      <xdr:spPr bwMode="auto">
        <a:xfrm>
          <a:off x="17297400" y="53792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769</xdr:row>
      <xdr:rowOff>0</xdr:rowOff>
    </xdr:from>
    <xdr:to>
      <xdr:col>9</xdr:col>
      <xdr:colOff>304800</xdr:colOff>
      <xdr:row>770</xdr:row>
      <xdr:rowOff>114300</xdr:rowOff>
    </xdr:to>
    <xdr:sp macro="" textlink="">
      <xdr:nvSpPr>
        <xdr:cNvPr id="3841" name="AutoShape 769" descr="doclink.bmp">
          <a:hlinkClick xmlns:r="http://schemas.openxmlformats.org/officeDocument/2006/relationships" r:id="rId769"/>
        </xdr:cNvPr>
        <xdr:cNvSpPr>
          <a:spLocks noChangeAspect="1" noChangeArrowheads="1"/>
        </xdr:cNvSpPr>
      </xdr:nvSpPr>
      <xdr:spPr bwMode="auto">
        <a:xfrm>
          <a:off x="17297400" y="53830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770</xdr:row>
      <xdr:rowOff>0</xdr:rowOff>
    </xdr:from>
    <xdr:to>
      <xdr:col>9</xdr:col>
      <xdr:colOff>304800</xdr:colOff>
      <xdr:row>771</xdr:row>
      <xdr:rowOff>114300</xdr:rowOff>
    </xdr:to>
    <xdr:sp macro="" textlink="">
      <xdr:nvSpPr>
        <xdr:cNvPr id="3842" name="AutoShape 770" descr="doclink.bmp">
          <a:hlinkClick xmlns:r="http://schemas.openxmlformats.org/officeDocument/2006/relationships" r:id="rId770"/>
        </xdr:cNvPr>
        <xdr:cNvSpPr>
          <a:spLocks noChangeAspect="1" noChangeArrowheads="1"/>
        </xdr:cNvSpPr>
      </xdr:nvSpPr>
      <xdr:spPr bwMode="auto">
        <a:xfrm>
          <a:off x="17297400" y="53887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771</xdr:row>
      <xdr:rowOff>0</xdr:rowOff>
    </xdr:from>
    <xdr:to>
      <xdr:col>9</xdr:col>
      <xdr:colOff>304800</xdr:colOff>
      <xdr:row>772</xdr:row>
      <xdr:rowOff>114300</xdr:rowOff>
    </xdr:to>
    <xdr:sp macro="" textlink="">
      <xdr:nvSpPr>
        <xdr:cNvPr id="3843" name="AutoShape 771" descr="doclink.bmp">
          <a:hlinkClick xmlns:r="http://schemas.openxmlformats.org/officeDocument/2006/relationships" r:id="rId771"/>
        </xdr:cNvPr>
        <xdr:cNvSpPr>
          <a:spLocks noChangeAspect="1" noChangeArrowheads="1"/>
        </xdr:cNvSpPr>
      </xdr:nvSpPr>
      <xdr:spPr bwMode="auto">
        <a:xfrm>
          <a:off x="17297400" y="53944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772</xdr:row>
      <xdr:rowOff>0</xdr:rowOff>
    </xdr:from>
    <xdr:to>
      <xdr:col>9</xdr:col>
      <xdr:colOff>304800</xdr:colOff>
      <xdr:row>773</xdr:row>
      <xdr:rowOff>114300</xdr:rowOff>
    </xdr:to>
    <xdr:sp macro="" textlink="">
      <xdr:nvSpPr>
        <xdr:cNvPr id="3844" name="AutoShape 772" descr="doclink.bmp">
          <a:hlinkClick xmlns:r="http://schemas.openxmlformats.org/officeDocument/2006/relationships" r:id="rId772"/>
        </xdr:cNvPr>
        <xdr:cNvSpPr>
          <a:spLocks noChangeAspect="1" noChangeArrowheads="1"/>
        </xdr:cNvSpPr>
      </xdr:nvSpPr>
      <xdr:spPr bwMode="auto">
        <a:xfrm>
          <a:off x="17297400" y="54001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773</xdr:row>
      <xdr:rowOff>0</xdr:rowOff>
    </xdr:from>
    <xdr:to>
      <xdr:col>9</xdr:col>
      <xdr:colOff>304800</xdr:colOff>
      <xdr:row>774</xdr:row>
      <xdr:rowOff>114300</xdr:rowOff>
    </xdr:to>
    <xdr:sp macro="" textlink="">
      <xdr:nvSpPr>
        <xdr:cNvPr id="3845" name="AutoShape 773" descr="doclink.bmp">
          <a:hlinkClick xmlns:r="http://schemas.openxmlformats.org/officeDocument/2006/relationships" r:id="rId773"/>
        </xdr:cNvPr>
        <xdr:cNvSpPr>
          <a:spLocks noChangeAspect="1" noChangeArrowheads="1"/>
        </xdr:cNvSpPr>
      </xdr:nvSpPr>
      <xdr:spPr bwMode="auto">
        <a:xfrm>
          <a:off x="17297400" y="54040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774</xdr:row>
      <xdr:rowOff>0</xdr:rowOff>
    </xdr:from>
    <xdr:to>
      <xdr:col>9</xdr:col>
      <xdr:colOff>304800</xdr:colOff>
      <xdr:row>775</xdr:row>
      <xdr:rowOff>114300</xdr:rowOff>
    </xdr:to>
    <xdr:sp macro="" textlink="">
      <xdr:nvSpPr>
        <xdr:cNvPr id="3846" name="AutoShape 774" descr="doclink.bmp">
          <a:hlinkClick xmlns:r="http://schemas.openxmlformats.org/officeDocument/2006/relationships" r:id="rId774"/>
        </xdr:cNvPr>
        <xdr:cNvSpPr>
          <a:spLocks noChangeAspect="1" noChangeArrowheads="1"/>
        </xdr:cNvSpPr>
      </xdr:nvSpPr>
      <xdr:spPr bwMode="auto">
        <a:xfrm>
          <a:off x="17297400" y="54078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775</xdr:row>
      <xdr:rowOff>0</xdr:rowOff>
    </xdr:from>
    <xdr:to>
      <xdr:col>9</xdr:col>
      <xdr:colOff>304800</xdr:colOff>
      <xdr:row>776</xdr:row>
      <xdr:rowOff>114300</xdr:rowOff>
    </xdr:to>
    <xdr:sp macro="" textlink="">
      <xdr:nvSpPr>
        <xdr:cNvPr id="3847" name="AutoShape 775" descr="doclink.bmp">
          <a:hlinkClick xmlns:r="http://schemas.openxmlformats.org/officeDocument/2006/relationships" r:id="rId775"/>
        </xdr:cNvPr>
        <xdr:cNvSpPr>
          <a:spLocks noChangeAspect="1" noChangeArrowheads="1"/>
        </xdr:cNvSpPr>
      </xdr:nvSpPr>
      <xdr:spPr bwMode="auto">
        <a:xfrm>
          <a:off x="17297400" y="54135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776</xdr:row>
      <xdr:rowOff>0</xdr:rowOff>
    </xdr:from>
    <xdr:to>
      <xdr:col>9</xdr:col>
      <xdr:colOff>304800</xdr:colOff>
      <xdr:row>777</xdr:row>
      <xdr:rowOff>114300</xdr:rowOff>
    </xdr:to>
    <xdr:sp macro="" textlink="">
      <xdr:nvSpPr>
        <xdr:cNvPr id="3848" name="AutoShape 776" descr="doclink.bmp">
          <a:hlinkClick xmlns:r="http://schemas.openxmlformats.org/officeDocument/2006/relationships" r:id="rId776"/>
        </xdr:cNvPr>
        <xdr:cNvSpPr>
          <a:spLocks noChangeAspect="1" noChangeArrowheads="1"/>
        </xdr:cNvSpPr>
      </xdr:nvSpPr>
      <xdr:spPr bwMode="auto">
        <a:xfrm>
          <a:off x="17297400" y="54192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777</xdr:row>
      <xdr:rowOff>0</xdr:rowOff>
    </xdr:from>
    <xdr:to>
      <xdr:col>9</xdr:col>
      <xdr:colOff>304800</xdr:colOff>
      <xdr:row>778</xdr:row>
      <xdr:rowOff>114300</xdr:rowOff>
    </xdr:to>
    <xdr:sp macro="" textlink="">
      <xdr:nvSpPr>
        <xdr:cNvPr id="3849" name="AutoShape 777" descr="doclink.bmp">
          <a:hlinkClick xmlns:r="http://schemas.openxmlformats.org/officeDocument/2006/relationships" r:id="rId777"/>
        </xdr:cNvPr>
        <xdr:cNvSpPr>
          <a:spLocks noChangeAspect="1" noChangeArrowheads="1"/>
        </xdr:cNvSpPr>
      </xdr:nvSpPr>
      <xdr:spPr bwMode="auto">
        <a:xfrm>
          <a:off x="17297400" y="54249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778</xdr:row>
      <xdr:rowOff>0</xdr:rowOff>
    </xdr:from>
    <xdr:to>
      <xdr:col>9</xdr:col>
      <xdr:colOff>304800</xdr:colOff>
      <xdr:row>779</xdr:row>
      <xdr:rowOff>114300</xdr:rowOff>
    </xdr:to>
    <xdr:sp macro="" textlink="">
      <xdr:nvSpPr>
        <xdr:cNvPr id="3850" name="AutoShape 778" descr="doclink.bmp">
          <a:hlinkClick xmlns:r="http://schemas.openxmlformats.org/officeDocument/2006/relationships" r:id="rId778"/>
        </xdr:cNvPr>
        <xdr:cNvSpPr>
          <a:spLocks noChangeAspect="1" noChangeArrowheads="1"/>
        </xdr:cNvSpPr>
      </xdr:nvSpPr>
      <xdr:spPr bwMode="auto">
        <a:xfrm>
          <a:off x="17297400" y="54287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779</xdr:row>
      <xdr:rowOff>0</xdr:rowOff>
    </xdr:from>
    <xdr:to>
      <xdr:col>9</xdr:col>
      <xdr:colOff>304800</xdr:colOff>
      <xdr:row>780</xdr:row>
      <xdr:rowOff>114300</xdr:rowOff>
    </xdr:to>
    <xdr:sp macro="" textlink="">
      <xdr:nvSpPr>
        <xdr:cNvPr id="3851" name="AutoShape 779" descr="doclink.bmp">
          <a:hlinkClick xmlns:r="http://schemas.openxmlformats.org/officeDocument/2006/relationships" r:id="rId779"/>
        </xdr:cNvPr>
        <xdr:cNvSpPr>
          <a:spLocks noChangeAspect="1" noChangeArrowheads="1"/>
        </xdr:cNvSpPr>
      </xdr:nvSpPr>
      <xdr:spPr bwMode="auto">
        <a:xfrm>
          <a:off x="17297400" y="54325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780</xdr:row>
      <xdr:rowOff>0</xdr:rowOff>
    </xdr:from>
    <xdr:to>
      <xdr:col>9</xdr:col>
      <xdr:colOff>304800</xdr:colOff>
      <xdr:row>781</xdr:row>
      <xdr:rowOff>0</xdr:rowOff>
    </xdr:to>
    <xdr:sp macro="" textlink="">
      <xdr:nvSpPr>
        <xdr:cNvPr id="3852" name="AutoShape 780" descr="doclink.bmp">
          <a:hlinkClick xmlns:r="http://schemas.openxmlformats.org/officeDocument/2006/relationships" r:id="rId780"/>
        </xdr:cNvPr>
        <xdr:cNvSpPr>
          <a:spLocks noChangeAspect="1" noChangeArrowheads="1"/>
        </xdr:cNvSpPr>
      </xdr:nvSpPr>
      <xdr:spPr bwMode="auto">
        <a:xfrm>
          <a:off x="17297400" y="54382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781</xdr:row>
      <xdr:rowOff>0</xdr:rowOff>
    </xdr:from>
    <xdr:to>
      <xdr:col>9</xdr:col>
      <xdr:colOff>304800</xdr:colOff>
      <xdr:row>782</xdr:row>
      <xdr:rowOff>114300</xdr:rowOff>
    </xdr:to>
    <xdr:sp macro="" textlink="">
      <xdr:nvSpPr>
        <xdr:cNvPr id="3853" name="AutoShape 781" descr="doclink.bmp">
          <a:hlinkClick xmlns:r="http://schemas.openxmlformats.org/officeDocument/2006/relationships" r:id="rId781"/>
        </xdr:cNvPr>
        <xdr:cNvSpPr>
          <a:spLocks noChangeAspect="1" noChangeArrowheads="1"/>
        </xdr:cNvSpPr>
      </xdr:nvSpPr>
      <xdr:spPr bwMode="auto">
        <a:xfrm>
          <a:off x="17297400" y="54478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782</xdr:row>
      <xdr:rowOff>0</xdr:rowOff>
    </xdr:from>
    <xdr:to>
      <xdr:col>9</xdr:col>
      <xdr:colOff>304800</xdr:colOff>
      <xdr:row>783</xdr:row>
      <xdr:rowOff>114300</xdr:rowOff>
    </xdr:to>
    <xdr:sp macro="" textlink="">
      <xdr:nvSpPr>
        <xdr:cNvPr id="3854" name="AutoShape 782" descr="doclink.bmp">
          <a:hlinkClick xmlns:r="http://schemas.openxmlformats.org/officeDocument/2006/relationships" r:id="rId782"/>
        </xdr:cNvPr>
        <xdr:cNvSpPr>
          <a:spLocks noChangeAspect="1" noChangeArrowheads="1"/>
        </xdr:cNvSpPr>
      </xdr:nvSpPr>
      <xdr:spPr bwMode="auto">
        <a:xfrm>
          <a:off x="17297400" y="54535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783</xdr:row>
      <xdr:rowOff>0</xdr:rowOff>
    </xdr:from>
    <xdr:to>
      <xdr:col>9</xdr:col>
      <xdr:colOff>304800</xdr:colOff>
      <xdr:row>784</xdr:row>
      <xdr:rowOff>114300</xdr:rowOff>
    </xdr:to>
    <xdr:sp macro="" textlink="">
      <xdr:nvSpPr>
        <xdr:cNvPr id="3855" name="AutoShape 783" descr="doclink.bmp">
          <a:hlinkClick xmlns:r="http://schemas.openxmlformats.org/officeDocument/2006/relationships" r:id="rId783"/>
        </xdr:cNvPr>
        <xdr:cNvSpPr>
          <a:spLocks noChangeAspect="1" noChangeArrowheads="1"/>
        </xdr:cNvSpPr>
      </xdr:nvSpPr>
      <xdr:spPr bwMode="auto">
        <a:xfrm>
          <a:off x="17297400" y="54611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784</xdr:row>
      <xdr:rowOff>0</xdr:rowOff>
    </xdr:from>
    <xdr:to>
      <xdr:col>9</xdr:col>
      <xdr:colOff>304800</xdr:colOff>
      <xdr:row>785</xdr:row>
      <xdr:rowOff>114300</xdr:rowOff>
    </xdr:to>
    <xdr:sp macro="" textlink="">
      <xdr:nvSpPr>
        <xdr:cNvPr id="3856" name="AutoShape 784" descr="doclink.bmp">
          <a:hlinkClick xmlns:r="http://schemas.openxmlformats.org/officeDocument/2006/relationships" r:id="rId784"/>
        </xdr:cNvPr>
        <xdr:cNvSpPr>
          <a:spLocks noChangeAspect="1" noChangeArrowheads="1"/>
        </xdr:cNvSpPr>
      </xdr:nvSpPr>
      <xdr:spPr bwMode="auto">
        <a:xfrm>
          <a:off x="17297400" y="54649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785</xdr:row>
      <xdr:rowOff>0</xdr:rowOff>
    </xdr:from>
    <xdr:to>
      <xdr:col>9</xdr:col>
      <xdr:colOff>304800</xdr:colOff>
      <xdr:row>786</xdr:row>
      <xdr:rowOff>114300</xdr:rowOff>
    </xdr:to>
    <xdr:sp macro="" textlink="">
      <xdr:nvSpPr>
        <xdr:cNvPr id="3857" name="AutoShape 785" descr="doclink.bmp">
          <a:hlinkClick xmlns:r="http://schemas.openxmlformats.org/officeDocument/2006/relationships" r:id="rId785"/>
        </xdr:cNvPr>
        <xdr:cNvSpPr>
          <a:spLocks noChangeAspect="1" noChangeArrowheads="1"/>
        </xdr:cNvSpPr>
      </xdr:nvSpPr>
      <xdr:spPr bwMode="auto">
        <a:xfrm>
          <a:off x="17297400" y="54706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786</xdr:row>
      <xdr:rowOff>0</xdr:rowOff>
    </xdr:from>
    <xdr:to>
      <xdr:col>9</xdr:col>
      <xdr:colOff>304800</xdr:colOff>
      <xdr:row>787</xdr:row>
      <xdr:rowOff>114300</xdr:rowOff>
    </xdr:to>
    <xdr:sp macro="" textlink="">
      <xdr:nvSpPr>
        <xdr:cNvPr id="3858" name="AutoShape 786" descr="doclink.bmp">
          <a:hlinkClick xmlns:r="http://schemas.openxmlformats.org/officeDocument/2006/relationships" r:id="rId786"/>
        </xdr:cNvPr>
        <xdr:cNvSpPr>
          <a:spLocks noChangeAspect="1" noChangeArrowheads="1"/>
        </xdr:cNvSpPr>
      </xdr:nvSpPr>
      <xdr:spPr bwMode="auto">
        <a:xfrm>
          <a:off x="17297400" y="54744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787</xdr:row>
      <xdr:rowOff>0</xdr:rowOff>
    </xdr:from>
    <xdr:to>
      <xdr:col>9</xdr:col>
      <xdr:colOff>304800</xdr:colOff>
      <xdr:row>788</xdr:row>
      <xdr:rowOff>114300</xdr:rowOff>
    </xdr:to>
    <xdr:sp macro="" textlink="">
      <xdr:nvSpPr>
        <xdr:cNvPr id="3859" name="AutoShape 787" descr="doclink.bmp">
          <a:hlinkClick xmlns:r="http://schemas.openxmlformats.org/officeDocument/2006/relationships" r:id="rId787"/>
        </xdr:cNvPr>
        <xdr:cNvSpPr>
          <a:spLocks noChangeAspect="1" noChangeArrowheads="1"/>
        </xdr:cNvSpPr>
      </xdr:nvSpPr>
      <xdr:spPr bwMode="auto">
        <a:xfrm>
          <a:off x="17297400" y="54783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788</xdr:row>
      <xdr:rowOff>0</xdr:rowOff>
    </xdr:from>
    <xdr:to>
      <xdr:col>9</xdr:col>
      <xdr:colOff>304800</xdr:colOff>
      <xdr:row>789</xdr:row>
      <xdr:rowOff>114300</xdr:rowOff>
    </xdr:to>
    <xdr:sp macro="" textlink="">
      <xdr:nvSpPr>
        <xdr:cNvPr id="3860" name="AutoShape 788" descr="doclink.bmp">
          <a:hlinkClick xmlns:r="http://schemas.openxmlformats.org/officeDocument/2006/relationships" r:id="rId788"/>
        </xdr:cNvPr>
        <xdr:cNvSpPr>
          <a:spLocks noChangeAspect="1" noChangeArrowheads="1"/>
        </xdr:cNvSpPr>
      </xdr:nvSpPr>
      <xdr:spPr bwMode="auto">
        <a:xfrm>
          <a:off x="17297400" y="54840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789</xdr:row>
      <xdr:rowOff>0</xdr:rowOff>
    </xdr:from>
    <xdr:to>
      <xdr:col>9</xdr:col>
      <xdr:colOff>304800</xdr:colOff>
      <xdr:row>790</xdr:row>
      <xdr:rowOff>114300</xdr:rowOff>
    </xdr:to>
    <xdr:sp macro="" textlink="">
      <xdr:nvSpPr>
        <xdr:cNvPr id="3861" name="AutoShape 789" descr="doclink.bmp">
          <a:hlinkClick xmlns:r="http://schemas.openxmlformats.org/officeDocument/2006/relationships" r:id="rId789"/>
        </xdr:cNvPr>
        <xdr:cNvSpPr>
          <a:spLocks noChangeAspect="1" noChangeArrowheads="1"/>
        </xdr:cNvSpPr>
      </xdr:nvSpPr>
      <xdr:spPr bwMode="auto">
        <a:xfrm>
          <a:off x="17297400" y="54897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790</xdr:row>
      <xdr:rowOff>0</xdr:rowOff>
    </xdr:from>
    <xdr:to>
      <xdr:col>9</xdr:col>
      <xdr:colOff>304800</xdr:colOff>
      <xdr:row>791</xdr:row>
      <xdr:rowOff>114300</xdr:rowOff>
    </xdr:to>
    <xdr:sp macro="" textlink="">
      <xdr:nvSpPr>
        <xdr:cNvPr id="3862" name="AutoShape 790" descr="doclink.bmp">
          <a:hlinkClick xmlns:r="http://schemas.openxmlformats.org/officeDocument/2006/relationships" r:id="rId790"/>
        </xdr:cNvPr>
        <xdr:cNvSpPr>
          <a:spLocks noChangeAspect="1" noChangeArrowheads="1"/>
        </xdr:cNvSpPr>
      </xdr:nvSpPr>
      <xdr:spPr bwMode="auto">
        <a:xfrm>
          <a:off x="17297400" y="54935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791</xdr:row>
      <xdr:rowOff>0</xdr:rowOff>
    </xdr:from>
    <xdr:to>
      <xdr:col>9</xdr:col>
      <xdr:colOff>304800</xdr:colOff>
      <xdr:row>792</xdr:row>
      <xdr:rowOff>114300</xdr:rowOff>
    </xdr:to>
    <xdr:sp macro="" textlink="">
      <xdr:nvSpPr>
        <xdr:cNvPr id="3863" name="AutoShape 791" descr="doclink.bmp">
          <a:hlinkClick xmlns:r="http://schemas.openxmlformats.org/officeDocument/2006/relationships" r:id="rId791"/>
        </xdr:cNvPr>
        <xdr:cNvSpPr>
          <a:spLocks noChangeAspect="1" noChangeArrowheads="1"/>
        </xdr:cNvSpPr>
      </xdr:nvSpPr>
      <xdr:spPr bwMode="auto">
        <a:xfrm>
          <a:off x="17297400" y="54973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792</xdr:row>
      <xdr:rowOff>0</xdr:rowOff>
    </xdr:from>
    <xdr:to>
      <xdr:col>9</xdr:col>
      <xdr:colOff>304800</xdr:colOff>
      <xdr:row>793</xdr:row>
      <xdr:rowOff>114300</xdr:rowOff>
    </xdr:to>
    <xdr:sp macro="" textlink="">
      <xdr:nvSpPr>
        <xdr:cNvPr id="3864" name="AutoShape 792" descr="doclink.bmp">
          <a:hlinkClick xmlns:r="http://schemas.openxmlformats.org/officeDocument/2006/relationships" r:id="rId792"/>
        </xdr:cNvPr>
        <xdr:cNvSpPr>
          <a:spLocks noChangeAspect="1" noChangeArrowheads="1"/>
        </xdr:cNvSpPr>
      </xdr:nvSpPr>
      <xdr:spPr bwMode="auto">
        <a:xfrm>
          <a:off x="17297400" y="55030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793</xdr:row>
      <xdr:rowOff>0</xdr:rowOff>
    </xdr:from>
    <xdr:to>
      <xdr:col>9</xdr:col>
      <xdr:colOff>304800</xdr:colOff>
      <xdr:row>794</xdr:row>
      <xdr:rowOff>114300</xdr:rowOff>
    </xdr:to>
    <xdr:sp macro="" textlink="">
      <xdr:nvSpPr>
        <xdr:cNvPr id="3865" name="AutoShape 793" descr="doclink.bmp">
          <a:hlinkClick xmlns:r="http://schemas.openxmlformats.org/officeDocument/2006/relationships" r:id="rId793"/>
        </xdr:cNvPr>
        <xdr:cNvSpPr>
          <a:spLocks noChangeAspect="1" noChangeArrowheads="1"/>
        </xdr:cNvSpPr>
      </xdr:nvSpPr>
      <xdr:spPr bwMode="auto">
        <a:xfrm>
          <a:off x="17297400" y="55087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794</xdr:row>
      <xdr:rowOff>0</xdr:rowOff>
    </xdr:from>
    <xdr:to>
      <xdr:col>9</xdr:col>
      <xdr:colOff>304800</xdr:colOff>
      <xdr:row>795</xdr:row>
      <xdr:rowOff>114300</xdr:rowOff>
    </xdr:to>
    <xdr:sp macro="" textlink="">
      <xdr:nvSpPr>
        <xdr:cNvPr id="3866" name="AutoShape 794" descr="doclink.bmp">
          <a:hlinkClick xmlns:r="http://schemas.openxmlformats.org/officeDocument/2006/relationships" r:id="rId794"/>
        </xdr:cNvPr>
        <xdr:cNvSpPr>
          <a:spLocks noChangeAspect="1" noChangeArrowheads="1"/>
        </xdr:cNvSpPr>
      </xdr:nvSpPr>
      <xdr:spPr bwMode="auto">
        <a:xfrm>
          <a:off x="17297400" y="5512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795</xdr:row>
      <xdr:rowOff>0</xdr:rowOff>
    </xdr:from>
    <xdr:to>
      <xdr:col>9</xdr:col>
      <xdr:colOff>304800</xdr:colOff>
      <xdr:row>796</xdr:row>
      <xdr:rowOff>114300</xdr:rowOff>
    </xdr:to>
    <xdr:sp macro="" textlink="">
      <xdr:nvSpPr>
        <xdr:cNvPr id="3867" name="AutoShape 795" descr="doclink.bmp">
          <a:hlinkClick xmlns:r="http://schemas.openxmlformats.org/officeDocument/2006/relationships" r:id="rId795"/>
        </xdr:cNvPr>
        <xdr:cNvSpPr>
          <a:spLocks noChangeAspect="1" noChangeArrowheads="1"/>
        </xdr:cNvSpPr>
      </xdr:nvSpPr>
      <xdr:spPr bwMode="auto">
        <a:xfrm>
          <a:off x="17297400" y="55164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796</xdr:row>
      <xdr:rowOff>0</xdr:rowOff>
    </xdr:from>
    <xdr:to>
      <xdr:col>9</xdr:col>
      <xdr:colOff>304800</xdr:colOff>
      <xdr:row>797</xdr:row>
      <xdr:rowOff>114300</xdr:rowOff>
    </xdr:to>
    <xdr:sp macro="" textlink="">
      <xdr:nvSpPr>
        <xdr:cNvPr id="3868" name="AutoShape 796" descr="doclink.bmp">
          <a:hlinkClick xmlns:r="http://schemas.openxmlformats.org/officeDocument/2006/relationships" r:id="rId796"/>
        </xdr:cNvPr>
        <xdr:cNvSpPr>
          <a:spLocks noChangeAspect="1" noChangeArrowheads="1"/>
        </xdr:cNvSpPr>
      </xdr:nvSpPr>
      <xdr:spPr bwMode="auto">
        <a:xfrm>
          <a:off x="17297400" y="55221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797</xdr:row>
      <xdr:rowOff>0</xdr:rowOff>
    </xdr:from>
    <xdr:to>
      <xdr:col>9</xdr:col>
      <xdr:colOff>304800</xdr:colOff>
      <xdr:row>798</xdr:row>
      <xdr:rowOff>114300</xdr:rowOff>
    </xdr:to>
    <xdr:sp macro="" textlink="">
      <xdr:nvSpPr>
        <xdr:cNvPr id="3869" name="AutoShape 797" descr="doclink.bmp">
          <a:hlinkClick xmlns:r="http://schemas.openxmlformats.org/officeDocument/2006/relationships" r:id="rId797"/>
        </xdr:cNvPr>
        <xdr:cNvSpPr>
          <a:spLocks noChangeAspect="1" noChangeArrowheads="1"/>
        </xdr:cNvSpPr>
      </xdr:nvSpPr>
      <xdr:spPr bwMode="auto">
        <a:xfrm>
          <a:off x="17297400" y="55259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798</xdr:row>
      <xdr:rowOff>0</xdr:rowOff>
    </xdr:from>
    <xdr:to>
      <xdr:col>9</xdr:col>
      <xdr:colOff>304800</xdr:colOff>
      <xdr:row>799</xdr:row>
      <xdr:rowOff>114300</xdr:rowOff>
    </xdr:to>
    <xdr:sp macro="" textlink="">
      <xdr:nvSpPr>
        <xdr:cNvPr id="3870" name="AutoShape 798" descr="doclink.bmp">
          <a:hlinkClick xmlns:r="http://schemas.openxmlformats.org/officeDocument/2006/relationships" r:id="rId798"/>
        </xdr:cNvPr>
        <xdr:cNvSpPr>
          <a:spLocks noChangeAspect="1" noChangeArrowheads="1"/>
        </xdr:cNvSpPr>
      </xdr:nvSpPr>
      <xdr:spPr bwMode="auto">
        <a:xfrm>
          <a:off x="17297400" y="55316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799</xdr:row>
      <xdr:rowOff>0</xdr:rowOff>
    </xdr:from>
    <xdr:to>
      <xdr:col>9</xdr:col>
      <xdr:colOff>304800</xdr:colOff>
      <xdr:row>800</xdr:row>
      <xdr:rowOff>114300</xdr:rowOff>
    </xdr:to>
    <xdr:sp macro="" textlink="">
      <xdr:nvSpPr>
        <xdr:cNvPr id="3871" name="AutoShape 799" descr="doclink.bmp">
          <a:hlinkClick xmlns:r="http://schemas.openxmlformats.org/officeDocument/2006/relationships" r:id="rId799"/>
        </xdr:cNvPr>
        <xdr:cNvSpPr>
          <a:spLocks noChangeAspect="1" noChangeArrowheads="1"/>
        </xdr:cNvSpPr>
      </xdr:nvSpPr>
      <xdr:spPr bwMode="auto">
        <a:xfrm>
          <a:off x="17297400" y="55354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800</xdr:row>
      <xdr:rowOff>0</xdr:rowOff>
    </xdr:from>
    <xdr:to>
      <xdr:col>9</xdr:col>
      <xdr:colOff>304800</xdr:colOff>
      <xdr:row>801</xdr:row>
      <xdr:rowOff>114300</xdr:rowOff>
    </xdr:to>
    <xdr:sp macro="" textlink="">
      <xdr:nvSpPr>
        <xdr:cNvPr id="3872" name="AutoShape 800" descr="doclink.bmp">
          <a:hlinkClick xmlns:r="http://schemas.openxmlformats.org/officeDocument/2006/relationships" r:id="rId800"/>
        </xdr:cNvPr>
        <xdr:cNvSpPr>
          <a:spLocks noChangeAspect="1" noChangeArrowheads="1"/>
        </xdr:cNvSpPr>
      </xdr:nvSpPr>
      <xdr:spPr bwMode="auto">
        <a:xfrm>
          <a:off x="17297400" y="55392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a_kocianska/Desktop/POC_rejestr_9%20z%20dnia%2031.05.19_przyk&#322;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C nr "/>
      <sheetName val="Rejestr"/>
      <sheetName val="Sprawdzenie"/>
      <sheetName val="Tabela zbiorcza"/>
      <sheetName val="oświadczenie drogowe"/>
      <sheetName val="oświadczenie przyłącza"/>
      <sheetName val="przekroczenia obmiarowe"/>
      <sheetName val="stempel_kwalifik"/>
      <sheetName val="Instrukcja"/>
      <sheetName val="Lista"/>
      <sheetName val="POC_rejestr_9 z dnia 31.05"/>
    </sheetNames>
    <sheetDataSet>
      <sheetData sheetId="0">
        <row r="1">
          <cell r="A1" t="str">
            <v>Tytuł Kontraktu
nr Umowy:</v>
          </cell>
        </row>
        <row r="2">
          <cell r="M2" t="str">
            <v>2019-05-01 - 2019-05-31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B1" t="str">
            <v>Kk</v>
          </cell>
        </row>
        <row r="2">
          <cell r="B2" t="str">
            <v>Knkw</v>
          </cell>
        </row>
        <row r="3">
          <cell r="B3" t="str">
            <v>Kpp</v>
          </cell>
        </row>
      </sheetData>
      <sheetData sheetId="10" refreshError="1"/>
    </sheetDataSet>
  </externalBook>
</externalLink>
</file>

<file path=xl/tables/table1.xml><?xml version="1.0" encoding="utf-8"?>
<table xmlns="http://schemas.openxmlformats.org/spreadsheetml/2006/main" id="2" name="Tabela2" displayName="Tabela2" ref="A3:BU500" totalsRowShown="0" headerRowDxfId="93" dataDxfId="91" headerRowBorderDxfId="92" tableBorderDxfId="90" totalsRowBorderDxfId="89">
  <autoFilter ref="A3:BU500"/>
  <tableColumns count="73">
    <tableColumn id="1" name="Lp._x000a_[1]" dataDxfId="88"/>
    <tableColumn id="2" name="Nr zadania inwest. (sł)_x000a_[2]" dataDxfId="87"/>
    <tableColumn id="3" name="Nazwa środka trwałego_x000a_[3]" dataDxfId="86">
      <calculatedColumnFormula>IFERROR(VLOOKUP(OT!$BR4,Słowniki_środków_trwałych!$W$2:$AB$412,4,FALSE),"")</calculatedColumnFormula>
    </tableColumn>
    <tableColumn id="4" name="Charakterystyka:_x000a_nazwa, opis, typ, numery fabryczne" dataDxfId="85"/>
    <tableColumn id="5" name="Opis lokalizacji - informacje dodatkowe_x000a_[4]" dataDxfId="84"/>
    <tableColumn id="6" name="Klasyfikacja (sł)_x000a_[5]" dataDxfId="83"/>
    <tableColumn id="7" name="Typ (sł)_x000a_[6]" dataDxfId="82"/>
    <tableColumn id="8" name="JM_x000a_(sł SAP)_x000a_[7]" dataDxfId="81"/>
    <tableColumn id="9" name="Długość (dla linowych) [mb] _x000a_Ilość (dla nie linowych) [szt]_x000a_[8]" dataDxfId="80"/>
    <tableColumn id="10" name="Średnica nominalna DN (szerokość) dla linowych [mm] (sł)_x000a_[9]" dataDxfId="79"/>
    <tableColumn id="11" name="Materiał (sł) _x000a_[10]" dataDxfId="78">
      <calculatedColumnFormula>IF(Tabela2[[#This Row],[Nazwa środka trwałego
'[3']]]&lt;&gt;"",VLOOKUP(OT!$BS4,Słowniki_środków_trwałych!$AE$2:$AK$50,7,FALSE),"")</calculatedColumnFormula>
    </tableColumn>
    <tableColumn id="12" name="Koszty kwalifikowane (Kk) udział FS [zł]_x000a_[11]" dataDxfId="77">
      <calculatedColumnFormula>VLOOKUP(Tabela2[[#This Row],[Lp.
'[1']]],#REF!,33,FALSE)</calculatedColumnFormula>
    </tableColumn>
    <tableColumn id="13" name="Koszty kwalifikowane (Kk) środki własne [zł]_x000a_[12]" dataDxfId="76" dataCellStyle="Procentowy">
      <calculatedColumnFormula>VLOOKUP(Tabela2[[#This Row],[Lp.
'[1']]],#REF!,34,FALSE)</calculatedColumnFormula>
    </tableColumn>
    <tableColumn id="14" name="Koszty niekwalifikowane (Knkw) [zł]_x000a_[13]" dataDxfId="75">
      <calculatedColumnFormula>VLOOKUP(Tabela2[[#This Row],[Lp.
'[1']]],#REF!,35,FALSE)</calculatedColumnFormula>
    </tableColumn>
    <tableColumn id="15" name="Koszty pozaprojektowe (Kpp) [zł]_x000a_[14]" dataDxfId="74" dataCellStyle="Procentowy">
      <calculatedColumnFormula>VLOOKUP(Tabela2[[#This Row],[Lp.
'[1']]],#REF!,36,FALSE)</calculatedColumnFormula>
    </tableColumn>
    <tableColumn id="16" name="Wartość nakładów razem_x000a_[15]" dataDxfId="73">
      <calculatedColumnFormula>IF(Tabela2[[#This Row],[Nazwa środka trwałego
'[3']]]&lt;&gt;"",SUM(L4:O4),"")</calculatedColumnFormula>
    </tableColumn>
    <tableColumn id="17" name="Wykonawca (NIP) _x000a_[16]" dataDxfId="72"/>
    <tableColumn id="18" name="Miejsce użytkowania (sł)_x000a_[17]" dataDxfId="71"/>
    <tableColumn id="19" name="MPK (sł)_x000a_[18]" dataDxfId="70"/>
    <tableColumn id="20" name="Lokalizacja gm (sł)_x000a_[19]" dataDxfId="69"/>
    <tableColumn id="21" name="Lokalizacja - miasto, ulica_x000a_[20]" dataDxfId="68"/>
    <tableColumn id="22" name="Osoba przejmująca śr. trw. (sł)_x000a_[21]" dataDxfId="67"/>
    <tableColumn id="23" name="Symbol układu klasyfik. KST_x000a_[22]" dataDxfId="66">
      <calculatedColumnFormula>IFERROR(VLOOKUP(OT!$BR4,Słowniki_środków_trwałych!$W$2:$AB$412,2,FALSE),"")</calculatedColumnFormula>
    </tableColumn>
    <tableColumn id="24" name="Ekonomiczny okres użytkowania_x000a_[23]" dataDxfId="65">
      <calculatedColumnFormula>IF(Tabela2[[#This Row],[Nazwa środka trwałego
'[3']]]&lt;&gt;"",IF(AND(Tabela2[[#This Row],[Wartość nakładów razem
'[15']]]&lt;10000.01,OR(MID(OT!$BR4,1,1)="4",MID(OT!$BR4,1,1)="5",MID(OT!$BR4,1,1)="6",MID(OT!$BR5,1,1)="3",MID(OT!$BR5,1,1)="7",MID(OT!$BR5,1,1)="8")),1,OT!$BT4),"")</calculatedColumnFormula>
    </tableColumn>
    <tableColumn id="25" name="Nr Inwentarzowy_x000a_[24]" dataDxfId="64"/>
    <tableColumn id="26" name="Oznaczenie (typ nadany przez producenta)_x000a_[25]" dataDxfId="63"/>
    <tableColumn id="27" name="Objaśnienie_x000a_[26]" dataDxfId="62"/>
    <tableColumn id="28" name="Numer technologiczny_x000a_[27]" dataDxfId="61"/>
    <tableColumn id="29" name="Techniczny okres użytkowania _x000a_[28]" dataDxfId="60">
      <calculatedColumnFormula>IF(Tabela2[[#This Row],[Nazwa środka trwałego
'[3']]]&lt;&gt;"",OT!$BT4,"")</calculatedColumnFormula>
    </tableColumn>
    <tableColumn id="30" name="Lokalizacja miejscowość_x000a_[29]" dataDxfId="59"/>
    <tableColumn id="31" name="Lokalizacja nr posesji, nr dzialki_x000a_[30]" dataDxfId="58"/>
    <tableColumn id="32" name="Nawierzchnia (sł)_x000a_[31]" dataDxfId="57"/>
    <tableColumn id="33" name="Odniesienie do dokumentacji projektowej (powykonawczej)_x000a_[32]" dataDxfId="56"/>
    <tableColumn id="34" name="Kubatura [m3]_x000a_[33]" dataDxfId="55"/>
    <tableColumn id="35" name="Powierzchnia użytkowa [m2]_x000a_[34]" dataDxfId="54"/>
    <tableColumn id="36" name="Powierzchnia całkowita [m2]_x000a_[35]" dataDxfId="53"/>
    <tableColumn id="37" name="Powierzchnia zabudowy [m2]_x000a_[36]" dataDxfId="52"/>
    <tableColumn id="38" name="Medium (sł)_x000a_[37]" dataDxfId="51"/>
    <tableColumn id="39" name="Ciśnienie [MPa]_x000a_[38]" dataDxfId="50"/>
    <tableColumn id="40" name="Napęd (sł)_x000a_[39]" dataDxfId="49"/>
    <tableColumn id="41" name="Moc nominalna [kW]_x000a_[40]" dataDxfId="48"/>
    <tableColumn id="42" name="Wydajność nominalna [m3/h]_x000a_[41]" dataDxfId="47"/>
    <tableColumn id="43" name="Napięcie znamionowe [V]_x000a_[42]" dataDxfId="46"/>
    <tableColumn id="44" name="Prąd znamionowy [A]_x000a_[43]" dataDxfId="45"/>
    <tableColumn id="45" name="Klasa izolacji elektrycznej_x000a_[44]" dataDxfId="44"/>
    <tableColumn id="46" name="Pojemność [m3]_x000a_[45]" dataDxfId="43"/>
    <tableColumn id="47" name="Producent_x000a_[46]" dataDxfId="42"/>
    <tableColumn id="48" name="Przeglądy gwarancyjne_x000a_[47]" dataDxfId="41"/>
    <tableColumn id="49" name="Inne parametry" dataDxfId="40"/>
    <tableColumn id="50" name="Subkomponenty" dataDxfId="39"/>
    <tableColumn id="51" name="Pozostałe informacje_x000a_[48]" dataDxfId="38"/>
    <tableColumn id="52" name="Usługa (sł)_x000a_[49]" dataDxfId="37"/>
    <tableColumn id="53" name="Obiekt Produkcyjny (sł)_x000a_[50]" dataDxfId="36"/>
    <tableColumn id="54" name="Proces (sł)_x000a_[51]" dataDxfId="35"/>
    <tableColumn id="55" name="Obiekt Procesowy (sł)_x000a_[52]" dataDxfId="34"/>
    <tableColumn id="56" name="Kalkulacja wartości środka trwałego_x000a_[53]" dataDxfId="33"/>
    <tableColumn id="57" name="Finansowanie (sł)_x000a_[54]" dataDxfId="32"/>
    <tableColumn id="63" name="KŚT_Aq_x000a_[55]" dataDxfId="31">
      <calculatedColumnFormula>IF(Tabela2[[#This Row],[Nazwa środka trwałego
'[3']]]&lt;&gt;"",OT!$BR4,"")</calculatedColumnFormula>
    </tableColumn>
    <tableColumn id="72" name="Rodzaj przekroju (sł)_x000a_[56]" dataDxfId="30"/>
    <tableColumn id="73" name="Wysokość [mm]_x000a_[57]" dataDxfId="29"/>
    <tableColumn id="70" name="PN (sł)_x000a_[58]" dataDxfId="28"/>
    <tableColumn id="60" name="SN [kN/m2] (sł)_x000a_[59]" dataDxfId="27"/>
    <tableColumn id="71" name="SDR (sł)_x000a_[60]" dataDxfId="26"/>
    <tableColumn id="69" name="Grubość ścianki [mm]_x000a_[61]" dataDxfId="25"/>
    <tableColumn id="58" name="Nr OT zaimportowany do SZD_x000a_[62]" dataDxfId="24"/>
    <tableColumn id="59" name="Nr Inwentarzowy zaimportowany do SZD_x000a_[63]" dataDxfId="23"/>
    <tableColumn id="68" name="xxxxx" dataDxfId="22"/>
    <tableColumn id="61" name="Typ środka trwałego" dataDxfId="21"/>
    <tableColumn id="62" name="Środek trwały" dataDxfId="20"/>
    <tableColumn id="64" name="KŚT_Aq_2" dataDxfId="19">
      <calculatedColumnFormula>MID(BQ4,1,7)</calculatedColumnFormula>
    </tableColumn>
    <tableColumn id="65" name="Materiał_2" dataDxfId="18"/>
    <tableColumn id="66" name="Ekonomiczny okres użyteczności_2" dataDxfId="17">
      <calculatedColumnFormula>IFERROR(IF(VLOOKUP(BR4,Słowniki_środków_trwałych!$W$1:$AB$476,5,FALSE)="wg tabeli materiałowej",INDEX(Słowniki_środków_trwałych!$AF$2:$AJ$50,MATCH(BS4,Słowniki_środków_trwałych!$AE$2:$AE$50,0),MATCH(BP4,Słowniki_środków_trwałych!$AF$1:$AJ$1,0)),VLOOKUP(BR4,Słowniki_środków_trwałych!$W$1:$AB$476,5,FALSE)),"brak wszystkich danych")</calculatedColumnFormula>
    </tableColumn>
    <tableColumn id="67" name="Proponowana nazwa komponentu" dataDxfId="1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CM506"/>
  <sheetViews>
    <sheetView showGridLines="0" tabSelected="1" zoomScaleNormal="100" workbookViewId="0">
      <pane xSplit="4" ySplit="3" topLeftCell="AU4" activePane="bottomRight" state="frozen"/>
      <selection activeCell="AM2" sqref="AM2"/>
      <selection pane="topRight" activeCell="AM2" sqref="AM2"/>
      <selection pane="bottomLeft" activeCell="AM2" sqref="AM2"/>
      <selection pane="bottomRight" activeCell="X4" sqref="X4"/>
    </sheetView>
  </sheetViews>
  <sheetFormatPr defaultColWidth="9.28515625" defaultRowHeight="15"/>
  <cols>
    <col min="1" max="1" width="5" style="90" customWidth="1"/>
    <col min="2" max="2" width="13.7109375" style="90" customWidth="1"/>
    <col min="3" max="3" width="26.7109375" style="103" customWidth="1"/>
    <col min="4" max="4" width="46.42578125" style="92" hidden="1" customWidth="1"/>
    <col min="5" max="5" width="24.5703125" style="92" customWidth="1"/>
    <col min="6" max="6" width="21.42578125" style="111" customWidth="1"/>
    <col min="7" max="7" width="9.42578125" style="111" customWidth="1"/>
    <col min="8" max="8" width="14.7109375" style="111" customWidth="1"/>
    <col min="9" max="10" width="19.28515625" style="90" customWidth="1"/>
    <col min="11" max="11" width="21" style="111" customWidth="1"/>
    <col min="12" max="12" width="19.7109375" style="90" customWidth="1"/>
    <col min="13" max="13" width="18.85546875" style="90" customWidth="1"/>
    <col min="14" max="14" width="16.7109375" style="90" customWidth="1"/>
    <col min="15" max="15" width="16.42578125" style="90" customWidth="1"/>
    <col min="16" max="16" width="18.140625" style="90" customWidth="1"/>
    <col min="17" max="17" width="13.28515625" style="90" customWidth="1"/>
    <col min="18" max="18" width="47.42578125" style="111" customWidth="1"/>
    <col min="19" max="19" width="44.7109375" style="111" customWidth="1"/>
    <col min="20" max="20" width="21" style="111" customWidth="1"/>
    <col min="21" max="21" width="18.85546875" style="90" customWidth="1"/>
    <col min="22" max="22" width="33.42578125" style="90" customWidth="1"/>
    <col min="23" max="23" width="19.42578125" style="111" customWidth="1"/>
    <col min="24" max="24" width="22.42578125" style="90" customWidth="1"/>
    <col min="25" max="25" width="13.140625" style="90" customWidth="1"/>
    <col min="26" max="26" width="23.7109375" style="92" customWidth="1"/>
    <col min="27" max="27" width="29" style="90" customWidth="1"/>
    <col min="28" max="28" width="25.42578125" style="90" hidden="1" customWidth="1"/>
    <col min="29" max="29" width="21.140625" style="90" hidden="1" customWidth="1"/>
    <col min="30" max="30" width="18.28515625" style="90" hidden="1" customWidth="1"/>
    <col min="31" max="31" width="13.28515625" style="109" customWidth="1"/>
    <col min="32" max="32" width="19.42578125" style="90" hidden="1" customWidth="1"/>
    <col min="33" max="33" width="25.85546875" style="90" hidden="1" customWidth="1"/>
    <col min="34" max="34" width="9.28515625" style="90" hidden="1" customWidth="1"/>
    <col min="35" max="35" width="16.85546875" style="90" hidden="1" customWidth="1"/>
    <col min="36" max="36" width="16.7109375" style="90" hidden="1" customWidth="1"/>
    <col min="37" max="37" width="17.28515625" style="90" hidden="1" customWidth="1"/>
    <col min="38" max="40" width="9.28515625" style="90" hidden="1" customWidth="1"/>
    <col min="41" max="41" width="10.7109375" style="90" customWidth="1"/>
    <col min="42" max="42" width="9.28515625" style="90" hidden="1" customWidth="1"/>
    <col min="43" max="43" width="15.7109375" style="90" hidden="1" customWidth="1"/>
    <col min="44" max="44" width="13.5703125" style="90" hidden="1" customWidth="1"/>
    <col min="45" max="46" width="9.28515625" style="90" hidden="1" customWidth="1"/>
    <col min="47" max="47" width="12.28515625" style="90" customWidth="1"/>
    <col min="48" max="48" width="18.28515625" style="90" hidden="1" customWidth="1"/>
    <col min="49" max="49" width="14.28515625" style="90" hidden="1" customWidth="1"/>
    <col min="50" max="50" width="12.85546875" style="90" hidden="1" customWidth="1"/>
    <col min="51" max="51" width="45.28515625" style="110" hidden="1" customWidth="1"/>
    <col min="52" max="52" width="19" style="90" hidden="1" customWidth="1"/>
    <col min="53" max="53" width="22.28515625" style="90" hidden="1" customWidth="1"/>
    <col min="54" max="54" width="17.5703125" style="90" hidden="1" customWidth="1"/>
    <col min="55" max="55" width="13.5703125" style="90" hidden="1" customWidth="1"/>
    <col min="56" max="56" width="19.5703125" style="90" hidden="1" customWidth="1"/>
    <col min="57" max="57" width="19.5703125" style="90" customWidth="1"/>
    <col min="58" max="58" width="9.28515625" style="90" customWidth="1"/>
    <col min="59" max="59" width="14.7109375" style="90" hidden="1" customWidth="1"/>
    <col min="60" max="60" width="15.42578125" style="90" hidden="1" customWidth="1"/>
    <col min="61" max="61" width="11.28515625" style="90" hidden="1" customWidth="1"/>
    <col min="62" max="64" width="11.28515625" hidden="1" customWidth="1"/>
    <col min="65" max="65" width="18.42578125" style="90" customWidth="1"/>
    <col min="66" max="66" width="23.42578125" style="90" hidden="1" customWidth="1"/>
    <col min="68" max="68" width="20.140625" customWidth="1"/>
    <col min="69" max="69" width="27.5703125" style="235" bestFit="1" customWidth="1"/>
    <col min="70" max="70" width="12.7109375" bestFit="1" customWidth="1"/>
    <col min="71" max="72" width="20.140625" customWidth="1"/>
    <col min="73" max="73" width="20.140625" hidden="1" customWidth="1"/>
    <col min="74" max="74" width="18" style="90" customWidth="1"/>
    <col min="75" max="75" width="25.85546875" style="90" customWidth="1"/>
    <col min="76" max="76" width="13" style="90" customWidth="1"/>
    <col min="77" max="77" width="15.140625" style="97" customWidth="1"/>
    <col min="78" max="78" width="14.140625" style="97" customWidth="1"/>
    <col min="79" max="79" width="18.28515625" style="97" customWidth="1"/>
    <col min="80" max="16384" width="9.28515625" style="90"/>
  </cols>
  <sheetData>
    <row r="1" spans="1:79" ht="20.25">
      <c r="B1" s="210" t="s">
        <v>826</v>
      </c>
      <c r="C1" s="91" t="s">
        <v>214</v>
      </c>
      <c r="F1" s="93"/>
      <c r="G1" s="93"/>
      <c r="H1" s="93"/>
      <c r="I1" s="92"/>
      <c r="J1" s="92"/>
      <c r="K1" s="93"/>
      <c r="L1" s="92"/>
      <c r="M1" s="92"/>
      <c r="N1" s="92"/>
      <c r="O1" s="92"/>
      <c r="P1" s="92"/>
      <c r="Q1" s="92"/>
      <c r="R1" s="93"/>
      <c r="S1" s="93"/>
      <c r="T1" s="93"/>
      <c r="U1" s="92"/>
      <c r="V1" s="92"/>
      <c r="W1" s="93"/>
      <c r="X1" s="92"/>
      <c r="Y1" s="92"/>
      <c r="AA1" s="92"/>
      <c r="AB1" s="92"/>
      <c r="AC1" s="92"/>
      <c r="AD1" s="94"/>
      <c r="AE1" s="94"/>
      <c r="AF1" s="174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5"/>
      <c r="BA1" s="90">
        <f ca="1">COUNTA(OFFSET(Słowniki_Asset!$B$1,1,MATCH(AZ4,Słowniki_Asset!$B$1:$E$1,0)-1,50,1))</f>
        <v>1</v>
      </c>
      <c r="BJ1" s="90"/>
      <c r="BK1" s="90"/>
      <c r="BL1" s="90"/>
      <c r="BO1" s="90"/>
      <c r="BP1" s="96" t="s">
        <v>784</v>
      </c>
      <c r="BQ1" s="233"/>
      <c r="BR1" s="97"/>
      <c r="BS1" s="97"/>
      <c r="BT1" s="97"/>
      <c r="BU1" s="90"/>
      <c r="BY1" s="90"/>
      <c r="BZ1" s="90"/>
      <c r="CA1" s="90"/>
    </row>
    <row r="2" spans="1:79" s="98" customFormat="1" ht="26.25" thickBot="1">
      <c r="B2" s="211" t="s">
        <v>4680</v>
      </c>
      <c r="D2" s="99"/>
      <c r="E2" s="99" t="s">
        <v>4499</v>
      </c>
      <c r="F2" s="100" t="s">
        <v>4500</v>
      </c>
      <c r="G2" s="100" t="s">
        <v>4500</v>
      </c>
      <c r="H2" s="100" t="s">
        <v>4500</v>
      </c>
      <c r="I2" s="101" t="s">
        <v>4500</v>
      </c>
      <c r="J2" s="101" t="s">
        <v>4500</v>
      </c>
      <c r="K2" s="100" t="s">
        <v>4500</v>
      </c>
      <c r="L2" s="101" t="s">
        <v>4499</v>
      </c>
      <c r="M2" s="101" t="s">
        <v>4499</v>
      </c>
      <c r="N2" s="101" t="s">
        <v>4499</v>
      </c>
      <c r="O2" s="101" t="s">
        <v>4499</v>
      </c>
      <c r="P2" s="101" t="s">
        <v>4500</v>
      </c>
      <c r="Q2" s="101" t="s">
        <v>4500</v>
      </c>
      <c r="R2" s="100" t="s">
        <v>4500</v>
      </c>
      <c r="S2" s="100" t="s">
        <v>4500</v>
      </c>
      <c r="T2" s="100" t="s">
        <v>4500</v>
      </c>
      <c r="U2" s="101" t="s">
        <v>4503</v>
      </c>
      <c r="V2" s="101" t="s">
        <v>4500</v>
      </c>
      <c r="W2" s="100" t="s">
        <v>4500</v>
      </c>
      <c r="X2" s="98" t="s">
        <v>4500</v>
      </c>
      <c r="Y2" s="101" t="s">
        <v>4501</v>
      </c>
      <c r="Z2" s="99" t="s">
        <v>4499</v>
      </c>
      <c r="AA2" s="101" t="s">
        <v>4499</v>
      </c>
      <c r="AB2" s="101" t="s">
        <v>4502</v>
      </c>
      <c r="AC2" s="101"/>
      <c r="AD2" s="101"/>
      <c r="AE2" s="101" t="s">
        <v>4503</v>
      </c>
      <c r="AF2" s="175" t="str">
        <f ca="1">OFFSET(Słowniki_Aq!$N$2,0,0,COUNTA(Słowniki_Aq!$N$2:$N$27))</f>
        <v>Kostka betonowa</v>
      </c>
      <c r="AG2" s="101"/>
      <c r="AH2" s="101"/>
      <c r="AL2" s="102" t="str">
        <f ca="1">OFFSET(Słowniki_Aq!$L$2,0,0,COUNTA(Słowniki_Aq!$L$2:$L$30))</f>
        <v>azot</v>
      </c>
      <c r="AO2" s="98" t="s">
        <v>4499</v>
      </c>
      <c r="AU2" s="98" t="s">
        <v>4499</v>
      </c>
      <c r="AZ2" s="102" t="str">
        <f ca="1">OFFSET(Słowniki_Asset!$A$2,0,0,COUNTA(Słowniki_Asset!$A$2:$A$29))</f>
        <v>Produkcja wody</v>
      </c>
      <c r="BA2" s="102" t="e">
        <f ca="1">OFFSET(Słowniki_Asset!$A$1,1,MATCH($AZ4,Słowniki_Asset!$A$1:$E$1,0)-1,COUNTA(OFFSET(Słowniki_Asset!$A$1,1,MATCH($AZ4,Słowniki_Asset!$A$1:$E$1,0)-1,50,1)))</f>
        <v>#N/A</v>
      </c>
      <c r="BB2" s="102" t="e">
        <f ca="1">OFFSET(Słowniki_Asset!$F$1,1,MATCH($AZ4,Słowniki_Asset!$F$1:$J$1,0)-1,COUNTA(OFFSET(Słowniki_Asset!$F$1,1,MATCH($AZ4,Słowniki_Asset!$F$1:$J$1,0)-1,50,1)))</f>
        <v>#N/A</v>
      </c>
      <c r="BC2" s="102" t="str">
        <f ca="1">OFFSET(Słowniki_Asset!$K$2,0,0,COUNTA(Słowniki_Asset!$K$2:$K$110))</f>
        <v>Biofiltr</v>
      </c>
      <c r="BD2" s="98" t="s">
        <v>4500</v>
      </c>
      <c r="BE2" s="98" t="s">
        <v>4500</v>
      </c>
      <c r="BF2" s="98" t="s">
        <v>4500</v>
      </c>
      <c r="BG2" s="232" t="str">
        <f ca="1">OFFSET(Słowniki_Aq!$O$2,0,0,COUNTA(Słowniki_Aq!$O$2:$O$30))</f>
        <v>Beczkowy</v>
      </c>
      <c r="BI2" s="232">
        <f ca="1">OFFSET(Słowniki_środków_trwałych!$AM$2,0,0,COUNTA(Słowniki_środków_trwałych!$AM$2:$AM$102))</f>
        <v>6</v>
      </c>
      <c r="BJ2" s="232">
        <f ca="1">OFFSET(Słowniki_środków_trwałych!$AN$2,0,0,COUNTA(Słowniki_środków_trwałych!$AN$2:$AN$35))</f>
        <v>2</v>
      </c>
      <c r="BK2" s="232">
        <f ca="1">OFFSET(Słowniki_środków_trwałych!$AO$2,0,0,COUNTA(Słowniki_środków_trwałych!$AO$2:$AO$20))</f>
        <v>5</v>
      </c>
      <c r="BP2" s="102" t="str">
        <f ca="1">OFFSET(Słowniki_środków_trwałych!$A$2,0,0,COUNTA(Słowniki_środków_trwałych!$A$2:$A$64),1)</f>
        <v>AKPiA</v>
      </c>
      <c r="BQ2" s="234" t="e">
        <f ca="1">OFFSET(Słowniki_środków_trwałych!$B$1,1,MATCH(OT!$BP4,Słowniki_środków_trwałych!$B$1:$T$1,0)-1,COUNTA(OFFSET(Słowniki_środków_trwałych!$B$1,1,MATCH(OT!$BP4,Słowniki_środków_trwałych!$B$1:$T$1,0)-1,100,1)))</f>
        <v>#N/A</v>
      </c>
      <c r="BS2" s="102" t="str">
        <f ca="1">OFFSET(Słowniki_środków_trwałych!$AE$2,0,0,COUNTA(Słowniki_środków_trwałych!$AE$2:$AE$49))</f>
        <v>Azbesto-cement</v>
      </c>
    </row>
    <row r="3" spans="1:79" s="103" customFormat="1" ht="63.75">
      <c r="A3" s="180" t="s">
        <v>1605</v>
      </c>
      <c r="B3" s="181" t="s">
        <v>1918</v>
      </c>
      <c r="C3" s="183" t="s">
        <v>4671</v>
      </c>
      <c r="D3" s="181" t="s">
        <v>91</v>
      </c>
      <c r="E3" s="183" t="s">
        <v>4518</v>
      </c>
      <c r="F3" s="182" t="s">
        <v>1607</v>
      </c>
      <c r="G3" s="182" t="s">
        <v>1608</v>
      </c>
      <c r="H3" s="182" t="s">
        <v>1606</v>
      </c>
      <c r="I3" s="181" t="s">
        <v>1609</v>
      </c>
      <c r="J3" s="181" t="s">
        <v>1919</v>
      </c>
      <c r="K3" s="182" t="s">
        <v>1610</v>
      </c>
      <c r="L3" s="181" t="s">
        <v>1611</v>
      </c>
      <c r="M3" s="181" t="s">
        <v>1612</v>
      </c>
      <c r="N3" s="181" t="s">
        <v>1613</v>
      </c>
      <c r="O3" s="181" t="s">
        <v>1614</v>
      </c>
      <c r="P3" s="181" t="s">
        <v>1615</v>
      </c>
      <c r="Q3" s="181" t="s">
        <v>1616</v>
      </c>
      <c r="R3" s="182" t="s">
        <v>1617</v>
      </c>
      <c r="S3" s="182" t="s">
        <v>1618</v>
      </c>
      <c r="T3" s="182" t="s">
        <v>1619</v>
      </c>
      <c r="U3" s="183" t="s">
        <v>4670</v>
      </c>
      <c r="V3" s="181" t="s">
        <v>1920</v>
      </c>
      <c r="W3" s="182" t="s">
        <v>1620</v>
      </c>
      <c r="X3" s="181" t="s">
        <v>1621</v>
      </c>
      <c r="Y3" s="181" t="s">
        <v>1622</v>
      </c>
      <c r="Z3" s="181" t="s">
        <v>1623</v>
      </c>
      <c r="AA3" s="181" t="s">
        <v>1624</v>
      </c>
      <c r="AB3" s="181" t="s">
        <v>1625</v>
      </c>
      <c r="AC3" s="181" t="s">
        <v>1626</v>
      </c>
      <c r="AD3" s="240" t="s">
        <v>1627</v>
      </c>
      <c r="AE3" s="240" t="s">
        <v>4519</v>
      </c>
      <c r="AF3" s="183" t="s">
        <v>1921</v>
      </c>
      <c r="AG3" s="181" t="s">
        <v>1628</v>
      </c>
      <c r="AH3" s="181" t="s">
        <v>2117</v>
      </c>
      <c r="AI3" s="181" t="s">
        <v>2118</v>
      </c>
      <c r="AJ3" s="181" t="s">
        <v>2119</v>
      </c>
      <c r="AK3" s="181" t="s">
        <v>2120</v>
      </c>
      <c r="AL3" s="181" t="s">
        <v>1629</v>
      </c>
      <c r="AM3" s="181" t="s">
        <v>2121</v>
      </c>
      <c r="AN3" s="181" t="s">
        <v>1922</v>
      </c>
      <c r="AO3" s="181" t="s">
        <v>2122</v>
      </c>
      <c r="AP3" s="181" t="s">
        <v>2123</v>
      </c>
      <c r="AQ3" s="181" t="s">
        <v>2124</v>
      </c>
      <c r="AR3" s="181" t="s">
        <v>2125</v>
      </c>
      <c r="AS3" s="181" t="s">
        <v>1630</v>
      </c>
      <c r="AT3" s="181" t="s">
        <v>2126</v>
      </c>
      <c r="AU3" s="181" t="s">
        <v>1631</v>
      </c>
      <c r="AV3" s="181" t="s">
        <v>1632</v>
      </c>
      <c r="AW3" s="181" t="s">
        <v>89</v>
      </c>
      <c r="AX3" s="181" t="s">
        <v>88</v>
      </c>
      <c r="AY3" s="183" t="s">
        <v>1633</v>
      </c>
      <c r="AZ3" s="183" t="s">
        <v>1634</v>
      </c>
      <c r="BA3" s="183" t="s">
        <v>1635</v>
      </c>
      <c r="BB3" s="183" t="s">
        <v>1636</v>
      </c>
      <c r="BC3" s="183" t="s">
        <v>2127</v>
      </c>
      <c r="BD3" s="181" t="s">
        <v>4504</v>
      </c>
      <c r="BE3" s="181" t="s">
        <v>1637</v>
      </c>
      <c r="BF3" s="184" t="s">
        <v>1638</v>
      </c>
      <c r="BG3" s="183" t="s">
        <v>1639</v>
      </c>
      <c r="BH3" s="183" t="s">
        <v>2128</v>
      </c>
      <c r="BI3" s="183" t="s">
        <v>1640</v>
      </c>
      <c r="BJ3" s="183" t="s">
        <v>2129</v>
      </c>
      <c r="BK3" s="183" t="s">
        <v>1641</v>
      </c>
      <c r="BL3" s="183" t="s">
        <v>2130</v>
      </c>
      <c r="BM3" s="241" t="s">
        <v>1642</v>
      </c>
      <c r="BN3" s="241" t="s">
        <v>1643</v>
      </c>
      <c r="BO3" s="231" t="s">
        <v>1155</v>
      </c>
      <c r="BP3" s="185" t="s">
        <v>4672</v>
      </c>
      <c r="BQ3" s="185" t="s">
        <v>4673</v>
      </c>
      <c r="BR3" s="185" t="s">
        <v>1062</v>
      </c>
      <c r="BS3" s="185" t="s">
        <v>1060</v>
      </c>
      <c r="BT3" s="185" t="s">
        <v>1061</v>
      </c>
      <c r="BU3" s="186" t="s">
        <v>1058</v>
      </c>
    </row>
    <row r="4" spans="1:79" s="104" customFormat="1" ht="17.25" customHeight="1">
      <c r="A4" s="187" t="s">
        <v>827</v>
      </c>
      <c r="B4" s="188"/>
      <c r="C4" s="189" t="str">
        <f>IFERROR(VLOOKUP(OT!$BR4,Słowniki_środków_trwałych!$W$2:$AB$412,4,FALSE),"")</f>
        <v/>
      </c>
      <c r="D4" s="190"/>
      <c r="E4" s="190"/>
      <c r="F4" s="191"/>
      <c r="G4" s="191"/>
      <c r="H4" s="191"/>
      <c r="I4" s="238"/>
      <c r="J4" s="190"/>
      <c r="K4" s="192" t="str">
        <f>IF(Tabela2[[#This Row],[Nazwa środka trwałego
'[3']]]&lt;&gt;"",VLOOKUP(OT!$BS4,Słowniki_środków_trwałych!$AE$2:$AK$50,7,FALSE),"")</f>
        <v/>
      </c>
      <c r="L4" s="213"/>
      <c r="M4" s="214"/>
      <c r="N4" s="213"/>
      <c r="O4" s="214"/>
      <c r="P4" s="276" t="str">
        <f>IF(Tabela2[[#This Row],[Nazwa środka trwałego
'[3']]]&lt;&gt;"",SUM(L4:O4),"")</f>
        <v/>
      </c>
      <c r="Q4" s="190"/>
      <c r="R4" s="191"/>
      <c r="S4" s="191"/>
      <c r="T4" s="191"/>
      <c r="U4" s="190"/>
      <c r="V4" s="190"/>
      <c r="W4" s="194" t="str">
        <f>IFERROR(VLOOKUP(OT!$BR4,Słowniki_środków_trwałych!$W$2:$AB$412,2,FALSE),"")</f>
        <v/>
      </c>
      <c r="X4" s="192" t="str">
        <f>IF(Tabela2[[#This Row],[Nazwa środka trwałego
'[3']]]&lt;&gt;"",IF(AND(Tabela2[[#This Row],[Wartość nakładów razem
'[15']]]&lt;10000.01,OR(MID(OT!$BR4,1,1)="4",MID(OT!$BR4,1,1)="5",MID(OT!$BR4,1,1)="6",MID(OT!$BR5,1,1)="3",MID(OT!$BR5,1,1)="7",MID(OT!$BR5,1,1)="8")),1,OT!$BT4),"")</f>
        <v/>
      </c>
      <c r="Y4" s="190"/>
      <c r="Z4" s="176"/>
      <c r="AA4" s="176"/>
      <c r="AB4" s="176"/>
      <c r="AC4" s="195" t="str">
        <f>IF(Tabela2[[#This Row],[Nazwa środka trwałego
'[3']]]&lt;&gt;"",OT!$BT4,"")</f>
        <v/>
      </c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230"/>
      <c r="AW4" s="190"/>
      <c r="AX4" s="190"/>
      <c r="AY4" s="196"/>
      <c r="AZ4" s="176"/>
      <c r="BA4" s="176"/>
      <c r="BB4" s="176"/>
      <c r="BC4" s="176"/>
      <c r="BD4" s="190"/>
      <c r="BE4" s="190"/>
      <c r="BF4" s="195" t="str">
        <f>IF(Tabela2[[#This Row],[Nazwa środka trwałego
'[3']]]&lt;&gt;"",OT!$BR4,"")</f>
        <v/>
      </c>
      <c r="BG4" s="188"/>
      <c r="BH4" s="190"/>
      <c r="BI4" s="190"/>
      <c r="BJ4" s="188"/>
      <c r="BK4" s="188"/>
      <c r="BL4" s="188"/>
      <c r="BM4" s="190"/>
      <c r="BN4" s="190"/>
      <c r="BO4" s="188"/>
      <c r="BP4" s="190"/>
      <c r="BQ4" s="270"/>
      <c r="BR4" s="195" t="str">
        <f t="shared" ref="BR4:BR64" si="0">MID(BQ4,1,7)</f>
        <v/>
      </c>
      <c r="BS4" s="190"/>
      <c r="BT4" s="195" t="str">
        <f>IFERROR(IF(VLOOKUP(BR4,Słowniki_środków_trwałych!$W$1:$AB$476,5,FALSE)="wg tabeli materiałowej",INDEX(Słowniki_środków_trwałych!$AF$2:$AJ$50,MATCH(BS4,Słowniki_środków_trwałych!$AE$2:$AE$50,0),MATCH(BP4,Słowniki_środków_trwałych!$AF$1:$AJ$1,0)),VLOOKUP(BR4,Słowniki_środków_trwałych!$W$1:$AB$476,5,FALSE)),"brak wszystkich danych")</f>
        <v>brak wszystkich danych</v>
      </c>
      <c r="BU4" s="271"/>
    </row>
    <row r="5" spans="1:79" ht="17.25" customHeight="1">
      <c r="A5" s="187" t="s">
        <v>828</v>
      </c>
      <c r="B5" s="188"/>
      <c r="C5" s="189" t="str">
        <f>IFERROR(VLOOKUP(OT!$BR5,Słowniki_środków_trwałych!$W$2:$AB$412,4,FALSE),"")</f>
        <v/>
      </c>
      <c r="D5" s="197"/>
      <c r="E5" s="198"/>
      <c r="F5" s="191"/>
      <c r="G5" s="191"/>
      <c r="H5" s="191"/>
      <c r="I5" s="239"/>
      <c r="J5" s="190"/>
      <c r="K5" s="192" t="str">
        <f>IF(Tabela2[[#This Row],[Nazwa środka trwałego
'[3']]]&lt;&gt;"",VLOOKUP(OT!$BS5,Słowniki_środków_trwałych!$AE$2:$AK$50,7,FALSE),"")</f>
        <v/>
      </c>
      <c r="L5" s="215"/>
      <c r="M5" s="215"/>
      <c r="N5" s="215"/>
      <c r="O5" s="216"/>
      <c r="P5" s="276" t="str">
        <f>IF(Tabela2[[#This Row],[Nazwa środka trwałego
'[3']]]&lt;&gt;"",SUM(L5:O5),"")</f>
        <v/>
      </c>
      <c r="Q5" s="190"/>
      <c r="R5" s="191"/>
      <c r="S5" s="191"/>
      <c r="T5" s="191"/>
      <c r="U5" s="188"/>
      <c r="V5" s="190"/>
      <c r="W5" s="194" t="str">
        <f>IFERROR(VLOOKUP(OT!$BR5,Słowniki_środków_trwałych!$W$2:$AB$412,2,FALSE),"")</f>
        <v/>
      </c>
      <c r="X5" s="192" t="str">
        <f>IF(Tabela2[[#This Row],[Nazwa środka trwałego
'[3']]]&lt;&gt;"",IF(AND(Tabela2[[#This Row],[Wartość nakładów razem
'[15']]]&lt;10000.01,OR(MID(OT!$BR5,1,1)="4",MID(OT!$BR5,1,1)="5",MID(OT!$BR5,1,1)="6",MID(OT!$BR6,1,1)="3",MID(OT!$BR6,1,1)="7",MID(OT!$BR6,1,1)="8")),1,OT!$BT5),"")</f>
        <v/>
      </c>
      <c r="Y5" s="176"/>
      <c r="Z5" s="176"/>
      <c r="AA5" s="176"/>
      <c r="AB5" s="176"/>
      <c r="AC5" s="195" t="str">
        <f>IF(Tabela2[[#This Row],[Nazwa środka trwałego
'[3']]]&lt;&gt;"",OT!$BT5,"")</f>
        <v/>
      </c>
      <c r="AD5" s="188"/>
      <c r="AE5" s="188"/>
      <c r="AF5" s="190"/>
      <c r="AG5" s="188"/>
      <c r="AH5" s="188"/>
      <c r="AI5" s="188"/>
      <c r="AJ5" s="188"/>
      <c r="AK5" s="188"/>
      <c r="AL5" s="190"/>
      <c r="AM5" s="188"/>
      <c r="AN5" s="190"/>
      <c r="AO5" s="188"/>
      <c r="AP5" s="188"/>
      <c r="AQ5" s="188"/>
      <c r="AR5" s="188"/>
      <c r="AS5" s="188"/>
      <c r="AT5" s="188"/>
      <c r="AU5" s="188"/>
      <c r="AV5" s="229"/>
      <c r="AW5" s="188"/>
      <c r="AX5" s="188"/>
      <c r="AY5" s="196"/>
      <c r="AZ5" s="176"/>
      <c r="BA5" s="176"/>
      <c r="BB5" s="176"/>
      <c r="BC5" s="176"/>
      <c r="BD5" s="190"/>
      <c r="BE5" s="190"/>
      <c r="BF5" s="195" t="str">
        <f>IF(Tabela2[[#This Row],[Nazwa środka trwałego
'[3']]]&lt;&gt;"",OT!$BR5,"")</f>
        <v/>
      </c>
      <c r="BG5" s="188"/>
      <c r="BH5" s="188"/>
      <c r="BI5" s="190"/>
      <c r="BJ5" s="188"/>
      <c r="BK5" s="188"/>
      <c r="BL5" s="188"/>
      <c r="BM5" s="188"/>
      <c r="BN5" s="188"/>
      <c r="BO5" s="188"/>
      <c r="BP5" s="190"/>
      <c r="BQ5" s="270"/>
      <c r="BR5" s="195" t="str">
        <f t="shared" si="0"/>
        <v/>
      </c>
      <c r="BS5" s="190"/>
      <c r="BT5" s="195" t="str">
        <f>IFERROR(IF(VLOOKUP(BR5,Słowniki_środków_trwałych!$W$1:$AB$476,5,FALSE)="wg tabeli materiałowej",INDEX(Słowniki_środków_trwałych!$AF$2:$AJ$50,MATCH(BS5,Słowniki_środków_trwałych!$AE$2:$AE$50,0),MATCH(BP5,Słowniki_środków_trwałych!$AF$1:$AJ$1,0)),VLOOKUP(BR5,Słowniki_środków_trwałych!$W$1:$AB$476,5,FALSE)),"brak wszystkich danych")</f>
        <v>brak wszystkich danych</v>
      </c>
      <c r="BU5" s="271"/>
      <c r="BY5" s="90"/>
      <c r="BZ5" s="90"/>
      <c r="CA5" s="90"/>
    </row>
    <row r="6" spans="1:79">
      <c r="A6" s="187" t="s">
        <v>829</v>
      </c>
      <c r="B6" s="188"/>
      <c r="C6" s="189" t="str">
        <f>IFERROR(VLOOKUP(OT!$BR6,Słowniki_środków_trwałych!$W$2:$AB$412,4,FALSE),"")</f>
        <v/>
      </c>
      <c r="D6" s="193"/>
      <c r="E6" s="193"/>
      <c r="F6" s="191"/>
      <c r="G6" s="191"/>
      <c r="H6" s="191"/>
      <c r="I6" s="239"/>
      <c r="J6" s="190"/>
      <c r="K6" s="192" t="str">
        <f>IF(Tabela2[[#This Row],[Nazwa środka trwałego
'[3']]]&lt;&gt;"",VLOOKUP(OT!$BS6,Słowniki_środków_trwałych!$AE$2:$AK$50,7,FALSE),"")</f>
        <v/>
      </c>
      <c r="L6" s="215"/>
      <c r="M6" s="216"/>
      <c r="N6" s="215"/>
      <c r="O6" s="216"/>
      <c r="P6" s="276" t="str">
        <f>IF(Tabela2[[#This Row],[Nazwa środka trwałego
'[3']]]&lt;&gt;"",SUM(L6:O6),"")</f>
        <v/>
      </c>
      <c r="Q6" s="188"/>
      <c r="R6" s="191"/>
      <c r="S6" s="191"/>
      <c r="T6" s="191"/>
      <c r="U6" s="188"/>
      <c r="V6" s="190"/>
      <c r="W6" s="194" t="str">
        <f>IFERROR(VLOOKUP(OT!$BR6,Słowniki_środków_trwałych!$W$2:$AB$412,2,FALSE),"")</f>
        <v/>
      </c>
      <c r="X6" s="192" t="str">
        <f>IF(Tabela2[[#This Row],[Nazwa środka trwałego
'[3']]]&lt;&gt;"",IF(AND(Tabela2[[#This Row],[Wartość nakładów razem
'[15']]]&lt;10000.01,OR(MID(OT!$BR6,1,1)="4",MID(OT!$BR6,1,1)="5",MID(OT!$BR6,1,1)="6",MID(OT!$BR7,1,1)="3",MID(OT!$BR7,1,1)="7",MID(OT!$BR7,1,1)="8")),1,OT!$BT6),"")</f>
        <v/>
      </c>
      <c r="Y6" s="188"/>
      <c r="Z6" s="176"/>
      <c r="AA6" s="176"/>
      <c r="AB6" s="176"/>
      <c r="AC6" s="195" t="str">
        <f>IF(Tabela2[[#This Row],[Nazwa środka trwałego
'[3']]]&lt;&gt;"",OT!$BT6,"")</f>
        <v/>
      </c>
      <c r="AD6" s="188"/>
      <c r="AE6" s="188"/>
      <c r="AF6" s="190"/>
      <c r="AG6" s="188"/>
      <c r="AH6" s="188"/>
      <c r="AI6" s="188"/>
      <c r="AJ6" s="188"/>
      <c r="AK6" s="188"/>
      <c r="AL6" s="190"/>
      <c r="AM6" s="188"/>
      <c r="AN6" s="190"/>
      <c r="AO6" s="188"/>
      <c r="AP6" s="188"/>
      <c r="AQ6" s="188"/>
      <c r="AR6" s="188"/>
      <c r="AS6" s="188"/>
      <c r="AT6" s="188"/>
      <c r="AU6" s="188"/>
      <c r="AV6" s="229"/>
      <c r="AW6" s="188"/>
      <c r="AX6" s="188"/>
      <c r="AY6" s="196"/>
      <c r="AZ6" s="176"/>
      <c r="BA6" s="176"/>
      <c r="BB6" s="176"/>
      <c r="BC6" s="176"/>
      <c r="BD6" s="188"/>
      <c r="BE6" s="190"/>
      <c r="BF6" s="195" t="str">
        <f>IF(Tabela2[[#This Row],[Nazwa środka trwałego
'[3']]]&lt;&gt;"",OT!$BR6,"")</f>
        <v/>
      </c>
      <c r="BG6" s="188"/>
      <c r="BH6" s="188"/>
      <c r="BI6" s="190"/>
      <c r="BJ6" s="188"/>
      <c r="BK6" s="188"/>
      <c r="BL6" s="188"/>
      <c r="BM6" s="188"/>
      <c r="BN6" s="188"/>
      <c r="BO6" s="188"/>
      <c r="BP6" s="190"/>
      <c r="BQ6" s="270"/>
      <c r="BR6" s="195" t="str">
        <f t="shared" si="0"/>
        <v/>
      </c>
      <c r="BS6" s="190"/>
      <c r="BT6" s="195" t="str">
        <f>IFERROR(IF(VLOOKUP(BR6,Słowniki_środków_trwałych!$W$1:$AB$476,5,FALSE)="wg tabeli materiałowej",INDEX(Słowniki_środków_trwałych!$AF$2:$AJ$50,MATCH(BS6,Słowniki_środków_trwałych!$AE$2:$AE$50,0),MATCH(BP6,Słowniki_środków_trwałych!$AF$1:$AJ$1,0)),VLOOKUP(BR6,Słowniki_środków_trwałych!$W$1:$AB$476,5,FALSE)),"brak wszystkich danych")</f>
        <v>brak wszystkich danych</v>
      </c>
      <c r="BU6" s="271"/>
      <c r="BY6" s="90"/>
      <c r="BZ6" s="90"/>
      <c r="CA6" s="90"/>
    </row>
    <row r="7" spans="1:79">
      <c r="A7" s="187" t="s">
        <v>830</v>
      </c>
      <c r="B7" s="188"/>
      <c r="C7" s="189" t="str">
        <f>IFERROR(VLOOKUP(OT!$BR7,Słowniki_środków_trwałych!$W$2:$AB$412,4,FALSE),"")</f>
        <v/>
      </c>
      <c r="D7" s="197"/>
      <c r="E7" s="193"/>
      <c r="F7" s="191"/>
      <c r="G7" s="191"/>
      <c r="H7" s="191"/>
      <c r="I7" s="239"/>
      <c r="J7" s="190"/>
      <c r="K7" s="192" t="str">
        <f>IF(Tabela2[[#This Row],[Nazwa środka trwałego
'[3']]]&lt;&gt;"",VLOOKUP(OT!$BS7,Słowniki_środków_trwałych!$AE$2:$AK$50,7,FALSE),"")</f>
        <v/>
      </c>
      <c r="L7" s="215"/>
      <c r="M7" s="216"/>
      <c r="N7" s="215"/>
      <c r="O7" s="216"/>
      <c r="P7" s="276" t="str">
        <f>IF(Tabela2[[#This Row],[Nazwa środka trwałego
'[3']]]&lt;&gt;"",SUM(L7:O7),"")</f>
        <v/>
      </c>
      <c r="Q7" s="188"/>
      <c r="R7" s="191"/>
      <c r="S7" s="191"/>
      <c r="T7" s="191"/>
      <c r="U7" s="188"/>
      <c r="V7" s="190"/>
      <c r="W7" s="194" t="str">
        <f>IFERROR(VLOOKUP(OT!$BR7,Słowniki_środków_trwałych!$W$2:$AB$412,2,FALSE),"")</f>
        <v/>
      </c>
      <c r="X7" s="192" t="str">
        <f>IF(Tabela2[[#This Row],[Nazwa środka trwałego
'[3']]]&lt;&gt;"",IF(AND(Tabela2[[#This Row],[Wartość nakładów razem
'[15']]]&lt;10000.01,OR(MID(OT!$BR7,1,1)="4",MID(OT!$BR7,1,1)="5",MID(OT!$BR7,1,1)="6",MID(OT!$BR8,1,1)="3",MID(OT!$BR8,1,1)="7",MID(OT!$BR8,1,1)="8")),1,OT!$BT7),"")</f>
        <v/>
      </c>
      <c r="Y7" s="188"/>
      <c r="Z7" s="176"/>
      <c r="AA7" s="176"/>
      <c r="AB7" s="176"/>
      <c r="AC7" s="195" t="str">
        <f>IF(Tabela2[[#This Row],[Nazwa środka trwałego
'[3']]]&lt;&gt;"",OT!$BT7,"")</f>
        <v/>
      </c>
      <c r="AD7" s="188"/>
      <c r="AE7" s="188"/>
      <c r="AF7" s="190"/>
      <c r="AG7" s="188"/>
      <c r="AH7" s="188"/>
      <c r="AI7" s="188"/>
      <c r="AJ7" s="188"/>
      <c r="AK7" s="188"/>
      <c r="AL7" s="190"/>
      <c r="AM7" s="188"/>
      <c r="AN7" s="190"/>
      <c r="AO7" s="188"/>
      <c r="AP7" s="188"/>
      <c r="AQ7" s="188"/>
      <c r="AR7" s="188"/>
      <c r="AS7" s="188"/>
      <c r="AT7" s="188"/>
      <c r="AU7" s="188"/>
      <c r="AV7" s="229"/>
      <c r="AW7" s="188"/>
      <c r="AX7" s="188"/>
      <c r="AY7" s="196"/>
      <c r="AZ7" s="176"/>
      <c r="BA7" s="176"/>
      <c r="BB7" s="176"/>
      <c r="BC7" s="176"/>
      <c r="BD7" s="188"/>
      <c r="BE7" s="190"/>
      <c r="BF7" s="195" t="str">
        <f>IF(Tabela2[[#This Row],[Nazwa środka trwałego
'[3']]]&lt;&gt;"",OT!$BR7,"")</f>
        <v/>
      </c>
      <c r="BG7" s="188"/>
      <c r="BH7" s="188"/>
      <c r="BI7" s="190"/>
      <c r="BJ7" s="188"/>
      <c r="BK7" s="188"/>
      <c r="BL7" s="188"/>
      <c r="BM7" s="188"/>
      <c r="BN7" s="188"/>
      <c r="BO7" s="188"/>
      <c r="BP7" s="190"/>
      <c r="BQ7" s="270"/>
      <c r="BR7" s="195" t="str">
        <f t="shared" si="0"/>
        <v/>
      </c>
      <c r="BS7" s="190"/>
      <c r="BT7" s="195" t="str">
        <f>IFERROR(IF(VLOOKUP(BR7,Słowniki_środków_trwałych!$W$1:$AB$476,5,FALSE)="wg tabeli materiałowej",INDEX(Słowniki_środków_trwałych!$AF$2:$AJ$50,MATCH(BS7,Słowniki_środków_trwałych!$AE$2:$AE$50,0),MATCH(BP7,Słowniki_środków_trwałych!$AF$1:$AJ$1,0)),VLOOKUP(BR7,Słowniki_środków_trwałych!$W$1:$AB$476,5,FALSE)),"brak wszystkich danych")</f>
        <v>brak wszystkich danych</v>
      </c>
      <c r="BU7" s="271"/>
      <c r="BY7" s="90"/>
      <c r="BZ7" s="90"/>
      <c r="CA7" s="90"/>
    </row>
    <row r="8" spans="1:79">
      <c r="A8" s="187" t="s">
        <v>831</v>
      </c>
      <c r="B8" s="188"/>
      <c r="C8" s="189" t="str">
        <f>IFERROR(VLOOKUP(OT!$BR8,Słowniki_środków_trwałych!$W$2:$AB$412,4,FALSE),"")</f>
        <v/>
      </c>
      <c r="D8" s="197"/>
      <c r="E8" s="193"/>
      <c r="F8" s="191"/>
      <c r="G8" s="191"/>
      <c r="H8" s="191"/>
      <c r="I8" s="239"/>
      <c r="J8" s="190"/>
      <c r="K8" s="192" t="str">
        <f>IF(Tabela2[[#This Row],[Nazwa środka trwałego
'[3']]]&lt;&gt;"",VLOOKUP(OT!$BS8,Słowniki_środków_trwałych!$AE$2:$AK$50,7,FALSE),"")</f>
        <v/>
      </c>
      <c r="L8" s="215"/>
      <c r="M8" s="216"/>
      <c r="N8" s="215"/>
      <c r="O8" s="216"/>
      <c r="P8" s="276" t="str">
        <f>IF(Tabela2[[#This Row],[Nazwa środka trwałego
'[3']]]&lt;&gt;"",SUM(L8:O8),"")</f>
        <v/>
      </c>
      <c r="Q8" s="188"/>
      <c r="R8" s="191"/>
      <c r="S8" s="191"/>
      <c r="T8" s="191"/>
      <c r="U8" s="188"/>
      <c r="V8" s="190"/>
      <c r="W8" s="194" t="str">
        <f>IFERROR(VLOOKUP(OT!$BR8,Słowniki_środków_trwałych!$W$2:$AB$412,2,FALSE),"")</f>
        <v/>
      </c>
      <c r="X8" s="192" t="str">
        <f>IF(Tabela2[[#This Row],[Nazwa środka trwałego
'[3']]]&lt;&gt;"",IF(AND(Tabela2[[#This Row],[Wartość nakładów razem
'[15']]]&lt;10000.01,OR(MID(OT!$BR8,1,1)="4",MID(OT!$BR8,1,1)="5",MID(OT!$BR8,1,1)="6",MID(OT!$BR9,1,1)="3",MID(OT!$BR9,1,1)="7",MID(OT!$BR9,1,1)="8")),1,OT!$BT8),"")</f>
        <v/>
      </c>
      <c r="Y8" s="188"/>
      <c r="Z8" s="176"/>
      <c r="AA8" s="176"/>
      <c r="AB8" s="176"/>
      <c r="AC8" s="195" t="str">
        <f>IF(Tabela2[[#This Row],[Nazwa środka trwałego
'[3']]]&lt;&gt;"",OT!$BT8,"")</f>
        <v/>
      </c>
      <c r="AD8" s="188"/>
      <c r="AE8" s="188"/>
      <c r="AF8" s="190"/>
      <c r="AG8" s="188"/>
      <c r="AH8" s="188"/>
      <c r="AI8" s="188"/>
      <c r="AJ8" s="188"/>
      <c r="AK8" s="188"/>
      <c r="AL8" s="190"/>
      <c r="AM8" s="188"/>
      <c r="AN8" s="190"/>
      <c r="AO8" s="188"/>
      <c r="AP8" s="188"/>
      <c r="AQ8" s="188"/>
      <c r="AR8" s="188"/>
      <c r="AS8" s="188"/>
      <c r="AT8" s="188"/>
      <c r="AU8" s="188"/>
      <c r="AV8" s="229"/>
      <c r="AW8" s="188"/>
      <c r="AX8" s="188"/>
      <c r="AY8" s="196"/>
      <c r="AZ8" s="176"/>
      <c r="BA8" s="176"/>
      <c r="BB8" s="176"/>
      <c r="BC8" s="176"/>
      <c r="BD8" s="188"/>
      <c r="BE8" s="190"/>
      <c r="BF8" s="195" t="str">
        <f>IF(Tabela2[[#This Row],[Nazwa środka trwałego
'[3']]]&lt;&gt;"",OT!$BR8,"")</f>
        <v/>
      </c>
      <c r="BG8" s="188"/>
      <c r="BH8" s="188"/>
      <c r="BI8" s="190"/>
      <c r="BJ8" s="188"/>
      <c r="BK8" s="188"/>
      <c r="BL8" s="188"/>
      <c r="BM8" s="188"/>
      <c r="BN8" s="188"/>
      <c r="BO8" s="188"/>
      <c r="BP8" s="190"/>
      <c r="BQ8" s="270"/>
      <c r="BR8" s="195" t="str">
        <f t="shared" si="0"/>
        <v/>
      </c>
      <c r="BS8" s="190"/>
      <c r="BT8" s="195" t="str">
        <f>IFERROR(IF(VLOOKUP(BR8,Słowniki_środków_trwałych!$W$1:$AB$476,5,FALSE)="wg tabeli materiałowej",INDEX(Słowniki_środków_trwałych!$AF$2:$AJ$50,MATCH(BS8,Słowniki_środków_trwałych!$AE$2:$AE$50,0),MATCH(BP8,Słowniki_środków_trwałych!$AF$1:$AJ$1,0)),VLOOKUP(BR8,Słowniki_środków_trwałych!$W$1:$AB$476,5,FALSE)),"brak wszystkich danych")</f>
        <v>brak wszystkich danych</v>
      </c>
      <c r="BU8" s="271"/>
      <c r="BY8" s="90"/>
      <c r="BZ8" s="90"/>
      <c r="CA8" s="90"/>
    </row>
    <row r="9" spans="1:79">
      <c r="A9" s="187" t="s">
        <v>832</v>
      </c>
      <c r="B9" s="188"/>
      <c r="C9" s="189" t="str">
        <f>IFERROR(VLOOKUP(OT!$BR9,Słowniki_środków_trwałych!$W$2:$AB$412,4,FALSE),"")</f>
        <v/>
      </c>
      <c r="D9" s="188"/>
      <c r="E9" s="188"/>
      <c r="F9" s="191"/>
      <c r="G9" s="191"/>
      <c r="H9" s="191"/>
      <c r="I9" s="239"/>
      <c r="J9" s="190"/>
      <c r="K9" s="192" t="str">
        <f>IF(Tabela2[[#This Row],[Nazwa środka trwałego
'[3']]]&lt;&gt;"",VLOOKUP(OT!$BS9,Słowniki_środków_trwałych!$AE$2:$AK$50,7,FALSE),"")</f>
        <v/>
      </c>
      <c r="L9" s="217"/>
      <c r="M9" s="216"/>
      <c r="N9" s="215"/>
      <c r="O9" s="216"/>
      <c r="P9" s="276" t="str">
        <f>IF(Tabela2[[#This Row],[Nazwa środka trwałego
'[3']]]&lt;&gt;"",SUM(L9:O9),"")</f>
        <v/>
      </c>
      <c r="Q9" s="188"/>
      <c r="R9" s="191"/>
      <c r="S9" s="191"/>
      <c r="T9" s="191"/>
      <c r="U9" s="188"/>
      <c r="V9" s="190"/>
      <c r="W9" s="194" t="str">
        <f>IFERROR(VLOOKUP(OT!$BR9,Słowniki_środków_trwałych!$W$2:$AB$412,2,FALSE),"")</f>
        <v/>
      </c>
      <c r="X9" s="192" t="str">
        <f>IF(Tabela2[[#This Row],[Nazwa środka trwałego
'[3']]]&lt;&gt;"",IF(AND(Tabela2[[#This Row],[Wartość nakładów razem
'[15']]]&lt;10000.01,OR(MID(OT!$BR9,1,1)="4",MID(OT!$BR9,1,1)="5",MID(OT!$BR9,1,1)="6",MID(OT!$BR10,1,1)="3",MID(OT!$BR10,1,1)="7",MID(OT!$BR10,1,1)="8")),1,OT!$BT9),"")</f>
        <v/>
      </c>
      <c r="Y9" s="188"/>
      <c r="Z9" s="176"/>
      <c r="AA9" s="176"/>
      <c r="AB9" s="176"/>
      <c r="AC9" s="195" t="str">
        <f>IF(Tabela2[[#This Row],[Nazwa środka trwałego
'[3']]]&lt;&gt;"",OT!$BT9,"")</f>
        <v/>
      </c>
      <c r="AD9" s="188"/>
      <c r="AE9" s="188"/>
      <c r="AF9" s="190"/>
      <c r="AG9" s="188"/>
      <c r="AH9" s="188"/>
      <c r="AI9" s="188"/>
      <c r="AJ9" s="188"/>
      <c r="AK9" s="188"/>
      <c r="AL9" s="190"/>
      <c r="AM9" s="188"/>
      <c r="AN9" s="190"/>
      <c r="AO9" s="188"/>
      <c r="AP9" s="188"/>
      <c r="AQ9" s="188"/>
      <c r="AR9" s="188"/>
      <c r="AS9" s="188"/>
      <c r="AT9" s="188"/>
      <c r="AU9" s="188"/>
      <c r="AV9" s="229"/>
      <c r="AW9" s="188"/>
      <c r="AX9" s="188"/>
      <c r="AY9" s="196"/>
      <c r="AZ9" s="176"/>
      <c r="BA9" s="176"/>
      <c r="BB9" s="176"/>
      <c r="BC9" s="176"/>
      <c r="BD9" s="188"/>
      <c r="BE9" s="190"/>
      <c r="BF9" s="195" t="str">
        <f>IF(Tabela2[[#This Row],[Nazwa środka trwałego
'[3']]]&lt;&gt;"",OT!$BR9,"")</f>
        <v/>
      </c>
      <c r="BG9" s="188"/>
      <c r="BH9" s="188"/>
      <c r="BI9" s="190"/>
      <c r="BJ9" s="188"/>
      <c r="BK9" s="188"/>
      <c r="BL9" s="188"/>
      <c r="BM9" s="188"/>
      <c r="BN9" s="188"/>
      <c r="BO9" s="188"/>
      <c r="BP9" s="190"/>
      <c r="BQ9" s="270"/>
      <c r="BR9" s="195" t="str">
        <f t="shared" si="0"/>
        <v/>
      </c>
      <c r="BS9" s="190"/>
      <c r="BT9" s="195" t="str">
        <f>IFERROR(IF(VLOOKUP(BR9,Słowniki_środków_trwałych!$W$1:$AB$476,5,FALSE)="wg tabeli materiałowej",INDEX(Słowniki_środków_trwałych!$AF$2:$AJ$50,MATCH(BS9,Słowniki_środków_trwałych!$AE$2:$AE$50,0),MATCH(BP9,Słowniki_środków_trwałych!$AF$1:$AJ$1,0)),VLOOKUP(BR9,Słowniki_środków_trwałych!$W$1:$AB$476,5,FALSE)),"brak wszystkich danych")</f>
        <v>brak wszystkich danych</v>
      </c>
      <c r="BU9" s="271"/>
      <c r="BY9" s="90"/>
      <c r="BZ9" s="90"/>
      <c r="CA9" s="90"/>
    </row>
    <row r="10" spans="1:79">
      <c r="A10" s="187" t="s">
        <v>833</v>
      </c>
      <c r="B10" s="188"/>
      <c r="C10" s="189" t="str">
        <f>IFERROR(VLOOKUP(OT!$BR10,Słowniki_środków_trwałych!$W$2:$AB$412,4,FALSE),"")</f>
        <v/>
      </c>
      <c r="D10" s="188"/>
      <c r="E10" s="188"/>
      <c r="F10" s="191"/>
      <c r="G10" s="191"/>
      <c r="H10" s="191"/>
      <c r="I10" s="239"/>
      <c r="J10" s="190"/>
      <c r="K10" s="192" t="str">
        <f>IF(Tabela2[[#This Row],[Nazwa środka trwałego
'[3']]]&lt;&gt;"",VLOOKUP(OT!$BS10,Słowniki_środków_trwałych!$AE$2:$AK$50,7,FALSE),"")</f>
        <v/>
      </c>
      <c r="L10" s="217"/>
      <c r="M10" s="216"/>
      <c r="N10" s="217"/>
      <c r="O10" s="216"/>
      <c r="P10" s="276" t="str">
        <f>IF(Tabela2[[#This Row],[Nazwa środka trwałego
'[3']]]&lt;&gt;"",SUM(L10:O10),"")</f>
        <v/>
      </c>
      <c r="Q10" s="188"/>
      <c r="R10" s="191"/>
      <c r="S10" s="191"/>
      <c r="T10" s="191"/>
      <c r="U10" s="188"/>
      <c r="V10" s="190"/>
      <c r="W10" s="194" t="str">
        <f>IFERROR(VLOOKUP(OT!$BR10,Słowniki_środków_trwałych!$W$2:$AB$412,2,FALSE),"")</f>
        <v/>
      </c>
      <c r="X10" s="192" t="str">
        <f>IF(Tabela2[[#This Row],[Nazwa środka trwałego
'[3']]]&lt;&gt;"",IF(AND(Tabela2[[#This Row],[Wartość nakładów razem
'[15']]]&lt;10000.01,OR(MID(OT!$BR10,1,1)="4",MID(OT!$BR10,1,1)="5",MID(OT!$BR10,1,1)="6",MID(OT!$BR11,1,1)="3",MID(OT!$BR11,1,1)="7",MID(OT!$BR11,1,1)="8")),1,OT!$BT10),"")</f>
        <v/>
      </c>
      <c r="Y10" s="188"/>
      <c r="Z10" s="176"/>
      <c r="AA10" s="176"/>
      <c r="AB10" s="176"/>
      <c r="AC10" s="195" t="str">
        <f>IF(Tabela2[[#This Row],[Nazwa środka trwałego
'[3']]]&lt;&gt;"",OT!$BT10,"")</f>
        <v/>
      </c>
      <c r="AD10" s="188"/>
      <c r="AE10" s="188"/>
      <c r="AF10" s="190"/>
      <c r="AG10" s="188"/>
      <c r="AH10" s="188"/>
      <c r="AI10" s="188"/>
      <c r="AJ10" s="188"/>
      <c r="AK10" s="188"/>
      <c r="AL10" s="190"/>
      <c r="AM10" s="188"/>
      <c r="AN10" s="190"/>
      <c r="AO10" s="188"/>
      <c r="AP10" s="188"/>
      <c r="AQ10" s="188"/>
      <c r="AR10" s="188"/>
      <c r="AS10" s="188"/>
      <c r="AT10" s="188"/>
      <c r="AU10" s="188"/>
      <c r="AV10" s="229"/>
      <c r="AW10" s="188"/>
      <c r="AX10" s="188"/>
      <c r="AY10" s="196"/>
      <c r="AZ10" s="176"/>
      <c r="BA10" s="176"/>
      <c r="BB10" s="176"/>
      <c r="BC10" s="176"/>
      <c r="BD10" s="188"/>
      <c r="BE10" s="190"/>
      <c r="BF10" s="195" t="str">
        <f>IF(Tabela2[[#This Row],[Nazwa środka trwałego
'[3']]]&lt;&gt;"",OT!$BR10,"")</f>
        <v/>
      </c>
      <c r="BG10" s="188"/>
      <c r="BH10" s="188"/>
      <c r="BI10" s="190"/>
      <c r="BJ10" s="188"/>
      <c r="BK10" s="188"/>
      <c r="BL10" s="188"/>
      <c r="BM10" s="188"/>
      <c r="BN10" s="188"/>
      <c r="BO10" s="188"/>
      <c r="BP10" s="190"/>
      <c r="BQ10" s="270"/>
      <c r="BR10" s="195" t="str">
        <f t="shared" si="0"/>
        <v/>
      </c>
      <c r="BS10" s="190"/>
      <c r="BT10" s="195" t="str">
        <f>IFERROR(IF(VLOOKUP(BR10,Słowniki_środków_trwałych!$W$1:$AB$476,5,FALSE)="wg tabeli materiałowej",INDEX(Słowniki_środków_trwałych!$AF$2:$AJ$50,MATCH(BS10,Słowniki_środków_trwałych!$AE$2:$AE$50,0),MATCH(BP10,Słowniki_środków_trwałych!$AF$1:$AJ$1,0)),VLOOKUP(BR10,Słowniki_środków_trwałych!$W$1:$AB$476,5,FALSE)),"brak wszystkich danych")</f>
        <v>brak wszystkich danych</v>
      </c>
      <c r="BU10" s="271"/>
      <c r="BY10" s="90"/>
      <c r="BZ10" s="90"/>
      <c r="CA10" s="90"/>
    </row>
    <row r="11" spans="1:79">
      <c r="A11" s="187" t="s">
        <v>834</v>
      </c>
      <c r="B11" s="188"/>
      <c r="C11" s="189" t="str">
        <f>IFERROR(VLOOKUP(OT!$BR11,Słowniki_środków_trwałych!$W$2:$AB$412,4,FALSE),"")</f>
        <v/>
      </c>
      <c r="D11" s="197"/>
      <c r="E11" s="193"/>
      <c r="F11" s="191"/>
      <c r="G11" s="191"/>
      <c r="H11" s="191"/>
      <c r="I11" s="239"/>
      <c r="J11" s="190"/>
      <c r="K11" s="192" t="str">
        <f>IF(Tabela2[[#This Row],[Nazwa środka trwałego
'[3']]]&lt;&gt;"",VLOOKUP(OT!$BS11,Słowniki_środków_trwałych!$AE$2:$AK$50,7,FALSE),"")</f>
        <v/>
      </c>
      <c r="L11" s="215"/>
      <c r="M11" s="216"/>
      <c r="N11" s="215"/>
      <c r="O11" s="216"/>
      <c r="P11" s="276" t="str">
        <f>IF(Tabela2[[#This Row],[Nazwa środka trwałego
'[3']]]&lt;&gt;"",SUM(L11:O11),"")</f>
        <v/>
      </c>
      <c r="Q11" s="188"/>
      <c r="R11" s="191"/>
      <c r="S11" s="191"/>
      <c r="T11" s="191"/>
      <c r="U11" s="188"/>
      <c r="V11" s="190"/>
      <c r="W11" s="194" t="str">
        <f>IFERROR(VLOOKUP(OT!$BR11,Słowniki_środków_trwałych!$W$2:$AB$412,2,FALSE),"")</f>
        <v/>
      </c>
      <c r="X11" s="192" t="str">
        <f>IF(Tabela2[[#This Row],[Nazwa środka trwałego
'[3']]]&lt;&gt;"",IF(AND(Tabela2[[#This Row],[Wartość nakładów razem
'[15']]]&lt;10000.01,OR(MID(OT!$BR11,1,1)="4",MID(OT!$BR11,1,1)="5",MID(OT!$BR11,1,1)="6",MID(OT!$BR12,1,1)="3",MID(OT!$BR12,1,1)="7",MID(OT!$BR12,1,1)="8")),1,OT!$BT11),"")</f>
        <v/>
      </c>
      <c r="Y11" s="188"/>
      <c r="Z11" s="176"/>
      <c r="AA11" s="176"/>
      <c r="AB11" s="176"/>
      <c r="AC11" s="195" t="str">
        <f>IF(Tabela2[[#This Row],[Nazwa środka trwałego
'[3']]]&lt;&gt;"",OT!$BT11,"")</f>
        <v/>
      </c>
      <c r="AD11" s="188"/>
      <c r="AE11" s="188"/>
      <c r="AF11" s="190"/>
      <c r="AG11" s="188"/>
      <c r="AH11" s="188"/>
      <c r="AI11" s="188"/>
      <c r="AJ11" s="188"/>
      <c r="AK11" s="188"/>
      <c r="AL11" s="190"/>
      <c r="AM11" s="188"/>
      <c r="AN11" s="190"/>
      <c r="AO11" s="188"/>
      <c r="AP11" s="188"/>
      <c r="AQ11" s="188"/>
      <c r="AR11" s="188"/>
      <c r="AS11" s="188"/>
      <c r="AT11" s="188"/>
      <c r="AU11" s="188"/>
      <c r="AV11" s="229"/>
      <c r="AW11" s="188"/>
      <c r="AX11" s="188"/>
      <c r="AY11" s="196"/>
      <c r="AZ11" s="176"/>
      <c r="BA11" s="176"/>
      <c r="BB11" s="176"/>
      <c r="BC11" s="176"/>
      <c r="BD11" s="188"/>
      <c r="BE11" s="190"/>
      <c r="BF11" s="195" t="str">
        <f>IF(Tabela2[[#This Row],[Nazwa środka trwałego
'[3']]]&lt;&gt;"",OT!$BR11,"")</f>
        <v/>
      </c>
      <c r="BG11" s="188"/>
      <c r="BH11" s="188"/>
      <c r="BI11" s="190"/>
      <c r="BJ11" s="188"/>
      <c r="BK11" s="188"/>
      <c r="BL11" s="188"/>
      <c r="BM11" s="188"/>
      <c r="BN11" s="188"/>
      <c r="BO11" s="188"/>
      <c r="BP11" s="190"/>
      <c r="BQ11" s="270"/>
      <c r="BR11" s="195" t="str">
        <f t="shared" si="0"/>
        <v/>
      </c>
      <c r="BS11" s="190"/>
      <c r="BT11" s="195" t="str">
        <f>IFERROR(IF(VLOOKUP(BR11,Słowniki_środków_trwałych!$W$1:$AB$476,5,FALSE)="wg tabeli materiałowej",INDEX(Słowniki_środków_trwałych!$AF$2:$AJ$50,MATCH(BS11,Słowniki_środków_trwałych!$AE$2:$AE$50,0),MATCH(BP11,Słowniki_środków_trwałych!$AF$1:$AJ$1,0)),VLOOKUP(BR11,Słowniki_środków_trwałych!$W$1:$AB$476,5,FALSE)),"brak wszystkich danych")</f>
        <v>brak wszystkich danych</v>
      </c>
      <c r="BU11" s="271"/>
      <c r="BY11" s="90"/>
      <c r="BZ11" s="90"/>
      <c r="CA11" s="90"/>
    </row>
    <row r="12" spans="1:79">
      <c r="A12" s="187" t="s">
        <v>835</v>
      </c>
      <c r="B12" s="188"/>
      <c r="C12" s="189" t="str">
        <f>IFERROR(VLOOKUP(OT!$BR12,Słowniki_środków_trwałych!$W$2:$AB$412,4,FALSE),"")</f>
        <v/>
      </c>
      <c r="D12" s="188"/>
      <c r="E12" s="188"/>
      <c r="F12" s="191"/>
      <c r="G12" s="191"/>
      <c r="H12" s="191"/>
      <c r="I12" s="239"/>
      <c r="J12" s="190"/>
      <c r="K12" s="192" t="str">
        <f>IF(Tabela2[[#This Row],[Nazwa środka trwałego
'[3']]]&lt;&gt;"",VLOOKUP(OT!$BS12,Słowniki_środków_trwałych!$AE$2:$AK$50,7,FALSE),"")</f>
        <v/>
      </c>
      <c r="L12" s="217"/>
      <c r="M12" s="216"/>
      <c r="N12" s="217"/>
      <c r="O12" s="216"/>
      <c r="P12" s="276" t="str">
        <f>IF(Tabela2[[#This Row],[Nazwa środka trwałego
'[3']]]&lt;&gt;"",SUM(L12:O12),"")</f>
        <v/>
      </c>
      <c r="Q12" s="188"/>
      <c r="R12" s="191"/>
      <c r="S12" s="191"/>
      <c r="T12" s="191"/>
      <c r="U12" s="188"/>
      <c r="V12" s="190"/>
      <c r="W12" s="194" t="str">
        <f>IFERROR(VLOOKUP(OT!$BR12,Słowniki_środków_trwałych!$W$2:$AB$412,2,FALSE),"")</f>
        <v/>
      </c>
      <c r="X12" s="192" t="str">
        <f>IF(Tabela2[[#This Row],[Nazwa środka trwałego
'[3']]]&lt;&gt;"",IF(AND(Tabela2[[#This Row],[Wartość nakładów razem
'[15']]]&lt;10000.01,OR(MID(OT!$BR12,1,1)="4",MID(OT!$BR12,1,1)="5",MID(OT!$BR12,1,1)="6",MID(OT!$BR13,1,1)="3",MID(OT!$BR13,1,1)="7",MID(OT!$BR13,1,1)="8")),1,OT!$BT12),"")</f>
        <v/>
      </c>
      <c r="Y12" s="188"/>
      <c r="Z12" s="176"/>
      <c r="AA12" s="176"/>
      <c r="AB12" s="176"/>
      <c r="AC12" s="195" t="str">
        <f>IF(Tabela2[[#This Row],[Nazwa środka trwałego
'[3']]]&lt;&gt;"",OT!$BT12,"")</f>
        <v/>
      </c>
      <c r="AD12" s="188"/>
      <c r="AE12" s="188"/>
      <c r="AF12" s="190"/>
      <c r="AG12" s="188"/>
      <c r="AH12" s="188"/>
      <c r="AI12" s="188"/>
      <c r="AJ12" s="188"/>
      <c r="AK12" s="188"/>
      <c r="AL12" s="190"/>
      <c r="AM12" s="188"/>
      <c r="AN12" s="190"/>
      <c r="AO12" s="188"/>
      <c r="AP12" s="188"/>
      <c r="AQ12" s="188"/>
      <c r="AR12" s="188"/>
      <c r="AS12" s="188"/>
      <c r="AT12" s="188"/>
      <c r="AU12" s="188"/>
      <c r="AV12" s="229"/>
      <c r="AW12" s="188"/>
      <c r="AX12" s="188"/>
      <c r="AY12" s="196"/>
      <c r="AZ12" s="176"/>
      <c r="BA12" s="176"/>
      <c r="BB12" s="176"/>
      <c r="BC12" s="176"/>
      <c r="BD12" s="188"/>
      <c r="BE12" s="190"/>
      <c r="BF12" s="195" t="str">
        <f>IF(Tabela2[[#This Row],[Nazwa środka trwałego
'[3']]]&lt;&gt;"",OT!$BR12,"")</f>
        <v/>
      </c>
      <c r="BG12" s="188"/>
      <c r="BH12" s="188"/>
      <c r="BI12" s="190"/>
      <c r="BJ12" s="188"/>
      <c r="BK12" s="188"/>
      <c r="BL12" s="188"/>
      <c r="BM12" s="188"/>
      <c r="BN12" s="188"/>
      <c r="BO12" s="188"/>
      <c r="BP12" s="190"/>
      <c r="BQ12" s="270"/>
      <c r="BR12" s="195" t="str">
        <f t="shared" si="0"/>
        <v/>
      </c>
      <c r="BS12" s="190"/>
      <c r="BT12" s="195" t="str">
        <f>IFERROR(IF(VLOOKUP(BR12,Słowniki_środków_trwałych!$W$1:$AB$476,5,FALSE)="wg tabeli materiałowej",INDEX(Słowniki_środków_trwałych!$AF$2:$AJ$50,MATCH(BS12,Słowniki_środków_trwałych!$AE$2:$AE$50,0),MATCH(BP12,Słowniki_środków_trwałych!$AF$1:$AJ$1,0)),VLOOKUP(BR12,Słowniki_środków_trwałych!$W$1:$AB$476,5,FALSE)),"brak wszystkich danych")</f>
        <v>brak wszystkich danych</v>
      </c>
      <c r="BU12" s="271"/>
      <c r="BY12" s="90"/>
      <c r="BZ12" s="90"/>
      <c r="CA12" s="90"/>
    </row>
    <row r="13" spans="1:79">
      <c r="A13" s="187" t="s">
        <v>836</v>
      </c>
      <c r="B13" s="188"/>
      <c r="C13" s="189" t="str">
        <f>IFERROR(VLOOKUP(OT!$BR13,Słowniki_środków_trwałych!$W$2:$AB$412,4,FALSE),"")</f>
        <v/>
      </c>
      <c r="D13" s="188"/>
      <c r="E13" s="188"/>
      <c r="F13" s="191"/>
      <c r="G13" s="191"/>
      <c r="H13" s="191"/>
      <c r="I13" s="239"/>
      <c r="J13" s="190"/>
      <c r="K13" s="192" t="str">
        <f>IF(Tabela2[[#This Row],[Nazwa środka trwałego
'[3']]]&lt;&gt;"",VLOOKUP(OT!$BS13,Słowniki_środków_trwałych!$AE$2:$AK$50,7,FALSE),"")</f>
        <v/>
      </c>
      <c r="L13" s="217"/>
      <c r="M13" s="216"/>
      <c r="N13" s="217"/>
      <c r="O13" s="216"/>
      <c r="P13" s="276" t="str">
        <f>IF(Tabela2[[#This Row],[Nazwa środka trwałego
'[3']]]&lt;&gt;"",SUM(L13:O13),"")</f>
        <v/>
      </c>
      <c r="Q13" s="188"/>
      <c r="R13" s="191"/>
      <c r="S13" s="191"/>
      <c r="T13" s="191"/>
      <c r="U13" s="188"/>
      <c r="V13" s="190"/>
      <c r="W13" s="194" t="str">
        <f>IFERROR(VLOOKUP(OT!$BR13,Słowniki_środków_trwałych!$W$2:$AB$412,2,FALSE),"")</f>
        <v/>
      </c>
      <c r="X13" s="192" t="str">
        <f>IF(Tabela2[[#This Row],[Nazwa środka trwałego
'[3']]]&lt;&gt;"",IF(AND(Tabela2[[#This Row],[Wartość nakładów razem
'[15']]]&lt;10000.01,OR(MID(OT!$BR13,1,1)="4",MID(OT!$BR13,1,1)="5",MID(OT!$BR13,1,1)="6",MID(OT!$BR14,1,1)="3",MID(OT!$BR14,1,1)="7",MID(OT!$BR14,1,1)="8")),1,OT!$BT13),"")</f>
        <v/>
      </c>
      <c r="Y13" s="188"/>
      <c r="Z13" s="176"/>
      <c r="AA13" s="176"/>
      <c r="AB13" s="176"/>
      <c r="AC13" s="195" t="str">
        <f>IF(Tabela2[[#This Row],[Nazwa środka trwałego
'[3']]]&lt;&gt;"",OT!$BT13,"")</f>
        <v/>
      </c>
      <c r="AD13" s="188"/>
      <c r="AE13" s="188"/>
      <c r="AF13" s="190"/>
      <c r="AG13" s="188"/>
      <c r="AH13" s="188"/>
      <c r="AI13" s="188"/>
      <c r="AJ13" s="188"/>
      <c r="AK13" s="188"/>
      <c r="AL13" s="190"/>
      <c r="AM13" s="188"/>
      <c r="AN13" s="190"/>
      <c r="AO13" s="188"/>
      <c r="AP13" s="188"/>
      <c r="AQ13" s="188"/>
      <c r="AR13" s="188"/>
      <c r="AS13" s="188"/>
      <c r="AT13" s="188"/>
      <c r="AU13" s="188"/>
      <c r="AV13" s="229"/>
      <c r="AW13" s="188"/>
      <c r="AX13" s="188"/>
      <c r="AY13" s="196"/>
      <c r="AZ13" s="176"/>
      <c r="BA13" s="176"/>
      <c r="BB13" s="176"/>
      <c r="BC13" s="176"/>
      <c r="BD13" s="188"/>
      <c r="BE13" s="190"/>
      <c r="BF13" s="195" t="str">
        <f>IF(Tabela2[[#This Row],[Nazwa środka trwałego
'[3']]]&lt;&gt;"",OT!$BR13,"")</f>
        <v/>
      </c>
      <c r="BG13" s="188"/>
      <c r="BH13" s="188"/>
      <c r="BI13" s="190"/>
      <c r="BJ13" s="188"/>
      <c r="BK13" s="188"/>
      <c r="BL13" s="188"/>
      <c r="BM13" s="188"/>
      <c r="BN13" s="188"/>
      <c r="BO13" s="188"/>
      <c r="BP13" s="190"/>
      <c r="BQ13" s="270"/>
      <c r="BR13" s="195" t="str">
        <f t="shared" si="0"/>
        <v/>
      </c>
      <c r="BS13" s="190"/>
      <c r="BT13" s="195" t="str">
        <f>IFERROR(IF(VLOOKUP(BR13,Słowniki_środków_trwałych!$W$1:$AB$476,5,FALSE)="wg tabeli materiałowej",INDEX(Słowniki_środków_trwałych!$AF$2:$AJ$50,MATCH(BS13,Słowniki_środków_trwałych!$AE$2:$AE$50,0),MATCH(BP13,Słowniki_środków_trwałych!$AF$1:$AJ$1,0)),VLOOKUP(BR13,Słowniki_środków_trwałych!$W$1:$AB$476,5,FALSE)),"brak wszystkich danych")</f>
        <v>brak wszystkich danych</v>
      </c>
      <c r="BU13" s="271"/>
      <c r="BY13" s="90"/>
      <c r="BZ13" s="90"/>
      <c r="CA13" s="90"/>
    </row>
    <row r="14" spans="1:79">
      <c r="A14" s="187" t="s">
        <v>837</v>
      </c>
      <c r="B14" s="188"/>
      <c r="C14" s="189" t="str">
        <f>IFERROR(VLOOKUP(OT!$BR14,Słowniki_środków_trwałych!$W$2:$AB$412,4,FALSE),"")</f>
        <v/>
      </c>
      <c r="D14" s="188"/>
      <c r="E14" s="188"/>
      <c r="F14" s="191"/>
      <c r="G14" s="191"/>
      <c r="H14" s="191"/>
      <c r="I14" s="239"/>
      <c r="J14" s="190"/>
      <c r="K14" s="192" t="str">
        <f>IF(Tabela2[[#This Row],[Nazwa środka trwałego
'[3']]]&lt;&gt;"",VLOOKUP(OT!$BS14,Słowniki_środków_trwałych!$AE$2:$AK$50,7,FALSE),"")</f>
        <v/>
      </c>
      <c r="L14" s="217"/>
      <c r="M14" s="216"/>
      <c r="N14" s="217"/>
      <c r="O14" s="216"/>
      <c r="P14" s="276" t="str">
        <f>IF(Tabela2[[#This Row],[Nazwa środka trwałego
'[3']]]&lt;&gt;"",SUM(L14:O14),"")</f>
        <v/>
      </c>
      <c r="Q14" s="188"/>
      <c r="R14" s="191"/>
      <c r="S14" s="191"/>
      <c r="T14" s="191"/>
      <c r="U14" s="188"/>
      <c r="V14" s="190"/>
      <c r="W14" s="194" t="str">
        <f>IFERROR(VLOOKUP(OT!$BR14,Słowniki_środków_trwałych!$W$2:$AB$412,2,FALSE),"")</f>
        <v/>
      </c>
      <c r="X14" s="192" t="str">
        <f>IF(Tabela2[[#This Row],[Nazwa środka trwałego
'[3']]]&lt;&gt;"",IF(AND(Tabela2[[#This Row],[Wartość nakładów razem
'[15']]]&lt;10000.01,OR(MID(OT!$BR14,1,1)="4",MID(OT!$BR14,1,1)="5",MID(OT!$BR14,1,1)="6",MID(OT!$BR15,1,1)="3",MID(OT!$BR15,1,1)="7",MID(OT!$BR15,1,1)="8")),1,OT!$BT14),"")</f>
        <v/>
      </c>
      <c r="Y14" s="188"/>
      <c r="Z14" s="176"/>
      <c r="AA14" s="176"/>
      <c r="AB14" s="176"/>
      <c r="AC14" s="195" t="str">
        <f>IF(Tabela2[[#This Row],[Nazwa środka trwałego
'[3']]]&lt;&gt;"",OT!$BT14,"")</f>
        <v/>
      </c>
      <c r="AD14" s="188"/>
      <c r="AE14" s="188"/>
      <c r="AF14" s="190"/>
      <c r="AG14" s="188"/>
      <c r="AH14" s="188"/>
      <c r="AI14" s="188"/>
      <c r="AJ14" s="188"/>
      <c r="AK14" s="188"/>
      <c r="AL14" s="190"/>
      <c r="AM14" s="188"/>
      <c r="AN14" s="190"/>
      <c r="AO14" s="188"/>
      <c r="AP14" s="188"/>
      <c r="AQ14" s="188"/>
      <c r="AR14" s="188"/>
      <c r="AS14" s="188"/>
      <c r="AT14" s="188"/>
      <c r="AU14" s="188"/>
      <c r="AV14" s="229"/>
      <c r="AW14" s="188"/>
      <c r="AX14" s="188"/>
      <c r="AY14" s="196"/>
      <c r="AZ14" s="176"/>
      <c r="BA14" s="176"/>
      <c r="BB14" s="176"/>
      <c r="BC14" s="176"/>
      <c r="BD14" s="188"/>
      <c r="BE14" s="190"/>
      <c r="BF14" s="195" t="str">
        <f>IF(Tabela2[[#This Row],[Nazwa środka trwałego
'[3']]]&lt;&gt;"",OT!$BR14,"")</f>
        <v/>
      </c>
      <c r="BG14" s="188"/>
      <c r="BH14" s="188"/>
      <c r="BI14" s="190"/>
      <c r="BJ14" s="188"/>
      <c r="BK14" s="188"/>
      <c r="BL14" s="188"/>
      <c r="BM14" s="188"/>
      <c r="BN14" s="188"/>
      <c r="BO14" s="188"/>
      <c r="BP14" s="190"/>
      <c r="BQ14" s="270"/>
      <c r="BR14" s="195" t="str">
        <f t="shared" si="0"/>
        <v/>
      </c>
      <c r="BS14" s="190"/>
      <c r="BT14" s="195" t="str">
        <f>IFERROR(IF(VLOOKUP(BR14,Słowniki_środków_trwałych!$W$1:$AB$476,5,FALSE)="wg tabeli materiałowej",INDEX(Słowniki_środków_trwałych!$AF$2:$AJ$50,MATCH(BS14,Słowniki_środków_trwałych!$AE$2:$AE$50,0),MATCH(BP14,Słowniki_środków_trwałych!$AF$1:$AJ$1,0)),VLOOKUP(BR14,Słowniki_środków_trwałych!$W$1:$AB$476,5,FALSE)),"brak wszystkich danych")</f>
        <v>brak wszystkich danych</v>
      </c>
      <c r="BU14" s="271"/>
      <c r="BY14" s="90"/>
      <c r="BZ14" s="90"/>
      <c r="CA14" s="90"/>
    </row>
    <row r="15" spans="1:79">
      <c r="A15" s="187" t="s">
        <v>838</v>
      </c>
      <c r="B15" s="188"/>
      <c r="C15" s="189" t="str">
        <f>IFERROR(VLOOKUP(OT!$BR15,Słowniki_środków_trwałych!$W$2:$AB$412,4,FALSE),"")</f>
        <v/>
      </c>
      <c r="D15" s="188"/>
      <c r="E15" s="188"/>
      <c r="F15" s="191"/>
      <c r="G15" s="191"/>
      <c r="H15" s="191"/>
      <c r="I15" s="239"/>
      <c r="J15" s="190"/>
      <c r="K15" s="192" t="str">
        <f>IF(Tabela2[[#This Row],[Nazwa środka trwałego
'[3']]]&lt;&gt;"",VLOOKUP(OT!$BS15,Słowniki_środków_trwałych!$AE$2:$AK$50,7,FALSE),"")</f>
        <v/>
      </c>
      <c r="L15" s="217"/>
      <c r="M15" s="216"/>
      <c r="N15" s="217"/>
      <c r="O15" s="216"/>
      <c r="P15" s="276" t="str">
        <f>IF(Tabela2[[#This Row],[Nazwa środka trwałego
'[3']]]&lt;&gt;"",SUM(L15:O15),"")</f>
        <v/>
      </c>
      <c r="Q15" s="188"/>
      <c r="R15" s="191"/>
      <c r="S15" s="191"/>
      <c r="T15" s="191"/>
      <c r="U15" s="188"/>
      <c r="V15" s="190"/>
      <c r="W15" s="194" t="str">
        <f>IFERROR(VLOOKUP(OT!$BR15,Słowniki_środków_trwałych!$W$2:$AB$412,2,FALSE),"")</f>
        <v/>
      </c>
      <c r="X15" s="192" t="str">
        <f>IF(Tabela2[[#This Row],[Nazwa środka trwałego
'[3']]]&lt;&gt;"",IF(AND(Tabela2[[#This Row],[Wartość nakładów razem
'[15']]]&lt;10000.01,OR(MID(OT!$BR15,1,1)="4",MID(OT!$BR15,1,1)="5",MID(OT!$BR15,1,1)="6",MID(OT!$BR16,1,1)="3",MID(OT!$BR16,1,1)="7",MID(OT!$BR16,1,1)="8")),1,OT!$BT15),"")</f>
        <v/>
      </c>
      <c r="Y15" s="188"/>
      <c r="Z15" s="176"/>
      <c r="AA15" s="176"/>
      <c r="AB15" s="176"/>
      <c r="AC15" s="195" t="str">
        <f>IF(Tabela2[[#This Row],[Nazwa środka trwałego
'[3']]]&lt;&gt;"",OT!$BT15,"")</f>
        <v/>
      </c>
      <c r="AD15" s="188"/>
      <c r="AE15" s="188"/>
      <c r="AF15" s="190"/>
      <c r="AG15" s="188"/>
      <c r="AH15" s="188"/>
      <c r="AI15" s="188"/>
      <c r="AJ15" s="188"/>
      <c r="AK15" s="188"/>
      <c r="AL15" s="190"/>
      <c r="AM15" s="188"/>
      <c r="AN15" s="190"/>
      <c r="AO15" s="188"/>
      <c r="AP15" s="188"/>
      <c r="AQ15" s="188"/>
      <c r="AR15" s="188"/>
      <c r="AS15" s="188"/>
      <c r="AT15" s="188"/>
      <c r="AU15" s="188"/>
      <c r="AV15" s="229"/>
      <c r="AW15" s="188"/>
      <c r="AX15" s="188"/>
      <c r="AY15" s="196"/>
      <c r="AZ15" s="176"/>
      <c r="BA15" s="176"/>
      <c r="BB15" s="176"/>
      <c r="BC15" s="176"/>
      <c r="BD15" s="188"/>
      <c r="BE15" s="190"/>
      <c r="BF15" s="195" t="str">
        <f>IF(Tabela2[[#This Row],[Nazwa środka trwałego
'[3']]]&lt;&gt;"",OT!$BR15,"")</f>
        <v/>
      </c>
      <c r="BG15" s="188"/>
      <c r="BH15" s="188"/>
      <c r="BI15" s="190"/>
      <c r="BJ15" s="188"/>
      <c r="BK15" s="188"/>
      <c r="BL15" s="188"/>
      <c r="BM15" s="188"/>
      <c r="BN15" s="188"/>
      <c r="BO15" s="188"/>
      <c r="BP15" s="190"/>
      <c r="BQ15" s="270"/>
      <c r="BR15" s="195" t="str">
        <f t="shared" si="0"/>
        <v/>
      </c>
      <c r="BS15" s="190"/>
      <c r="BT15" s="195" t="str">
        <f>IFERROR(IF(VLOOKUP(BR15,Słowniki_środków_trwałych!$W$1:$AB$476,5,FALSE)="wg tabeli materiałowej",INDEX(Słowniki_środków_trwałych!$AF$2:$AJ$50,MATCH(BS15,Słowniki_środków_trwałych!$AE$2:$AE$50,0),MATCH(BP15,Słowniki_środków_trwałych!$AF$1:$AJ$1,0)),VLOOKUP(BR15,Słowniki_środków_trwałych!$W$1:$AB$476,5,FALSE)),"brak wszystkich danych")</f>
        <v>brak wszystkich danych</v>
      </c>
      <c r="BU15" s="271"/>
      <c r="BY15" s="90"/>
      <c r="BZ15" s="90"/>
      <c r="CA15" s="90"/>
    </row>
    <row r="16" spans="1:79">
      <c r="A16" s="187" t="s">
        <v>839</v>
      </c>
      <c r="B16" s="188"/>
      <c r="C16" s="189" t="str">
        <f>IFERROR(VLOOKUP(OT!$BR16,Słowniki_środków_trwałych!$W$2:$AB$412,4,FALSE),"")</f>
        <v/>
      </c>
      <c r="D16" s="188"/>
      <c r="E16" s="188"/>
      <c r="F16" s="191"/>
      <c r="G16" s="191"/>
      <c r="H16" s="191"/>
      <c r="I16" s="239"/>
      <c r="J16" s="190"/>
      <c r="K16" s="192" t="str">
        <f>IF(Tabela2[[#This Row],[Nazwa środka trwałego
'[3']]]&lt;&gt;"",VLOOKUP(OT!$BS16,Słowniki_środków_trwałych!$AE$2:$AK$50,7,FALSE),"")</f>
        <v/>
      </c>
      <c r="L16" s="217"/>
      <c r="M16" s="216"/>
      <c r="N16" s="217"/>
      <c r="O16" s="216"/>
      <c r="P16" s="276" t="str">
        <f>IF(Tabela2[[#This Row],[Nazwa środka trwałego
'[3']]]&lt;&gt;"",SUM(L16:O16),"")</f>
        <v/>
      </c>
      <c r="Q16" s="188"/>
      <c r="R16" s="191"/>
      <c r="S16" s="191"/>
      <c r="T16" s="191"/>
      <c r="U16" s="188"/>
      <c r="V16" s="190"/>
      <c r="W16" s="194" t="str">
        <f>IFERROR(VLOOKUP(OT!$BR16,Słowniki_środków_trwałych!$W$2:$AB$412,2,FALSE),"")</f>
        <v/>
      </c>
      <c r="X16" s="192" t="str">
        <f>IF(Tabela2[[#This Row],[Nazwa środka trwałego
'[3']]]&lt;&gt;"",IF(AND(Tabela2[[#This Row],[Wartość nakładów razem
'[15']]]&lt;10000.01,OR(MID(OT!$BR16,1,1)="4",MID(OT!$BR16,1,1)="5",MID(OT!$BR16,1,1)="6",MID(OT!$BR17,1,1)="3",MID(OT!$BR17,1,1)="7",MID(OT!$BR17,1,1)="8")),1,OT!$BT16),"")</f>
        <v/>
      </c>
      <c r="Y16" s="188"/>
      <c r="Z16" s="176"/>
      <c r="AA16" s="176"/>
      <c r="AB16" s="176"/>
      <c r="AC16" s="195" t="str">
        <f>IF(Tabela2[[#This Row],[Nazwa środka trwałego
'[3']]]&lt;&gt;"",OT!$BT16,"")</f>
        <v/>
      </c>
      <c r="AD16" s="188"/>
      <c r="AE16" s="188"/>
      <c r="AF16" s="190"/>
      <c r="AG16" s="188"/>
      <c r="AH16" s="188"/>
      <c r="AI16" s="188"/>
      <c r="AJ16" s="188"/>
      <c r="AK16" s="188"/>
      <c r="AL16" s="190"/>
      <c r="AM16" s="188"/>
      <c r="AN16" s="190"/>
      <c r="AO16" s="188"/>
      <c r="AP16" s="188"/>
      <c r="AQ16" s="188"/>
      <c r="AR16" s="188"/>
      <c r="AS16" s="188"/>
      <c r="AT16" s="188"/>
      <c r="AU16" s="188"/>
      <c r="AV16" s="229"/>
      <c r="AW16" s="188"/>
      <c r="AX16" s="188"/>
      <c r="AY16" s="196"/>
      <c r="AZ16" s="176"/>
      <c r="BA16" s="176"/>
      <c r="BB16" s="176"/>
      <c r="BC16" s="176"/>
      <c r="BD16" s="188"/>
      <c r="BE16" s="190"/>
      <c r="BF16" s="195" t="str">
        <f>IF(Tabela2[[#This Row],[Nazwa środka trwałego
'[3']]]&lt;&gt;"",OT!$BR16,"")</f>
        <v/>
      </c>
      <c r="BG16" s="188"/>
      <c r="BH16" s="188"/>
      <c r="BI16" s="190"/>
      <c r="BJ16" s="188"/>
      <c r="BK16" s="188"/>
      <c r="BL16" s="188"/>
      <c r="BM16" s="188"/>
      <c r="BN16" s="188"/>
      <c r="BO16" s="188"/>
      <c r="BP16" s="190"/>
      <c r="BQ16" s="270"/>
      <c r="BR16" s="195" t="str">
        <f t="shared" si="0"/>
        <v/>
      </c>
      <c r="BS16" s="190"/>
      <c r="BT16" s="195" t="str">
        <f>IFERROR(IF(VLOOKUP(BR16,Słowniki_środków_trwałych!$W$1:$AB$476,5,FALSE)="wg tabeli materiałowej",INDEX(Słowniki_środków_trwałych!$AF$2:$AJ$50,MATCH(BS16,Słowniki_środków_trwałych!$AE$2:$AE$50,0),MATCH(BP16,Słowniki_środków_trwałych!$AF$1:$AJ$1,0)),VLOOKUP(BR16,Słowniki_środków_trwałych!$W$1:$AB$476,5,FALSE)),"brak wszystkich danych")</f>
        <v>brak wszystkich danych</v>
      </c>
      <c r="BU16" s="271"/>
      <c r="BY16" s="90"/>
      <c r="BZ16" s="90"/>
      <c r="CA16" s="90"/>
    </row>
    <row r="17" spans="1:79">
      <c r="A17" s="187" t="s">
        <v>840</v>
      </c>
      <c r="B17" s="188"/>
      <c r="C17" s="189" t="str">
        <f>IFERROR(VLOOKUP(OT!$BR17,Słowniki_środków_trwałych!$W$2:$AB$412,4,FALSE),"")</f>
        <v/>
      </c>
      <c r="D17" s="188"/>
      <c r="E17" s="188"/>
      <c r="F17" s="191"/>
      <c r="G17" s="191"/>
      <c r="H17" s="191"/>
      <c r="I17" s="239"/>
      <c r="J17" s="190"/>
      <c r="K17" s="192" t="str">
        <f>IF(Tabela2[[#This Row],[Nazwa środka trwałego
'[3']]]&lt;&gt;"",VLOOKUP(OT!$BS17,Słowniki_środków_trwałych!$AE$2:$AK$50,7,FALSE),"")</f>
        <v/>
      </c>
      <c r="L17" s="217"/>
      <c r="M17" s="216"/>
      <c r="N17" s="217"/>
      <c r="O17" s="216"/>
      <c r="P17" s="276" t="str">
        <f>IF(Tabela2[[#This Row],[Nazwa środka trwałego
'[3']]]&lt;&gt;"",SUM(L17:O17),"")</f>
        <v/>
      </c>
      <c r="Q17" s="188"/>
      <c r="R17" s="191"/>
      <c r="S17" s="191"/>
      <c r="T17" s="191"/>
      <c r="U17" s="188"/>
      <c r="V17" s="190"/>
      <c r="W17" s="194" t="str">
        <f>IFERROR(VLOOKUP(OT!$BR17,Słowniki_środków_trwałych!$W$2:$AB$412,2,FALSE),"")</f>
        <v/>
      </c>
      <c r="X17" s="192" t="str">
        <f>IF(Tabela2[[#This Row],[Nazwa środka trwałego
'[3']]]&lt;&gt;"",IF(AND(Tabela2[[#This Row],[Wartość nakładów razem
'[15']]]&lt;10000.01,OR(MID(OT!$BR17,1,1)="4",MID(OT!$BR17,1,1)="5",MID(OT!$BR17,1,1)="6",MID(OT!$BR18,1,1)="3",MID(OT!$BR18,1,1)="7",MID(OT!$BR18,1,1)="8")),1,OT!$BT17),"")</f>
        <v/>
      </c>
      <c r="Y17" s="188"/>
      <c r="Z17" s="176"/>
      <c r="AA17" s="176"/>
      <c r="AB17" s="176"/>
      <c r="AC17" s="195" t="str">
        <f>IF(Tabela2[[#This Row],[Nazwa środka trwałego
'[3']]]&lt;&gt;"",OT!$BT17,"")</f>
        <v/>
      </c>
      <c r="AD17" s="188"/>
      <c r="AE17" s="188"/>
      <c r="AF17" s="190"/>
      <c r="AG17" s="188"/>
      <c r="AH17" s="188"/>
      <c r="AI17" s="188"/>
      <c r="AJ17" s="188"/>
      <c r="AK17" s="188"/>
      <c r="AL17" s="190"/>
      <c r="AM17" s="188"/>
      <c r="AN17" s="190"/>
      <c r="AO17" s="188"/>
      <c r="AP17" s="188"/>
      <c r="AQ17" s="188"/>
      <c r="AR17" s="188"/>
      <c r="AS17" s="188"/>
      <c r="AT17" s="188"/>
      <c r="AU17" s="188"/>
      <c r="AV17" s="229"/>
      <c r="AW17" s="188"/>
      <c r="AX17" s="188"/>
      <c r="AY17" s="196"/>
      <c r="AZ17" s="176"/>
      <c r="BA17" s="176"/>
      <c r="BB17" s="176"/>
      <c r="BC17" s="176"/>
      <c r="BD17" s="188"/>
      <c r="BE17" s="190"/>
      <c r="BF17" s="195" t="str">
        <f>IF(Tabela2[[#This Row],[Nazwa środka trwałego
'[3']]]&lt;&gt;"",OT!$BR17,"")</f>
        <v/>
      </c>
      <c r="BG17" s="188"/>
      <c r="BH17" s="188"/>
      <c r="BI17" s="190"/>
      <c r="BJ17" s="188"/>
      <c r="BK17" s="188"/>
      <c r="BL17" s="188"/>
      <c r="BM17" s="188"/>
      <c r="BN17" s="188"/>
      <c r="BO17" s="188"/>
      <c r="BP17" s="190"/>
      <c r="BQ17" s="270"/>
      <c r="BR17" s="195" t="str">
        <f t="shared" si="0"/>
        <v/>
      </c>
      <c r="BS17" s="190"/>
      <c r="BT17" s="195" t="str">
        <f>IFERROR(IF(VLOOKUP(BR17,Słowniki_środków_trwałych!$W$1:$AB$476,5,FALSE)="wg tabeli materiałowej",INDEX(Słowniki_środków_trwałych!$AF$2:$AJ$50,MATCH(BS17,Słowniki_środków_trwałych!$AE$2:$AE$50,0),MATCH(BP17,Słowniki_środków_trwałych!$AF$1:$AJ$1,0)),VLOOKUP(BR17,Słowniki_środków_trwałych!$W$1:$AB$476,5,FALSE)),"brak wszystkich danych")</f>
        <v>brak wszystkich danych</v>
      </c>
      <c r="BU17" s="271"/>
      <c r="BY17" s="90"/>
      <c r="BZ17" s="90"/>
      <c r="CA17" s="90"/>
    </row>
    <row r="18" spans="1:79">
      <c r="A18" s="187" t="s">
        <v>841</v>
      </c>
      <c r="B18" s="188"/>
      <c r="C18" s="189" t="str">
        <f>IFERROR(VLOOKUP(OT!$BR18,Słowniki_środków_trwałych!$W$2:$AB$412,4,FALSE),"")</f>
        <v/>
      </c>
      <c r="D18" s="188"/>
      <c r="E18" s="188"/>
      <c r="F18" s="191"/>
      <c r="G18" s="191"/>
      <c r="H18" s="191"/>
      <c r="I18" s="239"/>
      <c r="J18" s="190"/>
      <c r="K18" s="192" t="str">
        <f>IF(Tabela2[[#This Row],[Nazwa środka trwałego
'[3']]]&lt;&gt;"",VLOOKUP(OT!$BS18,Słowniki_środków_trwałych!$AE$2:$AK$50,7,FALSE),"")</f>
        <v/>
      </c>
      <c r="L18" s="217"/>
      <c r="M18" s="216"/>
      <c r="N18" s="217"/>
      <c r="O18" s="216"/>
      <c r="P18" s="276" t="str">
        <f>IF(Tabela2[[#This Row],[Nazwa środka trwałego
'[3']]]&lt;&gt;"",SUM(L18:O18),"")</f>
        <v/>
      </c>
      <c r="Q18" s="188"/>
      <c r="R18" s="191"/>
      <c r="S18" s="191"/>
      <c r="T18" s="191"/>
      <c r="U18" s="188"/>
      <c r="V18" s="190"/>
      <c r="W18" s="194" t="str">
        <f>IFERROR(VLOOKUP(OT!$BR18,Słowniki_środków_trwałych!$W$2:$AB$412,2,FALSE),"")</f>
        <v/>
      </c>
      <c r="X18" s="192" t="str">
        <f>IF(Tabela2[[#This Row],[Nazwa środka trwałego
'[3']]]&lt;&gt;"",IF(AND(Tabela2[[#This Row],[Wartość nakładów razem
'[15']]]&lt;10000.01,OR(MID(OT!$BR18,1,1)="4",MID(OT!$BR18,1,1)="5",MID(OT!$BR18,1,1)="6",MID(OT!$BR19,1,1)="3",MID(OT!$BR19,1,1)="7",MID(OT!$BR19,1,1)="8")),1,OT!$BT18),"")</f>
        <v/>
      </c>
      <c r="Y18" s="188"/>
      <c r="Z18" s="176"/>
      <c r="AA18" s="176"/>
      <c r="AB18" s="176"/>
      <c r="AC18" s="195" t="str">
        <f>IF(Tabela2[[#This Row],[Nazwa środka trwałego
'[3']]]&lt;&gt;"",OT!$BT18,"")</f>
        <v/>
      </c>
      <c r="AD18" s="188"/>
      <c r="AE18" s="188"/>
      <c r="AF18" s="190"/>
      <c r="AG18" s="188"/>
      <c r="AH18" s="188"/>
      <c r="AI18" s="188"/>
      <c r="AJ18" s="188"/>
      <c r="AK18" s="188"/>
      <c r="AL18" s="190"/>
      <c r="AM18" s="188"/>
      <c r="AN18" s="190"/>
      <c r="AO18" s="188"/>
      <c r="AP18" s="188"/>
      <c r="AQ18" s="188"/>
      <c r="AR18" s="188"/>
      <c r="AS18" s="188"/>
      <c r="AT18" s="188"/>
      <c r="AU18" s="188"/>
      <c r="AV18" s="229"/>
      <c r="AW18" s="188"/>
      <c r="AX18" s="188"/>
      <c r="AY18" s="196"/>
      <c r="AZ18" s="176"/>
      <c r="BA18" s="176"/>
      <c r="BB18" s="176"/>
      <c r="BC18" s="176"/>
      <c r="BD18" s="188"/>
      <c r="BE18" s="190"/>
      <c r="BF18" s="195" t="str">
        <f>IF(Tabela2[[#This Row],[Nazwa środka trwałego
'[3']]]&lt;&gt;"",OT!$BR18,"")</f>
        <v/>
      </c>
      <c r="BG18" s="188"/>
      <c r="BH18" s="188"/>
      <c r="BI18" s="190"/>
      <c r="BJ18" s="188"/>
      <c r="BK18" s="188"/>
      <c r="BL18" s="188"/>
      <c r="BM18" s="188"/>
      <c r="BN18" s="188"/>
      <c r="BO18" s="188"/>
      <c r="BP18" s="190"/>
      <c r="BQ18" s="270"/>
      <c r="BR18" s="195" t="str">
        <f t="shared" si="0"/>
        <v/>
      </c>
      <c r="BS18" s="190"/>
      <c r="BT18" s="195" t="str">
        <f>IFERROR(IF(VLOOKUP(BR18,Słowniki_środków_trwałych!$W$1:$AB$476,5,FALSE)="wg tabeli materiałowej",INDEX(Słowniki_środków_trwałych!$AF$2:$AJ$50,MATCH(BS18,Słowniki_środków_trwałych!$AE$2:$AE$50,0),MATCH(BP18,Słowniki_środków_trwałych!$AF$1:$AJ$1,0)),VLOOKUP(BR18,Słowniki_środków_trwałych!$W$1:$AB$476,5,FALSE)),"brak wszystkich danych")</f>
        <v>brak wszystkich danych</v>
      </c>
      <c r="BU18" s="271"/>
      <c r="BY18" s="90"/>
      <c r="BZ18" s="90"/>
      <c r="CA18" s="90"/>
    </row>
    <row r="19" spans="1:79">
      <c r="A19" s="187" t="s">
        <v>842</v>
      </c>
      <c r="B19" s="188"/>
      <c r="C19" s="189" t="str">
        <f>IFERROR(VLOOKUP(OT!$BR19,Słowniki_środków_trwałych!$W$2:$AB$412,4,FALSE),"")</f>
        <v/>
      </c>
      <c r="D19" s="188"/>
      <c r="E19" s="188"/>
      <c r="F19" s="191"/>
      <c r="G19" s="191"/>
      <c r="H19" s="191"/>
      <c r="I19" s="239"/>
      <c r="J19" s="190"/>
      <c r="K19" s="192" t="str">
        <f>IF(Tabela2[[#This Row],[Nazwa środka trwałego
'[3']]]&lt;&gt;"",VLOOKUP(OT!$BS19,Słowniki_środków_trwałych!$AE$2:$AK$50,7,FALSE),"")</f>
        <v/>
      </c>
      <c r="L19" s="217"/>
      <c r="M19" s="216"/>
      <c r="N19" s="217"/>
      <c r="O19" s="216"/>
      <c r="P19" s="276" t="str">
        <f>IF(Tabela2[[#This Row],[Nazwa środka trwałego
'[3']]]&lt;&gt;"",SUM(L19:O19),"")</f>
        <v/>
      </c>
      <c r="Q19" s="188"/>
      <c r="R19" s="191"/>
      <c r="S19" s="191"/>
      <c r="T19" s="191"/>
      <c r="U19" s="188"/>
      <c r="V19" s="190"/>
      <c r="W19" s="194" t="str">
        <f>IFERROR(VLOOKUP(OT!$BR19,Słowniki_środków_trwałych!$W$2:$AB$412,2,FALSE),"")</f>
        <v/>
      </c>
      <c r="X19" s="192" t="str">
        <f>IF(Tabela2[[#This Row],[Nazwa środka trwałego
'[3']]]&lt;&gt;"",IF(AND(Tabela2[[#This Row],[Wartość nakładów razem
'[15']]]&lt;10000.01,OR(MID(OT!$BR19,1,1)="4",MID(OT!$BR19,1,1)="5",MID(OT!$BR19,1,1)="6",MID(OT!$BR20,1,1)="3",MID(OT!$BR20,1,1)="7",MID(OT!$BR20,1,1)="8")),1,OT!$BT19),"")</f>
        <v/>
      </c>
      <c r="Y19" s="188"/>
      <c r="Z19" s="176"/>
      <c r="AA19" s="176"/>
      <c r="AB19" s="176"/>
      <c r="AC19" s="195" t="str">
        <f>IF(Tabela2[[#This Row],[Nazwa środka trwałego
'[3']]]&lt;&gt;"",OT!$BT19,"")</f>
        <v/>
      </c>
      <c r="AD19" s="188"/>
      <c r="AE19" s="188"/>
      <c r="AF19" s="190"/>
      <c r="AG19" s="188"/>
      <c r="AH19" s="188"/>
      <c r="AI19" s="188"/>
      <c r="AJ19" s="188"/>
      <c r="AK19" s="188"/>
      <c r="AL19" s="190"/>
      <c r="AM19" s="188"/>
      <c r="AN19" s="190"/>
      <c r="AO19" s="188"/>
      <c r="AP19" s="188"/>
      <c r="AQ19" s="188"/>
      <c r="AR19" s="188"/>
      <c r="AS19" s="188"/>
      <c r="AT19" s="188"/>
      <c r="AU19" s="188"/>
      <c r="AV19" s="229"/>
      <c r="AW19" s="188"/>
      <c r="AX19" s="188"/>
      <c r="AY19" s="200"/>
      <c r="AZ19" s="176"/>
      <c r="BA19" s="176"/>
      <c r="BB19" s="176"/>
      <c r="BC19" s="176"/>
      <c r="BD19" s="188"/>
      <c r="BE19" s="190"/>
      <c r="BF19" s="195" t="str">
        <f>IF(Tabela2[[#This Row],[Nazwa środka trwałego
'[3']]]&lt;&gt;"",OT!$BR19,"")</f>
        <v/>
      </c>
      <c r="BG19" s="188"/>
      <c r="BH19" s="188"/>
      <c r="BI19" s="190"/>
      <c r="BJ19" s="188"/>
      <c r="BK19" s="188"/>
      <c r="BL19" s="188"/>
      <c r="BM19" s="188"/>
      <c r="BN19" s="188"/>
      <c r="BO19" s="188"/>
      <c r="BP19" s="190"/>
      <c r="BQ19" s="270"/>
      <c r="BR19" s="195" t="str">
        <f t="shared" si="0"/>
        <v/>
      </c>
      <c r="BS19" s="190"/>
      <c r="BT19" s="195" t="str">
        <f>IFERROR(IF(VLOOKUP(BR19,Słowniki_środków_trwałych!$W$1:$AB$476,5,FALSE)="wg tabeli materiałowej",INDEX(Słowniki_środków_trwałych!$AF$2:$AJ$50,MATCH(BS19,Słowniki_środków_trwałych!$AE$2:$AE$50,0),MATCH(BP19,Słowniki_środków_trwałych!$AF$1:$AJ$1,0)),VLOOKUP(BR19,Słowniki_środków_trwałych!$W$1:$AB$476,5,FALSE)),"brak wszystkich danych")</f>
        <v>brak wszystkich danych</v>
      </c>
      <c r="BU19" s="271"/>
      <c r="BY19" s="90"/>
      <c r="BZ19" s="90"/>
      <c r="CA19" s="90"/>
    </row>
    <row r="20" spans="1:79">
      <c r="A20" s="187" t="s">
        <v>843</v>
      </c>
      <c r="B20" s="188"/>
      <c r="C20" s="189" t="str">
        <f>IFERROR(VLOOKUP(OT!$BR20,Słowniki_środków_trwałych!$W$2:$AB$412,4,FALSE),"")</f>
        <v/>
      </c>
      <c r="D20" s="188"/>
      <c r="E20" s="188"/>
      <c r="F20" s="191"/>
      <c r="G20" s="191"/>
      <c r="H20" s="191"/>
      <c r="I20" s="239"/>
      <c r="J20" s="190"/>
      <c r="K20" s="192" t="str">
        <f>IF(Tabela2[[#This Row],[Nazwa środka trwałego
'[3']]]&lt;&gt;"",VLOOKUP(OT!$BS20,Słowniki_środków_trwałych!$AE$2:$AK$50,7,FALSE),"")</f>
        <v/>
      </c>
      <c r="L20" s="217"/>
      <c r="M20" s="216"/>
      <c r="N20" s="217"/>
      <c r="O20" s="216"/>
      <c r="P20" s="276" t="str">
        <f>IF(Tabela2[[#This Row],[Nazwa środka trwałego
'[3']]]&lt;&gt;"",SUM(L20:O20),"")</f>
        <v/>
      </c>
      <c r="Q20" s="188"/>
      <c r="R20" s="191"/>
      <c r="S20" s="191"/>
      <c r="T20" s="191"/>
      <c r="U20" s="188"/>
      <c r="V20" s="190"/>
      <c r="W20" s="194" t="str">
        <f>IFERROR(VLOOKUP(OT!$BR20,Słowniki_środków_trwałych!$W$2:$AB$412,2,FALSE),"")</f>
        <v/>
      </c>
      <c r="X20" s="192" t="str">
        <f>IF(Tabela2[[#This Row],[Nazwa środka trwałego
'[3']]]&lt;&gt;"",IF(AND(Tabela2[[#This Row],[Wartość nakładów razem
'[15']]]&lt;10000.01,OR(MID(OT!$BR20,1,1)="4",MID(OT!$BR20,1,1)="5",MID(OT!$BR20,1,1)="6",MID(OT!$BR21,1,1)="3",MID(OT!$BR21,1,1)="7",MID(OT!$BR21,1,1)="8")),1,OT!$BT20),"")</f>
        <v/>
      </c>
      <c r="Y20" s="188"/>
      <c r="Z20" s="176"/>
      <c r="AA20" s="176"/>
      <c r="AB20" s="176"/>
      <c r="AC20" s="195" t="str">
        <f>IF(Tabela2[[#This Row],[Nazwa środka trwałego
'[3']]]&lt;&gt;"",OT!$BT20,"")</f>
        <v/>
      </c>
      <c r="AD20" s="188"/>
      <c r="AE20" s="188"/>
      <c r="AF20" s="190"/>
      <c r="AG20" s="188"/>
      <c r="AH20" s="188"/>
      <c r="AI20" s="188"/>
      <c r="AJ20" s="188"/>
      <c r="AK20" s="188"/>
      <c r="AL20" s="190"/>
      <c r="AM20" s="188"/>
      <c r="AN20" s="190"/>
      <c r="AO20" s="188"/>
      <c r="AP20" s="188"/>
      <c r="AQ20" s="188"/>
      <c r="AR20" s="188"/>
      <c r="AS20" s="188"/>
      <c r="AT20" s="188"/>
      <c r="AU20" s="188"/>
      <c r="AV20" s="229"/>
      <c r="AW20" s="188"/>
      <c r="AX20" s="188"/>
      <c r="AY20" s="200"/>
      <c r="AZ20" s="176"/>
      <c r="BA20" s="176"/>
      <c r="BB20" s="176"/>
      <c r="BC20" s="176"/>
      <c r="BD20" s="188"/>
      <c r="BE20" s="190"/>
      <c r="BF20" s="195" t="str">
        <f>IF(Tabela2[[#This Row],[Nazwa środka trwałego
'[3']]]&lt;&gt;"",OT!$BR20,"")</f>
        <v/>
      </c>
      <c r="BG20" s="188"/>
      <c r="BH20" s="188"/>
      <c r="BI20" s="190"/>
      <c r="BJ20" s="188"/>
      <c r="BK20" s="188"/>
      <c r="BL20" s="188"/>
      <c r="BM20" s="188"/>
      <c r="BN20" s="188"/>
      <c r="BO20" s="188"/>
      <c r="BP20" s="190"/>
      <c r="BQ20" s="270"/>
      <c r="BR20" s="195" t="str">
        <f t="shared" si="0"/>
        <v/>
      </c>
      <c r="BS20" s="190"/>
      <c r="BT20" s="195" t="str">
        <f>IFERROR(IF(VLOOKUP(BR20,Słowniki_środków_trwałych!$W$1:$AB$476,5,FALSE)="wg tabeli materiałowej",INDEX(Słowniki_środków_trwałych!$AF$2:$AJ$50,MATCH(BS20,Słowniki_środków_trwałych!$AE$2:$AE$50,0),MATCH(BP20,Słowniki_środków_trwałych!$AF$1:$AJ$1,0)),VLOOKUP(BR20,Słowniki_środków_trwałych!$W$1:$AB$476,5,FALSE)),"brak wszystkich danych")</f>
        <v>brak wszystkich danych</v>
      </c>
      <c r="BU20" s="271"/>
      <c r="BY20" s="90"/>
      <c r="BZ20" s="90"/>
      <c r="CA20" s="90"/>
    </row>
    <row r="21" spans="1:79">
      <c r="A21" s="187" t="s">
        <v>844</v>
      </c>
      <c r="B21" s="188"/>
      <c r="C21" s="189" t="str">
        <f>IFERROR(VLOOKUP(OT!$BR21,Słowniki_środków_trwałych!$W$2:$AB$412,4,FALSE),"")</f>
        <v/>
      </c>
      <c r="D21" s="188"/>
      <c r="E21" s="188"/>
      <c r="F21" s="191"/>
      <c r="G21" s="191"/>
      <c r="H21" s="191"/>
      <c r="I21" s="239"/>
      <c r="J21" s="190"/>
      <c r="K21" s="192" t="str">
        <f>IF(Tabela2[[#This Row],[Nazwa środka trwałego
'[3']]]&lt;&gt;"",VLOOKUP(OT!$BS21,Słowniki_środków_trwałych!$AE$2:$AK$50,7,FALSE),"")</f>
        <v/>
      </c>
      <c r="L21" s="217"/>
      <c r="M21" s="216"/>
      <c r="N21" s="217"/>
      <c r="O21" s="216"/>
      <c r="P21" s="276" t="str">
        <f>IF(Tabela2[[#This Row],[Nazwa środka trwałego
'[3']]]&lt;&gt;"",SUM(L21:O21),"")</f>
        <v/>
      </c>
      <c r="Q21" s="188"/>
      <c r="R21" s="191"/>
      <c r="S21" s="191"/>
      <c r="T21" s="191"/>
      <c r="U21" s="188"/>
      <c r="V21" s="190"/>
      <c r="W21" s="194" t="str">
        <f>IFERROR(VLOOKUP(OT!$BR21,Słowniki_środków_trwałych!$W$2:$AB$412,2,FALSE),"")</f>
        <v/>
      </c>
      <c r="X21" s="192" t="str">
        <f>IF(Tabela2[[#This Row],[Nazwa środka trwałego
'[3']]]&lt;&gt;"",IF(AND(Tabela2[[#This Row],[Wartość nakładów razem
'[15']]]&lt;10000.01,OR(MID(OT!$BR21,1,1)="4",MID(OT!$BR21,1,1)="5",MID(OT!$BR21,1,1)="6",MID(OT!$BR22,1,1)="3",MID(OT!$BR22,1,1)="7",MID(OT!$BR22,1,1)="8")),1,OT!$BT21),"")</f>
        <v/>
      </c>
      <c r="Y21" s="188"/>
      <c r="Z21" s="176"/>
      <c r="AA21" s="176"/>
      <c r="AB21" s="176"/>
      <c r="AC21" s="195" t="str">
        <f>IF(Tabela2[[#This Row],[Nazwa środka trwałego
'[3']]]&lt;&gt;"",OT!$BT21,"")</f>
        <v/>
      </c>
      <c r="AD21" s="188"/>
      <c r="AE21" s="188"/>
      <c r="AF21" s="190"/>
      <c r="AG21" s="188"/>
      <c r="AH21" s="188"/>
      <c r="AI21" s="188"/>
      <c r="AJ21" s="188"/>
      <c r="AK21" s="188"/>
      <c r="AL21" s="190"/>
      <c r="AM21" s="188"/>
      <c r="AN21" s="190"/>
      <c r="AO21" s="188"/>
      <c r="AP21" s="188"/>
      <c r="AQ21" s="188"/>
      <c r="AR21" s="188"/>
      <c r="AS21" s="188"/>
      <c r="AT21" s="188"/>
      <c r="AU21" s="188"/>
      <c r="AV21" s="229"/>
      <c r="AW21" s="188"/>
      <c r="AX21" s="188"/>
      <c r="AY21" s="200"/>
      <c r="AZ21" s="176"/>
      <c r="BA21" s="176"/>
      <c r="BB21" s="176"/>
      <c r="BC21" s="176"/>
      <c r="BD21" s="188"/>
      <c r="BE21" s="190"/>
      <c r="BF21" s="195" t="str">
        <f>IF(Tabela2[[#This Row],[Nazwa środka trwałego
'[3']]]&lt;&gt;"",OT!$BR21,"")</f>
        <v/>
      </c>
      <c r="BG21" s="188"/>
      <c r="BH21" s="188"/>
      <c r="BI21" s="190"/>
      <c r="BJ21" s="188"/>
      <c r="BK21" s="188"/>
      <c r="BL21" s="188"/>
      <c r="BM21" s="188"/>
      <c r="BN21" s="188"/>
      <c r="BO21" s="188"/>
      <c r="BP21" s="190"/>
      <c r="BQ21" s="270"/>
      <c r="BR21" s="195" t="str">
        <f t="shared" si="0"/>
        <v/>
      </c>
      <c r="BS21" s="190"/>
      <c r="BT21" s="195" t="str">
        <f>IFERROR(IF(VLOOKUP(BR21,Słowniki_środków_trwałych!$W$1:$AB$476,5,FALSE)="wg tabeli materiałowej",INDEX(Słowniki_środków_trwałych!$AF$2:$AJ$50,MATCH(BS21,Słowniki_środków_trwałych!$AE$2:$AE$50,0),MATCH(BP21,Słowniki_środków_trwałych!$AF$1:$AJ$1,0)),VLOOKUP(BR21,Słowniki_środków_trwałych!$W$1:$AB$476,5,FALSE)),"brak wszystkich danych")</f>
        <v>brak wszystkich danych</v>
      </c>
      <c r="BU21" s="271"/>
      <c r="BY21" s="90"/>
      <c r="BZ21" s="90"/>
      <c r="CA21" s="90"/>
    </row>
    <row r="22" spans="1:79">
      <c r="A22" s="187" t="s">
        <v>1911</v>
      </c>
      <c r="B22" s="188"/>
      <c r="C22" s="189" t="str">
        <f>IFERROR(VLOOKUP(OT!$BR22,Słowniki_środków_trwałych!$W$2:$AB$412,4,FALSE),"")</f>
        <v/>
      </c>
      <c r="D22" s="188"/>
      <c r="E22" s="188"/>
      <c r="F22" s="191"/>
      <c r="G22" s="191"/>
      <c r="H22" s="191"/>
      <c r="I22" s="239"/>
      <c r="J22" s="190"/>
      <c r="K22" s="192" t="str">
        <f>IF(Tabela2[[#This Row],[Nazwa środka trwałego
'[3']]]&lt;&gt;"",VLOOKUP(OT!$BS22,Słowniki_środków_trwałych!$AE$2:$AK$50,7,FALSE),"")</f>
        <v/>
      </c>
      <c r="L22" s="217"/>
      <c r="M22" s="216"/>
      <c r="N22" s="217"/>
      <c r="O22" s="216"/>
      <c r="P22" s="276" t="str">
        <f>IF(Tabela2[[#This Row],[Nazwa środka trwałego
'[3']]]&lt;&gt;"",SUM(L22:O22),"")</f>
        <v/>
      </c>
      <c r="Q22" s="188"/>
      <c r="R22" s="191"/>
      <c r="S22" s="191"/>
      <c r="T22" s="191"/>
      <c r="U22" s="188"/>
      <c r="V22" s="190"/>
      <c r="W22" s="194" t="str">
        <f>IFERROR(VLOOKUP(OT!$BR22,Słowniki_środków_trwałych!$W$2:$AB$412,2,FALSE),"")</f>
        <v/>
      </c>
      <c r="X22" s="192" t="str">
        <f>IF(Tabela2[[#This Row],[Nazwa środka trwałego
'[3']]]&lt;&gt;"",IF(AND(Tabela2[[#This Row],[Wartość nakładów razem
'[15']]]&lt;10000.01,OR(MID(OT!$BR22,1,1)="4",MID(OT!$BR22,1,1)="5",MID(OT!$BR22,1,1)="6",MID(OT!$BR23,1,1)="3",MID(OT!$BR23,1,1)="7",MID(OT!$BR23,1,1)="8")),1,OT!$BT22),"")</f>
        <v/>
      </c>
      <c r="Y22" s="188"/>
      <c r="Z22" s="176"/>
      <c r="AA22" s="176"/>
      <c r="AB22" s="176"/>
      <c r="AC22" s="195" t="str">
        <f>IF(Tabela2[[#This Row],[Nazwa środka trwałego
'[3']]]&lt;&gt;"",OT!$BT22,"")</f>
        <v/>
      </c>
      <c r="AD22" s="188"/>
      <c r="AE22" s="188"/>
      <c r="AF22" s="190"/>
      <c r="AG22" s="188"/>
      <c r="AH22" s="188"/>
      <c r="AI22" s="188"/>
      <c r="AJ22" s="188"/>
      <c r="AK22" s="188"/>
      <c r="AL22" s="190"/>
      <c r="AM22" s="188"/>
      <c r="AN22" s="190"/>
      <c r="AO22" s="188"/>
      <c r="AP22" s="188"/>
      <c r="AQ22" s="188"/>
      <c r="AR22" s="188"/>
      <c r="AS22" s="188"/>
      <c r="AT22" s="188"/>
      <c r="AU22" s="188"/>
      <c r="AV22" s="229"/>
      <c r="AW22" s="188"/>
      <c r="AX22" s="188"/>
      <c r="AY22" s="200"/>
      <c r="AZ22" s="176"/>
      <c r="BA22" s="176"/>
      <c r="BB22" s="176"/>
      <c r="BC22" s="176"/>
      <c r="BD22" s="188"/>
      <c r="BE22" s="190"/>
      <c r="BF22" s="195" t="str">
        <f>IF(Tabela2[[#This Row],[Nazwa środka trwałego
'[3']]]&lt;&gt;"",OT!$BR22,"")</f>
        <v/>
      </c>
      <c r="BG22" s="188"/>
      <c r="BH22" s="188"/>
      <c r="BI22" s="190"/>
      <c r="BJ22" s="188"/>
      <c r="BK22" s="188"/>
      <c r="BL22" s="188"/>
      <c r="BM22" s="188"/>
      <c r="BN22" s="188"/>
      <c r="BO22" s="188"/>
      <c r="BP22" s="190"/>
      <c r="BQ22" s="270"/>
      <c r="BR22" s="195" t="str">
        <f t="shared" si="0"/>
        <v/>
      </c>
      <c r="BS22" s="190"/>
      <c r="BT22" s="195" t="str">
        <f>IFERROR(IF(VLOOKUP(BR22,Słowniki_środków_trwałych!$W$1:$AB$476,5,FALSE)="wg tabeli materiałowej",INDEX(Słowniki_środków_trwałych!$AF$2:$AJ$50,MATCH(BS22,Słowniki_środków_trwałych!$AE$2:$AE$50,0),MATCH(BP22,Słowniki_środków_trwałych!$AF$1:$AJ$1,0)),VLOOKUP(BR22,Słowniki_środków_trwałych!$W$1:$AB$476,5,FALSE)),"brak wszystkich danych")</f>
        <v>brak wszystkich danych</v>
      </c>
      <c r="BU22" s="271"/>
      <c r="BY22" s="90"/>
      <c r="BZ22" s="90"/>
      <c r="CA22" s="90"/>
    </row>
    <row r="23" spans="1:79">
      <c r="A23" s="187" t="s">
        <v>845</v>
      </c>
      <c r="B23" s="188"/>
      <c r="C23" s="189" t="str">
        <f>IFERROR(VLOOKUP(OT!$BR23,Słowniki_środków_trwałych!$W$2:$AB$412,4,FALSE),"")</f>
        <v/>
      </c>
      <c r="D23" s="188"/>
      <c r="E23" s="188"/>
      <c r="F23" s="191"/>
      <c r="G23" s="191"/>
      <c r="H23" s="191"/>
      <c r="I23" s="239"/>
      <c r="J23" s="190"/>
      <c r="K23" s="192" t="str">
        <f>IF(Tabela2[[#This Row],[Nazwa środka trwałego
'[3']]]&lt;&gt;"",VLOOKUP(OT!$BS23,Słowniki_środków_trwałych!$AE$2:$AK$50,7,FALSE),"")</f>
        <v/>
      </c>
      <c r="L23" s="217"/>
      <c r="M23" s="216"/>
      <c r="N23" s="217"/>
      <c r="O23" s="216"/>
      <c r="P23" s="276" t="str">
        <f>IF(Tabela2[[#This Row],[Nazwa środka trwałego
'[3']]]&lt;&gt;"",SUM(L23:O23),"")</f>
        <v/>
      </c>
      <c r="Q23" s="188"/>
      <c r="R23" s="191"/>
      <c r="S23" s="191"/>
      <c r="T23" s="191"/>
      <c r="U23" s="188"/>
      <c r="V23" s="190"/>
      <c r="W23" s="194" t="str">
        <f>IFERROR(VLOOKUP(OT!$BR23,Słowniki_środków_trwałych!$W$2:$AB$412,2,FALSE),"")</f>
        <v/>
      </c>
      <c r="X23" s="192" t="str">
        <f>IF(Tabela2[[#This Row],[Nazwa środka trwałego
'[3']]]&lt;&gt;"",IF(AND(Tabela2[[#This Row],[Wartość nakładów razem
'[15']]]&lt;10000.01,OR(MID(OT!$BR23,1,1)="4",MID(OT!$BR23,1,1)="5",MID(OT!$BR23,1,1)="6",MID(OT!$BR24,1,1)="3",MID(OT!$BR24,1,1)="7",MID(OT!$BR24,1,1)="8")),1,OT!$BT23),"")</f>
        <v/>
      </c>
      <c r="Y23" s="188"/>
      <c r="Z23" s="176"/>
      <c r="AA23" s="176"/>
      <c r="AB23" s="176"/>
      <c r="AC23" s="195" t="str">
        <f>IF(Tabela2[[#This Row],[Nazwa środka trwałego
'[3']]]&lt;&gt;"",OT!$BT23,"")</f>
        <v/>
      </c>
      <c r="AD23" s="188"/>
      <c r="AE23" s="188"/>
      <c r="AF23" s="190"/>
      <c r="AG23" s="188"/>
      <c r="AH23" s="188"/>
      <c r="AI23" s="188"/>
      <c r="AJ23" s="188"/>
      <c r="AK23" s="188"/>
      <c r="AL23" s="190"/>
      <c r="AM23" s="188"/>
      <c r="AN23" s="190"/>
      <c r="AO23" s="188"/>
      <c r="AP23" s="188"/>
      <c r="AQ23" s="188"/>
      <c r="AR23" s="188"/>
      <c r="AS23" s="188"/>
      <c r="AT23" s="188"/>
      <c r="AU23" s="188"/>
      <c r="AV23" s="229"/>
      <c r="AW23" s="188"/>
      <c r="AX23" s="188"/>
      <c r="AY23" s="200"/>
      <c r="AZ23" s="176"/>
      <c r="BA23" s="176"/>
      <c r="BB23" s="176"/>
      <c r="BC23" s="176"/>
      <c r="BD23" s="188"/>
      <c r="BE23" s="190"/>
      <c r="BF23" s="195" t="str">
        <f>IF(Tabela2[[#This Row],[Nazwa środka trwałego
'[3']]]&lt;&gt;"",OT!$BR23,"")</f>
        <v/>
      </c>
      <c r="BG23" s="188"/>
      <c r="BH23" s="188"/>
      <c r="BI23" s="190"/>
      <c r="BJ23" s="188"/>
      <c r="BK23" s="188"/>
      <c r="BL23" s="188"/>
      <c r="BM23" s="188"/>
      <c r="BN23" s="188"/>
      <c r="BO23" s="188"/>
      <c r="BP23" s="190"/>
      <c r="BQ23" s="270"/>
      <c r="BR23" s="195" t="str">
        <f t="shared" si="0"/>
        <v/>
      </c>
      <c r="BS23" s="190"/>
      <c r="BT23" s="195" t="str">
        <f>IFERROR(IF(VLOOKUP(BR23,Słowniki_środków_trwałych!$W$1:$AB$476,5,FALSE)="wg tabeli materiałowej",INDEX(Słowniki_środków_trwałych!$AF$2:$AJ$50,MATCH(BS23,Słowniki_środków_trwałych!$AE$2:$AE$50,0),MATCH(BP23,Słowniki_środków_trwałych!$AF$1:$AJ$1,0)),VLOOKUP(BR23,Słowniki_środków_trwałych!$W$1:$AB$476,5,FALSE)),"brak wszystkich danych")</f>
        <v>brak wszystkich danych</v>
      </c>
      <c r="BU23" s="271"/>
      <c r="BY23" s="90"/>
      <c r="BZ23" s="90"/>
      <c r="CA23" s="90"/>
    </row>
    <row r="24" spans="1:79">
      <c r="A24" s="187" t="s">
        <v>846</v>
      </c>
      <c r="B24" s="188"/>
      <c r="C24" s="189" t="str">
        <f>IFERROR(VLOOKUP(OT!$BR24,Słowniki_środków_trwałych!$W$2:$AB$412,4,FALSE),"")</f>
        <v/>
      </c>
      <c r="D24" s="188"/>
      <c r="E24" s="188"/>
      <c r="F24" s="191"/>
      <c r="G24" s="191"/>
      <c r="H24" s="191"/>
      <c r="I24" s="239"/>
      <c r="J24" s="190"/>
      <c r="K24" s="192" t="str">
        <f>IF(Tabela2[[#This Row],[Nazwa środka trwałego
'[3']]]&lt;&gt;"",VLOOKUP(OT!$BS24,Słowniki_środków_trwałych!$AE$2:$AK$50,7,FALSE),"")</f>
        <v/>
      </c>
      <c r="L24" s="217"/>
      <c r="M24" s="216"/>
      <c r="N24" s="217"/>
      <c r="O24" s="216"/>
      <c r="P24" s="276" t="str">
        <f>IF(Tabela2[[#This Row],[Nazwa środka trwałego
'[3']]]&lt;&gt;"",SUM(L24:O24),"")</f>
        <v/>
      </c>
      <c r="Q24" s="188"/>
      <c r="R24" s="191"/>
      <c r="S24" s="191"/>
      <c r="T24" s="191"/>
      <c r="U24" s="188"/>
      <c r="V24" s="190"/>
      <c r="W24" s="194" t="str">
        <f>IFERROR(VLOOKUP(OT!$BR24,Słowniki_środków_trwałych!$W$2:$AB$412,2,FALSE),"")</f>
        <v/>
      </c>
      <c r="X24" s="192" t="str">
        <f>IF(Tabela2[[#This Row],[Nazwa środka trwałego
'[3']]]&lt;&gt;"",IF(AND(Tabela2[[#This Row],[Wartość nakładów razem
'[15']]]&lt;10000.01,OR(MID(OT!$BR24,1,1)="4",MID(OT!$BR24,1,1)="5",MID(OT!$BR24,1,1)="6",MID(OT!$BR25,1,1)="3",MID(OT!$BR25,1,1)="7",MID(OT!$BR25,1,1)="8")),1,OT!$BT24),"")</f>
        <v/>
      </c>
      <c r="Y24" s="190"/>
      <c r="Z24" s="176"/>
      <c r="AA24" s="176"/>
      <c r="AB24" s="176"/>
      <c r="AC24" s="195" t="str">
        <f>IF(Tabela2[[#This Row],[Nazwa środka trwałego
'[3']]]&lt;&gt;"",OT!$BT24,"")</f>
        <v/>
      </c>
      <c r="AD24" s="188"/>
      <c r="AE24" s="188"/>
      <c r="AF24" s="190"/>
      <c r="AG24" s="188"/>
      <c r="AH24" s="188"/>
      <c r="AI24" s="188"/>
      <c r="AJ24" s="188"/>
      <c r="AK24" s="188"/>
      <c r="AL24" s="190"/>
      <c r="AM24" s="188"/>
      <c r="AN24" s="190"/>
      <c r="AO24" s="188"/>
      <c r="AP24" s="188"/>
      <c r="AQ24" s="188"/>
      <c r="AR24" s="188"/>
      <c r="AS24" s="188"/>
      <c r="AT24" s="188"/>
      <c r="AU24" s="188"/>
      <c r="AV24" s="229"/>
      <c r="AW24" s="188"/>
      <c r="AX24" s="188"/>
      <c r="AY24" s="196"/>
      <c r="AZ24" s="176"/>
      <c r="BA24" s="176"/>
      <c r="BB24" s="176"/>
      <c r="BC24" s="176"/>
      <c r="BD24" s="188"/>
      <c r="BE24" s="190"/>
      <c r="BF24" s="195" t="str">
        <f>IF(Tabela2[[#This Row],[Nazwa środka trwałego
'[3']]]&lt;&gt;"",OT!$BR24,"")</f>
        <v/>
      </c>
      <c r="BG24" s="188"/>
      <c r="BH24" s="188"/>
      <c r="BI24" s="190"/>
      <c r="BJ24" s="188"/>
      <c r="BK24" s="188"/>
      <c r="BL24" s="188"/>
      <c r="BM24" s="188"/>
      <c r="BN24" s="188"/>
      <c r="BO24" s="188"/>
      <c r="BP24" s="190"/>
      <c r="BQ24" s="270"/>
      <c r="BR24" s="195" t="str">
        <f t="shared" si="0"/>
        <v/>
      </c>
      <c r="BS24" s="190"/>
      <c r="BT24" s="195" t="str">
        <f>IFERROR(IF(VLOOKUP(BR24,Słowniki_środków_trwałych!$W$1:$AB$476,5,FALSE)="wg tabeli materiałowej",INDEX(Słowniki_środków_trwałych!$AF$2:$AJ$50,MATCH(BS24,Słowniki_środków_trwałych!$AE$2:$AE$50,0),MATCH(BP24,Słowniki_środków_trwałych!$AF$1:$AJ$1,0)),VLOOKUP(BR24,Słowniki_środków_trwałych!$W$1:$AB$476,5,FALSE)),"brak wszystkich danych")</f>
        <v>brak wszystkich danych</v>
      </c>
      <c r="BU24" s="271"/>
      <c r="BY24" s="90"/>
      <c r="BZ24" s="90"/>
      <c r="CA24" s="90"/>
    </row>
    <row r="25" spans="1:79">
      <c r="A25" s="187" t="s">
        <v>847</v>
      </c>
      <c r="B25" s="188"/>
      <c r="C25" s="189" t="str">
        <f>IFERROR(VLOOKUP(OT!$BR25,Słowniki_środków_trwałych!$W$2:$AB$412,4,FALSE),"")</f>
        <v/>
      </c>
      <c r="D25" s="188"/>
      <c r="E25" s="188"/>
      <c r="F25" s="191"/>
      <c r="G25" s="191"/>
      <c r="H25" s="191"/>
      <c r="I25" s="239"/>
      <c r="J25" s="190"/>
      <c r="K25" s="192" t="str">
        <f>IF(Tabela2[[#This Row],[Nazwa środka trwałego
'[3']]]&lt;&gt;"",VLOOKUP(OT!$BS25,Słowniki_środków_trwałych!$AE$2:$AK$50,7,FALSE),"")</f>
        <v/>
      </c>
      <c r="L25" s="217"/>
      <c r="M25" s="216"/>
      <c r="N25" s="217"/>
      <c r="O25" s="216"/>
      <c r="P25" s="276" t="str">
        <f>IF(Tabela2[[#This Row],[Nazwa środka trwałego
'[3']]]&lt;&gt;"",SUM(L25:O25),"")</f>
        <v/>
      </c>
      <c r="Q25" s="188"/>
      <c r="R25" s="191"/>
      <c r="S25" s="191"/>
      <c r="T25" s="191"/>
      <c r="U25" s="188"/>
      <c r="V25" s="190"/>
      <c r="W25" s="194" t="str">
        <f>IFERROR(VLOOKUP(OT!$BR25,Słowniki_środków_trwałych!$W$2:$AB$412,2,FALSE),"")</f>
        <v/>
      </c>
      <c r="X25" s="192" t="str">
        <f>IF(Tabela2[[#This Row],[Nazwa środka trwałego
'[3']]]&lt;&gt;"",IF(AND(Tabela2[[#This Row],[Wartość nakładów razem
'[15']]]&lt;10000.01,OR(MID(OT!$BR25,1,1)="4",MID(OT!$BR25,1,1)="5",MID(OT!$BR25,1,1)="6",MID(OT!$BR26,1,1)="3",MID(OT!$BR26,1,1)="7",MID(OT!$BR26,1,1)="8")),1,OT!$BT25),"")</f>
        <v/>
      </c>
      <c r="Y25" s="188"/>
      <c r="Z25" s="176"/>
      <c r="AA25" s="176"/>
      <c r="AB25" s="176"/>
      <c r="AC25" s="195" t="str">
        <f>IF(Tabela2[[#This Row],[Nazwa środka trwałego
'[3']]]&lt;&gt;"",OT!$BT25,"")</f>
        <v/>
      </c>
      <c r="AD25" s="188"/>
      <c r="AE25" s="188"/>
      <c r="AF25" s="190"/>
      <c r="AG25" s="188"/>
      <c r="AH25" s="188"/>
      <c r="AI25" s="188"/>
      <c r="AJ25" s="188"/>
      <c r="AK25" s="188"/>
      <c r="AL25" s="190"/>
      <c r="AM25" s="188"/>
      <c r="AN25" s="190"/>
      <c r="AO25" s="188"/>
      <c r="AP25" s="188"/>
      <c r="AQ25" s="188"/>
      <c r="AR25" s="188"/>
      <c r="AS25" s="188"/>
      <c r="AT25" s="188"/>
      <c r="AU25" s="188"/>
      <c r="AV25" s="229"/>
      <c r="AW25" s="188"/>
      <c r="AX25" s="188"/>
      <c r="AY25" s="196"/>
      <c r="AZ25" s="176"/>
      <c r="BA25" s="176"/>
      <c r="BB25" s="176"/>
      <c r="BC25" s="176"/>
      <c r="BD25" s="188"/>
      <c r="BE25" s="190"/>
      <c r="BF25" s="195" t="str">
        <f>IF(Tabela2[[#This Row],[Nazwa środka trwałego
'[3']]]&lt;&gt;"",OT!$BR25,"")</f>
        <v/>
      </c>
      <c r="BG25" s="188"/>
      <c r="BH25" s="188"/>
      <c r="BI25" s="190"/>
      <c r="BJ25" s="188"/>
      <c r="BK25" s="188"/>
      <c r="BL25" s="188"/>
      <c r="BM25" s="188"/>
      <c r="BN25" s="188"/>
      <c r="BO25" s="188"/>
      <c r="BP25" s="190"/>
      <c r="BQ25" s="270"/>
      <c r="BR25" s="195" t="str">
        <f t="shared" si="0"/>
        <v/>
      </c>
      <c r="BS25" s="190"/>
      <c r="BT25" s="195" t="str">
        <f>IFERROR(IF(VLOOKUP(BR25,Słowniki_środków_trwałych!$W$1:$AB$476,5,FALSE)="wg tabeli materiałowej",INDEX(Słowniki_środków_trwałych!$AF$2:$AJ$50,MATCH(BS25,Słowniki_środków_trwałych!$AE$2:$AE$50,0),MATCH(BP25,Słowniki_środków_trwałych!$AF$1:$AJ$1,0)),VLOOKUP(BR25,Słowniki_środków_trwałych!$W$1:$AB$476,5,FALSE)),"brak wszystkich danych")</f>
        <v>brak wszystkich danych</v>
      </c>
      <c r="BU25" s="271"/>
      <c r="BY25" s="90"/>
      <c r="BZ25" s="90"/>
      <c r="CA25" s="90"/>
    </row>
    <row r="26" spans="1:79">
      <c r="A26" s="187" t="s">
        <v>848</v>
      </c>
      <c r="B26" s="188"/>
      <c r="C26" s="189" t="str">
        <f>IFERROR(VLOOKUP(OT!$BR26,Słowniki_środków_trwałych!$W$2:$AB$412,4,FALSE),"")</f>
        <v/>
      </c>
      <c r="D26" s="188"/>
      <c r="E26" s="188"/>
      <c r="F26" s="191"/>
      <c r="G26" s="191"/>
      <c r="H26" s="191"/>
      <c r="I26" s="239"/>
      <c r="J26" s="190"/>
      <c r="K26" s="192" t="str">
        <f>IF(Tabela2[[#This Row],[Nazwa środka trwałego
'[3']]]&lt;&gt;"",VLOOKUP(OT!$BS26,Słowniki_środków_trwałych!$AE$2:$AK$50,7,FALSE),"")</f>
        <v/>
      </c>
      <c r="L26" s="217"/>
      <c r="M26" s="216"/>
      <c r="N26" s="217"/>
      <c r="O26" s="216"/>
      <c r="P26" s="276" t="str">
        <f>IF(Tabela2[[#This Row],[Nazwa środka trwałego
'[3']]]&lt;&gt;"",SUM(L26:O26),"")</f>
        <v/>
      </c>
      <c r="Q26" s="188"/>
      <c r="R26" s="191"/>
      <c r="S26" s="191"/>
      <c r="T26" s="191"/>
      <c r="U26" s="188"/>
      <c r="V26" s="190"/>
      <c r="W26" s="194" t="str">
        <f>IFERROR(VLOOKUP(OT!$BR26,Słowniki_środków_trwałych!$W$2:$AB$412,2,FALSE),"")</f>
        <v/>
      </c>
      <c r="X26" s="192" t="str">
        <f>IF(Tabela2[[#This Row],[Nazwa środka trwałego
'[3']]]&lt;&gt;"",IF(AND(Tabela2[[#This Row],[Wartość nakładów razem
'[15']]]&lt;10000.01,OR(MID(OT!$BR26,1,1)="4",MID(OT!$BR26,1,1)="5",MID(OT!$BR26,1,1)="6",MID(OT!$BR27,1,1)="3",MID(OT!$BR27,1,1)="7",MID(OT!$BR27,1,1)="8")),1,OT!$BT26),"")</f>
        <v/>
      </c>
      <c r="Y26" s="188"/>
      <c r="Z26" s="176"/>
      <c r="AA26" s="176"/>
      <c r="AB26" s="176"/>
      <c r="AC26" s="195" t="str">
        <f>IF(Tabela2[[#This Row],[Nazwa środka trwałego
'[3']]]&lt;&gt;"",OT!$BT26,"")</f>
        <v/>
      </c>
      <c r="AD26" s="188"/>
      <c r="AE26" s="188"/>
      <c r="AF26" s="190"/>
      <c r="AG26" s="188"/>
      <c r="AH26" s="188"/>
      <c r="AI26" s="188"/>
      <c r="AJ26" s="188"/>
      <c r="AK26" s="188"/>
      <c r="AL26" s="190"/>
      <c r="AM26" s="188"/>
      <c r="AN26" s="190"/>
      <c r="AO26" s="188"/>
      <c r="AP26" s="188"/>
      <c r="AQ26" s="188"/>
      <c r="AR26" s="188"/>
      <c r="AS26" s="188"/>
      <c r="AT26" s="188"/>
      <c r="AU26" s="188"/>
      <c r="AV26" s="229"/>
      <c r="AW26" s="188"/>
      <c r="AX26" s="188"/>
      <c r="AY26" s="196"/>
      <c r="AZ26" s="176"/>
      <c r="BA26" s="176"/>
      <c r="BB26" s="176"/>
      <c r="BC26" s="176"/>
      <c r="BD26" s="188"/>
      <c r="BE26" s="190"/>
      <c r="BF26" s="195" t="str">
        <f>IF(Tabela2[[#This Row],[Nazwa środka trwałego
'[3']]]&lt;&gt;"",OT!$BR26,"")</f>
        <v/>
      </c>
      <c r="BG26" s="188"/>
      <c r="BH26" s="188"/>
      <c r="BI26" s="190"/>
      <c r="BJ26" s="188"/>
      <c r="BK26" s="188"/>
      <c r="BL26" s="188"/>
      <c r="BM26" s="188"/>
      <c r="BN26" s="188"/>
      <c r="BO26" s="188"/>
      <c r="BP26" s="190"/>
      <c r="BQ26" s="270"/>
      <c r="BR26" s="195" t="str">
        <f t="shared" si="0"/>
        <v/>
      </c>
      <c r="BS26" s="190"/>
      <c r="BT26" s="195" t="str">
        <f>IFERROR(IF(VLOOKUP(BR26,Słowniki_środków_trwałych!$W$1:$AB$476,5,FALSE)="wg tabeli materiałowej",INDEX(Słowniki_środków_trwałych!$AF$2:$AJ$50,MATCH(BS26,Słowniki_środków_trwałych!$AE$2:$AE$50,0),MATCH(BP26,Słowniki_środków_trwałych!$AF$1:$AJ$1,0)),VLOOKUP(BR26,Słowniki_środków_trwałych!$W$1:$AB$476,5,FALSE)),"brak wszystkich danych")</f>
        <v>brak wszystkich danych</v>
      </c>
      <c r="BU26" s="271"/>
      <c r="BY26" s="90"/>
      <c r="BZ26" s="90"/>
      <c r="CA26" s="90"/>
    </row>
    <row r="27" spans="1:79">
      <c r="A27" s="187" t="s">
        <v>849</v>
      </c>
      <c r="B27" s="188"/>
      <c r="C27" s="189" t="str">
        <f>IFERROR(VLOOKUP(OT!$BR27,Słowniki_środków_trwałych!$W$2:$AB$412,4,FALSE),"")</f>
        <v/>
      </c>
      <c r="D27" s="188"/>
      <c r="E27" s="188"/>
      <c r="F27" s="191"/>
      <c r="G27" s="191"/>
      <c r="H27" s="191"/>
      <c r="I27" s="239"/>
      <c r="J27" s="190"/>
      <c r="K27" s="192" t="str">
        <f>IF(Tabela2[[#This Row],[Nazwa środka trwałego
'[3']]]&lt;&gt;"",VLOOKUP(OT!$BS27,Słowniki_środków_trwałych!$AE$2:$AK$50,7,FALSE),"")</f>
        <v/>
      </c>
      <c r="L27" s="217"/>
      <c r="M27" s="216"/>
      <c r="N27" s="217"/>
      <c r="O27" s="216"/>
      <c r="P27" s="276" t="str">
        <f>IF(Tabela2[[#This Row],[Nazwa środka trwałego
'[3']]]&lt;&gt;"",SUM(L27:O27),"")</f>
        <v/>
      </c>
      <c r="Q27" s="188"/>
      <c r="R27" s="191"/>
      <c r="S27" s="191"/>
      <c r="T27" s="191"/>
      <c r="U27" s="188"/>
      <c r="V27" s="190"/>
      <c r="W27" s="194" t="str">
        <f>IFERROR(VLOOKUP(OT!$BR27,Słowniki_środków_trwałych!$W$2:$AB$412,2,FALSE),"")</f>
        <v/>
      </c>
      <c r="X27" s="192" t="str">
        <f>IF(Tabela2[[#This Row],[Nazwa środka trwałego
'[3']]]&lt;&gt;"",IF(AND(Tabela2[[#This Row],[Wartość nakładów razem
'[15']]]&lt;10000.01,OR(MID(OT!$BR27,1,1)="4",MID(OT!$BR27,1,1)="5",MID(OT!$BR27,1,1)="6",MID(OT!$BR28,1,1)="3",MID(OT!$BR28,1,1)="7",MID(OT!$BR28,1,1)="8")),1,OT!$BT27),"")</f>
        <v/>
      </c>
      <c r="Y27" s="188"/>
      <c r="Z27" s="176"/>
      <c r="AA27" s="176"/>
      <c r="AB27" s="176"/>
      <c r="AC27" s="195" t="str">
        <f>IF(Tabela2[[#This Row],[Nazwa środka trwałego
'[3']]]&lt;&gt;"",OT!$BT27,"")</f>
        <v/>
      </c>
      <c r="AD27" s="188"/>
      <c r="AE27" s="188"/>
      <c r="AF27" s="190"/>
      <c r="AG27" s="188"/>
      <c r="AH27" s="188"/>
      <c r="AI27" s="188"/>
      <c r="AJ27" s="188"/>
      <c r="AK27" s="188"/>
      <c r="AL27" s="190"/>
      <c r="AM27" s="188"/>
      <c r="AN27" s="190"/>
      <c r="AO27" s="188"/>
      <c r="AP27" s="188"/>
      <c r="AQ27" s="188"/>
      <c r="AR27" s="188"/>
      <c r="AS27" s="188"/>
      <c r="AT27" s="188"/>
      <c r="AU27" s="188"/>
      <c r="AV27" s="229"/>
      <c r="AW27" s="188"/>
      <c r="AX27" s="188"/>
      <c r="AY27" s="196"/>
      <c r="AZ27" s="176"/>
      <c r="BA27" s="176"/>
      <c r="BB27" s="176"/>
      <c r="BC27" s="176"/>
      <c r="BD27" s="188"/>
      <c r="BE27" s="190"/>
      <c r="BF27" s="195" t="str">
        <f>IF(Tabela2[[#This Row],[Nazwa środka trwałego
'[3']]]&lt;&gt;"",OT!$BR27,"")</f>
        <v/>
      </c>
      <c r="BG27" s="188"/>
      <c r="BH27" s="188"/>
      <c r="BI27" s="190"/>
      <c r="BJ27" s="188"/>
      <c r="BK27" s="188"/>
      <c r="BL27" s="188"/>
      <c r="BM27" s="188"/>
      <c r="BN27" s="188"/>
      <c r="BO27" s="188"/>
      <c r="BP27" s="190"/>
      <c r="BQ27" s="270"/>
      <c r="BR27" s="195" t="str">
        <f t="shared" si="0"/>
        <v/>
      </c>
      <c r="BS27" s="190"/>
      <c r="BT27" s="195" t="str">
        <f>IFERROR(IF(VLOOKUP(BR27,Słowniki_środków_trwałych!$W$1:$AB$476,5,FALSE)="wg tabeli materiałowej",INDEX(Słowniki_środków_trwałych!$AF$2:$AJ$50,MATCH(BS27,Słowniki_środków_trwałych!$AE$2:$AE$50,0),MATCH(BP27,Słowniki_środków_trwałych!$AF$1:$AJ$1,0)),VLOOKUP(BR27,Słowniki_środków_trwałych!$W$1:$AB$476,5,FALSE)),"brak wszystkich danych")</f>
        <v>brak wszystkich danych</v>
      </c>
      <c r="BU27" s="271"/>
      <c r="BY27" s="90"/>
      <c r="BZ27" s="90"/>
      <c r="CA27" s="90"/>
    </row>
    <row r="28" spans="1:79">
      <c r="A28" s="187" t="s">
        <v>850</v>
      </c>
      <c r="B28" s="188"/>
      <c r="C28" s="189" t="str">
        <f>IFERROR(VLOOKUP(OT!$BR28,Słowniki_środków_trwałych!$W$2:$AB$412,4,FALSE),"")</f>
        <v/>
      </c>
      <c r="D28" s="188"/>
      <c r="E28" s="188"/>
      <c r="F28" s="191"/>
      <c r="G28" s="191"/>
      <c r="H28" s="191"/>
      <c r="I28" s="239"/>
      <c r="J28" s="190"/>
      <c r="K28" s="192" t="str">
        <f>IF(Tabela2[[#This Row],[Nazwa środka trwałego
'[3']]]&lt;&gt;"",VLOOKUP(OT!$BS28,Słowniki_środków_trwałych!$AE$2:$AK$50,7,FALSE),"")</f>
        <v/>
      </c>
      <c r="L28" s="217"/>
      <c r="M28" s="216"/>
      <c r="N28" s="217"/>
      <c r="O28" s="216"/>
      <c r="P28" s="276" t="str">
        <f>IF(Tabela2[[#This Row],[Nazwa środka trwałego
'[3']]]&lt;&gt;"",SUM(L28:O28),"")</f>
        <v/>
      </c>
      <c r="Q28" s="188"/>
      <c r="R28" s="191"/>
      <c r="S28" s="191"/>
      <c r="T28" s="191"/>
      <c r="U28" s="188"/>
      <c r="V28" s="190"/>
      <c r="W28" s="194" t="str">
        <f>IFERROR(VLOOKUP(OT!$BR28,Słowniki_środków_trwałych!$W$2:$AB$412,2,FALSE),"")</f>
        <v/>
      </c>
      <c r="X28" s="192" t="str">
        <f>IF(Tabela2[[#This Row],[Nazwa środka trwałego
'[3']]]&lt;&gt;"",IF(AND(Tabela2[[#This Row],[Wartość nakładów razem
'[15']]]&lt;10000.01,OR(MID(OT!$BR28,1,1)="4",MID(OT!$BR28,1,1)="5",MID(OT!$BR28,1,1)="6",MID(OT!$BR29,1,1)="3",MID(OT!$BR29,1,1)="7",MID(OT!$BR29,1,1)="8")),1,OT!$BT28),"")</f>
        <v/>
      </c>
      <c r="Y28" s="188"/>
      <c r="Z28" s="176"/>
      <c r="AA28" s="176"/>
      <c r="AB28" s="176"/>
      <c r="AC28" s="195" t="str">
        <f>IF(Tabela2[[#This Row],[Nazwa środka trwałego
'[3']]]&lt;&gt;"",OT!$BT28,"")</f>
        <v/>
      </c>
      <c r="AD28" s="188"/>
      <c r="AE28" s="188"/>
      <c r="AF28" s="190"/>
      <c r="AG28" s="188"/>
      <c r="AH28" s="188"/>
      <c r="AI28" s="188"/>
      <c r="AJ28" s="188"/>
      <c r="AK28" s="188"/>
      <c r="AL28" s="190"/>
      <c r="AM28" s="188"/>
      <c r="AN28" s="190"/>
      <c r="AO28" s="188"/>
      <c r="AP28" s="188"/>
      <c r="AQ28" s="188"/>
      <c r="AR28" s="188"/>
      <c r="AS28" s="188"/>
      <c r="AT28" s="188"/>
      <c r="AU28" s="188"/>
      <c r="AV28" s="229"/>
      <c r="AW28" s="188"/>
      <c r="AX28" s="188"/>
      <c r="AY28" s="196"/>
      <c r="AZ28" s="176"/>
      <c r="BA28" s="176"/>
      <c r="BB28" s="176"/>
      <c r="BC28" s="176"/>
      <c r="BD28" s="188"/>
      <c r="BE28" s="190"/>
      <c r="BF28" s="195" t="str">
        <f>IF(Tabela2[[#This Row],[Nazwa środka trwałego
'[3']]]&lt;&gt;"",OT!$BR28,"")</f>
        <v/>
      </c>
      <c r="BG28" s="188"/>
      <c r="BH28" s="188"/>
      <c r="BI28" s="190"/>
      <c r="BJ28" s="188"/>
      <c r="BK28" s="188"/>
      <c r="BL28" s="188"/>
      <c r="BM28" s="188"/>
      <c r="BN28" s="188"/>
      <c r="BO28" s="188"/>
      <c r="BP28" s="190"/>
      <c r="BQ28" s="270"/>
      <c r="BR28" s="195" t="str">
        <f t="shared" si="0"/>
        <v/>
      </c>
      <c r="BS28" s="190"/>
      <c r="BT28" s="195" t="str">
        <f>IFERROR(IF(VLOOKUP(BR28,Słowniki_środków_trwałych!$W$1:$AB$476,5,FALSE)="wg tabeli materiałowej",INDEX(Słowniki_środków_trwałych!$AF$2:$AJ$50,MATCH(BS28,Słowniki_środków_trwałych!$AE$2:$AE$50,0),MATCH(BP28,Słowniki_środków_trwałych!$AF$1:$AJ$1,0)),VLOOKUP(BR28,Słowniki_środków_trwałych!$W$1:$AB$476,5,FALSE)),"brak wszystkich danych")</f>
        <v>brak wszystkich danych</v>
      </c>
      <c r="BU28" s="271"/>
      <c r="BY28" s="90"/>
      <c r="BZ28" s="90"/>
      <c r="CA28" s="90"/>
    </row>
    <row r="29" spans="1:79">
      <c r="A29" s="187" t="s">
        <v>851</v>
      </c>
      <c r="B29" s="188"/>
      <c r="C29" s="189" t="str">
        <f>IFERROR(VLOOKUP(OT!$BR29,Słowniki_środków_trwałych!$W$2:$AB$412,4,FALSE),"")</f>
        <v/>
      </c>
      <c r="D29" s="188"/>
      <c r="E29" s="188"/>
      <c r="F29" s="191"/>
      <c r="G29" s="191"/>
      <c r="H29" s="191"/>
      <c r="I29" s="239"/>
      <c r="J29" s="190"/>
      <c r="K29" s="192" t="str">
        <f>IF(Tabela2[[#This Row],[Nazwa środka trwałego
'[3']]]&lt;&gt;"",VLOOKUP(OT!$BS29,Słowniki_środków_trwałych!$AE$2:$AK$50,7,FALSE),"")</f>
        <v/>
      </c>
      <c r="L29" s="217"/>
      <c r="M29" s="216"/>
      <c r="N29" s="217"/>
      <c r="O29" s="216"/>
      <c r="P29" s="276" t="str">
        <f>IF(Tabela2[[#This Row],[Nazwa środka trwałego
'[3']]]&lt;&gt;"",SUM(L29:O29),"")</f>
        <v/>
      </c>
      <c r="Q29" s="188"/>
      <c r="R29" s="191"/>
      <c r="S29" s="191"/>
      <c r="T29" s="191"/>
      <c r="U29" s="188"/>
      <c r="V29" s="190"/>
      <c r="W29" s="194" t="str">
        <f>IFERROR(VLOOKUP(OT!$BR29,Słowniki_środków_trwałych!$W$2:$AB$412,2,FALSE),"")</f>
        <v/>
      </c>
      <c r="X29" s="192" t="str">
        <f>IF(Tabela2[[#This Row],[Nazwa środka trwałego
'[3']]]&lt;&gt;"",IF(AND(Tabela2[[#This Row],[Wartość nakładów razem
'[15']]]&lt;10000.01,OR(MID(OT!$BR29,1,1)="4",MID(OT!$BR29,1,1)="5",MID(OT!$BR29,1,1)="6",MID(OT!$BR30,1,1)="3",MID(OT!$BR30,1,1)="7",MID(OT!$BR30,1,1)="8")),1,OT!$BT29),"")</f>
        <v/>
      </c>
      <c r="Y29" s="188"/>
      <c r="Z29" s="176"/>
      <c r="AA29" s="176"/>
      <c r="AB29" s="176"/>
      <c r="AC29" s="195" t="str">
        <f>IF(Tabela2[[#This Row],[Nazwa środka trwałego
'[3']]]&lt;&gt;"",OT!$BT29,"")</f>
        <v/>
      </c>
      <c r="AD29" s="188"/>
      <c r="AE29" s="188"/>
      <c r="AF29" s="190"/>
      <c r="AG29" s="188"/>
      <c r="AH29" s="188"/>
      <c r="AI29" s="188"/>
      <c r="AJ29" s="188"/>
      <c r="AK29" s="188"/>
      <c r="AL29" s="190"/>
      <c r="AM29" s="188"/>
      <c r="AN29" s="190"/>
      <c r="AO29" s="188"/>
      <c r="AP29" s="188"/>
      <c r="AQ29" s="188"/>
      <c r="AR29" s="188"/>
      <c r="AS29" s="188"/>
      <c r="AT29" s="188"/>
      <c r="AU29" s="188"/>
      <c r="AV29" s="229"/>
      <c r="AW29" s="188"/>
      <c r="AX29" s="188"/>
      <c r="AY29" s="196"/>
      <c r="AZ29" s="176"/>
      <c r="BA29" s="176"/>
      <c r="BB29" s="176"/>
      <c r="BC29" s="176"/>
      <c r="BD29" s="188"/>
      <c r="BE29" s="190"/>
      <c r="BF29" s="195" t="str">
        <f>IF(Tabela2[[#This Row],[Nazwa środka trwałego
'[3']]]&lt;&gt;"",OT!$BR29,"")</f>
        <v/>
      </c>
      <c r="BG29" s="188"/>
      <c r="BH29" s="188"/>
      <c r="BI29" s="190"/>
      <c r="BJ29" s="188"/>
      <c r="BK29" s="188"/>
      <c r="BL29" s="188"/>
      <c r="BM29" s="188"/>
      <c r="BN29" s="188"/>
      <c r="BO29" s="188"/>
      <c r="BP29" s="190"/>
      <c r="BQ29" s="270"/>
      <c r="BR29" s="195" t="str">
        <f t="shared" si="0"/>
        <v/>
      </c>
      <c r="BS29" s="190"/>
      <c r="BT29" s="195" t="str">
        <f>IFERROR(IF(VLOOKUP(BR29,Słowniki_środków_trwałych!$W$1:$AB$476,5,FALSE)="wg tabeli materiałowej",INDEX(Słowniki_środków_trwałych!$AF$2:$AJ$50,MATCH(BS29,Słowniki_środków_trwałych!$AE$2:$AE$50,0),MATCH(BP29,Słowniki_środków_trwałych!$AF$1:$AJ$1,0)),VLOOKUP(BR29,Słowniki_środków_trwałych!$W$1:$AB$476,5,FALSE)),"brak wszystkich danych")</f>
        <v>brak wszystkich danych</v>
      </c>
      <c r="BU29" s="271"/>
      <c r="BY29" s="90"/>
      <c r="BZ29" s="90"/>
      <c r="CA29" s="90"/>
    </row>
    <row r="30" spans="1:79">
      <c r="A30" s="187" t="s">
        <v>852</v>
      </c>
      <c r="B30" s="188"/>
      <c r="C30" s="189" t="str">
        <f>IFERROR(VLOOKUP(OT!$BR30,Słowniki_środków_trwałych!$W$2:$AB$412,4,FALSE),"")</f>
        <v/>
      </c>
      <c r="D30" s="188"/>
      <c r="E30" s="188"/>
      <c r="F30" s="191"/>
      <c r="G30" s="191"/>
      <c r="H30" s="191"/>
      <c r="I30" s="239"/>
      <c r="J30" s="190"/>
      <c r="K30" s="192" t="str">
        <f>IF(Tabela2[[#This Row],[Nazwa środka trwałego
'[3']]]&lt;&gt;"",VLOOKUP(OT!$BS30,Słowniki_środków_trwałych!$AE$2:$AK$50,7,FALSE),"")</f>
        <v/>
      </c>
      <c r="L30" s="217"/>
      <c r="M30" s="216"/>
      <c r="N30" s="217"/>
      <c r="O30" s="216"/>
      <c r="P30" s="276" t="str">
        <f>IF(Tabela2[[#This Row],[Nazwa środka trwałego
'[3']]]&lt;&gt;"",SUM(L30:O30),"")</f>
        <v/>
      </c>
      <c r="Q30" s="188"/>
      <c r="R30" s="191"/>
      <c r="S30" s="191"/>
      <c r="T30" s="191"/>
      <c r="U30" s="188"/>
      <c r="V30" s="190"/>
      <c r="W30" s="194" t="str">
        <f>IFERROR(VLOOKUP(OT!$BR30,Słowniki_środków_trwałych!$W$2:$AB$412,2,FALSE),"")</f>
        <v/>
      </c>
      <c r="X30" s="192" t="str">
        <f>IF(Tabela2[[#This Row],[Nazwa środka trwałego
'[3']]]&lt;&gt;"",IF(AND(Tabela2[[#This Row],[Wartość nakładów razem
'[15']]]&lt;10000.01,OR(MID(OT!$BR30,1,1)="4",MID(OT!$BR30,1,1)="5",MID(OT!$BR30,1,1)="6",MID(OT!$BR31,1,1)="3",MID(OT!$BR31,1,1)="7",MID(OT!$BR31,1,1)="8")),1,OT!$BT30),"")</f>
        <v/>
      </c>
      <c r="Y30" s="188"/>
      <c r="Z30" s="176"/>
      <c r="AA30" s="176"/>
      <c r="AB30" s="176"/>
      <c r="AC30" s="195" t="str">
        <f>IF(Tabela2[[#This Row],[Nazwa środka trwałego
'[3']]]&lt;&gt;"",OT!$BT30,"")</f>
        <v/>
      </c>
      <c r="AD30" s="188"/>
      <c r="AE30" s="188"/>
      <c r="AF30" s="190"/>
      <c r="AG30" s="188"/>
      <c r="AH30" s="188"/>
      <c r="AI30" s="188"/>
      <c r="AJ30" s="188"/>
      <c r="AK30" s="188"/>
      <c r="AL30" s="190"/>
      <c r="AM30" s="188"/>
      <c r="AN30" s="190"/>
      <c r="AO30" s="188"/>
      <c r="AP30" s="188"/>
      <c r="AQ30" s="188"/>
      <c r="AR30" s="188"/>
      <c r="AS30" s="188"/>
      <c r="AT30" s="188"/>
      <c r="AU30" s="188"/>
      <c r="AV30" s="229"/>
      <c r="AW30" s="188"/>
      <c r="AX30" s="188"/>
      <c r="AY30" s="200"/>
      <c r="AZ30" s="176"/>
      <c r="BA30" s="176"/>
      <c r="BB30" s="176"/>
      <c r="BC30" s="176"/>
      <c r="BD30" s="188"/>
      <c r="BE30" s="190"/>
      <c r="BF30" s="195" t="str">
        <f>IF(Tabela2[[#This Row],[Nazwa środka trwałego
'[3']]]&lt;&gt;"",OT!$BR30,"")</f>
        <v/>
      </c>
      <c r="BG30" s="188"/>
      <c r="BH30" s="188"/>
      <c r="BI30" s="190"/>
      <c r="BJ30" s="188"/>
      <c r="BK30" s="188"/>
      <c r="BL30" s="188"/>
      <c r="BM30" s="188"/>
      <c r="BN30" s="188"/>
      <c r="BO30" s="188"/>
      <c r="BP30" s="190"/>
      <c r="BQ30" s="270"/>
      <c r="BR30" s="195" t="str">
        <f t="shared" si="0"/>
        <v/>
      </c>
      <c r="BS30" s="190"/>
      <c r="BT30" s="195" t="str">
        <f>IFERROR(IF(VLOOKUP(BR30,Słowniki_środków_trwałych!$W$1:$AB$476,5,FALSE)="wg tabeli materiałowej",INDEX(Słowniki_środków_trwałych!$AF$2:$AJ$50,MATCH(BS30,Słowniki_środków_trwałych!$AE$2:$AE$50,0),MATCH(BP30,Słowniki_środków_trwałych!$AF$1:$AJ$1,0)),VLOOKUP(BR30,Słowniki_środków_trwałych!$W$1:$AB$476,5,FALSE)),"brak wszystkich danych")</f>
        <v>brak wszystkich danych</v>
      </c>
      <c r="BU30" s="271"/>
      <c r="BY30" s="90"/>
      <c r="BZ30" s="90"/>
      <c r="CA30" s="90"/>
    </row>
    <row r="31" spans="1:79">
      <c r="A31" s="187" t="s">
        <v>853</v>
      </c>
      <c r="B31" s="188"/>
      <c r="C31" s="189" t="str">
        <f>IFERROR(VLOOKUP(OT!$BR31,Słowniki_środków_trwałych!$W$2:$AB$412,4,FALSE),"")</f>
        <v/>
      </c>
      <c r="D31" s="188"/>
      <c r="E31" s="188"/>
      <c r="F31" s="191"/>
      <c r="G31" s="191"/>
      <c r="H31" s="191"/>
      <c r="I31" s="239"/>
      <c r="J31" s="190"/>
      <c r="K31" s="192" t="str">
        <f>IF(Tabela2[[#This Row],[Nazwa środka trwałego
'[3']]]&lt;&gt;"",VLOOKUP(OT!$BS31,Słowniki_środków_trwałych!$AE$2:$AK$50,7,FALSE),"")</f>
        <v/>
      </c>
      <c r="L31" s="217"/>
      <c r="M31" s="216"/>
      <c r="N31" s="217"/>
      <c r="O31" s="216"/>
      <c r="P31" s="276" t="str">
        <f>IF(Tabela2[[#This Row],[Nazwa środka trwałego
'[3']]]&lt;&gt;"",SUM(L31:O31),"")</f>
        <v/>
      </c>
      <c r="Q31" s="188"/>
      <c r="R31" s="191"/>
      <c r="S31" s="191"/>
      <c r="T31" s="191"/>
      <c r="U31" s="188"/>
      <c r="V31" s="190"/>
      <c r="W31" s="194" t="str">
        <f>IFERROR(VLOOKUP(OT!$BR31,Słowniki_środków_trwałych!$W$2:$AB$412,2,FALSE),"")</f>
        <v/>
      </c>
      <c r="X31" s="192" t="str">
        <f>IF(Tabela2[[#This Row],[Nazwa środka trwałego
'[3']]]&lt;&gt;"",IF(AND(Tabela2[[#This Row],[Wartość nakładów razem
'[15']]]&lt;10000.01,OR(MID(OT!$BR31,1,1)="4",MID(OT!$BR31,1,1)="5",MID(OT!$BR31,1,1)="6",MID(OT!$BR32,1,1)="3",MID(OT!$BR32,1,1)="7",MID(OT!$BR32,1,1)="8")),1,OT!$BT31),"")</f>
        <v/>
      </c>
      <c r="Y31" s="188"/>
      <c r="Z31" s="176"/>
      <c r="AA31" s="176"/>
      <c r="AB31" s="176"/>
      <c r="AC31" s="195" t="str">
        <f>IF(Tabela2[[#This Row],[Nazwa środka trwałego
'[3']]]&lt;&gt;"",OT!$BT31,"")</f>
        <v/>
      </c>
      <c r="AD31" s="188"/>
      <c r="AE31" s="188"/>
      <c r="AF31" s="190"/>
      <c r="AG31" s="188"/>
      <c r="AH31" s="188"/>
      <c r="AI31" s="188"/>
      <c r="AJ31" s="188"/>
      <c r="AK31" s="188"/>
      <c r="AL31" s="190"/>
      <c r="AM31" s="188"/>
      <c r="AN31" s="190"/>
      <c r="AO31" s="188"/>
      <c r="AP31" s="188"/>
      <c r="AQ31" s="188"/>
      <c r="AR31" s="188"/>
      <c r="AS31" s="188"/>
      <c r="AT31" s="188"/>
      <c r="AU31" s="188"/>
      <c r="AV31" s="229"/>
      <c r="AW31" s="188"/>
      <c r="AX31" s="188"/>
      <c r="AY31" s="196"/>
      <c r="AZ31" s="176"/>
      <c r="BA31" s="176"/>
      <c r="BB31" s="176"/>
      <c r="BC31" s="176"/>
      <c r="BD31" s="188"/>
      <c r="BE31" s="190"/>
      <c r="BF31" s="195" t="str">
        <f>IF(Tabela2[[#This Row],[Nazwa środka trwałego
'[3']]]&lt;&gt;"",OT!$BR31,"")</f>
        <v/>
      </c>
      <c r="BG31" s="188"/>
      <c r="BH31" s="188"/>
      <c r="BI31" s="190"/>
      <c r="BJ31" s="188"/>
      <c r="BK31" s="188"/>
      <c r="BL31" s="188"/>
      <c r="BM31" s="188"/>
      <c r="BN31" s="188"/>
      <c r="BO31" s="188"/>
      <c r="BP31" s="190"/>
      <c r="BQ31" s="270"/>
      <c r="BR31" s="195" t="str">
        <f t="shared" si="0"/>
        <v/>
      </c>
      <c r="BS31" s="190"/>
      <c r="BT31" s="195" t="str">
        <f>IFERROR(IF(VLOOKUP(BR31,Słowniki_środków_trwałych!$W$1:$AB$476,5,FALSE)="wg tabeli materiałowej",INDEX(Słowniki_środków_trwałych!$AF$2:$AJ$50,MATCH(BS31,Słowniki_środków_trwałych!$AE$2:$AE$50,0),MATCH(BP31,Słowniki_środków_trwałych!$AF$1:$AJ$1,0)),VLOOKUP(BR31,Słowniki_środków_trwałych!$W$1:$AB$476,5,FALSE)),"brak wszystkich danych")</f>
        <v>brak wszystkich danych</v>
      </c>
      <c r="BU31" s="271"/>
      <c r="BY31" s="90"/>
      <c r="BZ31" s="90"/>
      <c r="CA31" s="90"/>
    </row>
    <row r="32" spans="1:79">
      <c r="A32" s="187" t="s">
        <v>854</v>
      </c>
      <c r="B32" s="188"/>
      <c r="C32" s="189" t="str">
        <f>IFERROR(VLOOKUP(OT!$BR32,Słowniki_środków_trwałych!$W$2:$AB$412,4,FALSE),"")</f>
        <v/>
      </c>
      <c r="D32" s="188"/>
      <c r="E32" s="188"/>
      <c r="F32" s="191"/>
      <c r="G32" s="191"/>
      <c r="H32" s="191"/>
      <c r="I32" s="239"/>
      <c r="J32" s="190"/>
      <c r="K32" s="192" t="str">
        <f>IF(Tabela2[[#This Row],[Nazwa środka trwałego
'[3']]]&lt;&gt;"",VLOOKUP(OT!$BS32,Słowniki_środków_trwałych!$AE$2:$AK$50,7,FALSE),"")</f>
        <v/>
      </c>
      <c r="L32" s="217"/>
      <c r="M32" s="216"/>
      <c r="N32" s="217"/>
      <c r="O32" s="216"/>
      <c r="P32" s="276" t="str">
        <f>IF(Tabela2[[#This Row],[Nazwa środka trwałego
'[3']]]&lt;&gt;"",SUM(L32:O32),"")</f>
        <v/>
      </c>
      <c r="Q32" s="188"/>
      <c r="R32" s="191"/>
      <c r="S32" s="191"/>
      <c r="T32" s="191"/>
      <c r="U32" s="188"/>
      <c r="V32" s="190"/>
      <c r="W32" s="194" t="str">
        <f>IFERROR(VLOOKUP(OT!$BR32,Słowniki_środków_trwałych!$W$2:$AB$412,2,FALSE),"")</f>
        <v/>
      </c>
      <c r="X32" s="192" t="str">
        <f>IF(Tabela2[[#This Row],[Nazwa środka trwałego
'[3']]]&lt;&gt;"",IF(AND(Tabela2[[#This Row],[Wartość nakładów razem
'[15']]]&lt;10000.01,OR(MID(OT!$BR32,1,1)="4",MID(OT!$BR32,1,1)="5",MID(OT!$BR32,1,1)="6",MID(OT!$BR33,1,1)="3",MID(OT!$BR33,1,1)="7",MID(OT!$BR33,1,1)="8")),1,OT!$BT32),"")</f>
        <v/>
      </c>
      <c r="Y32" s="188"/>
      <c r="Z32" s="176"/>
      <c r="AA32" s="176"/>
      <c r="AB32" s="176"/>
      <c r="AC32" s="195" t="str">
        <f>IF(Tabela2[[#This Row],[Nazwa środka trwałego
'[3']]]&lt;&gt;"",OT!$BT32,"")</f>
        <v/>
      </c>
      <c r="AD32" s="188"/>
      <c r="AE32" s="188"/>
      <c r="AF32" s="190"/>
      <c r="AG32" s="188"/>
      <c r="AH32" s="188"/>
      <c r="AI32" s="188"/>
      <c r="AJ32" s="188"/>
      <c r="AK32" s="188"/>
      <c r="AL32" s="190"/>
      <c r="AM32" s="188"/>
      <c r="AN32" s="190"/>
      <c r="AO32" s="188"/>
      <c r="AP32" s="188"/>
      <c r="AQ32" s="188"/>
      <c r="AR32" s="188"/>
      <c r="AS32" s="188"/>
      <c r="AT32" s="188"/>
      <c r="AU32" s="188"/>
      <c r="AV32" s="229"/>
      <c r="AW32" s="188"/>
      <c r="AX32" s="188"/>
      <c r="AY32" s="196"/>
      <c r="AZ32" s="176"/>
      <c r="BA32" s="176"/>
      <c r="BB32" s="176"/>
      <c r="BC32" s="176"/>
      <c r="BD32" s="188"/>
      <c r="BE32" s="190"/>
      <c r="BF32" s="195" t="str">
        <f>IF(Tabela2[[#This Row],[Nazwa środka trwałego
'[3']]]&lt;&gt;"",OT!$BR32,"")</f>
        <v/>
      </c>
      <c r="BG32" s="188"/>
      <c r="BH32" s="188"/>
      <c r="BI32" s="190"/>
      <c r="BJ32" s="188"/>
      <c r="BK32" s="188"/>
      <c r="BL32" s="188"/>
      <c r="BM32" s="188"/>
      <c r="BN32" s="188"/>
      <c r="BO32" s="188"/>
      <c r="BP32" s="190"/>
      <c r="BQ32" s="270"/>
      <c r="BR32" s="195" t="str">
        <f t="shared" si="0"/>
        <v/>
      </c>
      <c r="BS32" s="190"/>
      <c r="BT32" s="195" t="str">
        <f>IFERROR(IF(VLOOKUP(BR32,Słowniki_środków_trwałych!$W$1:$AB$476,5,FALSE)="wg tabeli materiałowej",INDEX(Słowniki_środków_trwałych!$AF$2:$AJ$50,MATCH(BS32,Słowniki_środków_trwałych!$AE$2:$AE$50,0),MATCH(BP32,Słowniki_środków_trwałych!$AF$1:$AJ$1,0)),VLOOKUP(BR32,Słowniki_środków_trwałych!$W$1:$AB$476,5,FALSE)),"brak wszystkich danych")</f>
        <v>brak wszystkich danych</v>
      </c>
      <c r="BU32" s="271"/>
      <c r="BY32" s="90"/>
      <c r="BZ32" s="90"/>
      <c r="CA32" s="90"/>
    </row>
    <row r="33" spans="1:79">
      <c r="A33" s="187" t="s">
        <v>855</v>
      </c>
      <c r="B33" s="188"/>
      <c r="C33" s="189" t="str">
        <f>IFERROR(VLOOKUP(OT!$BR33,Słowniki_środków_trwałych!$W$2:$AB$412,4,FALSE),"")</f>
        <v/>
      </c>
      <c r="D33" s="188"/>
      <c r="E33" s="188"/>
      <c r="F33" s="191"/>
      <c r="G33" s="191"/>
      <c r="H33" s="191"/>
      <c r="I33" s="239"/>
      <c r="J33" s="190"/>
      <c r="K33" s="192" t="str">
        <f>IF(Tabela2[[#This Row],[Nazwa środka trwałego
'[3']]]&lt;&gt;"",VLOOKUP(OT!$BS33,Słowniki_środków_trwałych!$AE$2:$AK$50,7,FALSE),"")</f>
        <v/>
      </c>
      <c r="L33" s="217"/>
      <c r="M33" s="216"/>
      <c r="N33" s="217"/>
      <c r="O33" s="216"/>
      <c r="P33" s="276" t="str">
        <f>IF(Tabela2[[#This Row],[Nazwa środka trwałego
'[3']]]&lt;&gt;"",SUM(L33:O33),"")</f>
        <v/>
      </c>
      <c r="Q33" s="188"/>
      <c r="R33" s="191"/>
      <c r="S33" s="191"/>
      <c r="T33" s="191"/>
      <c r="U33" s="188"/>
      <c r="V33" s="190"/>
      <c r="W33" s="194" t="str">
        <f>IFERROR(VLOOKUP(OT!$BR33,Słowniki_środków_trwałych!$W$2:$AB$412,2,FALSE),"")</f>
        <v/>
      </c>
      <c r="X33" s="192" t="str">
        <f>IF(Tabela2[[#This Row],[Nazwa środka trwałego
'[3']]]&lt;&gt;"",IF(AND(Tabela2[[#This Row],[Wartość nakładów razem
'[15']]]&lt;10000.01,OR(MID(OT!$BR33,1,1)="4",MID(OT!$BR33,1,1)="5",MID(OT!$BR33,1,1)="6",MID(OT!$BR34,1,1)="3",MID(OT!$BR34,1,1)="7",MID(OT!$BR34,1,1)="8")),1,OT!$BT33),"")</f>
        <v/>
      </c>
      <c r="Y33" s="188"/>
      <c r="Z33" s="176"/>
      <c r="AA33" s="176"/>
      <c r="AB33" s="176"/>
      <c r="AC33" s="195" t="str">
        <f>IF(Tabela2[[#This Row],[Nazwa środka trwałego
'[3']]]&lt;&gt;"",OT!$BT33,"")</f>
        <v/>
      </c>
      <c r="AD33" s="188"/>
      <c r="AE33" s="188"/>
      <c r="AF33" s="190"/>
      <c r="AG33" s="188"/>
      <c r="AH33" s="188"/>
      <c r="AI33" s="188"/>
      <c r="AJ33" s="188"/>
      <c r="AK33" s="188"/>
      <c r="AL33" s="190"/>
      <c r="AM33" s="188"/>
      <c r="AN33" s="190"/>
      <c r="AO33" s="188"/>
      <c r="AP33" s="188"/>
      <c r="AQ33" s="188"/>
      <c r="AR33" s="188"/>
      <c r="AS33" s="188"/>
      <c r="AT33" s="188"/>
      <c r="AU33" s="188"/>
      <c r="AV33" s="229"/>
      <c r="AW33" s="188"/>
      <c r="AX33" s="188"/>
      <c r="AY33" s="196"/>
      <c r="AZ33" s="176"/>
      <c r="BA33" s="176"/>
      <c r="BB33" s="176"/>
      <c r="BC33" s="176"/>
      <c r="BD33" s="188"/>
      <c r="BE33" s="190"/>
      <c r="BF33" s="195" t="str">
        <f>IF(Tabela2[[#This Row],[Nazwa środka trwałego
'[3']]]&lt;&gt;"",OT!$BR33,"")</f>
        <v/>
      </c>
      <c r="BG33" s="188"/>
      <c r="BH33" s="188"/>
      <c r="BI33" s="190"/>
      <c r="BJ33" s="188"/>
      <c r="BK33" s="188"/>
      <c r="BL33" s="188"/>
      <c r="BM33" s="188"/>
      <c r="BN33" s="188"/>
      <c r="BO33" s="188"/>
      <c r="BP33" s="190"/>
      <c r="BQ33" s="270"/>
      <c r="BR33" s="195" t="str">
        <f t="shared" si="0"/>
        <v/>
      </c>
      <c r="BS33" s="190"/>
      <c r="BT33" s="195" t="str">
        <f>IFERROR(IF(VLOOKUP(BR33,Słowniki_środków_trwałych!$W$1:$AB$476,5,FALSE)="wg tabeli materiałowej",INDEX(Słowniki_środków_trwałych!$AF$2:$AJ$50,MATCH(BS33,Słowniki_środków_trwałych!$AE$2:$AE$50,0),MATCH(BP33,Słowniki_środków_trwałych!$AF$1:$AJ$1,0)),VLOOKUP(BR33,Słowniki_środków_trwałych!$W$1:$AB$476,5,FALSE)),"brak wszystkich danych")</f>
        <v>brak wszystkich danych</v>
      </c>
      <c r="BU33" s="271"/>
      <c r="BY33" s="90"/>
      <c r="BZ33" s="90"/>
      <c r="CA33" s="90"/>
    </row>
    <row r="34" spans="1:79">
      <c r="A34" s="187" t="s">
        <v>856</v>
      </c>
      <c r="B34" s="188"/>
      <c r="C34" s="189" t="str">
        <f>IFERROR(VLOOKUP(OT!$BR34,Słowniki_środków_trwałych!$W$2:$AB$412,4,FALSE),"")</f>
        <v/>
      </c>
      <c r="D34" s="188"/>
      <c r="E34" s="188"/>
      <c r="F34" s="191"/>
      <c r="G34" s="191"/>
      <c r="H34" s="191"/>
      <c r="I34" s="239"/>
      <c r="J34" s="190"/>
      <c r="K34" s="192" t="str">
        <f>IF(Tabela2[[#This Row],[Nazwa środka trwałego
'[3']]]&lt;&gt;"",VLOOKUP(OT!$BS34,Słowniki_środków_trwałych!$AE$2:$AK$50,7,FALSE),"")</f>
        <v/>
      </c>
      <c r="L34" s="217"/>
      <c r="M34" s="216"/>
      <c r="N34" s="217"/>
      <c r="O34" s="216"/>
      <c r="P34" s="276" t="str">
        <f>IF(Tabela2[[#This Row],[Nazwa środka trwałego
'[3']]]&lt;&gt;"",SUM(L34:O34),"")</f>
        <v/>
      </c>
      <c r="Q34" s="188"/>
      <c r="R34" s="191"/>
      <c r="S34" s="191"/>
      <c r="T34" s="191"/>
      <c r="U34" s="188"/>
      <c r="V34" s="190"/>
      <c r="W34" s="194" t="str">
        <f>IFERROR(VLOOKUP(OT!$BR34,Słowniki_środków_trwałych!$W$2:$AB$412,2,FALSE),"")</f>
        <v/>
      </c>
      <c r="X34" s="192" t="str">
        <f>IF(Tabela2[[#This Row],[Nazwa środka trwałego
'[3']]]&lt;&gt;"",IF(AND(Tabela2[[#This Row],[Wartość nakładów razem
'[15']]]&lt;10000.01,OR(MID(OT!$BR34,1,1)="4",MID(OT!$BR34,1,1)="5",MID(OT!$BR34,1,1)="6",MID(OT!$BR35,1,1)="3",MID(OT!$BR35,1,1)="7",MID(OT!$BR35,1,1)="8")),1,OT!$BT34),"")</f>
        <v/>
      </c>
      <c r="Y34" s="188"/>
      <c r="Z34" s="176"/>
      <c r="AA34" s="176"/>
      <c r="AB34" s="176"/>
      <c r="AC34" s="195" t="str">
        <f>IF(Tabela2[[#This Row],[Nazwa środka trwałego
'[3']]]&lt;&gt;"",OT!$BT34,"")</f>
        <v/>
      </c>
      <c r="AD34" s="188"/>
      <c r="AE34" s="188"/>
      <c r="AF34" s="190"/>
      <c r="AG34" s="188"/>
      <c r="AH34" s="188"/>
      <c r="AI34" s="188"/>
      <c r="AJ34" s="188"/>
      <c r="AK34" s="188"/>
      <c r="AL34" s="190"/>
      <c r="AM34" s="188"/>
      <c r="AN34" s="190"/>
      <c r="AO34" s="188"/>
      <c r="AP34" s="188"/>
      <c r="AQ34" s="188"/>
      <c r="AR34" s="188"/>
      <c r="AS34" s="188"/>
      <c r="AT34" s="188"/>
      <c r="AU34" s="188"/>
      <c r="AV34" s="229"/>
      <c r="AW34" s="188"/>
      <c r="AX34" s="188"/>
      <c r="AY34" s="196"/>
      <c r="AZ34" s="176"/>
      <c r="BA34" s="176"/>
      <c r="BB34" s="176"/>
      <c r="BC34" s="176"/>
      <c r="BD34" s="188"/>
      <c r="BE34" s="190"/>
      <c r="BF34" s="195" t="str">
        <f>IF(Tabela2[[#This Row],[Nazwa środka trwałego
'[3']]]&lt;&gt;"",OT!$BR34,"")</f>
        <v/>
      </c>
      <c r="BG34" s="188"/>
      <c r="BH34" s="188"/>
      <c r="BI34" s="190"/>
      <c r="BJ34" s="188"/>
      <c r="BK34" s="188"/>
      <c r="BL34" s="188"/>
      <c r="BM34" s="188"/>
      <c r="BN34" s="188"/>
      <c r="BO34" s="188"/>
      <c r="BP34" s="190"/>
      <c r="BQ34" s="270"/>
      <c r="BR34" s="195" t="str">
        <f t="shared" si="0"/>
        <v/>
      </c>
      <c r="BS34" s="190"/>
      <c r="BT34" s="195" t="str">
        <f>IFERROR(IF(VLOOKUP(BR34,Słowniki_środków_trwałych!$W$1:$AB$476,5,FALSE)="wg tabeli materiałowej",INDEX(Słowniki_środków_trwałych!$AF$2:$AJ$50,MATCH(BS34,Słowniki_środków_trwałych!$AE$2:$AE$50,0),MATCH(BP34,Słowniki_środków_trwałych!$AF$1:$AJ$1,0)),VLOOKUP(BR34,Słowniki_środków_trwałych!$W$1:$AB$476,5,FALSE)),"brak wszystkich danych")</f>
        <v>brak wszystkich danych</v>
      </c>
      <c r="BU34" s="271"/>
      <c r="BY34" s="90"/>
      <c r="BZ34" s="90"/>
      <c r="CA34" s="90"/>
    </row>
    <row r="35" spans="1:79">
      <c r="A35" s="187" t="s">
        <v>857</v>
      </c>
      <c r="B35" s="188"/>
      <c r="C35" s="189" t="str">
        <f>IFERROR(VLOOKUP(OT!$BR35,Słowniki_środków_trwałych!$W$2:$AB$412,4,FALSE),"")</f>
        <v/>
      </c>
      <c r="D35" s="188"/>
      <c r="E35" s="188"/>
      <c r="F35" s="191"/>
      <c r="G35" s="191"/>
      <c r="H35" s="191"/>
      <c r="I35" s="239"/>
      <c r="J35" s="190"/>
      <c r="K35" s="192" t="str">
        <f>IF(Tabela2[[#This Row],[Nazwa środka trwałego
'[3']]]&lt;&gt;"",VLOOKUP(OT!$BS35,Słowniki_środków_trwałych!$AE$2:$AK$50,7,FALSE),"")</f>
        <v/>
      </c>
      <c r="L35" s="217"/>
      <c r="M35" s="216"/>
      <c r="N35" s="217"/>
      <c r="O35" s="216"/>
      <c r="P35" s="276" t="str">
        <f>IF(Tabela2[[#This Row],[Nazwa środka trwałego
'[3']]]&lt;&gt;"",SUM(L35:O35),"")</f>
        <v/>
      </c>
      <c r="Q35" s="188"/>
      <c r="R35" s="191"/>
      <c r="S35" s="191"/>
      <c r="T35" s="191"/>
      <c r="U35" s="188"/>
      <c r="V35" s="190"/>
      <c r="W35" s="194" t="str">
        <f>IFERROR(VLOOKUP(OT!$BR35,Słowniki_środków_trwałych!$W$2:$AB$412,2,FALSE),"")</f>
        <v/>
      </c>
      <c r="X35" s="192" t="str">
        <f>IF(Tabela2[[#This Row],[Nazwa środka trwałego
'[3']]]&lt;&gt;"",IF(AND(Tabela2[[#This Row],[Wartość nakładów razem
'[15']]]&lt;10000.01,OR(MID(OT!$BR35,1,1)="4",MID(OT!$BR35,1,1)="5",MID(OT!$BR35,1,1)="6",MID(OT!$BR36,1,1)="3",MID(OT!$BR36,1,1)="7",MID(OT!$BR36,1,1)="8")),1,OT!$BT35),"")</f>
        <v/>
      </c>
      <c r="Y35" s="188"/>
      <c r="Z35" s="176"/>
      <c r="AA35" s="176"/>
      <c r="AB35" s="176"/>
      <c r="AC35" s="195" t="str">
        <f>IF(Tabela2[[#This Row],[Nazwa środka trwałego
'[3']]]&lt;&gt;"",OT!$BT35,"")</f>
        <v/>
      </c>
      <c r="AD35" s="188"/>
      <c r="AE35" s="188"/>
      <c r="AF35" s="190"/>
      <c r="AG35" s="188"/>
      <c r="AH35" s="188"/>
      <c r="AI35" s="188"/>
      <c r="AJ35" s="188"/>
      <c r="AK35" s="188"/>
      <c r="AL35" s="190"/>
      <c r="AM35" s="188"/>
      <c r="AN35" s="190"/>
      <c r="AO35" s="188"/>
      <c r="AP35" s="188"/>
      <c r="AQ35" s="188"/>
      <c r="AR35" s="188"/>
      <c r="AS35" s="188"/>
      <c r="AT35" s="188"/>
      <c r="AU35" s="188"/>
      <c r="AV35" s="229"/>
      <c r="AW35" s="188"/>
      <c r="AX35" s="188"/>
      <c r="AY35" s="196"/>
      <c r="AZ35" s="176"/>
      <c r="BA35" s="176"/>
      <c r="BB35" s="176"/>
      <c r="BC35" s="176"/>
      <c r="BD35" s="188"/>
      <c r="BE35" s="190"/>
      <c r="BF35" s="195" t="str">
        <f>IF(Tabela2[[#This Row],[Nazwa środka trwałego
'[3']]]&lt;&gt;"",OT!$BR35,"")</f>
        <v/>
      </c>
      <c r="BG35" s="188"/>
      <c r="BH35" s="188"/>
      <c r="BI35" s="190"/>
      <c r="BJ35" s="188"/>
      <c r="BK35" s="188"/>
      <c r="BL35" s="188"/>
      <c r="BM35" s="188"/>
      <c r="BN35" s="188"/>
      <c r="BO35" s="188"/>
      <c r="BP35" s="190"/>
      <c r="BQ35" s="270"/>
      <c r="BR35" s="195" t="str">
        <f t="shared" si="0"/>
        <v/>
      </c>
      <c r="BS35" s="190"/>
      <c r="BT35" s="195" t="str">
        <f>IFERROR(IF(VLOOKUP(BR35,Słowniki_środków_trwałych!$W$1:$AB$476,5,FALSE)="wg tabeli materiałowej",INDEX(Słowniki_środków_trwałych!$AF$2:$AJ$50,MATCH(BS35,Słowniki_środków_trwałych!$AE$2:$AE$50,0),MATCH(BP35,Słowniki_środków_trwałych!$AF$1:$AJ$1,0)),VLOOKUP(BR35,Słowniki_środków_trwałych!$W$1:$AB$476,5,FALSE)),"brak wszystkich danych")</f>
        <v>brak wszystkich danych</v>
      </c>
      <c r="BU35" s="271"/>
      <c r="BY35" s="90"/>
      <c r="BZ35" s="90"/>
      <c r="CA35" s="90"/>
    </row>
    <row r="36" spans="1:79">
      <c r="A36" s="187" t="s">
        <v>858</v>
      </c>
      <c r="B36" s="188"/>
      <c r="C36" s="189" t="str">
        <f>IFERROR(VLOOKUP(OT!$BR36,Słowniki_środków_trwałych!$W$2:$AB$412,4,FALSE),"")</f>
        <v/>
      </c>
      <c r="D36" s="188"/>
      <c r="E36" s="188"/>
      <c r="F36" s="191"/>
      <c r="G36" s="191"/>
      <c r="H36" s="191"/>
      <c r="I36" s="239"/>
      <c r="J36" s="190"/>
      <c r="K36" s="192" t="str">
        <f>IF(Tabela2[[#This Row],[Nazwa środka trwałego
'[3']]]&lt;&gt;"",VLOOKUP(OT!$BS36,Słowniki_środków_trwałych!$AE$2:$AK$50,7,FALSE),"")</f>
        <v/>
      </c>
      <c r="L36" s="217"/>
      <c r="M36" s="216"/>
      <c r="N36" s="217"/>
      <c r="O36" s="216"/>
      <c r="P36" s="276" t="str">
        <f>IF(Tabela2[[#This Row],[Nazwa środka trwałego
'[3']]]&lt;&gt;"",SUM(L36:O36),"")</f>
        <v/>
      </c>
      <c r="Q36" s="188"/>
      <c r="R36" s="191"/>
      <c r="S36" s="191"/>
      <c r="T36" s="191"/>
      <c r="U36" s="188"/>
      <c r="V36" s="190"/>
      <c r="W36" s="194" t="str">
        <f>IFERROR(VLOOKUP(OT!$BR36,Słowniki_środków_trwałych!$W$2:$AB$412,2,FALSE),"")</f>
        <v/>
      </c>
      <c r="X36" s="192" t="str">
        <f>IF(Tabela2[[#This Row],[Nazwa środka trwałego
'[3']]]&lt;&gt;"",IF(AND(Tabela2[[#This Row],[Wartość nakładów razem
'[15']]]&lt;10000.01,OR(MID(OT!$BR36,1,1)="4",MID(OT!$BR36,1,1)="5",MID(OT!$BR36,1,1)="6",MID(OT!$BR37,1,1)="3",MID(OT!$BR37,1,1)="7",MID(OT!$BR37,1,1)="8")),1,OT!$BT36),"")</f>
        <v/>
      </c>
      <c r="Y36" s="188"/>
      <c r="Z36" s="176"/>
      <c r="AA36" s="176"/>
      <c r="AB36" s="176"/>
      <c r="AC36" s="195" t="str">
        <f>IF(Tabela2[[#This Row],[Nazwa środka trwałego
'[3']]]&lt;&gt;"",OT!$BT36,"")</f>
        <v/>
      </c>
      <c r="AD36" s="188"/>
      <c r="AE36" s="188"/>
      <c r="AF36" s="190"/>
      <c r="AG36" s="188"/>
      <c r="AH36" s="188"/>
      <c r="AI36" s="188"/>
      <c r="AJ36" s="188"/>
      <c r="AK36" s="188"/>
      <c r="AL36" s="190"/>
      <c r="AM36" s="188"/>
      <c r="AN36" s="190"/>
      <c r="AO36" s="188"/>
      <c r="AP36" s="188"/>
      <c r="AQ36" s="188"/>
      <c r="AR36" s="188"/>
      <c r="AS36" s="188"/>
      <c r="AT36" s="188"/>
      <c r="AU36" s="188"/>
      <c r="AV36" s="229"/>
      <c r="AW36" s="188"/>
      <c r="AX36" s="188"/>
      <c r="AY36" s="200"/>
      <c r="AZ36" s="176"/>
      <c r="BA36" s="176"/>
      <c r="BB36" s="176"/>
      <c r="BC36" s="176"/>
      <c r="BD36" s="188"/>
      <c r="BE36" s="190"/>
      <c r="BF36" s="195" t="str">
        <f>IF(Tabela2[[#This Row],[Nazwa środka trwałego
'[3']]]&lt;&gt;"",OT!$BR36,"")</f>
        <v/>
      </c>
      <c r="BG36" s="188"/>
      <c r="BH36" s="188"/>
      <c r="BI36" s="190"/>
      <c r="BJ36" s="188"/>
      <c r="BK36" s="188"/>
      <c r="BL36" s="188"/>
      <c r="BM36" s="188"/>
      <c r="BN36" s="188"/>
      <c r="BO36" s="188"/>
      <c r="BP36" s="190"/>
      <c r="BQ36" s="270"/>
      <c r="BR36" s="195" t="str">
        <f t="shared" si="0"/>
        <v/>
      </c>
      <c r="BS36" s="190"/>
      <c r="BT36" s="195" t="str">
        <f>IFERROR(IF(VLOOKUP(BR36,Słowniki_środków_trwałych!$W$1:$AB$476,5,FALSE)="wg tabeli materiałowej",INDEX(Słowniki_środków_trwałych!$AF$2:$AJ$50,MATCH(BS36,Słowniki_środków_trwałych!$AE$2:$AE$50,0),MATCH(BP36,Słowniki_środków_trwałych!$AF$1:$AJ$1,0)),VLOOKUP(BR36,Słowniki_środków_trwałych!$W$1:$AB$476,5,FALSE)),"brak wszystkich danych")</f>
        <v>brak wszystkich danych</v>
      </c>
      <c r="BU36" s="271"/>
      <c r="BY36" s="90"/>
      <c r="BZ36" s="90"/>
      <c r="CA36" s="90"/>
    </row>
    <row r="37" spans="1:79">
      <c r="A37" s="187" t="s">
        <v>859</v>
      </c>
      <c r="B37" s="188"/>
      <c r="C37" s="189" t="str">
        <f>IFERROR(VLOOKUP(OT!$BR37,Słowniki_środków_trwałych!$W$2:$AB$412,4,FALSE),"")</f>
        <v/>
      </c>
      <c r="D37" s="188"/>
      <c r="E37" s="188"/>
      <c r="F37" s="191"/>
      <c r="G37" s="191"/>
      <c r="H37" s="191"/>
      <c r="I37" s="239"/>
      <c r="J37" s="190"/>
      <c r="K37" s="192" t="str">
        <f>IF(Tabela2[[#This Row],[Nazwa środka trwałego
'[3']]]&lt;&gt;"",VLOOKUP(OT!$BS37,Słowniki_środków_trwałych!$AE$2:$AK$50,7,FALSE),"")</f>
        <v/>
      </c>
      <c r="L37" s="217"/>
      <c r="M37" s="216"/>
      <c r="N37" s="217"/>
      <c r="O37" s="216"/>
      <c r="P37" s="276" t="str">
        <f>IF(Tabela2[[#This Row],[Nazwa środka trwałego
'[3']]]&lt;&gt;"",SUM(L37:O37),"")</f>
        <v/>
      </c>
      <c r="Q37" s="188"/>
      <c r="R37" s="191"/>
      <c r="S37" s="191"/>
      <c r="T37" s="191"/>
      <c r="U37" s="188"/>
      <c r="V37" s="190"/>
      <c r="W37" s="194" t="str">
        <f>IFERROR(VLOOKUP(OT!$BR37,Słowniki_środków_trwałych!$W$2:$AB$412,2,FALSE),"")</f>
        <v/>
      </c>
      <c r="X37" s="192" t="str">
        <f>IF(Tabela2[[#This Row],[Nazwa środka trwałego
'[3']]]&lt;&gt;"",IF(AND(Tabela2[[#This Row],[Wartość nakładów razem
'[15']]]&lt;10000.01,OR(MID(OT!$BR37,1,1)="4",MID(OT!$BR37,1,1)="5",MID(OT!$BR37,1,1)="6",MID(OT!$BR38,1,1)="3",MID(OT!$BR38,1,1)="7",MID(OT!$BR38,1,1)="8")),1,OT!$BT37),"")</f>
        <v/>
      </c>
      <c r="Y37" s="188"/>
      <c r="Z37" s="176"/>
      <c r="AA37" s="176"/>
      <c r="AB37" s="176"/>
      <c r="AC37" s="195" t="str">
        <f>IF(Tabela2[[#This Row],[Nazwa środka trwałego
'[3']]]&lt;&gt;"",OT!$BT37,"")</f>
        <v/>
      </c>
      <c r="AD37" s="188"/>
      <c r="AE37" s="188"/>
      <c r="AF37" s="190"/>
      <c r="AG37" s="188"/>
      <c r="AH37" s="188"/>
      <c r="AI37" s="188"/>
      <c r="AJ37" s="188"/>
      <c r="AK37" s="188"/>
      <c r="AL37" s="190"/>
      <c r="AM37" s="188"/>
      <c r="AN37" s="190"/>
      <c r="AO37" s="188"/>
      <c r="AP37" s="188"/>
      <c r="AQ37" s="188"/>
      <c r="AR37" s="188"/>
      <c r="AS37" s="188"/>
      <c r="AT37" s="188"/>
      <c r="AU37" s="188"/>
      <c r="AV37" s="229"/>
      <c r="AW37" s="188"/>
      <c r="AX37" s="188"/>
      <c r="AY37" s="200"/>
      <c r="AZ37" s="176"/>
      <c r="BA37" s="176"/>
      <c r="BB37" s="176"/>
      <c r="BC37" s="176"/>
      <c r="BD37" s="188"/>
      <c r="BE37" s="190"/>
      <c r="BF37" s="195" t="str">
        <f>IF(Tabela2[[#This Row],[Nazwa środka trwałego
'[3']]]&lt;&gt;"",OT!$BR37,"")</f>
        <v/>
      </c>
      <c r="BG37" s="188"/>
      <c r="BH37" s="188"/>
      <c r="BI37" s="190"/>
      <c r="BJ37" s="188"/>
      <c r="BK37" s="188"/>
      <c r="BL37" s="188"/>
      <c r="BM37" s="188"/>
      <c r="BN37" s="188"/>
      <c r="BO37" s="188"/>
      <c r="BP37" s="190"/>
      <c r="BQ37" s="270"/>
      <c r="BR37" s="195" t="str">
        <f t="shared" si="0"/>
        <v/>
      </c>
      <c r="BS37" s="190"/>
      <c r="BT37" s="195" t="str">
        <f>IFERROR(IF(VLOOKUP(BR37,Słowniki_środków_trwałych!$W$1:$AB$476,5,FALSE)="wg tabeli materiałowej",INDEX(Słowniki_środków_trwałych!$AF$2:$AJ$50,MATCH(BS37,Słowniki_środków_trwałych!$AE$2:$AE$50,0),MATCH(BP37,Słowniki_środków_trwałych!$AF$1:$AJ$1,0)),VLOOKUP(BR37,Słowniki_środków_trwałych!$W$1:$AB$476,5,FALSE)),"brak wszystkich danych")</f>
        <v>brak wszystkich danych</v>
      </c>
      <c r="BU37" s="271"/>
      <c r="BY37" s="90"/>
      <c r="BZ37" s="90"/>
      <c r="CA37" s="90"/>
    </row>
    <row r="38" spans="1:79">
      <c r="A38" s="187" t="s">
        <v>860</v>
      </c>
      <c r="B38" s="188"/>
      <c r="C38" s="189" t="str">
        <f>IFERROR(VLOOKUP(OT!$BR38,Słowniki_środków_trwałych!$W$2:$AB$412,4,FALSE),"")</f>
        <v/>
      </c>
      <c r="D38" s="188"/>
      <c r="E38" s="188"/>
      <c r="F38" s="191"/>
      <c r="G38" s="191"/>
      <c r="H38" s="191"/>
      <c r="I38" s="239"/>
      <c r="J38" s="190"/>
      <c r="K38" s="192" t="str">
        <f>IF(Tabela2[[#This Row],[Nazwa środka trwałego
'[3']]]&lt;&gt;"",VLOOKUP(OT!$BS38,Słowniki_środków_trwałych!$AE$2:$AK$50,7,FALSE),"")</f>
        <v/>
      </c>
      <c r="L38" s="217"/>
      <c r="M38" s="216"/>
      <c r="N38" s="217"/>
      <c r="O38" s="216"/>
      <c r="P38" s="276" t="str">
        <f>IF(Tabela2[[#This Row],[Nazwa środka trwałego
'[3']]]&lt;&gt;"",SUM(L38:O38),"")</f>
        <v/>
      </c>
      <c r="Q38" s="188"/>
      <c r="R38" s="191"/>
      <c r="S38" s="191"/>
      <c r="T38" s="191"/>
      <c r="U38" s="188"/>
      <c r="V38" s="190"/>
      <c r="W38" s="194" t="str">
        <f>IFERROR(VLOOKUP(OT!$BR38,Słowniki_środków_trwałych!$W$2:$AB$412,2,FALSE),"")</f>
        <v/>
      </c>
      <c r="X38" s="192" t="str">
        <f>IF(Tabela2[[#This Row],[Nazwa środka trwałego
'[3']]]&lt;&gt;"",IF(AND(Tabela2[[#This Row],[Wartość nakładów razem
'[15']]]&lt;10000.01,OR(MID(OT!$BR38,1,1)="4",MID(OT!$BR38,1,1)="5",MID(OT!$BR38,1,1)="6",MID(OT!$BR39,1,1)="3",MID(OT!$BR39,1,1)="7",MID(OT!$BR39,1,1)="8")),1,OT!$BT38),"")</f>
        <v/>
      </c>
      <c r="Y38" s="188"/>
      <c r="Z38" s="176"/>
      <c r="AA38" s="176"/>
      <c r="AB38" s="176"/>
      <c r="AC38" s="195" t="str">
        <f>IF(Tabela2[[#This Row],[Nazwa środka trwałego
'[3']]]&lt;&gt;"",OT!$BT38,"")</f>
        <v/>
      </c>
      <c r="AD38" s="188"/>
      <c r="AE38" s="188"/>
      <c r="AF38" s="190"/>
      <c r="AG38" s="188"/>
      <c r="AH38" s="188"/>
      <c r="AI38" s="188"/>
      <c r="AJ38" s="188"/>
      <c r="AK38" s="188"/>
      <c r="AL38" s="190"/>
      <c r="AM38" s="188"/>
      <c r="AN38" s="190"/>
      <c r="AO38" s="188"/>
      <c r="AP38" s="188"/>
      <c r="AQ38" s="188"/>
      <c r="AR38" s="188"/>
      <c r="AS38" s="188"/>
      <c r="AT38" s="188"/>
      <c r="AU38" s="188"/>
      <c r="AV38" s="229"/>
      <c r="AW38" s="188"/>
      <c r="AX38" s="188"/>
      <c r="AY38" s="200"/>
      <c r="AZ38" s="176"/>
      <c r="BA38" s="176"/>
      <c r="BB38" s="176"/>
      <c r="BC38" s="176"/>
      <c r="BD38" s="188"/>
      <c r="BE38" s="190"/>
      <c r="BF38" s="195" t="str">
        <f>IF(Tabela2[[#This Row],[Nazwa środka trwałego
'[3']]]&lt;&gt;"",OT!$BR38,"")</f>
        <v/>
      </c>
      <c r="BG38" s="188"/>
      <c r="BH38" s="188"/>
      <c r="BI38" s="190"/>
      <c r="BJ38" s="188"/>
      <c r="BK38" s="188"/>
      <c r="BL38" s="188"/>
      <c r="BM38" s="188"/>
      <c r="BN38" s="188"/>
      <c r="BO38" s="188"/>
      <c r="BP38" s="190"/>
      <c r="BQ38" s="270"/>
      <c r="BR38" s="195" t="str">
        <f t="shared" si="0"/>
        <v/>
      </c>
      <c r="BS38" s="190"/>
      <c r="BT38" s="195" t="str">
        <f>IFERROR(IF(VLOOKUP(BR38,Słowniki_środków_trwałych!$W$1:$AB$476,5,FALSE)="wg tabeli materiałowej",INDEX(Słowniki_środków_trwałych!$AF$2:$AJ$50,MATCH(BS38,Słowniki_środków_trwałych!$AE$2:$AE$50,0),MATCH(BP38,Słowniki_środków_trwałych!$AF$1:$AJ$1,0)),VLOOKUP(BR38,Słowniki_środków_trwałych!$W$1:$AB$476,5,FALSE)),"brak wszystkich danych")</f>
        <v>brak wszystkich danych</v>
      </c>
      <c r="BU38" s="271"/>
      <c r="BY38" s="90"/>
      <c r="BZ38" s="90"/>
      <c r="CA38" s="90"/>
    </row>
    <row r="39" spans="1:79">
      <c r="A39" s="187" t="s">
        <v>861</v>
      </c>
      <c r="B39" s="188"/>
      <c r="C39" s="189" t="str">
        <f>IFERROR(VLOOKUP(OT!$BR39,Słowniki_środków_trwałych!$W$2:$AB$412,4,FALSE),"")</f>
        <v/>
      </c>
      <c r="D39" s="188"/>
      <c r="E39" s="188"/>
      <c r="F39" s="191"/>
      <c r="G39" s="191"/>
      <c r="H39" s="191"/>
      <c r="I39" s="239"/>
      <c r="J39" s="190"/>
      <c r="K39" s="192" t="str">
        <f>IF(Tabela2[[#This Row],[Nazwa środka trwałego
'[3']]]&lt;&gt;"",VLOOKUP(OT!$BS39,Słowniki_środków_trwałych!$AE$2:$AK$50,7,FALSE),"")</f>
        <v/>
      </c>
      <c r="L39" s="217"/>
      <c r="M39" s="216"/>
      <c r="N39" s="217"/>
      <c r="O39" s="216"/>
      <c r="P39" s="276" t="str">
        <f>IF(Tabela2[[#This Row],[Nazwa środka trwałego
'[3']]]&lt;&gt;"",SUM(L39:O39),"")</f>
        <v/>
      </c>
      <c r="Q39" s="188"/>
      <c r="R39" s="191"/>
      <c r="S39" s="191"/>
      <c r="T39" s="191"/>
      <c r="U39" s="188"/>
      <c r="V39" s="190"/>
      <c r="W39" s="194" t="str">
        <f>IFERROR(VLOOKUP(OT!$BR39,Słowniki_środków_trwałych!$W$2:$AB$412,2,FALSE),"")</f>
        <v/>
      </c>
      <c r="X39" s="192" t="str">
        <f>IF(Tabela2[[#This Row],[Nazwa środka trwałego
'[3']]]&lt;&gt;"",IF(AND(Tabela2[[#This Row],[Wartość nakładów razem
'[15']]]&lt;10000.01,OR(MID(OT!$BR39,1,1)="4",MID(OT!$BR39,1,1)="5",MID(OT!$BR39,1,1)="6",MID(OT!$BR40,1,1)="3",MID(OT!$BR40,1,1)="7",MID(OT!$BR40,1,1)="8")),1,OT!$BT39),"")</f>
        <v/>
      </c>
      <c r="Y39" s="188"/>
      <c r="Z39" s="176"/>
      <c r="AA39" s="176"/>
      <c r="AB39" s="176"/>
      <c r="AC39" s="195" t="str">
        <f>IF(Tabela2[[#This Row],[Nazwa środka trwałego
'[3']]]&lt;&gt;"",OT!$BT39,"")</f>
        <v/>
      </c>
      <c r="AD39" s="188"/>
      <c r="AE39" s="188"/>
      <c r="AF39" s="190"/>
      <c r="AG39" s="188"/>
      <c r="AH39" s="188"/>
      <c r="AI39" s="188"/>
      <c r="AJ39" s="188"/>
      <c r="AK39" s="188"/>
      <c r="AL39" s="190"/>
      <c r="AM39" s="188"/>
      <c r="AN39" s="190"/>
      <c r="AO39" s="188"/>
      <c r="AP39" s="188"/>
      <c r="AQ39" s="188"/>
      <c r="AR39" s="188"/>
      <c r="AS39" s="188"/>
      <c r="AT39" s="188"/>
      <c r="AU39" s="188"/>
      <c r="AV39" s="229"/>
      <c r="AW39" s="188"/>
      <c r="AX39" s="188"/>
      <c r="AY39" s="200"/>
      <c r="AZ39" s="176"/>
      <c r="BA39" s="176"/>
      <c r="BB39" s="176"/>
      <c r="BC39" s="176"/>
      <c r="BD39" s="188"/>
      <c r="BE39" s="190"/>
      <c r="BF39" s="195" t="str">
        <f>IF(Tabela2[[#This Row],[Nazwa środka trwałego
'[3']]]&lt;&gt;"",OT!$BR39,"")</f>
        <v/>
      </c>
      <c r="BG39" s="188"/>
      <c r="BH39" s="188"/>
      <c r="BI39" s="190"/>
      <c r="BJ39" s="188"/>
      <c r="BK39" s="188"/>
      <c r="BL39" s="188"/>
      <c r="BM39" s="188"/>
      <c r="BN39" s="188"/>
      <c r="BO39" s="188"/>
      <c r="BP39" s="190"/>
      <c r="BQ39" s="270"/>
      <c r="BR39" s="195" t="str">
        <f t="shared" si="0"/>
        <v/>
      </c>
      <c r="BS39" s="190"/>
      <c r="BT39" s="195" t="str">
        <f>IFERROR(IF(VLOOKUP(BR39,Słowniki_środków_trwałych!$W$1:$AB$476,5,FALSE)="wg tabeli materiałowej",INDEX(Słowniki_środków_trwałych!$AF$2:$AJ$50,MATCH(BS39,Słowniki_środków_trwałych!$AE$2:$AE$50,0),MATCH(BP39,Słowniki_środków_trwałych!$AF$1:$AJ$1,0)),VLOOKUP(BR39,Słowniki_środków_trwałych!$W$1:$AB$476,5,FALSE)),"brak wszystkich danych")</f>
        <v>brak wszystkich danych</v>
      </c>
      <c r="BU39" s="271"/>
      <c r="BY39" s="90"/>
      <c r="BZ39" s="90"/>
      <c r="CA39" s="90"/>
    </row>
    <row r="40" spans="1:79">
      <c r="A40" s="187" t="s">
        <v>864</v>
      </c>
      <c r="B40" s="188"/>
      <c r="C40" s="189" t="str">
        <f>IFERROR(VLOOKUP(OT!$BR40,Słowniki_środków_trwałych!$W$2:$AB$412,4,FALSE),"")</f>
        <v/>
      </c>
      <c r="D40" s="188"/>
      <c r="E40" s="188"/>
      <c r="F40" s="191"/>
      <c r="G40" s="191"/>
      <c r="H40" s="191"/>
      <c r="I40" s="239"/>
      <c r="J40" s="190"/>
      <c r="K40" s="192" t="str">
        <f>IF(Tabela2[[#This Row],[Nazwa środka trwałego
'[3']]]&lt;&gt;"",VLOOKUP(OT!$BS40,Słowniki_środków_trwałych!$AE$2:$AK$50,7,FALSE),"")</f>
        <v/>
      </c>
      <c r="L40" s="217"/>
      <c r="M40" s="216"/>
      <c r="N40" s="217"/>
      <c r="O40" s="216"/>
      <c r="P40" s="276" t="str">
        <f>IF(Tabela2[[#This Row],[Nazwa środka trwałego
'[3']]]&lt;&gt;"",SUM(L40:O40),"")</f>
        <v/>
      </c>
      <c r="Q40" s="188"/>
      <c r="R40" s="191"/>
      <c r="S40" s="191"/>
      <c r="T40" s="191"/>
      <c r="U40" s="188"/>
      <c r="V40" s="190"/>
      <c r="W40" s="194" t="str">
        <f>IFERROR(VLOOKUP(OT!$BR40,Słowniki_środków_trwałych!$W$2:$AB$412,2,FALSE),"")</f>
        <v/>
      </c>
      <c r="X40" s="192" t="str">
        <f>IF(Tabela2[[#This Row],[Nazwa środka trwałego
'[3']]]&lt;&gt;"",IF(AND(Tabela2[[#This Row],[Wartość nakładów razem
'[15']]]&lt;10000.01,OR(MID(OT!$BR40,1,1)="4",MID(OT!$BR40,1,1)="5",MID(OT!$BR40,1,1)="6",MID(OT!$BR41,1,1)="3",MID(OT!$BR41,1,1)="7",MID(OT!$BR41,1,1)="8")),1,OT!$BT40),"")</f>
        <v/>
      </c>
      <c r="Y40" s="188"/>
      <c r="Z40" s="176"/>
      <c r="AA40" s="176"/>
      <c r="AB40" s="176"/>
      <c r="AC40" s="195" t="str">
        <f>IF(Tabela2[[#This Row],[Nazwa środka trwałego
'[3']]]&lt;&gt;"",OT!$BT40,"")</f>
        <v/>
      </c>
      <c r="AD40" s="188"/>
      <c r="AE40" s="188"/>
      <c r="AF40" s="190"/>
      <c r="AG40" s="188"/>
      <c r="AH40" s="188"/>
      <c r="AI40" s="188"/>
      <c r="AJ40" s="188"/>
      <c r="AK40" s="188"/>
      <c r="AL40" s="190"/>
      <c r="AM40" s="188"/>
      <c r="AN40" s="190"/>
      <c r="AO40" s="188"/>
      <c r="AP40" s="188"/>
      <c r="AQ40" s="188"/>
      <c r="AR40" s="188"/>
      <c r="AS40" s="188"/>
      <c r="AT40" s="188"/>
      <c r="AU40" s="188"/>
      <c r="AV40" s="229"/>
      <c r="AW40" s="188"/>
      <c r="AX40" s="188"/>
      <c r="AY40" s="200"/>
      <c r="AZ40" s="176"/>
      <c r="BA40" s="176"/>
      <c r="BB40" s="176"/>
      <c r="BC40" s="176"/>
      <c r="BD40" s="188"/>
      <c r="BE40" s="190"/>
      <c r="BF40" s="195" t="str">
        <f>IF(Tabela2[[#This Row],[Nazwa środka trwałego
'[3']]]&lt;&gt;"",OT!$BR40,"")</f>
        <v/>
      </c>
      <c r="BG40" s="188"/>
      <c r="BH40" s="188"/>
      <c r="BI40" s="190"/>
      <c r="BJ40" s="188"/>
      <c r="BK40" s="188"/>
      <c r="BL40" s="188"/>
      <c r="BM40" s="188"/>
      <c r="BN40" s="188"/>
      <c r="BO40" s="188"/>
      <c r="BP40" s="190"/>
      <c r="BQ40" s="270"/>
      <c r="BR40" s="195" t="str">
        <f t="shared" si="0"/>
        <v/>
      </c>
      <c r="BS40" s="190"/>
      <c r="BT40" s="195" t="str">
        <f>IFERROR(IF(VLOOKUP(BR40,Słowniki_środków_trwałych!$W$1:$AB$476,5,FALSE)="wg tabeli materiałowej",INDEX(Słowniki_środków_trwałych!$AF$2:$AJ$50,MATCH(BS40,Słowniki_środków_trwałych!$AE$2:$AE$50,0),MATCH(BP40,Słowniki_środków_trwałych!$AF$1:$AJ$1,0)),VLOOKUP(BR40,Słowniki_środków_trwałych!$W$1:$AB$476,5,FALSE)),"brak wszystkich danych")</f>
        <v>brak wszystkich danych</v>
      </c>
      <c r="BU40" s="271"/>
      <c r="BY40" s="90"/>
      <c r="BZ40" s="90"/>
      <c r="CA40" s="90"/>
    </row>
    <row r="41" spans="1:79">
      <c r="A41" s="187" t="s">
        <v>862</v>
      </c>
      <c r="B41" s="188"/>
      <c r="C41" s="189" t="str">
        <f>IFERROR(VLOOKUP(OT!$BR41,Słowniki_środków_trwałych!$W$2:$AB$412,4,FALSE),"")</f>
        <v/>
      </c>
      <c r="D41" s="188"/>
      <c r="E41" s="188"/>
      <c r="F41" s="191"/>
      <c r="G41" s="191"/>
      <c r="H41" s="191"/>
      <c r="I41" s="239"/>
      <c r="J41" s="190"/>
      <c r="K41" s="192" t="str">
        <f>IF(Tabela2[[#This Row],[Nazwa środka trwałego
'[3']]]&lt;&gt;"",VLOOKUP(OT!$BS41,Słowniki_środków_trwałych!$AE$2:$AK$50,7,FALSE),"")</f>
        <v/>
      </c>
      <c r="L41" s="217"/>
      <c r="M41" s="216"/>
      <c r="N41" s="217"/>
      <c r="O41" s="216"/>
      <c r="P41" s="276" t="str">
        <f>IF(Tabela2[[#This Row],[Nazwa środka trwałego
'[3']]]&lt;&gt;"",SUM(L41:O41),"")</f>
        <v/>
      </c>
      <c r="Q41" s="188"/>
      <c r="R41" s="191"/>
      <c r="S41" s="191"/>
      <c r="T41" s="191"/>
      <c r="U41" s="188"/>
      <c r="V41" s="190"/>
      <c r="W41" s="194" t="str">
        <f>IFERROR(VLOOKUP(OT!$BR41,Słowniki_środków_trwałych!$W$2:$AB$412,2,FALSE),"")</f>
        <v/>
      </c>
      <c r="X41" s="192" t="str">
        <f>IF(Tabela2[[#This Row],[Nazwa środka trwałego
'[3']]]&lt;&gt;"",IF(AND(Tabela2[[#This Row],[Wartość nakładów razem
'[15']]]&lt;10000.01,OR(MID(OT!$BR41,1,1)="4",MID(OT!$BR41,1,1)="5",MID(OT!$BR41,1,1)="6",MID(OT!$BR42,1,1)="3",MID(OT!$BR42,1,1)="7",MID(OT!$BR42,1,1)="8")),1,OT!$BT41),"")</f>
        <v/>
      </c>
      <c r="Y41" s="188"/>
      <c r="Z41" s="176"/>
      <c r="AA41" s="176"/>
      <c r="AB41" s="176"/>
      <c r="AC41" s="195" t="str">
        <f>IF(Tabela2[[#This Row],[Nazwa środka trwałego
'[3']]]&lt;&gt;"",OT!$BT41,"")</f>
        <v/>
      </c>
      <c r="AD41" s="188"/>
      <c r="AE41" s="188"/>
      <c r="AF41" s="190"/>
      <c r="AG41" s="188"/>
      <c r="AH41" s="188"/>
      <c r="AI41" s="188"/>
      <c r="AJ41" s="188"/>
      <c r="AK41" s="188"/>
      <c r="AL41" s="190"/>
      <c r="AM41" s="188"/>
      <c r="AN41" s="190"/>
      <c r="AO41" s="188"/>
      <c r="AP41" s="188"/>
      <c r="AQ41" s="188"/>
      <c r="AR41" s="188"/>
      <c r="AS41" s="188"/>
      <c r="AT41" s="188"/>
      <c r="AU41" s="188"/>
      <c r="AV41" s="229"/>
      <c r="AW41" s="188"/>
      <c r="AX41" s="188"/>
      <c r="AY41" s="200"/>
      <c r="AZ41" s="176"/>
      <c r="BA41" s="176"/>
      <c r="BB41" s="176"/>
      <c r="BC41" s="176"/>
      <c r="BD41" s="188"/>
      <c r="BE41" s="190"/>
      <c r="BF41" s="195" t="str">
        <f>IF(Tabela2[[#This Row],[Nazwa środka trwałego
'[3']]]&lt;&gt;"",OT!$BR41,"")</f>
        <v/>
      </c>
      <c r="BG41" s="188"/>
      <c r="BH41" s="188"/>
      <c r="BI41" s="190"/>
      <c r="BJ41" s="188"/>
      <c r="BK41" s="188"/>
      <c r="BL41" s="188"/>
      <c r="BM41" s="188"/>
      <c r="BN41" s="188"/>
      <c r="BO41" s="188"/>
      <c r="BP41" s="190"/>
      <c r="BQ41" s="270"/>
      <c r="BR41" s="195" t="str">
        <f t="shared" si="0"/>
        <v/>
      </c>
      <c r="BS41" s="190"/>
      <c r="BT41" s="195" t="str">
        <f>IFERROR(IF(VLOOKUP(BR41,Słowniki_środków_trwałych!$W$1:$AB$476,5,FALSE)="wg tabeli materiałowej",INDEX(Słowniki_środków_trwałych!$AF$2:$AJ$50,MATCH(BS41,Słowniki_środków_trwałych!$AE$2:$AE$50,0),MATCH(BP41,Słowniki_środków_trwałych!$AF$1:$AJ$1,0)),VLOOKUP(BR41,Słowniki_środków_trwałych!$W$1:$AB$476,5,FALSE)),"brak wszystkich danych")</f>
        <v>brak wszystkich danych</v>
      </c>
      <c r="BU41" s="271"/>
      <c r="BY41" s="90"/>
      <c r="BZ41" s="90"/>
      <c r="CA41" s="90"/>
    </row>
    <row r="42" spans="1:79">
      <c r="A42" s="187" t="s">
        <v>863</v>
      </c>
      <c r="B42" s="188"/>
      <c r="C42" s="189" t="str">
        <f>IFERROR(VLOOKUP(OT!$BR42,Słowniki_środków_trwałych!$W$2:$AB$412,4,FALSE),"")</f>
        <v/>
      </c>
      <c r="D42" s="188"/>
      <c r="E42" s="188"/>
      <c r="F42" s="191"/>
      <c r="G42" s="191"/>
      <c r="H42" s="191"/>
      <c r="I42" s="239"/>
      <c r="J42" s="190"/>
      <c r="K42" s="192" t="str">
        <f>IF(Tabela2[[#This Row],[Nazwa środka trwałego
'[3']]]&lt;&gt;"",VLOOKUP(OT!$BS42,Słowniki_środków_trwałych!$AE$2:$AK$50,7,FALSE),"")</f>
        <v/>
      </c>
      <c r="L42" s="217"/>
      <c r="M42" s="216"/>
      <c r="N42" s="217"/>
      <c r="O42" s="216"/>
      <c r="P42" s="276" t="str">
        <f>IF(Tabela2[[#This Row],[Nazwa środka trwałego
'[3']]]&lt;&gt;"",SUM(L42:O42),"")</f>
        <v/>
      </c>
      <c r="Q42" s="188"/>
      <c r="R42" s="191"/>
      <c r="S42" s="191"/>
      <c r="T42" s="191"/>
      <c r="U42" s="188"/>
      <c r="V42" s="190"/>
      <c r="W42" s="194" t="str">
        <f>IFERROR(VLOOKUP(OT!$BR42,Słowniki_środków_trwałych!$W$2:$AB$412,2,FALSE),"")</f>
        <v/>
      </c>
      <c r="X42" s="192" t="str">
        <f>IF(Tabela2[[#This Row],[Nazwa środka trwałego
'[3']]]&lt;&gt;"",IF(AND(Tabela2[[#This Row],[Wartość nakładów razem
'[15']]]&lt;10000.01,OR(MID(OT!$BR42,1,1)="4",MID(OT!$BR42,1,1)="5",MID(OT!$BR42,1,1)="6",MID(OT!$BR43,1,1)="3",MID(OT!$BR43,1,1)="7",MID(OT!$BR43,1,1)="8")),1,OT!$BT42),"")</f>
        <v/>
      </c>
      <c r="Y42" s="188"/>
      <c r="Z42" s="176"/>
      <c r="AA42" s="176"/>
      <c r="AB42" s="176"/>
      <c r="AC42" s="195" t="str">
        <f>IF(Tabela2[[#This Row],[Nazwa środka trwałego
'[3']]]&lt;&gt;"",OT!$BT42,"")</f>
        <v/>
      </c>
      <c r="AD42" s="188"/>
      <c r="AE42" s="188"/>
      <c r="AF42" s="190"/>
      <c r="AG42" s="188"/>
      <c r="AH42" s="188"/>
      <c r="AI42" s="188"/>
      <c r="AJ42" s="188"/>
      <c r="AK42" s="188"/>
      <c r="AL42" s="190"/>
      <c r="AM42" s="188"/>
      <c r="AN42" s="190"/>
      <c r="AO42" s="188"/>
      <c r="AP42" s="188"/>
      <c r="AQ42" s="188"/>
      <c r="AR42" s="188"/>
      <c r="AS42" s="188"/>
      <c r="AT42" s="188"/>
      <c r="AU42" s="188"/>
      <c r="AV42" s="229"/>
      <c r="AW42" s="188"/>
      <c r="AX42" s="188"/>
      <c r="AY42" s="200"/>
      <c r="AZ42" s="176"/>
      <c r="BA42" s="176"/>
      <c r="BB42" s="176"/>
      <c r="BC42" s="176"/>
      <c r="BD42" s="188"/>
      <c r="BE42" s="190"/>
      <c r="BF42" s="195" t="str">
        <f>IF(Tabela2[[#This Row],[Nazwa środka trwałego
'[3']]]&lt;&gt;"",OT!$BR42,"")</f>
        <v/>
      </c>
      <c r="BG42" s="188"/>
      <c r="BH42" s="188"/>
      <c r="BI42" s="190"/>
      <c r="BJ42" s="188"/>
      <c r="BK42" s="188"/>
      <c r="BL42" s="188"/>
      <c r="BM42" s="188"/>
      <c r="BN42" s="188"/>
      <c r="BO42" s="188"/>
      <c r="BP42" s="190"/>
      <c r="BQ42" s="270"/>
      <c r="BR42" s="195" t="str">
        <f t="shared" si="0"/>
        <v/>
      </c>
      <c r="BS42" s="190"/>
      <c r="BT42" s="195" t="str">
        <f>IFERROR(IF(VLOOKUP(BR42,Słowniki_środków_trwałych!$W$1:$AB$476,5,FALSE)="wg tabeli materiałowej",INDEX(Słowniki_środków_trwałych!$AF$2:$AJ$50,MATCH(BS42,Słowniki_środków_trwałych!$AE$2:$AE$50,0),MATCH(BP42,Słowniki_środków_trwałych!$AF$1:$AJ$1,0)),VLOOKUP(BR42,Słowniki_środków_trwałych!$W$1:$AB$476,5,FALSE)),"brak wszystkich danych")</f>
        <v>brak wszystkich danych</v>
      </c>
      <c r="BU42" s="271"/>
      <c r="BY42" s="90"/>
      <c r="BZ42" s="90"/>
      <c r="CA42" s="90"/>
    </row>
    <row r="43" spans="1:79">
      <c r="A43" s="187" t="s">
        <v>865</v>
      </c>
      <c r="B43" s="188"/>
      <c r="C43" s="189" t="str">
        <f>IFERROR(VLOOKUP(OT!$BR43,Słowniki_środków_trwałych!$W$2:$AB$412,4,FALSE),"")</f>
        <v/>
      </c>
      <c r="D43" s="188"/>
      <c r="E43" s="188"/>
      <c r="F43" s="191"/>
      <c r="G43" s="191"/>
      <c r="H43" s="191"/>
      <c r="I43" s="239"/>
      <c r="J43" s="190"/>
      <c r="K43" s="192" t="str">
        <f>IF(Tabela2[[#This Row],[Nazwa środka trwałego
'[3']]]&lt;&gt;"",VLOOKUP(OT!$BS43,Słowniki_środków_trwałych!$AE$2:$AK$50,7,FALSE),"")</f>
        <v/>
      </c>
      <c r="L43" s="217"/>
      <c r="M43" s="216"/>
      <c r="N43" s="217"/>
      <c r="O43" s="216"/>
      <c r="P43" s="276" t="str">
        <f>IF(Tabela2[[#This Row],[Nazwa środka trwałego
'[3']]]&lt;&gt;"",SUM(L43:O43),"")</f>
        <v/>
      </c>
      <c r="Q43" s="188"/>
      <c r="R43" s="191"/>
      <c r="S43" s="191"/>
      <c r="T43" s="191"/>
      <c r="U43" s="188"/>
      <c r="V43" s="190"/>
      <c r="W43" s="194" t="str">
        <f>IFERROR(VLOOKUP(OT!$BR43,Słowniki_środków_trwałych!$W$2:$AB$412,2,FALSE),"")</f>
        <v/>
      </c>
      <c r="X43" s="192" t="str">
        <f>IF(Tabela2[[#This Row],[Nazwa środka trwałego
'[3']]]&lt;&gt;"",IF(AND(Tabela2[[#This Row],[Wartość nakładów razem
'[15']]]&lt;10000.01,OR(MID(OT!$BR43,1,1)="4",MID(OT!$BR43,1,1)="5",MID(OT!$BR43,1,1)="6",MID(OT!$BR44,1,1)="3",MID(OT!$BR44,1,1)="7",MID(OT!$BR44,1,1)="8")),1,OT!$BT43),"")</f>
        <v/>
      </c>
      <c r="Y43" s="188"/>
      <c r="Z43" s="176"/>
      <c r="AA43" s="176"/>
      <c r="AB43" s="176"/>
      <c r="AC43" s="195" t="str">
        <f>IF(Tabela2[[#This Row],[Nazwa środka trwałego
'[3']]]&lt;&gt;"",OT!$BT43,"")</f>
        <v/>
      </c>
      <c r="AD43" s="188"/>
      <c r="AE43" s="188"/>
      <c r="AF43" s="190"/>
      <c r="AG43" s="188"/>
      <c r="AH43" s="188"/>
      <c r="AI43" s="188"/>
      <c r="AJ43" s="188"/>
      <c r="AK43" s="188"/>
      <c r="AL43" s="190"/>
      <c r="AM43" s="188"/>
      <c r="AN43" s="190"/>
      <c r="AO43" s="188"/>
      <c r="AP43" s="188"/>
      <c r="AQ43" s="188"/>
      <c r="AR43" s="188"/>
      <c r="AS43" s="188"/>
      <c r="AT43" s="188"/>
      <c r="AU43" s="188"/>
      <c r="AV43" s="229"/>
      <c r="AW43" s="188"/>
      <c r="AX43" s="188"/>
      <c r="AY43" s="200"/>
      <c r="AZ43" s="176"/>
      <c r="BA43" s="176"/>
      <c r="BB43" s="176"/>
      <c r="BC43" s="176"/>
      <c r="BD43" s="188"/>
      <c r="BE43" s="190"/>
      <c r="BF43" s="195" t="str">
        <f>IF(Tabela2[[#This Row],[Nazwa środka trwałego
'[3']]]&lt;&gt;"",OT!$BR43,"")</f>
        <v/>
      </c>
      <c r="BG43" s="188"/>
      <c r="BH43" s="188"/>
      <c r="BI43" s="190"/>
      <c r="BJ43" s="188"/>
      <c r="BK43" s="188"/>
      <c r="BL43" s="188"/>
      <c r="BM43" s="188"/>
      <c r="BN43" s="188"/>
      <c r="BO43" s="188"/>
      <c r="BP43" s="190"/>
      <c r="BQ43" s="270"/>
      <c r="BR43" s="195" t="str">
        <f t="shared" si="0"/>
        <v/>
      </c>
      <c r="BS43" s="190"/>
      <c r="BT43" s="195" t="str">
        <f>IFERROR(IF(VLOOKUP(BR43,Słowniki_środków_trwałych!$W$1:$AB$476,5,FALSE)="wg tabeli materiałowej",INDEX(Słowniki_środków_trwałych!$AF$2:$AJ$50,MATCH(BS43,Słowniki_środków_trwałych!$AE$2:$AE$50,0),MATCH(BP43,Słowniki_środków_trwałych!$AF$1:$AJ$1,0)),VLOOKUP(BR43,Słowniki_środków_trwałych!$W$1:$AB$476,5,FALSE)),"brak wszystkich danych")</f>
        <v>brak wszystkich danych</v>
      </c>
      <c r="BU43" s="271"/>
      <c r="BY43" s="90"/>
      <c r="BZ43" s="90"/>
      <c r="CA43" s="90"/>
    </row>
    <row r="44" spans="1:79">
      <c r="A44" s="187" t="s">
        <v>866</v>
      </c>
      <c r="B44" s="188"/>
      <c r="C44" s="189" t="str">
        <f>IFERROR(VLOOKUP(OT!$BR44,Słowniki_środków_trwałych!$W$2:$AB$412,4,FALSE),"")</f>
        <v/>
      </c>
      <c r="D44" s="188"/>
      <c r="E44" s="188"/>
      <c r="F44" s="191"/>
      <c r="G44" s="191"/>
      <c r="H44" s="191"/>
      <c r="I44" s="239"/>
      <c r="J44" s="190"/>
      <c r="K44" s="192" t="str">
        <f>IF(Tabela2[[#This Row],[Nazwa środka trwałego
'[3']]]&lt;&gt;"",VLOOKUP(OT!$BS44,Słowniki_środków_trwałych!$AE$2:$AK$50,7,FALSE),"")</f>
        <v/>
      </c>
      <c r="L44" s="217"/>
      <c r="M44" s="216"/>
      <c r="N44" s="217"/>
      <c r="O44" s="216"/>
      <c r="P44" s="276" t="str">
        <f>IF(Tabela2[[#This Row],[Nazwa środka trwałego
'[3']]]&lt;&gt;"",SUM(L44:O44),"")</f>
        <v/>
      </c>
      <c r="Q44" s="188"/>
      <c r="R44" s="191"/>
      <c r="S44" s="191"/>
      <c r="T44" s="191"/>
      <c r="U44" s="188"/>
      <c r="V44" s="190"/>
      <c r="W44" s="194" t="str">
        <f>IFERROR(VLOOKUP(OT!$BR44,Słowniki_środków_trwałych!$W$2:$AB$412,2,FALSE),"")</f>
        <v/>
      </c>
      <c r="X44" s="192" t="str">
        <f>IF(Tabela2[[#This Row],[Nazwa środka trwałego
'[3']]]&lt;&gt;"",IF(AND(Tabela2[[#This Row],[Wartość nakładów razem
'[15']]]&lt;10000.01,OR(MID(OT!$BR44,1,1)="4",MID(OT!$BR44,1,1)="5",MID(OT!$BR44,1,1)="6",MID(OT!$BR45,1,1)="3",MID(OT!$BR45,1,1)="7",MID(OT!$BR45,1,1)="8")),1,OT!$BT44),"")</f>
        <v/>
      </c>
      <c r="Y44" s="188"/>
      <c r="Z44" s="176"/>
      <c r="AA44" s="176"/>
      <c r="AB44" s="176"/>
      <c r="AC44" s="195" t="str">
        <f>IF(Tabela2[[#This Row],[Nazwa środka trwałego
'[3']]]&lt;&gt;"",OT!$BT44,"")</f>
        <v/>
      </c>
      <c r="AD44" s="188"/>
      <c r="AE44" s="188"/>
      <c r="AF44" s="190"/>
      <c r="AG44" s="188"/>
      <c r="AH44" s="188"/>
      <c r="AI44" s="188"/>
      <c r="AJ44" s="188"/>
      <c r="AK44" s="188"/>
      <c r="AL44" s="190"/>
      <c r="AM44" s="188"/>
      <c r="AN44" s="190"/>
      <c r="AO44" s="188"/>
      <c r="AP44" s="188"/>
      <c r="AQ44" s="188"/>
      <c r="AR44" s="188"/>
      <c r="AS44" s="188"/>
      <c r="AT44" s="188"/>
      <c r="AU44" s="188"/>
      <c r="AV44" s="229"/>
      <c r="AW44" s="188"/>
      <c r="AX44" s="188"/>
      <c r="AY44" s="200"/>
      <c r="AZ44" s="176"/>
      <c r="BA44" s="176"/>
      <c r="BB44" s="176"/>
      <c r="BC44" s="176"/>
      <c r="BD44" s="188"/>
      <c r="BE44" s="190"/>
      <c r="BF44" s="195" t="str">
        <f>IF(Tabela2[[#This Row],[Nazwa środka trwałego
'[3']]]&lt;&gt;"",OT!$BR44,"")</f>
        <v/>
      </c>
      <c r="BG44" s="188"/>
      <c r="BH44" s="188"/>
      <c r="BI44" s="190"/>
      <c r="BJ44" s="188"/>
      <c r="BK44" s="188"/>
      <c r="BL44" s="188"/>
      <c r="BM44" s="188"/>
      <c r="BN44" s="188"/>
      <c r="BO44" s="188"/>
      <c r="BP44" s="190"/>
      <c r="BQ44" s="270"/>
      <c r="BR44" s="195" t="str">
        <f t="shared" si="0"/>
        <v/>
      </c>
      <c r="BS44" s="190"/>
      <c r="BT44" s="195" t="str">
        <f>IFERROR(IF(VLOOKUP(BR44,Słowniki_środków_trwałych!$W$1:$AB$476,5,FALSE)="wg tabeli materiałowej",INDEX(Słowniki_środków_trwałych!$AF$2:$AJ$50,MATCH(BS44,Słowniki_środków_trwałych!$AE$2:$AE$50,0),MATCH(BP44,Słowniki_środków_trwałych!$AF$1:$AJ$1,0)),VLOOKUP(BR44,Słowniki_środków_trwałych!$W$1:$AB$476,5,FALSE)),"brak wszystkich danych")</f>
        <v>brak wszystkich danych</v>
      </c>
      <c r="BU44" s="271"/>
      <c r="BY44" s="90"/>
      <c r="BZ44" s="90"/>
      <c r="CA44" s="90"/>
    </row>
    <row r="45" spans="1:79">
      <c r="A45" s="187" t="s">
        <v>867</v>
      </c>
      <c r="B45" s="188"/>
      <c r="C45" s="189" t="str">
        <f>IFERROR(VLOOKUP(OT!$BR45,Słowniki_środków_trwałych!$W$2:$AB$412,4,FALSE),"")</f>
        <v/>
      </c>
      <c r="D45" s="188"/>
      <c r="E45" s="188"/>
      <c r="F45" s="191"/>
      <c r="G45" s="191"/>
      <c r="H45" s="191"/>
      <c r="I45" s="239"/>
      <c r="J45" s="190"/>
      <c r="K45" s="192" t="str">
        <f>IF(Tabela2[[#This Row],[Nazwa środka trwałego
'[3']]]&lt;&gt;"",VLOOKUP(OT!$BS45,Słowniki_środków_trwałych!$AE$2:$AK$50,7,FALSE),"")</f>
        <v/>
      </c>
      <c r="L45" s="217"/>
      <c r="M45" s="216"/>
      <c r="N45" s="217"/>
      <c r="O45" s="216"/>
      <c r="P45" s="276" t="str">
        <f>IF(Tabela2[[#This Row],[Nazwa środka trwałego
'[3']]]&lt;&gt;"",SUM(L45:O45),"")</f>
        <v/>
      </c>
      <c r="Q45" s="188"/>
      <c r="R45" s="191"/>
      <c r="S45" s="191"/>
      <c r="T45" s="191"/>
      <c r="U45" s="188"/>
      <c r="V45" s="190"/>
      <c r="W45" s="194" t="str">
        <f>IFERROR(VLOOKUP(OT!$BR45,Słowniki_środków_trwałych!$W$2:$AB$412,2,FALSE),"")</f>
        <v/>
      </c>
      <c r="X45" s="192" t="str">
        <f>IF(Tabela2[[#This Row],[Nazwa środka trwałego
'[3']]]&lt;&gt;"",IF(AND(Tabela2[[#This Row],[Wartość nakładów razem
'[15']]]&lt;10000.01,OR(MID(OT!$BR45,1,1)="4",MID(OT!$BR45,1,1)="5",MID(OT!$BR45,1,1)="6",MID(OT!$BR46,1,1)="3",MID(OT!$BR46,1,1)="7",MID(OT!$BR46,1,1)="8")),1,OT!$BT45),"")</f>
        <v/>
      </c>
      <c r="Y45" s="188"/>
      <c r="Z45" s="176"/>
      <c r="AA45" s="176"/>
      <c r="AB45" s="176"/>
      <c r="AC45" s="195" t="str">
        <f>IF(Tabela2[[#This Row],[Nazwa środka trwałego
'[3']]]&lt;&gt;"",OT!$BT45,"")</f>
        <v/>
      </c>
      <c r="AD45" s="188"/>
      <c r="AE45" s="188"/>
      <c r="AF45" s="190"/>
      <c r="AG45" s="188"/>
      <c r="AH45" s="188"/>
      <c r="AI45" s="188"/>
      <c r="AJ45" s="188"/>
      <c r="AK45" s="188"/>
      <c r="AL45" s="190"/>
      <c r="AM45" s="188"/>
      <c r="AN45" s="190"/>
      <c r="AO45" s="188"/>
      <c r="AP45" s="188"/>
      <c r="AQ45" s="188"/>
      <c r="AR45" s="188"/>
      <c r="AS45" s="188"/>
      <c r="AT45" s="188"/>
      <c r="AU45" s="188"/>
      <c r="AV45" s="229"/>
      <c r="AW45" s="188"/>
      <c r="AX45" s="188"/>
      <c r="AY45" s="200"/>
      <c r="AZ45" s="176"/>
      <c r="BA45" s="176"/>
      <c r="BB45" s="176"/>
      <c r="BC45" s="176"/>
      <c r="BD45" s="188"/>
      <c r="BE45" s="190"/>
      <c r="BF45" s="195" t="str">
        <f>IF(Tabela2[[#This Row],[Nazwa środka trwałego
'[3']]]&lt;&gt;"",OT!$BR45,"")</f>
        <v/>
      </c>
      <c r="BG45" s="188"/>
      <c r="BH45" s="188"/>
      <c r="BI45" s="190"/>
      <c r="BJ45" s="188"/>
      <c r="BK45" s="188"/>
      <c r="BL45" s="188"/>
      <c r="BM45" s="188"/>
      <c r="BN45" s="188"/>
      <c r="BO45" s="188"/>
      <c r="BP45" s="190"/>
      <c r="BQ45" s="270"/>
      <c r="BR45" s="195" t="str">
        <f t="shared" si="0"/>
        <v/>
      </c>
      <c r="BS45" s="190"/>
      <c r="BT45" s="195" t="str">
        <f>IFERROR(IF(VLOOKUP(BR45,Słowniki_środków_trwałych!$W$1:$AB$476,5,FALSE)="wg tabeli materiałowej",INDEX(Słowniki_środków_trwałych!$AF$2:$AJ$50,MATCH(BS45,Słowniki_środków_trwałych!$AE$2:$AE$50,0),MATCH(BP45,Słowniki_środków_trwałych!$AF$1:$AJ$1,0)),VLOOKUP(BR45,Słowniki_środków_trwałych!$W$1:$AB$476,5,FALSE)),"brak wszystkich danych")</f>
        <v>brak wszystkich danych</v>
      </c>
      <c r="BU45" s="271"/>
      <c r="BY45" s="90"/>
      <c r="BZ45" s="90"/>
      <c r="CA45" s="90"/>
    </row>
    <row r="46" spans="1:79">
      <c r="A46" s="187" t="s">
        <v>868</v>
      </c>
      <c r="B46" s="188"/>
      <c r="C46" s="189" t="str">
        <f>IFERROR(VLOOKUP(OT!$BR46,Słowniki_środków_trwałych!$W$2:$AB$412,4,FALSE),"")</f>
        <v/>
      </c>
      <c r="D46" s="188"/>
      <c r="E46" s="188"/>
      <c r="F46" s="191"/>
      <c r="G46" s="191"/>
      <c r="H46" s="191"/>
      <c r="I46" s="239"/>
      <c r="J46" s="190"/>
      <c r="K46" s="192" t="str">
        <f>IF(Tabela2[[#This Row],[Nazwa środka trwałego
'[3']]]&lt;&gt;"",VLOOKUP(OT!$BS46,Słowniki_środków_trwałych!$AE$2:$AK$50,7,FALSE),"")</f>
        <v/>
      </c>
      <c r="L46" s="217"/>
      <c r="M46" s="216"/>
      <c r="N46" s="217"/>
      <c r="O46" s="216"/>
      <c r="P46" s="276" t="str">
        <f>IF(Tabela2[[#This Row],[Nazwa środka trwałego
'[3']]]&lt;&gt;"",SUM(L46:O46),"")</f>
        <v/>
      </c>
      <c r="Q46" s="188"/>
      <c r="R46" s="191"/>
      <c r="S46" s="191"/>
      <c r="T46" s="191"/>
      <c r="U46" s="188"/>
      <c r="V46" s="190"/>
      <c r="W46" s="194" t="str">
        <f>IFERROR(VLOOKUP(OT!$BR46,Słowniki_środków_trwałych!$W$2:$AB$412,2,FALSE),"")</f>
        <v/>
      </c>
      <c r="X46" s="192" t="str">
        <f>IF(Tabela2[[#This Row],[Nazwa środka trwałego
'[3']]]&lt;&gt;"",IF(AND(Tabela2[[#This Row],[Wartość nakładów razem
'[15']]]&lt;10000.01,OR(MID(OT!$BR46,1,1)="4",MID(OT!$BR46,1,1)="5",MID(OT!$BR46,1,1)="6",MID(OT!$BR47,1,1)="3",MID(OT!$BR47,1,1)="7",MID(OT!$BR47,1,1)="8")),1,OT!$BT46),"")</f>
        <v/>
      </c>
      <c r="Y46" s="188"/>
      <c r="Z46" s="176"/>
      <c r="AA46" s="176"/>
      <c r="AB46" s="176"/>
      <c r="AC46" s="195" t="str">
        <f>IF(Tabela2[[#This Row],[Nazwa środka trwałego
'[3']]]&lt;&gt;"",OT!$BT46,"")</f>
        <v/>
      </c>
      <c r="AD46" s="188"/>
      <c r="AE46" s="188"/>
      <c r="AF46" s="190"/>
      <c r="AG46" s="188"/>
      <c r="AH46" s="188"/>
      <c r="AI46" s="188"/>
      <c r="AJ46" s="188"/>
      <c r="AK46" s="188"/>
      <c r="AL46" s="190"/>
      <c r="AM46" s="188"/>
      <c r="AN46" s="190"/>
      <c r="AO46" s="188"/>
      <c r="AP46" s="188"/>
      <c r="AQ46" s="188"/>
      <c r="AR46" s="188"/>
      <c r="AS46" s="188"/>
      <c r="AT46" s="188"/>
      <c r="AU46" s="188"/>
      <c r="AV46" s="229"/>
      <c r="AW46" s="188"/>
      <c r="AX46" s="188"/>
      <c r="AY46" s="200"/>
      <c r="AZ46" s="176"/>
      <c r="BA46" s="176"/>
      <c r="BB46" s="176"/>
      <c r="BC46" s="176"/>
      <c r="BD46" s="188"/>
      <c r="BE46" s="190"/>
      <c r="BF46" s="195" t="str">
        <f>IF(Tabela2[[#This Row],[Nazwa środka trwałego
'[3']]]&lt;&gt;"",OT!$BR46,"")</f>
        <v/>
      </c>
      <c r="BG46" s="188"/>
      <c r="BH46" s="188"/>
      <c r="BI46" s="190"/>
      <c r="BJ46" s="188"/>
      <c r="BK46" s="188"/>
      <c r="BL46" s="188"/>
      <c r="BM46" s="188"/>
      <c r="BN46" s="188"/>
      <c r="BO46" s="188"/>
      <c r="BP46" s="190"/>
      <c r="BQ46" s="270"/>
      <c r="BR46" s="195" t="str">
        <f t="shared" si="0"/>
        <v/>
      </c>
      <c r="BS46" s="190"/>
      <c r="BT46" s="195" t="str">
        <f>IFERROR(IF(VLOOKUP(BR46,Słowniki_środków_trwałych!$W$1:$AB$476,5,FALSE)="wg tabeli materiałowej",INDEX(Słowniki_środków_trwałych!$AF$2:$AJ$50,MATCH(BS46,Słowniki_środków_trwałych!$AE$2:$AE$50,0),MATCH(BP46,Słowniki_środków_trwałych!$AF$1:$AJ$1,0)),VLOOKUP(BR46,Słowniki_środków_trwałych!$W$1:$AB$476,5,FALSE)),"brak wszystkich danych")</f>
        <v>brak wszystkich danych</v>
      </c>
      <c r="BU46" s="271"/>
      <c r="BY46" s="90"/>
      <c r="BZ46" s="90"/>
      <c r="CA46" s="90"/>
    </row>
    <row r="47" spans="1:79">
      <c r="A47" s="187" t="s">
        <v>869</v>
      </c>
      <c r="B47" s="188"/>
      <c r="C47" s="189" t="str">
        <f>IFERROR(VLOOKUP(OT!$BR47,Słowniki_środków_trwałych!$W$2:$AB$412,4,FALSE),"")</f>
        <v/>
      </c>
      <c r="D47" s="188"/>
      <c r="E47" s="188"/>
      <c r="F47" s="191"/>
      <c r="G47" s="191"/>
      <c r="H47" s="191"/>
      <c r="I47" s="239"/>
      <c r="J47" s="190"/>
      <c r="K47" s="192" t="str">
        <f>IF(Tabela2[[#This Row],[Nazwa środka trwałego
'[3']]]&lt;&gt;"",VLOOKUP(OT!$BS47,Słowniki_środków_trwałych!$AE$2:$AK$50,7,FALSE),"")</f>
        <v/>
      </c>
      <c r="L47" s="217"/>
      <c r="M47" s="216"/>
      <c r="N47" s="217"/>
      <c r="O47" s="216"/>
      <c r="P47" s="276" t="str">
        <f>IF(Tabela2[[#This Row],[Nazwa środka trwałego
'[3']]]&lt;&gt;"",SUM(L47:O47),"")</f>
        <v/>
      </c>
      <c r="Q47" s="188"/>
      <c r="R47" s="191"/>
      <c r="S47" s="191"/>
      <c r="T47" s="191"/>
      <c r="U47" s="188"/>
      <c r="V47" s="190"/>
      <c r="W47" s="194" t="str">
        <f>IFERROR(VLOOKUP(OT!$BR47,Słowniki_środków_trwałych!$W$2:$AB$412,2,FALSE),"")</f>
        <v/>
      </c>
      <c r="X47" s="192" t="str">
        <f>IF(Tabela2[[#This Row],[Nazwa środka trwałego
'[3']]]&lt;&gt;"",IF(AND(Tabela2[[#This Row],[Wartość nakładów razem
'[15']]]&lt;10000.01,OR(MID(OT!$BR47,1,1)="4",MID(OT!$BR47,1,1)="5",MID(OT!$BR47,1,1)="6",MID(OT!$BR48,1,1)="3",MID(OT!$BR48,1,1)="7",MID(OT!$BR48,1,1)="8")),1,OT!$BT47),"")</f>
        <v/>
      </c>
      <c r="Y47" s="188"/>
      <c r="Z47" s="176"/>
      <c r="AA47" s="176"/>
      <c r="AB47" s="176"/>
      <c r="AC47" s="195" t="str">
        <f>IF(Tabela2[[#This Row],[Nazwa środka trwałego
'[3']]]&lt;&gt;"",OT!$BT47,"")</f>
        <v/>
      </c>
      <c r="AD47" s="188"/>
      <c r="AE47" s="188"/>
      <c r="AF47" s="190"/>
      <c r="AG47" s="188"/>
      <c r="AH47" s="188"/>
      <c r="AI47" s="188"/>
      <c r="AJ47" s="188"/>
      <c r="AK47" s="188"/>
      <c r="AL47" s="190"/>
      <c r="AM47" s="188"/>
      <c r="AN47" s="190"/>
      <c r="AO47" s="188"/>
      <c r="AP47" s="188"/>
      <c r="AQ47" s="188"/>
      <c r="AR47" s="188"/>
      <c r="AS47" s="188"/>
      <c r="AT47" s="188"/>
      <c r="AU47" s="188"/>
      <c r="AV47" s="229"/>
      <c r="AW47" s="188"/>
      <c r="AX47" s="188"/>
      <c r="AY47" s="200"/>
      <c r="AZ47" s="176"/>
      <c r="BA47" s="176"/>
      <c r="BB47" s="176"/>
      <c r="BC47" s="176"/>
      <c r="BD47" s="188"/>
      <c r="BE47" s="190"/>
      <c r="BF47" s="195" t="str">
        <f>IF(Tabela2[[#This Row],[Nazwa środka trwałego
'[3']]]&lt;&gt;"",OT!$BR47,"")</f>
        <v/>
      </c>
      <c r="BG47" s="188"/>
      <c r="BH47" s="188"/>
      <c r="BI47" s="190"/>
      <c r="BJ47" s="188"/>
      <c r="BK47" s="188"/>
      <c r="BL47" s="188"/>
      <c r="BM47" s="188"/>
      <c r="BN47" s="188"/>
      <c r="BO47" s="188"/>
      <c r="BP47" s="190"/>
      <c r="BQ47" s="270"/>
      <c r="BR47" s="195" t="str">
        <f t="shared" si="0"/>
        <v/>
      </c>
      <c r="BS47" s="190"/>
      <c r="BT47" s="195" t="str">
        <f>IFERROR(IF(VLOOKUP(BR47,Słowniki_środków_trwałych!$W$1:$AB$476,5,FALSE)="wg tabeli materiałowej",INDEX(Słowniki_środków_trwałych!$AF$2:$AJ$50,MATCH(BS47,Słowniki_środków_trwałych!$AE$2:$AE$50,0),MATCH(BP47,Słowniki_środków_trwałych!$AF$1:$AJ$1,0)),VLOOKUP(BR47,Słowniki_środków_trwałych!$W$1:$AB$476,5,FALSE)),"brak wszystkich danych")</f>
        <v>brak wszystkich danych</v>
      </c>
      <c r="BU47" s="271"/>
      <c r="BY47" s="90"/>
      <c r="BZ47" s="90"/>
      <c r="CA47" s="90"/>
    </row>
    <row r="48" spans="1:79">
      <c r="A48" s="187" t="s">
        <v>870</v>
      </c>
      <c r="B48" s="188"/>
      <c r="C48" s="189" t="str">
        <f>IFERROR(VLOOKUP(OT!$BR48,Słowniki_środków_trwałych!$W$2:$AB$412,4,FALSE),"")</f>
        <v/>
      </c>
      <c r="D48" s="188"/>
      <c r="E48" s="188"/>
      <c r="F48" s="191"/>
      <c r="G48" s="191"/>
      <c r="H48" s="191"/>
      <c r="I48" s="239"/>
      <c r="J48" s="190"/>
      <c r="K48" s="192" t="str">
        <f>IF(Tabela2[[#This Row],[Nazwa środka trwałego
'[3']]]&lt;&gt;"",VLOOKUP(OT!$BS48,Słowniki_środków_trwałych!$AE$2:$AK$50,7,FALSE),"")</f>
        <v/>
      </c>
      <c r="L48" s="217"/>
      <c r="M48" s="216"/>
      <c r="N48" s="217"/>
      <c r="O48" s="216"/>
      <c r="P48" s="276" t="str">
        <f>IF(Tabela2[[#This Row],[Nazwa środka trwałego
'[3']]]&lt;&gt;"",SUM(L48:O48),"")</f>
        <v/>
      </c>
      <c r="Q48" s="188"/>
      <c r="R48" s="191"/>
      <c r="S48" s="191"/>
      <c r="T48" s="191"/>
      <c r="U48" s="188"/>
      <c r="V48" s="190"/>
      <c r="W48" s="194" t="str">
        <f>IFERROR(VLOOKUP(OT!$BR48,Słowniki_środków_trwałych!$W$2:$AB$412,2,FALSE),"")</f>
        <v/>
      </c>
      <c r="X48" s="192" t="str">
        <f>IF(Tabela2[[#This Row],[Nazwa środka trwałego
'[3']]]&lt;&gt;"",IF(AND(Tabela2[[#This Row],[Wartość nakładów razem
'[15']]]&lt;10000.01,OR(MID(OT!$BR48,1,1)="4",MID(OT!$BR48,1,1)="5",MID(OT!$BR48,1,1)="6",MID(OT!$BR49,1,1)="3",MID(OT!$BR49,1,1)="7",MID(OT!$BR49,1,1)="8")),1,OT!$BT48),"")</f>
        <v/>
      </c>
      <c r="Y48" s="188"/>
      <c r="Z48" s="176"/>
      <c r="AA48" s="176"/>
      <c r="AB48" s="176"/>
      <c r="AC48" s="195" t="str">
        <f>IF(Tabela2[[#This Row],[Nazwa środka trwałego
'[3']]]&lt;&gt;"",OT!$BT48,"")</f>
        <v/>
      </c>
      <c r="AD48" s="188"/>
      <c r="AE48" s="188"/>
      <c r="AF48" s="190"/>
      <c r="AG48" s="188"/>
      <c r="AH48" s="188"/>
      <c r="AI48" s="188"/>
      <c r="AJ48" s="188"/>
      <c r="AK48" s="188"/>
      <c r="AL48" s="190"/>
      <c r="AM48" s="188"/>
      <c r="AN48" s="190"/>
      <c r="AO48" s="188"/>
      <c r="AP48" s="188"/>
      <c r="AQ48" s="188"/>
      <c r="AR48" s="188"/>
      <c r="AS48" s="188"/>
      <c r="AT48" s="188"/>
      <c r="AU48" s="188"/>
      <c r="AV48" s="229"/>
      <c r="AW48" s="188"/>
      <c r="AX48" s="188"/>
      <c r="AY48" s="200"/>
      <c r="AZ48" s="176"/>
      <c r="BA48" s="176"/>
      <c r="BB48" s="176"/>
      <c r="BC48" s="176"/>
      <c r="BD48" s="188"/>
      <c r="BE48" s="190"/>
      <c r="BF48" s="195" t="str">
        <f>IF(Tabela2[[#This Row],[Nazwa środka trwałego
'[3']]]&lt;&gt;"",OT!$BR48,"")</f>
        <v/>
      </c>
      <c r="BG48" s="188"/>
      <c r="BH48" s="188"/>
      <c r="BI48" s="190"/>
      <c r="BJ48" s="188"/>
      <c r="BK48" s="188"/>
      <c r="BL48" s="188"/>
      <c r="BM48" s="188"/>
      <c r="BN48" s="188"/>
      <c r="BO48" s="188"/>
      <c r="BP48" s="190"/>
      <c r="BQ48" s="270"/>
      <c r="BR48" s="195" t="str">
        <f t="shared" si="0"/>
        <v/>
      </c>
      <c r="BS48" s="190"/>
      <c r="BT48" s="195" t="str">
        <f>IFERROR(IF(VLOOKUP(BR48,Słowniki_środków_trwałych!$W$1:$AB$476,5,FALSE)="wg tabeli materiałowej",INDEX(Słowniki_środków_trwałych!$AF$2:$AJ$50,MATCH(BS48,Słowniki_środków_trwałych!$AE$2:$AE$50,0),MATCH(BP48,Słowniki_środków_trwałych!$AF$1:$AJ$1,0)),VLOOKUP(BR48,Słowniki_środków_trwałych!$W$1:$AB$476,5,FALSE)),"brak wszystkich danych")</f>
        <v>brak wszystkich danych</v>
      </c>
      <c r="BU48" s="271"/>
      <c r="BY48" s="90"/>
      <c r="BZ48" s="90"/>
      <c r="CA48" s="90"/>
    </row>
    <row r="49" spans="1:79">
      <c r="A49" s="187" t="s">
        <v>871</v>
      </c>
      <c r="B49" s="188"/>
      <c r="C49" s="189" t="str">
        <f>IFERROR(VLOOKUP(OT!$BR49,Słowniki_środków_trwałych!$W$2:$AB$412,4,FALSE),"")</f>
        <v/>
      </c>
      <c r="D49" s="188"/>
      <c r="E49" s="188"/>
      <c r="F49" s="191"/>
      <c r="G49" s="191"/>
      <c r="H49" s="191"/>
      <c r="I49" s="239"/>
      <c r="J49" s="190"/>
      <c r="K49" s="192" t="str">
        <f>IF(Tabela2[[#This Row],[Nazwa środka trwałego
'[3']]]&lt;&gt;"",VLOOKUP(OT!$BS49,Słowniki_środków_trwałych!$AE$2:$AK$50,7,FALSE),"")</f>
        <v/>
      </c>
      <c r="L49" s="217"/>
      <c r="M49" s="216"/>
      <c r="N49" s="217"/>
      <c r="O49" s="216"/>
      <c r="P49" s="276" t="str">
        <f>IF(Tabela2[[#This Row],[Nazwa środka trwałego
'[3']]]&lt;&gt;"",SUM(L49:O49),"")</f>
        <v/>
      </c>
      <c r="Q49" s="188"/>
      <c r="R49" s="191"/>
      <c r="S49" s="191"/>
      <c r="T49" s="191"/>
      <c r="U49" s="188"/>
      <c r="V49" s="190"/>
      <c r="W49" s="194" t="str">
        <f>IFERROR(VLOOKUP(OT!$BR49,Słowniki_środków_trwałych!$W$2:$AB$412,2,FALSE),"")</f>
        <v/>
      </c>
      <c r="X49" s="192" t="str">
        <f>IF(Tabela2[[#This Row],[Nazwa środka trwałego
'[3']]]&lt;&gt;"",IF(AND(Tabela2[[#This Row],[Wartość nakładów razem
'[15']]]&lt;10000.01,OR(MID(OT!$BR49,1,1)="4",MID(OT!$BR49,1,1)="5",MID(OT!$BR49,1,1)="6",MID(OT!$BR50,1,1)="3",MID(OT!$BR50,1,1)="7",MID(OT!$BR50,1,1)="8")),1,OT!$BT49),"")</f>
        <v/>
      </c>
      <c r="Y49" s="188"/>
      <c r="Z49" s="176"/>
      <c r="AA49" s="176"/>
      <c r="AB49" s="176"/>
      <c r="AC49" s="195" t="str">
        <f>IF(Tabela2[[#This Row],[Nazwa środka trwałego
'[3']]]&lt;&gt;"",OT!$BT49,"")</f>
        <v/>
      </c>
      <c r="AD49" s="188"/>
      <c r="AE49" s="188"/>
      <c r="AF49" s="190"/>
      <c r="AG49" s="188"/>
      <c r="AH49" s="188"/>
      <c r="AI49" s="188"/>
      <c r="AJ49" s="188"/>
      <c r="AK49" s="188"/>
      <c r="AL49" s="190"/>
      <c r="AM49" s="188"/>
      <c r="AN49" s="190"/>
      <c r="AO49" s="188"/>
      <c r="AP49" s="188"/>
      <c r="AQ49" s="188"/>
      <c r="AR49" s="188"/>
      <c r="AS49" s="188"/>
      <c r="AT49" s="188"/>
      <c r="AU49" s="188"/>
      <c r="AV49" s="229"/>
      <c r="AW49" s="188"/>
      <c r="AX49" s="188"/>
      <c r="AY49" s="200"/>
      <c r="AZ49" s="176"/>
      <c r="BA49" s="176"/>
      <c r="BB49" s="176"/>
      <c r="BC49" s="176"/>
      <c r="BD49" s="188"/>
      <c r="BE49" s="190"/>
      <c r="BF49" s="195" t="str">
        <f>IF(Tabela2[[#This Row],[Nazwa środka trwałego
'[3']]]&lt;&gt;"",OT!$BR49,"")</f>
        <v/>
      </c>
      <c r="BG49" s="188"/>
      <c r="BH49" s="188"/>
      <c r="BI49" s="190"/>
      <c r="BJ49" s="188"/>
      <c r="BK49" s="188"/>
      <c r="BL49" s="188"/>
      <c r="BM49" s="188"/>
      <c r="BN49" s="188"/>
      <c r="BO49" s="188"/>
      <c r="BP49" s="190"/>
      <c r="BQ49" s="270"/>
      <c r="BR49" s="195" t="str">
        <f t="shared" si="0"/>
        <v/>
      </c>
      <c r="BS49" s="190"/>
      <c r="BT49" s="195" t="str">
        <f>IFERROR(IF(VLOOKUP(BR49,Słowniki_środków_trwałych!$W$1:$AB$476,5,FALSE)="wg tabeli materiałowej",INDEX(Słowniki_środków_trwałych!$AF$2:$AJ$50,MATCH(BS49,Słowniki_środków_trwałych!$AE$2:$AE$50,0),MATCH(BP49,Słowniki_środków_trwałych!$AF$1:$AJ$1,0)),VLOOKUP(BR49,Słowniki_środków_trwałych!$W$1:$AB$476,5,FALSE)),"brak wszystkich danych")</f>
        <v>brak wszystkich danych</v>
      </c>
      <c r="BU49" s="271"/>
      <c r="BY49" s="90"/>
      <c r="BZ49" s="90"/>
      <c r="CA49" s="90"/>
    </row>
    <row r="50" spans="1:79">
      <c r="A50" s="187" t="s">
        <v>872</v>
      </c>
      <c r="B50" s="188"/>
      <c r="C50" s="189" t="str">
        <f>IFERROR(VLOOKUP(OT!$BR50,Słowniki_środków_trwałych!$W$2:$AB$412,4,FALSE),"")</f>
        <v/>
      </c>
      <c r="D50" s="188"/>
      <c r="E50" s="188"/>
      <c r="F50" s="191"/>
      <c r="G50" s="191"/>
      <c r="H50" s="191"/>
      <c r="I50" s="239"/>
      <c r="J50" s="190"/>
      <c r="K50" s="192" t="str">
        <f>IF(Tabela2[[#This Row],[Nazwa środka trwałego
'[3']]]&lt;&gt;"",VLOOKUP(OT!$BS50,Słowniki_środków_trwałych!$AE$2:$AK$50,7,FALSE),"")</f>
        <v/>
      </c>
      <c r="L50" s="217"/>
      <c r="M50" s="216"/>
      <c r="N50" s="217"/>
      <c r="O50" s="216"/>
      <c r="P50" s="276" t="str">
        <f>IF(Tabela2[[#This Row],[Nazwa środka trwałego
'[3']]]&lt;&gt;"",SUM(L50:O50),"")</f>
        <v/>
      </c>
      <c r="Q50" s="188"/>
      <c r="R50" s="191"/>
      <c r="S50" s="191"/>
      <c r="T50" s="191"/>
      <c r="U50" s="188"/>
      <c r="V50" s="190"/>
      <c r="W50" s="194" t="str">
        <f>IFERROR(VLOOKUP(OT!$BR50,Słowniki_środków_trwałych!$W$2:$AB$412,2,FALSE),"")</f>
        <v/>
      </c>
      <c r="X50" s="192" t="str">
        <f>IF(Tabela2[[#This Row],[Nazwa środka trwałego
'[3']]]&lt;&gt;"",IF(AND(Tabela2[[#This Row],[Wartość nakładów razem
'[15']]]&lt;10000.01,OR(MID(OT!$BR50,1,1)="4",MID(OT!$BR50,1,1)="5",MID(OT!$BR50,1,1)="6",MID(OT!$BR51,1,1)="3",MID(OT!$BR51,1,1)="7",MID(OT!$BR51,1,1)="8")),1,OT!$BT50),"")</f>
        <v/>
      </c>
      <c r="Y50" s="188"/>
      <c r="Z50" s="176"/>
      <c r="AA50" s="176"/>
      <c r="AB50" s="176"/>
      <c r="AC50" s="195" t="str">
        <f>IF(Tabela2[[#This Row],[Nazwa środka trwałego
'[3']]]&lt;&gt;"",OT!$BT50,"")</f>
        <v/>
      </c>
      <c r="AD50" s="188"/>
      <c r="AE50" s="188"/>
      <c r="AF50" s="190"/>
      <c r="AG50" s="188"/>
      <c r="AH50" s="188"/>
      <c r="AI50" s="188"/>
      <c r="AJ50" s="188"/>
      <c r="AK50" s="188"/>
      <c r="AL50" s="190"/>
      <c r="AM50" s="188"/>
      <c r="AN50" s="190"/>
      <c r="AO50" s="188"/>
      <c r="AP50" s="188"/>
      <c r="AQ50" s="188"/>
      <c r="AR50" s="188"/>
      <c r="AS50" s="188"/>
      <c r="AT50" s="188"/>
      <c r="AU50" s="188"/>
      <c r="AV50" s="229"/>
      <c r="AW50" s="188"/>
      <c r="AX50" s="188"/>
      <c r="AY50" s="200"/>
      <c r="AZ50" s="176"/>
      <c r="BA50" s="176"/>
      <c r="BB50" s="176"/>
      <c r="BC50" s="176"/>
      <c r="BD50" s="188"/>
      <c r="BE50" s="190"/>
      <c r="BF50" s="195" t="str">
        <f>IF(Tabela2[[#This Row],[Nazwa środka trwałego
'[3']]]&lt;&gt;"",OT!$BR50,"")</f>
        <v/>
      </c>
      <c r="BG50" s="188"/>
      <c r="BH50" s="188"/>
      <c r="BI50" s="190"/>
      <c r="BJ50" s="188"/>
      <c r="BK50" s="188"/>
      <c r="BL50" s="188"/>
      <c r="BM50" s="188"/>
      <c r="BN50" s="188"/>
      <c r="BO50" s="188"/>
      <c r="BP50" s="190"/>
      <c r="BQ50" s="270"/>
      <c r="BR50" s="195" t="str">
        <f t="shared" si="0"/>
        <v/>
      </c>
      <c r="BS50" s="190"/>
      <c r="BT50" s="195" t="str">
        <f>IFERROR(IF(VLOOKUP(BR50,Słowniki_środków_trwałych!$W$1:$AB$476,5,FALSE)="wg tabeli materiałowej",INDEX(Słowniki_środków_trwałych!$AF$2:$AJ$50,MATCH(BS50,Słowniki_środków_trwałych!$AE$2:$AE$50,0),MATCH(BP50,Słowniki_środków_trwałych!$AF$1:$AJ$1,0)),VLOOKUP(BR50,Słowniki_środków_trwałych!$W$1:$AB$476,5,FALSE)),"brak wszystkich danych")</f>
        <v>brak wszystkich danych</v>
      </c>
      <c r="BU50" s="271"/>
      <c r="BY50" s="90"/>
      <c r="BZ50" s="90"/>
      <c r="CA50" s="90"/>
    </row>
    <row r="51" spans="1:79">
      <c r="A51" s="187" t="s">
        <v>873</v>
      </c>
      <c r="B51" s="188"/>
      <c r="C51" s="189" t="str">
        <f>IFERROR(VLOOKUP(OT!$BR51,Słowniki_środków_trwałych!$W$2:$AB$412,4,FALSE),"")</f>
        <v/>
      </c>
      <c r="D51" s="188"/>
      <c r="E51" s="188"/>
      <c r="F51" s="191"/>
      <c r="G51" s="191"/>
      <c r="H51" s="191"/>
      <c r="I51" s="239"/>
      <c r="J51" s="190"/>
      <c r="K51" s="192" t="str">
        <f>IF(Tabela2[[#This Row],[Nazwa środka trwałego
'[3']]]&lt;&gt;"",VLOOKUP(OT!$BS51,Słowniki_środków_trwałych!$AE$2:$AK$50,7,FALSE),"")</f>
        <v/>
      </c>
      <c r="L51" s="217"/>
      <c r="M51" s="216"/>
      <c r="N51" s="217"/>
      <c r="O51" s="216"/>
      <c r="P51" s="276" t="str">
        <f>IF(Tabela2[[#This Row],[Nazwa środka trwałego
'[3']]]&lt;&gt;"",SUM(L51:O51),"")</f>
        <v/>
      </c>
      <c r="Q51" s="188"/>
      <c r="R51" s="191"/>
      <c r="S51" s="191"/>
      <c r="T51" s="191"/>
      <c r="U51" s="188"/>
      <c r="V51" s="190"/>
      <c r="W51" s="194" t="str">
        <f>IFERROR(VLOOKUP(OT!$BR51,Słowniki_środków_trwałych!$W$2:$AB$412,2,FALSE),"")</f>
        <v/>
      </c>
      <c r="X51" s="192" t="str">
        <f>IF(Tabela2[[#This Row],[Nazwa środka trwałego
'[3']]]&lt;&gt;"",IF(AND(Tabela2[[#This Row],[Wartość nakładów razem
'[15']]]&lt;10000.01,OR(MID(OT!$BR51,1,1)="4",MID(OT!$BR51,1,1)="5",MID(OT!$BR51,1,1)="6",MID(OT!$BR52,1,1)="3",MID(OT!$BR52,1,1)="7",MID(OT!$BR52,1,1)="8")),1,OT!$BT51),"")</f>
        <v/>
      </c>
      <c r="Y51" s="188"/>
      <c r="Z51" s="176"/>
      <c r="AA51" s="176"/>
      <c r="AB51" s="176"/>
      <c r="AC51" s="195" t="str">
        <f>IF(Tabela2[[#This Row],[Nazwa środka trwałego
'[3']]]&lt;&gt;"",OT!$BT51,"")</f>
        <v/>
      </c>
      <c r="AD51" s="188"/>
      <c r="AE51" s="188"/>
      <c r="AF51" s="190"/>
      <c r="AG51" s="188"/>
      <c r="AH51" s="188"/>
      <c r="AI51" s="188"/>
      <c r="AJ51" s="188"/>
      <c r="AK51" s="188"/>
      <c r="AL51" s="190"/>
      <c r="AM51" s="188"/>
      <c r="AN51" s="190"/>
      <c r="AO51" s="188"/>
      <c r="AP51" s="188"/>
      <c r="AQ51" s="188"/>
      <c r="AR51" s="188"/>
      <c r="AS51" s="188"/>
      <c r="AT51" s="188"/>
      <c r="AU51" s="188"/>
      <c r="AV51" s="229"/>
      <c r="AW51" s="188"/>
      <c r="AX51" s="188"/>
      <c r="AY51" s="200"/>
      <c r="AZ51" s="176"/>
      <c r="BA51" s="176"/>
      <c r="BB51" s="176"/>
      <c r="BC51" s="176"/>
      <c r="BD51" s="188"/>
      <c r="BE51" s="190"/>
      <c r="BF51" s="195" t="str">
        <f>IF(Tabela2[[#This Row],[Nazwa środka trwałego
'[3']]]&lt;&gt;"",OT!$BR51,"")</f>
        <v/>
      </c>
      <c r="BG51" s="188"/>
      <c r="BH51" s="188"/>
      <c r="BI51" s="190"/>
      <c r="BJ51" s="188"/>
      <c r="BK51" s="188"/>
      <c r="BL51" s="188"/>
      <c r="BM51" s="188"/>
      <c r="BN51" s="188"/>
      <c r="BO51" s="188"/>
      <c r="BP51" s="190"/>
      <c r="BQ51" s="270"/>
      <c r="BR51" s="195" t="str">
        <f t="shared" si="0"/>
        <v/>
      </c>
      <c r="BS51" s="190"/>
      <c r="BT51" s="195" t="str">
        <f>IFERROR(IF(VLOOKUP(BR51,Słowniki_środków_trwałych!$W$1:$AB$476,5,FALSE)="wg tabeli materiałowej",INDEX(Słowniki_środków_trwałych!$AF$2:$AJ$50,MATCH(BS51,Słowniki_środków_trwałych!$AE$2:$AE$50,0),MATCH(BP51,Słowniki_środków_trwałych!$AF$1:$AJ$1,0)),VLOOKUP(BR51,Słowniki_środków_trwałych!$W$1:$AB$476,5,FALSE)),"brak wszystkich danych")</f>
        <v>brak wszystkich danych</v>
      </c>
      <c r="BU51" s="271"/>
      <c r="BY51" s="90"/>
      <c r="BZ51" s="90"/>
      <c r="CA51" s="90"/>
    </row>
    <row r="52" spans="1:79">
      <c r="A52" s="187" t="s">
        <v>874</v>
      </c>
      <c r="B52" s="188"/>
      <c r="C52" s="189" t="str">
        <f>IFERROR(VLOOKUP(OT!$BR52,Słowniki_środków_trwałych!$W$2:$AB$412,4,FALSE),"")</f>
        <v/>
      </c>
      <c r="D52" s="188"/>
      <c r="E52" s="188"/>
      <c r="F52" s="191"/>
      <c r="G52" s="191"/>
      <c r="H52" s="191"/>
      <c r="I52" s="239"/>
      <c r="J52" s="190"/>
      <c r="K52" s="192" t="str">
        <f>IF(Tabela2[[#This Row],[Nazwa środka trwałego
'[3']]]&lt;&gt;"",VLOOKUP(OT!$BS52,Słowniki_środków_trwałych!$AE$2:$AK$50,7,FALSE),"")</f>
        <v/>
      </c>
      <c r="L52" s="217"/>
      <c r="M52" s="216"/>
      <c r="N52" s="217"/>
      <c r="O52" s="216"/>
      <c r="P52" s="276" t="str">
        <f>IF(Tabela2[[#This Row],[Nazwa środka trwałego
'[3']]]&lt;&gt;"",SUM(L52:O52),"")</f>
        <v/>
      </c>
      <c r="Q52" s="188"/>
      <c r="R52" s="191"/>
      <c r="S52" s="191"/>
      <c r="T52" s="191"/>
      <c r="U52" s="188"/>
      <c r="V52" s="190"/>
      <c r="W52" s="194" t="str">
        <f>IFERROR(VLOOKUP(OT!$BR52,Słowniki_środków_trwałych!$W$2:$AB$412,2,FALSE),"")</f>
        <v/>
      </c>
      <c r="X52" s="192" t="str">
        <f>IF(Tabela2[[#This Row],[Nazwa środka trwałego
'[3']]]&lt;&gt;"",IF(AND(Tabela2[[#This Row],[Wartość nakładów razem
'[15']]]&lt;10000.01,OR(MID(OT!$BR52,1,1)="4",MID(OT!$BR52,1,1)="5",MID(OT!$BR52,1,1)="6",MID(OT!$BR53,1,1)="3",MID(OT!$BR53,1,1)="7",MID(OT!$BR53,1,1)="8")),1,OT!$BT52),"")</f>
        <v/>
      </c>
      <c r="Y52" s="188"/>
      <c r="Z52" s="176"/>
      <c r="AA52" s="176"/>
      <c r="AB52" s="176"/>
      <c r="AC52" s="195" t="str">
        <f>IF(Tabela2[[#This Row],[Nazwa środka trwałego
'[3']]]&lt;&gt;"",OT!$BT52,"")</f>
        <v/>
      </c>
      <c r="AD52" s="188"/>
      <c r="AE52" s="188"/>
      <c r="AF52" s="190"/>
      <c r="AG52" s="188"/>
      <c r="AH52" s="188"/>
      <c r="AI52" s="188"/>
      <c r="AJ52" s="188"/>
      <c r="AK52" s="188"/>
      <c r="AL52" s="190"/>
      <c r="AM52" s="188"/>
      <c r="AN52" s="190"/>
      <c r="AO52" s="188"/>
      <c r="AP52" s="188"/>
      <c r="AQ52" s="188"/>
      <c r="AR52" s="188"/>
      <c r="AS52" s="188"/>
      <c r="AT52" s="188"/>
      <c r="AU52" s="188"/>
      <c r="AV52" s="229"/>
      <c r="AW52" s="188"/>
      <c r="AX52" s="188"/>
      <c r="AY52" s="200"/>
      <c r="AZ52" s="176"/>
      <c r="BA52" s="176"/>
      <c r="BB52" s="176"/>
      <c r="BC52" s="176"/>
      <c r="BD52" s="188"/>
      <c r="BE52" s="190"/>
      <c r="BF52" s="195" t="str">
        <f>IF(Tabela2[[#This Row],[Nazwa środka trwałego
'[3']]]&lt;&gt;"",OT!$BR52,"")</f>
        <v/>
      </c>
      <c r="BG52" s="188"/>
      <c r="BH52" s="188"/>
      <c r="BI52" s="190"/>
      <c r="BJ52" s="188"/>
      <c r="BK52" s="188"/>
      <c r="BL52" s="188"/>
      <c r="BM52" s="188"/>
      <c r="BN52" s="188"/>
      <c r="BO52" s="188"/>
      <c r="BP52" s="190"/>
      <c r="BQ52" s="270"/>
      <c r="BR52" s="195" t="str">
        <f t="shared" si="0"/>
        <v/>
      </c>
      <c r="BS52" s="190"/>
      <c r="BT52" s="195" t="str">
        <f>IFERROR(IF(VLOOKUP(BR52,Słowniki_środków_trwałych!$W$1:$AB$476,5,FALSE)="wg tabeli materiałowej",INDEX(Słowniki_środków_trwałych!$AF$2:$AJ$50,MATCH(BS52,Słowniki_środków_trwałych!$AE$2:$AE$50,0),MATCH(BP52,Słowniki_środków_trwałych!$AF$1:$AJ$1,0)),VLOOKUP(BR52,Słowniki_środków_trwałych!$W$1:$AB$476,5,FALSE)),"brak wszystkich danych")</f>
        <v>brak wszystkich danych</v>
      </c>
      <c r="BU52" s="271"/>
      <c r="BY52" s="90"/>
      <c r="BZ52" s="90"/>
      <c r="CA52" s="90"/>
    </row>
    <row r="53" spans="1:79">
      <c r="A53" s="187" t="s">
        <v>875</v>
      </c>
      <c r="B53" s="188"/>
      <c r="C53" s="189" t="str">
        <f>IFERROR(VLOOKUP(OT!$BR53,Słowniki_środków_trwałych!$W$2:$AB$412,4,FALSE),"")</f>
        <v/>
      </c>
      <c r="D53" s="188"/>
      <c r="E53" s="188"/>
      <c r="F53" s="191"/>
      <c r="G53" s="191"/>
      <c r="H53" s="191"/>
      <c r="I53" s="239"/>
      <c r="J53" s="190"/>
      <c r="K53" s="192" t="str">
        <f>IF(Tabela2[[#This Row],[Nazwa środka trwałego
'[3']]]&lt;&gt;"",VLOOKUP(OT!$BS53,Słowniki_środków_trwałych!$AE$2:$AK$50,7,FALSE),"")</f>
        <v/>
      </c>
      <c r="L53" s="217"/>
      <c r="M53" s="216"/>
      <c r="N53" s="217"/>
      <c r="O53" s="216"/>
      <c r="P53" s="276" t="str">
        <f>IF(Tabela2[[#This Row],[Nazwa środka trwałego
'[3']]]&lt;&gt;"",SUM(L53:O53),"")</f>
        <v/>
      </c>
      <c r="Q53" s="188"/>
      <c r="R53" s="191"/>
      <c r="S53" s="191"/>
      <c r="T53" s="191"/>
      <c r="U53" s="188"/>
      <c r="V53" s="190"/>
      <c r="W53" s="194" t="str">
        <f>IFERROR(VLOOKUP(OT!$BR53,Słowniki_środków_trwałych!$W$2:$AB$412,2,FALSE),"")</f>
        <v/>
      </c>
      <c r="X53" s="192" t="str">
        <f>IF(Tabela2[[#This Row],[Nazwa środka trwałego
'[3']]]&lt;&gt;"",IF(AND(Tabela2[[#This Row],[Wartość nakładów razem
'[15']]]&lt;10000.01,OR(MID(OT!$BR53,1,1)="4",MID(OT!$BR53,1,1)="5",MID(OT!$BR53,1,1)="6",MID(OT!$BR54,1,1)="3",MID(OT!$BR54,1,1)="7",MID(OT!$BR54,1,1)="8")),1,OT!$BT53),"")</f>
        <v/>
      </c>
      <c r="Y53" s="188"/>
      <c r="Z53" s="176"/>
      <c r="AA53" s="176"/>
      <c r="AB53" s="176"/>
      <c r="AC53" s="195" t="str">
        <f>IF(Tabela2[[#This Row],[Nazwa środka trwałego
'[3']]]&lt;&gt;"",OT!$BT53,"")</f>
        <v/>
      </c>
      <c r="AD53" s="188"/>
      <c r="AE53" s="188"/>
      <c r="AF53" s="190"/>
      <c r="AG53" s="188"/>
      <c r="AH53" s="188"/>
      <c r="AI53" s="188"/>
      <c r="AJ53" s="188"/>
      <c r="AK53" s="188"/>
      <c r="AL53" s="190"/>
      <c r="AM53" s="188"/>
      <c r="AN53" s="190"/>
      <c r="AO53" s="188"/>
      <c r="AP53" s="188"/>
      <c r="AQ53" s="188"/>
      <c r="AR53" s="188"/>
      <c r="AS53" s="188"/>
      <c r="AT53" s="188"/>
      <c r="AU53" s="188"/>
      <c r="AV53" s="229"/>
      <c r="AW53" s="188"/>
      <c r="AX53" s="188"/>
      <c r="AY53" s="200"/>
      <c r="AZ53" s="176"/>
      <c r="BA53" s="176"/>
      <c r="BB53" s="176"/>
      <c r="BC53" s="176"/>
      <c r="BD53" s="188"/>
      <c r="BE53" s="190"/>
      <c r="BF53" s="195" t="str">
        <f>IF(Tabela2[[#This Row],[Nazwa środka trwałego
'[3']]]&lt;&gt;"",OT!$BR53,"")</f>
        <v/>
      </c>
      <c r="BG53" s="188"/>
      <c r="BH53" s="188"/>
      <c r="BI53" s="190"/>
      <c r="BJ53" s="188"/>
      <c r="BK53" s="188"/>
      <c r="BL53" s="188"/>
      <c r="BM53" s="188"/>
      <c r="BN53" s="188"/>
      <c r="BO53" s="188"/>
      <c r="BP53" s="190"/>
      <c r="BQ53" s="270"/>
      <c r="BR53" s="195" t="str">
        <f t="shared" si="0"/>
        <v/>
      </c>
      <c r="BS53" s="190"/>
      <c r="BT53" s="195" t="str">
        <f>IFERROR(IF(VLOOKUP(BR53,Słowniki_środków_trwałych!$W$1:$AB$476,5,FALSE)="wg tabeli materiałowej",INDEX(Słowniki_środków_trwałych!$AF$2:$AJ$50,MATCH(BS53,Słowniki_środków_trwałych!$AE$2:$AE$50,0),MATCH(BP53,Słowniki_środków_trwałych!$AF$1:$AJ$1,0)),VLOOKUP(BR53,Słowniki_środków_trwałych!$W$1:$AB$476,5,FALSE)),"brak wszystkich danych")</f>
        <v>brak wszystkich danych</v>
      </c>
      <c r="BU53" s="271"/>
      <c r="BY53" s="90"/>
      <c r="BZ53" s="90"/>
      <c r="CA53" s="90"/>
    </row>
    <row r="54" spans="1:79">
      <c r="A54" s="187" t="s">
        <v>1912</v>
      </c>
      <c r="B54" s="188"/>
      <c r="C54" s="189" t="str">
        <f>IFERROR(VLOOKUP(OT!$BR54,Słowniki_środków_trwałych!$W$2:$AB$412,4,FALSE),"")</f>
        <v/>
      </c>
      <c r="D54" s="188"/>
      <c r="E54" s="188"/>
      <c r="F54" s="191"/>
      <c r="G54" s="191"/>
      <c r="H54" s="191"/>
      <c r="I54" s="239"/>
      <c r="J54" s="190"/>
      <c r="K54" s="192" t="str">
        <f>IF(Tabela2[[#This Row],[Nazwa środka trwałego
'[3']]]&lt;&gt;"",VLOOKUP(OT!$BS54,Słowniki_środków_trwałych!$AE$2:$AK$50,7,FALSE),"")</f>
        <v/>
      </c>
      <c r="L54" s="217"/>
      <c r="M54" s="216"/>
      <c r="N54" s="217"/>
      <c r="O54" s="216"/>
      <c r="P54" s="276" t="str">
        <f>IF(Tabela2[[#This Row],[Nazwa środka trwałego
'[3']]]&lt;&gt;"",SUM(L54:O54),"")</f>
        <v/>
      </c>
      <c r="Q54" s="188"/>
      <c r="R54" s="191"/>
      <c r="S54" s="191"/>
      <c r="T54" s="191"/>
      <c r="U54" s="188"/>
      <c r="V54" s="190"/>
      <c r="W54" s="194" t="str">
        <f>IFERROR(VLOOKUP(OT!$BR54,Słowniki_środków_trwałych!$W$2:$AB$412,2,FALSE),"")</f>
        <v/>
      </c>
      <c r="X54" s="192" t="str">
        <f>IF(Tabela2[[#This Row],[Nazwa środka trwałego
'[3']]]&lt;&gt;"",IF(AND(Tabela2[[#This Row],[Wartość nakładów razem
'[15']]]&lt;10000.01,OR(MID(OT!$BR54,1,1)="4",MID(OT!$BR54,1,1)="5",MID(OT!$BR54,1,1)="6",MID(OT!$BR55,1,1)="3",MID(OT!$BR55,1,1)="7",MID(OT!$BR55,1,1)="8")),1,OT!$BT54),"")</f>
        <v/>
      </c>
      <c r="Y54" s="188"/>
      <c r="Z54" s="176"/>
      <c r="AA54" s="176"/>
      <c r="AB54" s="176"/>
      <c r="AC54" s="195" t="str">
        <f>IF(Tabela2[[#This Row],[Nazwa środka trwałego
'[3']]]&lt;&gt;"",OT!$BT54,"")</f>
        <v/>
      </c>
      <c r="AD54" s="188"/>
      <c r="AE54" s="188"/>
      <c r="AF54" s="190"/>
      <c r="AG54" s="188"/>
      <c r="AH54" s="188"/>
      <c r="AI54" s="188"/>
      <c r="AJ54" s="188"/>
      <c r="AK54" s="188"/>
      <c r="AL54" s="190"/>
      <c r="AM54" s="188"/>
      <c r="AN54" s="190"/>
      <c r="AO54" s="188"/>
      <c r="AP54" s="188"/>
      <c r="AQ54" s="188"/>
      <c r="AR54" s="188"/>
      <c r="AS54" s="188"/>
      <c r="AT54" s="188"/>
      <c r="AU54" s="188"/>
      <c r="AV54" s="229"/>
      <c r="AW54" s="188"/>
      <c r="AX54" s="188"/>
      <c r="AY54" s="200"/>
      <c r="AZ54" s="176"/>
      <c r="BA54" s="176"/>
      <c r="BB54" s="176"/>
      <c r="BC54" s="176"/>
      <c r="BD54" s="188"/>
      <c r="BE54" s="190"/>
      <c r="BF54" s="195" t="str">
        <f>IF(Tabela2[[#This Row],[Nazwa środka trwałego
'[3']]]&lt;&gt;"",OT!$BR54,"")</f>
        <v/>
      </c>
      <c r="BG54" s="188"/>
      <c r="BH54" s="188"/>
      <c r="BI54" s="190"/>
      <c r="BJ54" s="188"/>
      <c r="BK54" s="188"/>
      <c r="BL54" s="188"/>
      <c r="BM54" s="188"/>
      <c r="BN54" s="188"/>
      <c r="BO54" s="188"/>
      <c r="BP54" s="190"/>
      <c r="BQ54" s="270"/>
      <c r="BR54" s="195" t="str">
        <f t="shared" si="0"/>
        <v/>
      </c>
      <c r="BS54" s="190"/>
      <c r="BT54" s="195" t="str">
        <f>IFERROR(IF(VLOOKUP(BR54,Słowniki_środków_trwałych!$W$1:$AB$476,5,FALSE)="wg tabeli materiałowej",INDEX(Słowniki_środków_trwałych!$AF$2:$AJ$50,MATCH(BS54,Słowniki_środków_trwałych!$AE$2:$AE$50,0),MATCH(BP54,Słowniki_środków_trwałych!$AF$1:$AJ$1,0)),VLOOKUP(BR54,Słowniki_środków_trwałych!$W$1:$AB$476,5,FALSE)),"brak wszystkich danych")</f>
        <v>brak wszystkich danych</v>
      </c>
      <c r="BU54" s="271"/>
      <c r="BY54" s="90"/>
      <c r="BZ54" s="90"/>
      <c r="CA54" s="90"/>
    </row>
    <row r="55" spans="1:79">
      <c r="A55" s="187" t="s">
        <v>1913</v>
      </c>
      <c r="B55" s="188"/>
      <c r="C55" s="189" t="str">
        <f>IFERROR(VLOOKUP(OT!$BR55,Słowniki_środków_trwałych!$W$2:$AB$412,4,FALSE),"")</f>
        <v/>
      </c>
      <c r="D55" s="188"/>
      <c r="E55" s="188"/>
      <c r="F55" s="191"/>
      <c r="G55" s="191"/>
      <c r="H55" s="191"/>
      <c r="I55" s="239"/>
      <c r="J55" s="190"/>
      <c r="K55" s="192" t="str">
        <f>IF(Tabela2[[#This Row],[Nazwa środka trwałego
'[3']]]&lt;&gt;"",VLOOKUP(OT!$BS55,Słowniki_środków_trwałych!$AE$2:$AK$50,7,FALSE),"")</f>
        <v/>
      </c>
      <c r="L55" s="217"/>
      <c r="M55" s="216"/>
      <c r="N55" s="217"/>
      <c r="O55" s="216"/>
      <c r="P55" s="276" t="str">
        <f>IF(Tabela2[[#This Row],[Nazwa środka trwałego
'[3']]]&lt;&gt;"",SUM(L55:O55),"")</f>
        <v/>
      </c>
      <c r="Q55" s="188"/>
      <c r="R55" s="191"/>
      <c r="S55" s="191"/>
      <c r="T55" s="191"/>
      <c r="U55" s="188"/>
      <c r="V55" s="190"/>
      <c r="W55" s="194" t="str">
        <f>IFERROR(VLOOKUP(OT!$BR55,Słowniki_środków_trwałych!$W$2:$AB$412,2,FALSE),"")</f>
        <v/>
      </c>
      <c r="X55" s="192" t="str">
        <f>IF(Tabela2[[#This Row],[Nazwa środka trwałego
'[3']]]&lt;&gt;"",IF(AND(Tabela2[[#This Row],[Wartość nakładów razem
'[15']]]&lt;10000.01,OR(MID(OT!$BR55,1,1)="4",MID(OT!$BR55,1,1)="5",MID(OT!$BR55,1,1)="6",MID(OT!$BR56,1,1)="3",MID(OT!$BR56,1,1)="7",MID(OT!$BR56,1,1)="8")),1,OT!$BT55),"")</f>
        <v/>
      </c>
      <c r="Y55" s="188"/>
      <c r="Z55" s="176"/>
      <c r="AA55" s="201"/>
      <c r="AB55" s="176"/>
      <c r="AC55" s="195" t="str">
        <f>IF(Tabela2[[#This Row],[Nazwa środka trwałego
'[3']]]&lt;&gt;"",OT!$BT55,"")</f>
        <v/>
      </c>
      <c r="AD55" s="188"/>
      <c r="AE55" s="188"/>
      <c r="AF55" s="190"/>
      <c r="AG55" s="188"/>
      <c r="AH55" s="188"/>
      <c r="AI55" s="188"/>
      <c r="AJ55" s="188"/>
      <c r="AK55" s="188"/>
      <c r="AL55" s="190"/>
      <c r="AM55" s="188"/>
      <c r="AN55" s="190"/>
      <c r="AO55" s="188"/>
      <c r="AP55" s="188"/>
      <c r="AQ55" s="188"/>
      <c r="AR55" s="188"/>
      <c r="AS55" s="188"/>
      <c r="AT55" s="188"/>
      <c r="AU55" s="188"/>
      <c r="AV55" s="229"/>
      <c r="AW55" s="188"/>
      <c r="AX55" s="188"/>
      <c r="AY55" s="200"/>
      <c r="AZ55" s="176"/>
      <c r="BA55" s="176"/>
      <c r="BB55" s="176"/>
      <c r="BC55" s="176"/>
      <c r="BD55" s="188"/>
      <c r="BE55" s="190"/>
      <c r="BF55" s="195" t="str">
        <f>IF(Tabela2[[#This Row],[Nazwa środka trwałego
'[3']]]&lt;&gt;"",OT!$BR55,"")</f>
        <v/>
      </c>
      <c r="BG55" s="188"/>
      <c r="BH55" s="188"/>
      <c r="BI55" s="190"/>
      <c r="BJ55" s="188"/>
      <c r="BK55" s="188"/>
      <c r="BL55" s="188"/>
      <c r="BM55" s="188"/>
      <c r="BN55" s="188"/>
      <c r="BO55" s="188"/>
      <c r="BP55" s="190"/>
      <c r="BQ55" s="270"/>
      <c r="BR55" s="195" t="str">
        <f t="shared" si="0"/>
        <v/>
      </c>
      <c r="BS55" s="190"/>
      <c r="BT55" s="195" t="str">
        <f>IFERROR(IF(VLOOKUP(BR55,Słowniki_środków_trwałych!$W$1:$AB$476,5,FALSE)="wg tabeli materiałowej",INDEX(Słowniki_środków_trwałych!$AF$2:$AJ$50,MATCH(BS55,Słowniki_środków_trwałych!$AE$2:$AE$50,0),MATCH(BP55,Słowniki_środków_trwałych!$AF$1:$AJ$1,0)),VLOOKUP(BR55,Słowniki_środków_trwałych!$W$1:$AB$476,5,FALSE)),"brak wszystkich danych")</f>
        <v>brak wszystkich danych</v>
      </c>
      <c r="BU55" s="271"/>
      <c r="BY55" s="90"/>
      <c r="BZ55" s="90"/>
      <c r="CA55" s="90"/>
    </row>
    <row r="56" spans="1:79">
      <c r="A56" s="187" t="s">
        <v>876</v>
      </c>
      <c r="B56" s="188"/>
      <c r="C56" s="189" t="str">
        <f>IFERROR(VLOOKUP(OT!$BR56,Słowniki_środków_trwałych!$W$2:$AB$412,4,FALSE),"")</f>
        <v/>
      </c>
      <c r="D56" s="188"/>
      <c r="E56" s="188"/>
      <c r="F56" s="191"/>
      <c r="G56" s="191"/>
      <c r="H56" s="191"/>
      <c r="I56" s="239"/>
      <c r="J56" s="190"/>
      <c r="K56" s="192" t="str">
        <f>IF(Tabela2[[#This Row],[Nazwa środka trwałego
'[3']]]&lt;&gt;"",VLOOKUP(OT!$BS56,Słowniki_środków_trwałych!$AE$2:$AK$50,7,FALSE),"")</f>
        <v/>
      </c>
      <c r="L56" s="217"/>
      <c r="M56" s="216"/>
      <c r="N56" s="217"/>
      <c r="O56" s="216"/>
      <c r="P56" s="276" t="str">
        <f>IF(Tabela2[[#This Row],[Nazwa środka trwałego
'[3']]]&lt;&gt;"",SUM(L56:O56),"")</f>
        <v/>
      </c>
      <c r="Q56" s="188"/>
      <c r="R56" s="191"/>
      <c r="S56" s="191"/>
      <c r="T56" s="191"/>
      <c r="U56" s="188"/>
      <c r="V56" s="190"/>
      <c r="W56" s="194" t="str">
        <f>IFERROR(VLOOKUP(OT!$BR56,Słowniki_środków_trwałych!$W$2:$AB$412,2,FALSE),"")</f>
        <v/>
      </c>
      <c r="X56" s="192" t="str">
        <f>IF(Tabela2[[#This Row],[Nazwa środka trwałego
'[3']]]&lt;&gt;"",IF(AND(Tabela2[[#This Row],[Wartość nakładów razem
'[15']]]&lt;10000.01,OR(MID(OT!$BR56,1,1)="4",MID(OT!$BR56,1,1)="5",MID(OT!$BR56,1,1)="6",MID(OT!$BR57,1,1)="3",MID(OT!$BR57,1,1)="7",MID(OT!$BR57,1,1)="8")),1,OT!$BT56),"")</f>
        <v/>
      </c>
      <c r="Y56" s="188"/>
      <c r="Z56" s="176"/>
      <c r="AA56" s="176"/>
      <c r="AB56" s="176"/>
      <c r="AC56" s="195" t="str">
        <f>IF(Tabela2[[#This Row],[Nazwa środka trwałego
'[3']]]&lt;&gt;"",OT!$BT56,"")</f>
        <v/>
      </c>
      <c r="AD56" s="188"/>
      <c r="AE56" s="188"/>
      <c r="AF56" s="190"/>
      <c r="AG56" s="188"/>
      <c r="AH56" s="188"/>
      <c r="AI56" s="188"/>
      <c r="AJ56" s="188"/>
      <c r="AK56" s="188"/>
      <c r="AL56" s="190"/>
      <c r="AM56" s="188"/>
      <c r="AN56" s="190"/>
      <c r="AO56" s="188"/>
      <c r="AP56" s="188"/>
      <c r="AQ56" s="188"/>
      <c r="AR56" s="188"/>
      <c r="AS56" s="188"/>
      <c r="AT56" s="188"/>
      <c r="AU56" s="188"/>
      <c r="AV56" s="229"/>
      <c r="AW56" s="188"/>
      <c r="AX56" s="188"/>
      <c r="AY56" s="200"/>
      <c r="AZ56" s="176"/>
      <c r="BA56" s="176"/>
      <c r="BB56" s="176"/>
      <c r="BC56" s="176"/>
      <c r="BD56" s="188"/>
      <c r="BE56" s="190"/>
      <c r="BF56" s="195" t="str">
        <f>IF(Tabela2[[#This Row],[Nazwa środka trwałego
'[3']]]&lt;&gt;"",OT!$BR56,"")</f>
        <v/>
      </c>
      <c r="BG56" s="188"/>
      <c r="BH56" s="188"/>
      <c r="BI56" s="190"/>
      <c r="BJ56" s="188"/>
      <c r="BK56" s="188"/>
      <c r="BL56" s="188"/>
      <c r="BM56" s="188"/>
      <c r="BN56" s="188"/>
      <c r="BO56" s="188"/>
      <c r="BP56" s="190"/>
      <c r="BQ56" s="270"/>
      <c r="BR56" s="195" t="str">
        <f t="shared" si="0"/>
        <v/>
      </c>
      <c r="BS56" s="190"/>
      <c r="BT56" s="195" t="str">
        <f>IFERROR(IF(VLOOKUP(BR56,Słowniki_środków_trwałych!$W$1:$AB$476,5,FALSE)="wg tabeli materiałowej",INDEX(Słowniki_środków_trwałych!$AF$2:$AJ$50,MATCH(BS56,Słowniki_środków_trwałych!$AE$2:$AE$50,0),MATCH(BP56,Słowniki_środków_trwałych!$AF$1:$AJ$1,0)),VLOOKUP(BR56,Słowniki_środków_trwałych!$W$1:$AB$476,5,FALSE)),"brak wszystkich danych")</f>
        <v>brak wszystkich danych</v>
      </c>
      <c r="BU56" s="271"/>
      <c r="BY56" s="90"/>
      <c r="BZ56" s="90"/>
      <c r="CA56" s="90"/>
    </row>
    <row r="57" spans="1:79">
      <c r="A57" s="187" t="s">
        <v>1914</v>
      </c>
      <c r="B57" s="188"/>
      <c r="C57" s="189" t="str">
        <f>IFERROR(VLOOKUP(OT!$BR57,Słowniki_środków_trwałych!$W$2:$AB$412,4,FALSE),"")</f>
        <v/>
      </c>
      <c r="D57" s="188"/>
      <c r="E57" s="188"/>
      <c r="F57" s="191"/>
      <c r="G57" s="191"/>
      <c r="H57" s="191"/>
      <c r="I57" s="239"/>
      <c r="J57" s="190"/>
      <c r="K57" s="192" t="str">
        <f>IF(Tabela2[[#This Row],[Nazwa środka trwałego
'[3']]]&lt;&gt;"",VLOOKUP(OT!$BS57,Słowniki_środków_trwałych!$AE$2:$AK$50,7,FALSE),"")</f>
        <v/>
      </c>
      <c r="L57" s="217"/>
      <c r="M57" s="216"/>
      <c r="N57" s="217"/>
      <c r="O57" s="216"/>
      <c r="P57" s="276" t="str">
        <f>IF(Tabela2[[#This Row],[Nazwa środka trwałego
'[3']]]&lt;&gt;"",SUM(L57:O57),"")</f>
        <v/>
      </c>
      <c r="Q57" s="188"/>
      <c r="R57" s="191"/>
      <c r="S57" s="191"/>
      <c r="T57" s="191"/>
      <c r="U57" s="188"/>
      <c r="V57" s="190"/>
      <c r="W57" s="194" t="str">
        <f>IFERROR(VLOOKUP(OT!$BR57,Słowniki_środków_trwałych!$W$2:$AB$412,2,FALSE),"")</f>
        <v/>
      </c>
      <c r="X57" s="192" t="str">
        <f>IF(Tabela2[[#This Row],[Nazwa środka trwałego
'[3']]]&lt;&gt;"",IF(AND(Tabela2[[#This Row],[Wartość nakładów razem
'[15']]]&lt;10000.01,OR(MID(OT!$BR57,1,1)="4",MID(OT!$BR57,1,1)="5",MID(OT!$BR57,1,1)="6",MID(OT!$BR58,1,1)="3",MID(OT!$BR58,1,1)="7",MID(OT!$BR58,1,1)="8")),1,OT!$BT57),"")</f>
        <v/>
      </c>
      <c r="Y57" s="188"/>
      <c r="Z57" s="176"/>
      <c r="AA57" s="176"/>
      <c r="AB57" s="176"/>
      <c r="AC57" s="195" t="str">
        <f>IF(Tabela2[[#This Row],[Nazwa środka trwałego
'[3']]]&lt;&gt;"",OT!$BT57,"")</f>
        <v/>
      </c>
      <c r="AD57" s="188"/>
      <c r="AE57" s="188"/>
      <c r="AF57" s="190"/>
      <c r="AG57" s="188"/>
      <c r="AH57" s="188"/>
      <c r="AI57" s="188"/>
      <c r="AJ57" s="188"/>
      <c r="AK57" s="188"/>
      <c r="AL57" s="190"/>
      <c r="AM57" s="188"/>
      <c r="AN57" s="190"/>
      <c r="AO57" s="188"/>
      <c r="AP57" s="188"/>
      <c r="AQ57" s="188"/>
      <c r="AR57" s="188"/>
      <c r="AS57" s="188"/>
      <c r="AT57" s="188"/>
      <c r="AU57" s="188"/>
      <c r="AV57" s="229"/>
      <c r="AW57" s="188"/>
      <c r="AX57" s="188"/>
      <c r="AY57" s="200"/>
      <c r="AZ57" s="176"/>
      <c r="BA57" s="176"/>
      <c r="BB57" s="176"/>
      <c r="BC57" s="176"/>
      <c r="BD57" s="188"/>
      <c r="BE57" s="190"/>
      <c r="BF57" s="195" t="str">
        <f>IF(Tabela2[[#This Row],[Nazwa środka trwałego
'[3']]]&lt;&gt;"",OT!$BR57,"")</f>
        <v/>
      </c>
      <c r="BG57" s="188"/>
      <c r="BH57" s="188"/>
      <c r="BI57" s="190"/>
      <c r="BJ57" s="188"/>
      <c r="BK57" s="188"/>
      <c r="BL57" s="188"/>
      <c r="BM57" s="188"/>
      <c r="BN57" s="188"/>
      <c r="BO57" s="188"/>
      <c r="BP57" s="190"/>
      <c r="BQ57" s="270"/>
      <c r="BR57" s="195" t="str">
        <f t="shared" si="0"/>
        <v/>
      </c>
      <c r="BS57" s="190"/>
      <c r="BT57" s="195" t="str">
        <f>IFERROR(IF(VLOOKUP(BR57,Słowniki_środków_trwałych!$W$1:$AB$476,5,FALSE)="wg tabeli materiałowej",INDEX(Słowniki_środków_trwałych!$AF$2:$AJ$50,MATCH(BS57,Słowniki_środków_trwałych!$AE$2:$AE$50,0),MATCH(BP57,Słowniki_środków_trwałych!$AF$1:$AJ$1,0)),VLOOKUP(BR57,Słowniki_środków_trwałych!$W$1:$AB$476,5,FALSE)),"brak wszystkich danych")</f>
        <v>brak wszystkich danych</v>
      </c>
      <c r="BU57" s="271"/>
      <c r="BY57" s="90"/>
      <c r="BZ57" s="90"/>
      <c r="CA57" s="90"/>
    </row>
    <row r="58" spans="1:79">
      <c r="A58" s="187" t="s">
        <v>877</v>
      </c>
      <c r="B58" s="188"/>
      <c r="C58" s="189" t="str">
        <f>IFERROR(VLOOKUP(OT!$BR58,Słowniki_środków_trwałych!$W$2:$AB$412,4,FALSE),"")</f>
        <v/>
      </c>
      <c r="D58" s="188"/>
      <c r="E58" s="188"/>
      <c r="F58" s="191"/>
      <c r="G58" s="191"/>
      <c r="H58" s="191"/>
      <c r="I58" s="239"/>
      <c r="J58" s="190"/>
      <c r="K58" s="192" t="str">
        <f>IF(Tabela2[[#This Row],[Nazwa środka trwałego
'[3']]]&lt;&gt;"",VLOOKUP(OT!$BS58,Słowniki_środków_trwałych!$AE$2:$AK$50,7,FALSE),"")</f>
        <v/>
      </c>
      <c r="L58" s="217"/>
      <c r="M58" s="216"/>
      <c r="N58" s="217"/>
      <c r="O58" s="216"/>
      <c r="P58" s="276" t="str">
        <f>IF(Tabela2[[#This Row],[Nazwa środka trwałego
'[3']]]&lt;&gt;"",SUM(L58:O58),"")</f>
        <v/>
      </c>
      <c r="Q58" s="188"/>
      <c r="R58" s="191"/>
      <c r="S58" s="191"/>
      <c r="T58" s="191"/>
      <c r="U58" s="188"/>
      <c r="V58" s="190"/>
      <c r="W58" s="194" t="str">
        <f>IFERROR(VLOOKUP(OT!$BR58,Słowniki_środków_trwałych!$W$2:$AB$412,2,FALSE),"")</f>
        <v/>
      </c>
      <c r="X58" s="192" t="str">
        <f>IF(Tabela2[[#This Row],[Nazwa środka trwałego
'[3']]]&lt;&gt;"",IF(AND(Tabela2[[#This Row],[Wartość nakładów razem
'[15']]]&lt;10000.01,OR(MID(OT!$BR58,1,1)="4",MID(OT!$BR58,1,1)="5",MID(OT!$BR58,1,1)="6",MID(OT!$BR59,1,1)="3",MID(OT!$BR59,1,1)="7",MID(OT!$BR59,1,1)="8")),1,OT!$BT58),"")</f>
        <v/>
      </c>
      <c r="Y58" s="188"/>
      <c r="Z58" s="176"/>
      <c r="AA58" s="176"/>
      <c r="AB58" s="176"/>
      <c r="AC58" s="195" t="str">
        <f>IF(Tabela2[[#This Row],[Nazwa środka trwałego
'[3']]]&lt;&gt;"",OT!$BT58,"")</f>
        <v/>
      </c>
      <c r="AD58" s="188"/>
      <c r="AE58" s="188"/>
      <c r="AF58" s="190"/>
      <c r="AG58" s="188"/>
      <c r="AH58" s="188"/>
      <c r="AI58" s="188"/>
      <c r="AJ58" s="188"/>
      <c r="AK58" s="188"/>
      <c r="AL58" s="190"/>
      <c r="AM58" s="188"/>
      <c r="AN58" s="190"/>
      <c r="AO58" s="188"/>
      <c r="AP58" s="188"/>
      <c r="AQ58" s="188"/>
      <c r="AR58" s="188"/>
      <c r="AS58" s="188"/>
      <c r="AT58" s="188"/>
      <c r="AU58" s="188"/>
      <c r="AV58" s="229"/>
      <c r="AW58" s="188"/>
      <c r="AX58" s="188"/>
      <c r="AY58" s="200"/>
      <c r="AZ58" s="176"/>
      <c r="BA58" s="176"/>
      <c r="BB58" s="176"/>
      <c r="BC58" s="176"/>
      <c r="BD58" s="188"/>
      <c r="BE58" s="190"/>
      <c r="BF58" s="195" t="str">
        <f>IF(Tabela2[[#This Row],[Nazwa środka trwałego
'[3']]]&lt;&gt;"",OT!$BR58,"")</f>
        <v/>
      </c>
      <c r="BG58" s="188"/>
      <c r="BH58" s="188"/>
      <c r="BI58" s="190"/>
      <c r="BJ58" s="188"/>
      <c r="BK58" s="188"/>
      <c r="BL58" s="188"/>
      <c r="BM58" s="188"/>
      <c r="BN58" s="188"/>
      <c r="BO58" s="188"/>
      <c r="BP58" s="190"/>
      <c r="BQ58" s="270"/>
      <c r="BR58" s="195" t="str">
        <f t="shared" si="0"/>
        <v/>
      </c>
      <c r="BS58" s="190"/>
      <c r="BT58" s="195" t="str">
        <f>IFERROR(IF(VLOOKUP(BR58,Słowniki_środków_trwałych!$W$1:$AB$476,5,FALSE)="wg tabeli materiałowej",INDEX(Słowniki_środków_trwałych!$AF$2:$AJ$50,MATCH(BS58,Słowniki_środków_trwałych!$AE$2:$AE$50,0),MATCH(BP58,Słowniki_środków_trwałych!$AF$1:$AJ$1,0)),VLOOKUP(BR58,Słowniki_środków_trwałych!$W$1:$AB$476,5,FALSE)),"brak wszystkich danych")</f>
        <v>brak wszystkich danych</v>
      </c>
      <c r="BU58" s="271"/>
      <c r="BY58" s="90"/>
      <c r="BZ58" s="90"/>
      <c r="CA58" s="90"/>
    </row>
    <row r="59" spans="1:79">
      <c r="A59" s="187" t="s">
        <v>878</v>
      </c>
      <c r="B59" s="188"/>
      <c r="C59" s="189" t="str">
        <f>IFERROR(VLOOKUP(OT!$BR59,Słowniki_środków_trwałych!$W$2:$AB$412,4,FALSE),"")</f>
        <v/>
      </c>
      <c r="D59" s="188"/>
      <c r="E59" s="188"/>
      <c r="F59" s="191"/>
      <c r="G59" s="191"/>
      <c r="H59" s="191"/>
      <c r="I59" s="239"/>
      <c r="J59" s="190"/>
      <c r="K59" s="192" t="str">
        <f>IF(Tabela2[[#This Row],[Nazwa środka trwałego
'[3']]]&lt;&gt;"",VLOOKUP(OT!$BS59,Słowniki_środków_trwałych!$AE$2:$AK$50,7,FALSE),"")</f>
        <v/>
      </c>
      <c r="L59" s="217"/>
      <c r="M59" s="216"/>
      <c r="N59" s="217"/>
      <c r="O59" s="216"/>
      <c r="P59" s="276" t="str">
        <f>IF(Tabela2[[#This Row],[Nazwa środka trwałego
'[3']]]&lt;&gt;"",SUM(L59:O59),"")</f>
        <v/>
      </c>
      <c r="Q59" s="188"/>
      <c r="R59" s="191"/>
      <c r="S59" s="191"/>
      <c r="T59" s="191"/>
      <c r="U59" s="188"/>
      <c r="V59" s="190"/>
      <c r="W59" s="194" t="str">
        <f>IFERROR(VLOOKUP(OT!$BR59,Słowniki_środków_trwałych!$W$2:$AB$412,2,FALSE),"")</f>
        <v/>
      </c>
      <c r="X59" s="192" t="str">
        <f>IF(Tabela2[[#This Row],[Nazwa środka trwałego
'[3']]]&lt;&gt;"",IF(AND(Tabela2[[#This Row],[Wartość nakładów razem
'[15']]]&lt;10000.01,OR(MID(OT!$BR59,1,1)="4",MID(OT!$BR59,1,1)="5",MID(OT!$BR59,1,1)="6",MID(OT!$BR60,1,1)="3",MID(OT!$BR60,1,1)="7",MID(OT!$BR60,1,1)="8")),1,OT!$BT59),"")</f>
        <v/>
      </c>
      <c r="Y59" s="188"/>
      <c r="Z59" s="176"/>
      <c r="AA59" s="176"/>
      <c r="AB59" s="176"/>
      <c r="AC59" s="195" t="str">
        <f>IF(Tabela2[[#This Row],[Nazwa środka trwałego
'[3']]]&lt;&gt;"",OT!$BT59,"")</f>
        <v/>
      </c>
      <c r="AD59" s="188"/>
      <c r="AE59" s="188"/>
      <c r="AF59" s="190"/>
      <c r="AG59" s="188"/>
      <c r="AH59" s="188"/>
      <c r="AI59" s="188"/>
      <c r="AJ59" s="188"/>
      <c r="AK59" s="188"/>
      <c r="AL59" s="190"/>
      <c r="AM59" s="188"/>
      <c r="AN59" s="190"/>
      <c r="AO59" s="188"/>
      <c r="AP59" s="188"/>
      <c r="AQ59" s="188"/>
      <c r="AR59" s="188"/>
      <c r="AS59" s="188"/>
      <c r="AT59" s="188"/>
      <c r="AU59" s="188"/>
      <c r="AV59" s="229"/>
      <c r="AW59" s="188"/>
      <c r="AX59" s="188"/>
      <c r="AY59" s="200"/>
      <c r="AZ59" s="176"/>
      <c r="BA59" s="176"/>
      <c r="BB59" s="176"/>
      <c r="BC59" s="176"/>
      <c r="BD59" s="188"/>
      <c r="BE59" s="190"/>
      <c r="BF59" s="195" t="str">
        <f>IF(Tabela2[[#This Row],[Nazwa środka trwałego
'[3']]]&lt;&gt;"",OT!$BR59,"")</f>
        <v/>
      </c>
      <c r="BG59" s="188"/>
      <c r="BH59" s="188"/>
      <c r="BI59" s="190"/>
      <c r="BJ59" s="188"/>
      <c r="BK59" s="188"/>
      <c r="BL59" s="188"/>
      <c r="BM59" s="188"/>
      <c r="BN59" s="188"/>
      <c r="BO59" s="188"/>
      <c r="BP59" s="190"/>
      <c r="BQ59" s="270"/>
      <c r="BR59" s="195" t="str">
        <f t="shared" si="0"/>
        <v/>
      </c>
      <c r="BS59" s="190"/>
      <c r="BT59" s="195" t="str">
        <f>IFERROR(IF(VLOOKUP(BR59,Słowniki_środków_trwałych!$W$1:$AB$476,5,FALSE)="wg tabeli materiałowej",INDEX(Słowniki_środków_trwałych!$AF$2:$AJ$50,MATCH(BS59,Słowniki_środków_trwałych!$AE$2:$AE$50,0),MATCH(BP59,Słowniki_środków_trwałych!$AF$1:$AJ$1,0)),VLOOKUP(BR59,Słowniki_środków_trwałych!$W$1:$AB$476,5,FALSE)),"brak wszystkich danych")</f>
        <v>brak wszystkich danych</v>
      </c>
      <c r="BU59" s="271"/>
      <c r="BY59" s="90"/>
      <c r="BZ59" s="90"/>
      <c r="CA59" s="90"/>
    </row>
    <row r="60" spans="1:79">
      <c r="A60" s="187" t="s">
        <v>879</v>
      </c>
      <c r="B60" s="188"/>
      <c r="C60" s="189" t="str">
        <f>IFERROR(VLOOKUP(OT!$BR60,Słowniki_środków_trwałych!$W$2:$AB$412,4,FALSE),"")</f>
        <v/>
      </c>
      <c r="D60" s="188"/>
      <c r="E60" s="188"/>
      <c r="F60" s="191"/>
      <c r="G60" s="191"/>
      <c r="H60" s="191"/>
      <c r="I60" s="239"/>
      <c r="J60" s="190"/>
      <c r="K60" s="192" t="str">
        <f>IF(Tabela2[[#This Row],[Nazwa środka trwałego
'[3']]]&lt;&gt;"",VLOOKUP(OT!$BS60,Słowniki_środków_trwałych!$AE$2:$AK$50,7,FALSE),"")</f>
        <v/>
      </c>
      <c r="L60" s="217"/>
      <c r="M60" s="216"/>
      <c r="N60" s="217"/>
      <c r="O60" s="216"/>
      <c r="P60" s="276" t="str">
        <f>IF(Tabela2[[#This Row],[Nazwa środka trwałego
'[3']]]&lt;&gt;"",SUM(L60:O60),"")</f>
        <v/>
      </c>
      <c r="Q60" s="188"/>
      <c r="R60" s="191"/>
      <c r="S60" s="191"/>
      <c r="T60" s="191"/>
      <c r="U60" s="188"/>
      <c r="V60" s="190"/>
      <c r="W60" s="194" t="str">
        <f>IFERROR(VLOOKUP(OT!$BR60,Słowniki_środków_trwałych!$W$2:$AB$412,2,FALSE),"")</f>
        <v/>
      </c>
      <c r="X60" s="192" t="str">
        <f>IF(Tabela2[[#This Row],[Nazwa środka trwałego
'[3']]]&lt;&gt;"",IF(AND(Tabela2[[#This Row],[Wartość nakładów razem
'[15']]]&lt;10000.01,OR(MID(OT!$BR60,1,1)="4",MID(OT!$BR60,1,1)="5",MID(OT!$BR60,1,1)="6",MID(OT!$BR61,1,1)="3",MID(OT!$BR61,1,1)="7",MID(OT!$BR61,1,1)="8")),1,OT!$BT60),"")</f>
        <v/>
      </c>
      <c r="Y60" s="188"/>
      <c r="Z60" s="176"/>
      <c r="AA60" s="176"/>
      <c r="AB60" s="176"/>
      <c r="AC60" s="195" t="str">
        <f>IF(Tabela2[[#This Row],[Nazwa środka trwałego
'[3']]]&lt;&gt;"",OT!$BT60,"")</f>
        <v/>
      </c>
      <c r="AD60" s="188"/>
      <c r="AE60" s="188"/>
      <c r="AF60" s="190"/>
      <c r="AG60" s="188"/>
      <c r="AH60" s="188"/>
      <c r="AI60" s="188"/>
      <c r="AJ60" s="188"/>
      <c r="AK60" s="188"/>
      <c r="AL60" s="190"/>
      <c r="AM60" s="188"/>
      <c r="AN60" s="190"/>
      <c r="AO60" s="188"/>
      <c r="AP60" s="188"/>
      <c r="AQ60" s="188"/>
      <c r="AR60" s="188"/>
      <c r="AS60" s="188"/>
      <c r="AT60" s="188"/>
      <c r="AU60" s="188"/>
      <c r="AV60" s="229"/>
      <c r="AW60" s="188"/>
      <c r="AX60" s="188"/>
      <c r="AY60" s="200"/>
      <c r="AZ60" s="176"/>
      <c r="BA60" s="176"/>
      <c r="BB60" s="176"/>
      <c r="BC60" s="176"/>
      <c r="BD60" s="188"/>
      <c r="BE60" s="190"/>
      <c r="BF60" s="195" t="str">
        <f>IF(Tabela2[[#This Row],[Nazwa środka trwałego
'[3']]]&lt;&gt;"",OT!$BR60,"")</f>
        <v/>
      </c>
      <c r="BG60" s="188"/>
      <c r="BH60" s="188"/>
      <c r="BI60" s="190"/>
      <c r="BJ60" s="188"/>
      <c r="BK60" s="188"/>
      <c r="BL60" s="188"/>
      <c r="BM60" s="188"/>
      <c r="BN60" s="188"/>
      <c r="BO60" s="188"/>
      <c r="BP60" s="190"/>
      <c r="BQ60" s="270"/>
      <c r="BR60" s="195" t="str">
        <f t="shared" si="0"/>
        <v/>
      </c>
      <c r="BS60" s="190"/>
      <c r="BT60" s="195" t="str">
        <f>IFERROR(IF(VLOOKUP(BR60,Słowniki_środków_trwałych!$W$1:$AB$476,5,FALSE)="wg tabeli materiałowej",INDEX(Słowniki_środków_trwałych!$AF$2:$AJ$50,MATCH(BS60,Słowniki_środków_trwałych!$AE$2:$AE$50,0),MATCH(BP60,Słowniki_środków_trwałych!$AF$1:$AJ$1,0)),VLOOKUP(BR60,Słowniki_środków_trwałych!$W$1:$AB$476,5,FALSE)),"brak wszystkich danych")</f>
        <v>brak wszystkich danych</v>
      </c>
      <c r="BU60" s="271"/>
      <c r="BY60" s="90"/>
      <c r="BZ60" s="90"/>
      <c r="CA60" s="90"/>
    </row>
    <row r="61" spans="1:79">
      <c r="A61" s="187" t="s">
        <v>880</v>
      </c>
      <c r="B61" s="188"/>
      <c r="C61" s="189" t="str">
        <f>IFERROR(VLOOKUP(OT!$BR61,Słowniki_środków_trwałych!$W$2:$AB$412,4,FALSE),"")</f>
        <v/>
      </c>
      <c r="D61" s="188"/>
      <c r="E61" s="188"/>
      <c r="F61" s="191"/>
      <c r="G61" s="191"/>
      <c r="H61" s="191"/>
      <c r="I61" s="239"/>
      <c r="J61" s="190"/>
      <c r="K61" s="192" t="str">
        <f>IF(Tabela2[[#This Row],[Nazwa środka trwałego
'[3']]]&lt;&gt;"",VLOOKUP(OT!$BS61,Słowniki_środków_trwałych!$AE$2:$AK$50,7,FALSE),"")</f>
        <v/>
      </c>
      <c r="L61" s="217"/>
      <c r="M61" s="216"/>
      <c r="N61" s="217"/>
      <c r="O61" s="216"/>
      <c r="P61" s="276" t="str">
        <f>IF(Tabela2[[#This Row],[Nazwa środka trwałego
'[3']]]&lt;&gt;"",SUM(L61:O61),"")</f>
        <v/>
      </c>
      <c r="Q61" s="188"/>
      <c r="R61" s="191"/>
      <c r="S61" s="191"/>
      <c r="T61" s="191"/>
      <c r="U61" s="188"/>
      <c r="V61" s="190"/>
      <c r="W61" s="194" t="str">
        <f>IFERROR(VLOOKUP(OT!$BR61,Słowniki_środków_trwałych!$W$2:$AB$412,2,FALSE),"")</f>
        <v/>
      </c>
      <c r="X61" s="192" t="str">
        <f>IF(Tabela2[[#This Row],[Nazwa środka trwałego
'[3']]]&lt;&gt;"",IF(AND(Tabela2[[#This Row],[Wartość nakładów razem
'[15']]]&lt;10000.01,OR(MID(OT!$BR61,1,1)="4",MID(OT!$BR61,1,1)="5",MID(OT!$BR61,1,1)="6",MID(OT!$BR62,1,1)="3",MID(OT!$BR62,1,1)="7",MID(OT!$BR62,1,1)="8")),1,OT!$BT61),"")</f>
        <v/>
      </c>
      <c r="Y61" s="188"/>
      <c r="Z61" s="176"/>
      <c r="AA61" s="176"/>
      <c r="AB61" s="176"/>
      <c r="AC61" s="195" t="str">
        <f>IF(Tabela2[[#This Row],[Nazwa środka trwałego
'[3']]]&lt;&gt;"",OT!$BT61,"")</f>
        <v/>
      </c>
      <c r="AD61" s="188"/>
      <c r="AE61" s="188"/>
      <c r="AF61" s="190"/>
      <c r="AG61" s="188"/>
      <c r="AH61" s="188"/>
      <c r="AI61" s="188"/>
      <c r="AJ61" s="188"/>
      <c r="AK61" s="188"/>
      <c r="AL61" s="190"/>
      <c r="AM61" s="188"/>
      <c r="AN61" s="190"/>
      <c r="AO61" s="188"/>
      <c r="AP61" s="188"/>
      <c r="AQ61" s="188"/>
      <c r="AR61" s="188"/>
      <c r="AS61" s="188"/>
      <c r="AT61" s="188"/>
      <c r="AU61" s="188"/>
      <c r="AV61" s="229"/>
      <c r="AW61" s="188"/>
      <c r="AX61" s="188"/>
      <c r="AY61" s="200"/>
      <c r="AZ61" s="176"/>
      <c r="BA61" s="176"/>
      <c r="BB61" s="176"/>
      <c r="BC61" s="176"/>
      <c r="BD61" s="188"/>
      <c r="BE61" s="190"/>
      <c r="BF61" s="195" t="str">
        <f>IF(Tabela2[[#This Row],[Nazwa środka trwałego
'[3']]]&lt;&gt;"",OT!$BR61,"")</f>
        <v/>
      </c>
      <c r="BG61" s="188"/>
      <c r="BH61" s="188"/>
      <c r="BI61" s="190"/>
      <c r="BJ61" s="188"/>
      <c r="BK61" s="188"/>
      <c r="BL61" s="188"/>
      <c r="BM61" s="188"/>
      <c r="BN61" s="188"/>
      <c r="BO61" s="188"/>
      <c r="BP61" s="190"/>
      <c r="BQ61" s="270"/>
      <c r="BR61" s="195" t="str">
        <f t="shared" si="0"/>
        <v/>
      </c>
      <c r="BS61" s="190"/>
      <c r="BT61" s="195" t="str">
        <f>IFERROR(IF(VLOOKUP(BR61,Słowniki_środków_trwałych!$W$1:$AB$476,5,FALSE)="wg tabeli materiałowej",INDEX(Słowniki_środków_trwałych!$AF$2:$AJ$50,MATCH(BS61,Słowniki_środków_trwałych!$AE$2:$AE$50,0),MATCH(BP61,Słowniki_środków_trwałych!$AF$1:$AJ$1,0)),VLOOKUP(BR61,Słowniki_środków_trwałych!$W$1:$AB$476,5,FALSE)),"brak wszystkich danych")</f>
        <v>brak wszystkich danych</v>
      </c>
      <c r="BU61" s="271"/>
      <c r="BY61" s="90"/>
      <c r="BZ61" s="90"/>
      <c r="CA61" s="90"/>
    </row>
    <row r="62" spans="1:79">
      <c r="A62" s="187" t="s">
        <v>881</v>
      </c>
      <c r="B62" s="188"/>
      <c r="C62" s="189" t="str">
        <f>IFERROR(VLOOKUP(OT!$BR62,Słowniki_środków_trwałych!$W$2:$AB$412,4,FALSE),"")</f>
        <v/>
      </c>
      <c r="D62" s="188"/>
      <c r="E62" s="188"/>
      <c r="F62" s="191"/>
      <c r="G62" s="191"/>
      <c r="H62" s="191"/>
      <c r="I62" s="239"/>
      <c r="J62" s="190"/>
      <c r="K62" s="192" t="str">
        <f>IF(Tabela2[[#This Row],[Nazwa środka trwałego
'[3']]]&lt;&gt;"",VLOOKUP(OT!$BS62,Słowniki_środków_trwałych!$AE$2:$AK$50,7,FALSE),"")</f>
        <v/>
      </c>
      <c r="L62" s="217"/>
      <c r="M62" s="216"/>
      <c r="N62" s="217"/>
      <c r="O62" s="216"/>
      <c r="P62" s="276" t="str">
        <f>IF(Tabela2[[#This Row],[Nazwa środka trwałego
'[3']]]&lt;&gt;"",SUM(L62:O62),"")</f>
        <v/>
      </c>
      <c r="Q62" s="188"/>
      <c r="R62" s="191"/>
      <c r="S62" s="191"/>
      <c r="T62" s="191"/>
      <c r="U62" s="188"/>
      <c r="V62" s="190"/>
      <c r="W62" s="194" t="str">
        <f>IFERROR(VLOOKUP(OT!$BR62,Słowniki_środków_trwałych!$W$2:$AB$412,2,FALSE),"")</f>
        <v/>
      </c>
      <c r="X62" s="192" t="str">
        <f>IF(Tabela2[[#This Row],[Nazwa środka trwałego
'[3']]]&lt;&gt;"",IF(AND(Tabela2[[#This Row],[Wartość nakładów razem
'[15']]]&lt;10000.01,OR(MID(OT!$BR62,1,1)="4",MID(OT!$BR62,1,1)="5",MID(OT!$BR62,1,1)="6",MID(OT!$BR63,1,1)="3",MID(OT!$BR63,1,1)="7",MID(OT!$BR63,1,1)="8")),1,OT!$BT62),"")</f>
        <v/>
      </c>
      <c r="Y62" s="188"/>
      <c r="Z62" s="176"/>
      <c r="AA62" s="176"/>
      <c r="AB62" s="176"/>
      <c r="AC62" s="195" t="str">
        <f>IF(Tabela2[[#This Row],[Nazwa środka trwałego
'[3']]]&lt;&gt;"",OT!$BT62,"")</f>
        <v/>
      </c>
      <c r="AD62" s="188"/>
      <c r="AE62" s="188"/>
      <c r="AF62" s="190"/>
      <c r="AG62" s="188"/>
      <c r="AH62" s="188"/>
      <c r="AI62" s="188"/>
      <c r="AJ62" s="188"/>
      <c r="AK62" s="188"/>
      <c r="AL62" s="190"/>
      <c r="AM62" s="188"/>
      <c r="AN62" s="190"/>
      <c r="AO62" s="188"/>
      <c r="AP62" s="188"/>
      <c r="AQ62" s="188"/>
      <c r="AR62" s="188"/>
      <c r="AS62" s="188"/>
      <c r="AT62" s="188"/>
      <c r="AU62" s="188"/>
      <c r="AV62" s="229"/>
      <c r="AW62" s="188"/>
      <c r="AX62" s="188"/>
      <c r="AY62" s="200"/>
      <c r="AZ62" s="176"/>
      <c r="BA62" s="176"/>
      <c r="BB62" s="176"/>
      <c r="BC62" s="176"/>
      <c r="BD62" s="188"/>
      <c r="BE62" s="190"/>
      <c r="BF62" s="195" t="str">
        <f>IF(Tabela2[[#This Row],[Nazwa środka trwałego
'[3']]]&lt;&gt;"",OT!$BR62,"")</f>
        <v/>
      </c>
      <c r="BG62" s="188"/>
      <c r="BH62" s="188"/>
      <c r="BI62" s="190"/>
      <c r="BJ62" s="188"/>
      <c r="BK62" s="188"/>
      <c r="BL62" s="188"/>
      <c r="BM62" s="188"/>
      <c r="BN62" s="188"/>
      <c r="BO62" s="188"/>
      <c r="BP62" s="190"/>
      <c r="BQ62" s="270"/>
      <c r="BR62" s="195" t="str">
        <f t="shared" si="0"/>
        <v/>
      </c>
      <c r="BS62" s="190"/>
      <c r="BT62" s="195" t="str">
        <f>IFERROR(IF(VLOOKUP(BR62,Słowniki_środków_trwałych!$W$1:$AB$476,5,FALSE)="wg tabeli materiałowej",INDEX(Słowniki_środków_trwałych!$AF$2:$AJ$50,MATCH(BS62,Słowniki_środków_trwałych!$AE$2:$AE$50,0),MATCH(BP62,Słowniki_środków_trwałych!$AF$1:$AJ$1,0)),VLOOKUP(BR62,Słowniki_środków_trwałych!$W$1:$AB$476,5,FALSE)),"brak wszystkich danych")</f>
        <v>brak wszystkich danych</v>
      </c>
      <c r="BU62" s="271"/>
      <c r="BY62" s="90"/>
      <c r="BZ62" s="90"/>
      <c r="CA62" s="90"/>
    </row>
    <row r="63" spans="1:79">
      <c r="A63" s="187" t="s">
        <v>882</v>
      </c>
      <c r="B63" s="188"/>
      <c r="C63" s="189" t="str">
        <f>IFERROR(VLOOKUP(OT!$BR63,Słowniki_środków_trwałych!$W$2:$AB$412,4,FALSE),"")</f>
        <v/>
      </c>
      <c r="D63" s="188"/>
      <c r="E63" s="188"/>
      <c r="F63" s="191"/>
      <c r="G63" s="191"/>
      <c r="H63" s="191"/>
      <c r="I63" s="239"/>
      <c r="J63" s="190"/>
      <c r="K63" s="192" t="str">
        <f>IF(Tabela2[[#This Row],[Nazwa środka trwałego
'[3']]]&lt;&gt;"",VLOOKUP(OT!$BS63,Słowniki_środków_trwałych!$AE$2:$AK$50,7,FALSE),"")</f>
        <v/>
      </c>
      <c r="L63" s="217"/>
      <c r="M63" s="216"/>
      <c r="N63" s="217"/>
      <c r="O63" s="216"/>
      <c r="P63" s="276" t="str">
        <f>IF(Tabela2[[#This Row],[Nazwa środka trwałego
'[3']]]&lt;&gt;"",SUM(L63:O63),"")</f>
        <v/>
      </c>
      <c r="Q63" s="188"/>
      <c r="R63" s="191"/>
      <c r="S63" s="191"/>
      <c r="T63" s="191"/>
      <c r="U63" s="188"/>
      <c r="V63" s="190"/>
      <c r="W63" s="194" t="str">
        <f>IFERROR(VLOOKUP(OT!$BR63,Słowniki_środków_trwałych!$W$2:$AB$412,2,FALSE),"")</f>
        <v/>
      </c>
      <c r="X63" s="192" t="str">
        <f>IF(Tabela2[[#This Row],[Nazwa środka trwałego
'[3']]]&lt;&gt;"",IF(AND(Tabela2[[#This Row],[Wartość nakładów razem
'[15']]]&lt;10000.01,OR(MID(OT!$BR63,1,1)="4",MID(OT!$BR63,1,1)="5",MID(OT!$BR63,1,1)="6",MID(OT!$BR64,1,1)="3",MID(OT!$BR64,1,1)="7",MID(OT!$BR64,1,1)="8")),1,OT!$BT63),"")</f>
        <v/>
      </c>
      <c r="Y63" s="188"/>
      <c r="Z63" s="176"/>
      <c r="AA63" s="176"/>
      <c r="AB63" s="176"/>
      <c r="AC63" s="195" t="str">
        <f>IF(Tabela2[[#This Row],[Nazwa środka trwałego
'[3']]]&lt;&gt;"",OT!$BT63,"")</f>
        <v/>
      </c>
      <c r="AD63" s="188"/>
      <c r="AE63" s="188"/>
      <c r="AF63" s="190"/>
      <c r="AG63" s="188"/>
      <c r="AH63" s="188"/>
      <c r="AI63" s="188"/>
      <c r="AJ63" s="188"/>
      <c r="AK63" s="188"/>
      <c r="AL63" s="190"/>
      <c r="AM63" s="188"/>
      <c r="AN63" s="190"/>
      <c r="AO63" s="188"/>
      <c r="AP63" s="188"/>
      <c r="AQ63" s="188"/>
      <c r="AR63" s="188"/>
      <c r="AS63" s="188"/>
      <c r="AT63" s="188"/>
      <c r="AU63" s="188"/>
      <c r="AV63" s="229"/>
      <c r="AW63" s="188"/>
      <c r="AX63" s="188"/>
      <c r="AY63" s="200"/>
      <c r="AZ63" s="176"/>
      <c r="BA63" s="176"/>
      <c r="BB63" s="176"/>
      <c r="BC63" s="176"/>
      <c r="BD63" s="188"/>
      <c r="BE63" s="190"/>
      <c r="BF63" s="195" t="str">
        <f>IF(Tabela2[[#This Row],[Nazwa środka trwałego
'[3']]]&lt;&gt;"",OT!$BR63,"")</f>
        <v/>
      </c>
      <c r="BG63" s="188"/>
      <c r="BH63" s="188"/>
      <c r="BI63" s="190"/>
      <c r="BJ63" s="188"/>
      <c r="BK63" s="188"/>
      <c r="BL63" s="188"/>
      <c r="BM63" s="188"/>
      <c r="BN63" s="188"/>
      <c r="BO63" s="188"/>
      <c r="BP63" s="190"/>
      <c r="BQ63" s="270"/>
      <c r="BR63" s="195" t="str">
        <f t="shared" si="0"/>
        <v/>
      </c>
      <c r="BS63" s="190"/>
      <c r="BT63" s="195" t="str">
        <f>IFERROR(IF(VLOOKUP(BR63,Słowniki_środków_trwałych!$W$1:$AB$476,5,FALSE)="wg tabeli materiałowej",INDEX(Słowniki_środków_trwałych!$AF$2:$AJ$50,MATCH(BS63,Słowniki_środków_trwałych!$AE$2:$AE$50,0),MATCH(BP63,Słowniki_środków_trwałych!$AF$1:$AJ$1,0)),VLOOKUP(BR63,Słowniki_środków_trwałych!$W$1:$AB$476,5,FALSE)),"brak wszystkich danych")</f>
        <v>brak wszystkich danych</v>
      </c>
      <c r="BU63" s="271"/>
      <c r="BY63" s="90"/>
      <c r="BZ63" s="90"/>
      <c r="CA63" s="90"/>
    </row>
    <row r="64" spans="1:79">
      <c r="A64" s="187" t="s">
        <v>883</v>
      </c>
      <c r="B64" s="188"/>
      <c r="C64" s="189" t="str">
        <f>IFERROR(VLOOKUP(OT!$BR64,Słowniki_środków_trwałych!$W$2:$AB$412,4,FALSE),"")</f>
        <v/>
      </c>
      <c r="D64" s="188"/>
      <c r="E64" s="188"/>
      <c r="F64" s="191"/>
      <c r="G64" s="191"/>
      <c r="H64" s="191"/>
      <c r="I64" s="239"/>
      <c r="J64" s="190"/>
      <c r="K64" s="192" t="str">
        <f>IF(Tabela2[[#This Row],[Nazwa środka trwałego
'[3']]]&lt;&gt;"",VLOOKUP(OT!$BS64,Słowniki_środków_trwałych!$AE$2:$AK$50,7,FALSE),"")</f>
        <v/>
      </c>
      <c r="L64" s="217"/>
      <c r="M64" s="216"/>
      <c r="N64" s="217"/>
      <c r="O64" s="216"/>
      <c r="P64" s="276" t="str">
        <f>IF(Tabela2[[#This Row],[Nazwa środka trwałego
'[3']]]&lt;&gt;"",SUM(L64:O64),"")</f>
        <v/>
      </c>
      <c r="Q64" s="188"/>
      <c r="R64" s="191"/>
      <c r="S64" s="191"/>
      <c r="T64" s="191"/>
      <c r="U64" s="188"/>
      <c r="V64" s="190"/>
      <c r="W64" s="194" t="str">
        <f>IFERROR(VLOOKUP(OT!$BR64,Słowniki_środków_trwałych!$W$2:$AB$412,2,FALSE),"")</f>
        <v/>
      </c>
      <c r="X64" s="192" t="str">
        <f>IF(Tabela2[[#This Row],[Nazwa środka trwałego
'[3']]]&lt;&gt;"",IF(AND(Tabela2[[#This Row],[Wartość nakładów razem
'[15']]]&lt;10000.01,OR(MID(OT!$BR64,1,1)="4",MID(OT!$BR64,1,1)="5",MID(OT!$BR64,1,1)="6",MID(OT!$BR65,1,1)="3",MID(OT!$BR65,1,1)="7",MID(OT!$BR65,1,1)="8")),1,OT!$BT64),"")</f>
        <v/>
      </c>
      <c r="Y64" s="188"/>
      <c r="Z64" s="176"/>
      <c r="AA64" s="176"/>
      <c r="AB64" s="176"/>
      <c r="AC64" s="195" t="str">
        <f>IF(Tabela2[[#This Row],[Nazwa środka trwałego
'[3']]]&lt;&gt;"",OT!$BT64,"")</f>
        <v/>
      </c>
      <c r="AD64" s="188"/>
      <c r="AE64" s="188"/>
      <c r="AF64" s="190"/>
      <c r="AG64" s="188"/>
      <c r="AH64" s="188"/>
      <c r="AI64" s="188"/>
      <c r="AJ64" s="188"/>
      <c r="AK64" s="188"/>
      <c r="AL64" s="190"/>
      <c r="AM64" s="188"/>
      <c r="AN64" s="190"/>
      <c r="AO64" s="188"/>
      <c r="AP64" s="188"/>
      <c r="AQ64" s="188"/>
      <c r="AR64" s="188"/>
      <c r="AS64" s="188"/>
      <c r="AT64" s="188"/>
      <c r="AU64" s="188"/>
      <c r="AV64" s="229"/>
      <c r="AW64" s="188"/>
      <c r="AX64" s="188"/>
      <c r="AY64" s="200"/>
      <c r="AZ64" s="176"/>
      <c r="BA64" s="176"/>
      <c r="BB64" s="176"/>
      <c r="BC64" s="176"/>
      <c r="BD64" s="188"/>
      <c r="BE64" s="190"/>
      <c r="BF64" s="195" t="str">
        <f>IF(Tabela2[[#This Row],[Nazwa środka trwałego
'[3']]]&lt;&gt;"",OT!$BR64,"")</f>
        <v/>
      </c>
      <c r="BG64" s="188"/>
      <c r="BH64" s="188"/>
      <c r="BI64" s="190"/>
      <c r="BJ64" s="188"/>
      <c r="BK64" s="188"/>
      <c r="BL64" s="188"/>
      <c r="BM64" s="188"/>
      <c r="BN64" s="188"/>
      <c r="BO64" s="188"/>
      <c r="BP64" s="190"/>
      <c r="BQ64" s="270"/>
      <c r="BR64" s="195" t="str">
        <f t="shared" si="0"/>
        <v/>
      </c>
      <c r="BS64" s="190"/>
      <c r="BT64" s="195" t="str">
        <f>IFERROR(IF(VLOOKUP(BR64,Słowniki_środków_trwałych!$W$1:$AB$476,5,FALSE)="wg tabeli materiałowej",INDEX(Słowniki_środków_trwałych!$AF$2:$AJ$50,MATCH(BS64,Słowniki_środków_trwałych!$AE$2:$AE$50,0),MATCH(BP64,Słowniki_środków_trwałych!$AF$1:$AJ$1,0)),VLOOKUP(BR64,Słowniki_środków_trwałych!$W$1:$AB$476,5,FALSE)),"brak wszystkich danych")</f>
        <v>brak wszystkich danych</v>
      </c>
      <c r="BU64" s="271"/>
      <c r="BY64" s="90"/>
      <c r="BZ64" s="90"/>
      <c r="CA64" s="90"/>
    </row>
    <row r="65" spans="1:79">
      <c r="A65" s="187" t="s">
        <v>884</v>
      </c>
      <c r="B65" s="188"/>
      <c r="C65" s="189" t="str">
        <f>IFERROR(VLOOKUP(OT!$BR65,Słowniki_środków_trwałych!$W$2:$AB$412,4,FALSE),"")</f>
        <v/>
      </c>
      <c r="D65" s="188"/>
      <c r="E65" s="188"/>
      <c r="F65" s="191"/>
      <c r="G65" s="191"/>
      <c r="H65" s="191"/>
      <c r="I65" s="239"/>
      <c r="J65" s="190"/>
      <c r="K65" s="192" t="str">
        <f>IF(Tabela2[[#This Row],[Nazwa środka trwałego
'[3']]]&lt;&gt;"",VLOOKUP(OT!$BS65,Słowniki_środków_trwałych!$AE$2:$AK$50,7,FALSE),"")</f>
        <v/>
      </c>
      <c r="L65" s="217"/>
      <c r="M65" s="216"/>
      <c r="N65" s="217"/>
      <c r="O65" s="216"/>
      <c r="P65" s="276" t="str">
        <f>IF(Tabela2[[#This Row],[Nazwa środka trwałego
'[3']]]&lt;&gt;"",SUM(L65:O65),"")</f>
        <v/>
      </c>
      <c r="Q65" s="188"/>
      <c r="R65" s="191"/>
      <c r="S65" s="191"/>
      <c r="T65" s="191"/>
      <c r="U65" s="188"/>
      <c r="V65" s="190"/>
      <c r="W65" s="194" t="str">
        <f>IFERROR(VLOOKUP(OT!$BR65,Słowniki_środków_trwałych!$W$2:$AB$412,2,FALSE),"")</f>
        <v/>
      </c>
      <c r="X65" s="192" t="str">
        <f>IF(Tabela2[[#This Row],[Nazwa środka trwałego
'[3']]]&lt;&gt;"",IF(AND(Tabela2[[#This Row],[Wartość nakładów razem
'[15']]]&lt;10000.01,OR(MID(OT!$BR65,1,1)="4",MID(OT!$BR65,1,1)="5",MID(OT!$BR65,1,1)="6",MID(OT!$BR66,1,1)="3",MID(OT!$BR66,1,1)="7",MID(OT!$BR66,1,1)="8")),1,OT!$BT65),"")</f>
        <v/>
      </c>
      <c r="Y65" s="188"/>
      <c r="Z65" s="176"/>
      <c r="AA65" s="176"/>
      <c r="AB65" s="176"/>
      <c r="AC65" s="195" t="str">
        <f>IF(Tabela2[[#This Row],[Nazwa środka trwałego
'[3']]]&lt;&gt;"",OT!$BT65,"")</f>
        <v/>
      </c>
      <c r="AD65" s="188"/>
      <c r="AE65" s="188"/>
      <c r="AF65" s="190"/>
      <c r="AG65" s="188"/>
      <c r="AH65" s="188"/>
      <c r="AI65" s="188"/>
      <c r="AJ65" s="188"/>
      <c r="AK65" s="188"/>
      <c r="AL65" s="190"/>
      <c r="AM65" s="188"/>
      <c r="AN65" s="190"/>
      <c r="AO65" s="188"/>
      <c r="AP65" s="188"/>
      <c r="AQ65" s="188"/>
      <c r="AR65" s="188"/>
      <c r="AS65" s="188"/>
      <c r="AT65" s="188"/>
      <c r="AU65" s="188"/>
      <c r="AV65" s="229"/>
      <c r="AW65" s="188"/>
      <c r="AX65" s="188"/>
      <c r="AY65" s="200"/>
      <c r="AZ65" s="176"/>
      <c r="BA65" s="176"/>
      <c r="BB65" s="176"/>
      <c r="BC65" s="176"/>
      <c r="BD65" s="188"/>
      <c r="BE65" s="190"/>
      <c r="BF65" s="195" t="str">
        <f>IF(Tabela2[[#This Row],[Nazwa środka trwałego
'[3']]]&lt;&gt;"",OT!$BR65,"")</f>
        <v/>
      </c>
      <c r="BG65" s="188"/>
      <c r="BH65" s="188"/>
      <c r="BI65" s="190"/>
      <c r="BJ65" s="188"/>
      <c r="BK65" s="188"/>
      <c r="BL65" s="188"/>
      <c r="BM65" s="188"/>
      <c r="BN65" s="188"/>
      <c r="BO65" s="188"/>
      <c r="BP65" s="190"/>
      <c r="BQ65" s="270"/>
      <c r="BR65" s="195" t="str">
        <f t="shared" ref="BR65:BR126" si="1">MID(BQ65,1,7)</f>
        <v/>
      </c>
      <c r="BS65" s="190"/>
      <c r="BT65" s="195" t="str">
        <f>IFERROR(IF(VLOOKUP(BR65,Słowniki_środków_trwałych!$W$1:$AB$476,5,FALSE)="wg tabeli materiałowej",INDEX(Słowniki_środków_trwałych!$AF$2:$AJ$50,MATCH(BS65,Słowniki_środków_trwałych!$AE$2:$AE$50,0),MATCH(BP65,Słowniki_środków_trwałych!$AF$1:$AJ$1,0)),VLOOKUP(BR65,Słowniki_środków_trwałych!$W$1:$AB$476,5,FALSE)),"brak wszystkich danych")</f>
        <v>brak wszystkich danych</v>
      </c>
      <c r="BU65" s="271"/>
      <c r="BY65" s="90"/>
      <c r="BZ65" s="90"/>
      <c r="CA65" s="90"/>
    </row>
    <row r="66" spans="1:79">
      <c r="A66" s="187" t="s">
        <v>885</v>
      </c>
      <c r="B66" s="188"/>
      <c r="C66" s="189" t="str">
        <f>IFERROR(VLOOKUP(OT!$BR66,Słowniki_środków_trwałych!$W$2:$AB$412,4,FALSE),"")</f>
        <v/>
      </c>
      <c r="D66" s="188"/>
      <c r="E66" s="188"/>
      <c r="F66" s="191"/>
      <c r="G66" s="191"/>
      <c r="H66" s="191"/>
      <c r="I66" s="239"/>
      <c r="J66" s="190"/>
      <c r="K66" s="192" t="str">
        <f>IF(Tabela2[[#This Row],[Nazwa środka trwałego
'[3']]]&lt;&gt;"",VLOOKUP(OT!$BS66,Słowniki_środków_trwałych!$AE$2:$AK$50,7,FALSE),"")</f>
        <v/>
      </c>
      <c r="L66" s="217"/>
      <c r="M66" s="216"/>
      <c r="N66" s="217"/>
      <c r="O66" s="216"/>
      <c r="P66" s="276" t="str">
        <f>IF(Tabela2[[#This Row],[Nazwa środka trwałego
'[3']]]&lt;&gt;"",SUM(L66:O66),"")</f>
        <v/>
      </c>
      <c r="Q66" s="188"/>
      <c r="R66" s="191"/>
      <c r="S66" s="191"/>
      <c r="T66" s="191"/>
      <c r="U66" s="188"/>
      <c r="V66" s="190"/>
      <c r="W66" s="194" t="str">
        <f>IFERROR(VLOOKUP(OT!$BR66,Słowniki_środków_trwałych!$W$2:$AB$412,2,FALSE),"")</f>
        <v/>
      </c>
      <c r="X66" s="192" t="str">
        <f>IF(Tabela2[[#This Row],[Nazwa środka trwałego
'[3']]]&lt;&gt;"",IF(AND(Tabela2[[#This Row],[Wartość nakładów razem
'[15']]]&lt;10000.01,OR(MID(OT!$BR66,1,1)="4",MID(OT!$BR66,1,1)="5",MID(OT!$BR66,1,1)="6",MID(OT!$BR67,1,1)="3",MID(OT!$BR67,1,1)="7",MID(OT!$BR67,1,1)="8")),1,OT!$BT66),"")</f>
        <v/>
      </c>
      <c r="Y66" s="188"/>
      <c r="Z66" s="176"/>
      <c r="AA66" s="176"/>
      <c r="AB66" s="176"/>
      <c r="AC66" s="195" t="str">
        <f>IF(Tabela2[[#This Row],[Nazwa środka trwałego
'[3']]]&lt;&gt;"",OT!$BT66,"")</f>
        <v/>
      </c>
      <c r="AD66" s="188"/>
      <c r="AE66" s="188"/>
      <c r="AF66" s="190"/>
      <c r="AG66" s="188"/>
      <c r="AH66" s="188"/>
      <c r="AI66" s="188"/>
      <c r="AJ66" s="188"/>
      <c r="AK66" s="188"/>
      <c r="AL66" s="190"/>
      <c r="AM66" s="188"/>
      <c r="AN66" s="190"/>
      <c r="AO66" s="188"/>
      <c r="AP66" s="188"/>
      <c r="AQ66" s="188"/>
      <c r="AR66" s="188"/>
      <c r="AS66" s="188"/>
      <c r="AT66" s="188"/>
      <c r="AU66" s="188"/>
      <c r="AV66" s="229"/>
      <c r="AW66" s="188"/>
      <c r="AX66" s="188"/>
      <c r="AY66" s="200"/>
      <c r="AZ66" s="176"/>
      <c r="BA66" s="176"/>
      <c r="BB66" s="176"/>
      <c r="BC66" s="176"/>
      <c r="BD66" s="188"/>
      <c r="BE66" s="190"/>
      <c r="BF66" s="195" t="str">
        <f>IF(Tabela2[[#This Row],[Nazwa środka trwałego
'[3']]]&lt;&gt;"",OT!$BR66,"")</f>
        <v/>
      </c>
      <c r="BG66" s="188"/>
      <c r="BH66" s="188"/>
      <c r="BI66" s="190"/>
      <c r="BJ66" s="188"/>
      <c r="BK66" s="188"/>
      <c r="BL66" s="188"/>
      <c r="BM66" s="188"/>
      <c r="BN66" s="188"/>
      <c r="BO66" s="188"/>
      <c r="BP66" s="190"/>
      <c r="BQ66" s="270"/>
      <c r="BR66" s="195" t="str">
        <f t="shared" si="1"/>
        <v/>
      </c>
      <c r="BS66" s="190"/>
      <c r="BT66" s="195" t="str">
        <f>IFERROR(IF(VLOOKUP(BR66,Słowniki_środków_trwałych!$W$1:$AB$476,5,FALSE)="wg tabeli materiałowej",INDEX(Słowniki_środków_trwałych!$AF$2:$AJ$50,MATCH(BS66,Słowniki_środków_trwałych!$AE$2:$AE$50,0),MATCH(BP66,Słowniki_środków_trwałych!$AF$1:$AJ$1,0)),VLOOKUP(BR66,Słowniki_środków_trwałych!$W$1:$AB$476,5,FALSE)),"brak wszystkich danych")</f>
        <v>brak wszystkich danych</v>
      </c>
      <c r="BU66" s="271"/>
      <c r="BY66" s="90"/>
      <c r="BZ66" s="90"/>
      <c r="CA66" s="90"/>
    </row>
    <row r="67" spans="1:79">
      <c r="A67" s="187" t="s">
        <v>886</v>
      </c>
      <c r="B67" s="188"/>
      <c r="C67" s="189" t="str">
        <f>IFERROR(VLOOKUP(OT!$BR67,Słowniki_środków_trwałych!$W$2:$AB$412,4,FALSE),"")</f>
        <v/>
      </c>
      <c r="D67" s="188"/>
      <c r="E67" s="188"/>
      <c r="F67" s="191"/>
      <c r="G67" s="191"/>
      <c r="H67" s="191"/>
      <c r="I67" s="239"/>
      <c r="J67" s="190"/>
      <c r="K67" s="192" t="str">
        <f>IF(Tabela2[[#This Row],[Nazwa środka trwałego
'[3']]]&lt;&gt;"",VLOOKUP(OT!$BS67,Słowniki_środków_trwałych!$AE$2:$AK$50,7,FALSE),"")</f>
        <v/>
      </c>
      <c r="L67" s="217"/>
      <c r="M67" s="216"/>
      <c r="N67" s="217"/>
      <c r="O67" s="216"/>
      <c r="P67" s="276" t="str">
        <f>IF(Tabela2[[#This Row],[Nazwa środka trwałego
'[3']]]&lt;&gt;"",SUM(L67:O67),"")</f>
        <v/>
      </c>
      <c r="Q67" s="188"/>
      <c r="R67" s="191"/>
      <c r="S67" s="191"/>
      <c r="T67" s="191"/>
      <c r="U67" s="188"/>
      <c r="V67" s="190"/>
      <c r="W67" s="194" t="str">
        <f>IFERROR(VLOOKUP(OT!$BR67,Słowniki_środków_trwałych!$W$2:$AB$412,2,FALSE),"")</f>
        <v/>
      </c>
      <c r="X67" s="192" t="str">
        <f>IF(Tabela2[[#This Row],[Nazwa środka trwałego
'[3']]]&lt;&gt;"",IF(AND(Tabela2[[#This Row],[Wartość nakładów razem
'[15']]]&lt;10000.01,OR(MID(OT!$BR67,1,1)="4",MID(OT!$BR67,1,1)="5",MID(OT!$BR67,1,1)="6",MID(OT!$BR68,1,1)="3",MID(OT!$BR68,1,1)="7",MID(OT!$BR68,1,1)="8")),1,OT!$BT67),"")</f>
        <v/>
      </c>
      <c r="Y67" s="188"/>
      <c r="Z67" s="176"/>
      <c r="AA67" s="176"/>
      <c r="AB67" s="176"/>
      <c r="AC67" s="195" t="str">
        <f>IF(Tabela2[[#This Row],[Nazwa środka trwałego
'[3']]]&lt;&gt;"",OT!$BT67,"")</f>
        <v/>
      </c>
      <c r="AD67" s="188"/>
      <c r="AE67" s="188"/>
      <c r="AF67" s="190"/>
      <c r="AG67" s="188"/>
      <c r="AH67" s="188"/>
      <c r="AI67" s="188"/>
      <c r="AJ67" s="188"/>
      <c r="AK67" s="188"/>
      <c r="AL67" s="190"/>
      <c r="AM67" s="188"/>
      <c r="AN67" s="190"/>
      <c r="AO67" s="188"/>
      <c r="AP67" s="188"/>
      <c r="AQ67" s="188"/>
      <c r="AR67" s="188"/>
      <c r="AS67" s="188"/>
      <c r="AT67" s="188"/>
      <c r="AU67" s="188"/>
      <c r="AV67" s="229"/>
      <c r="AW67" s="188"/>
      <c r="AX67" s="188"/>
      <c r="AY67" s="200"/>
      <c r="AZ67" s="176"/>
      <c r="BA67" s="176"/>
      <c r="BB67" s="176"/>
      <c r="BC67" s="176"/>
      <c r="BD67" s="188"/>
      <c r="BE67" s="190"/>
      <c r="BF67" s="195" t="str">
        <f>IF(Tabela2[[#This Row],[Nazwa środka trwałego
'[3']]]&lt;&gt;"",OT!$BR67,"")</f>
        <v/>
      </c>
      <c r="BG67" s="188"/>
      <c r="BH67" s="188"/>
      <c r="BI67" s="190"/>
      <c r="BJ67" s="188"/>
      <c r="BK67" s="188"/>
      <c r="BL67" s="188"/>
      <c r="BM67" s="188"/>
      <c r="BN67" s="188"/>
      <c r="BO67" s="188"/>
      <c r="BP67" s="190"/>
      <c r="BQ67" s="270"/>
      <c r="BR67" s="195" t="str">
        <f t="shared" si="1"/>
        <v/>
      </c>
      <c r="BS67" s="190"/>
      <c r="BT67" s="195" t="str">
        <f>IFERROR(IF(VLOOKUP(BR67,Słowniki_środków_trwałych!$W$1:$AB$476,5,FALSE)="wg tabeli materiałowej",INDEX(Słowniki_środków_trwałych!$AF$2:$AJ$50,MATCH(BS67,Słowniki_środków_trwałych!$AE$2:$AE$50,0),MATCH(BP67,Słowniki_środków_trwałych!$AF$1:$AJ$1,0)),VLOOKUP(BR67,Słowniki_środków_trwałych!$W$1:$AB$476,5,FALSE)),"brak wszystkich danych")</f>
        <v>brak wszystkich danych</v>
      </c>
      <c r="BU67" s="271"/>
      <c r="BY67" s="90"/>
      <c r="BZ67" s="90"/>
      <c r="CA67" s="90"/>
    </row>
    <row r="68" spans="1:79">
      <c r="A68" s="187" t="s">
        <v>887</v>
      </c>
      <c r="B68" s="188"/>
      <c r="C68" s="189" t="str">
        <f>IFERROR(VLOOKUP(OT!$BR68,Słowniki_środków_trwałych!$W$2:$AB$412,4,FALSE),"")</f>
        <v/>
      </c>
      <c r="D68" s="188"/>
      <c r="E68" s="188"/>
      <c r="F68" s="191"/>
      <c r="G68" s="191"/>
      <c r="H68" s="191"/>
      <c r="I68" s="239"/>
      <c r="J68" s="190"/>
      <c r="K68" s="192" t="str">
        <f>IF(Tabela2[[#This Row],[Nazwa środka trwałego
'[3']]]&lt;&gt;"",VLOOKUP(OT!$BS68,Słowniki_środków_trwałych!$AE$2:$AK$50,7,FALSE),"")</f>
        <v/>
      </c>
      <c r="L68" s="217"/>
      <c r="M68" s="216"/>
      <c r="N68" s="217"/>
      <c r="O68" s="216"/>
      <c r="P68" s="276" t="str">
        <f>IF(Tabela2[[#This Row],[Nazwa środka trwałego
'[3']]]&lt;&gt;"",SUM(L68:O68),"")</f>
        <v/>
      </c>
      <c r="Q68" s="188"/>
      <c r="R68" s="191"/>
      <c r="S68" s="191"/>
      <c r="T68" s="191"/>
      <c r="U68" s="188"/>
      <c r="V68" s="190"/>
      <c r="W68" s="194" t="str">
        <f>IFERROR(VLOOKUP(OT!$BR68,Słowniki_środków_trwałych!$W$2:$AB$412,2,FALSE),"")</f>
        <v/>
      </c>
      <c r="X68" s="192" t="str">
        <f>IF(Tabela2[[#This Row],[Nazwa środka trwałego
'[3']]]&lt;&gt;"",IF(AND(Tabela2[[#This Row],[Wartość nakładów razem
'[15']]]&lt;10000.01,OR(MID(OT!$BR68,1,1)="4",MID(OT!$BR68,1,1)="5",MID(OT!$BR68,1,1)="6",MID(OT!$BR69,1,1)="3",MID(OT!$BR69,1,1)="7",MID(OT!$BR69,1,1)="8")),1,OT!$BT68),"")</f>
        <v/>
      </c>
      <c r="Y68" s="188"/>
      <c r="Z68" s="176"/>
      <c r="AA68" s="176"/>
      <c r="AB68" s="176"/>
      <c r="AC68" s="195" t="str">
        <f>IF(Tabela2[[#This Row],[Nazwa środka trwałego
'[3']]]&lt;&gt;"",OT!$BT68,"")</f>
        <v/>
      </c>
      <c r="AD68" s="188"/>
      <c r="AE68" s="188"/>
      <c r="AF68" s="190"/>
      <c r="AG68" s="188"/>
      <c r="AH68" s="188"/>
      <c r="AI68" s="188"/>
      <c r="AJ68" s="188"/>
      <c r="AK68" s="188"/>
      <c r="AL68" s="190"/>
      <c r="AM68" s="188"/>
      <c r="AN68" s="190"/>
      <c r="AO68" s="188"/>
      <c r="AP68" s="188"/>
      <c r="AQ68" s="188"/>
      <c r="AR68" s="188"/>
      <c r="AS68" s="188"/>
      <c r="AT68" s="188"/>
      <c r="AU68" s="188"/>
      <c r="AV68" s="229"/>
      <c r="AW68" s="188"/>
      <c r="AX68" s="188"/>
      <c r="AY68" s="200"/>
      <c r="AZ68" s="176"/>
      <c r="BA68" s="176"/>
      <c r="BB68" s="176"/>
      <c r="BC68" s="176"/>
      <c r="BD68" s="188"/>
      <c r="BE68" s="190"/>
      <c r="BF68" s="195" t="str">
        <f>IF(Tabela2[[#This Row],[Nazwa środka trwałego
'[3']]]&lt;&gt;"",OT!$BR68,"")</f>
        <v/>
      </c>
      <c r="BG68" s="188"/>
      <c r="BH68" s="188"/>
      <c r="BI68" s="190"/>
      <c r="BJ68" s="188"/>
      <c r="BK68" s="188"/>
      <c r="BL68" s="188"/>
      <c r="BM68" s="188"/>
      <c r="BN68" s="188"/>
      <c r="BO68" s="188"/>
      <c r="BP68" s="190"/>
      <c r="BQ68" s="270"/>
      <c r="BR68" s="195" t="str">
        <f t="shared" si="1"/>
        <v/>
      </c>
      <c r="BS68" s="190"/>
      <c r="BT68" s="195" t="str">
        <f>IFERROR(IF(VLOOKUP(BR68,Słowniki_środków_trwałych!$W$1:$AB$476,5,FALSE)="wg tabeli materiałowej",INDEX(Słowniki_środków_trwałych!$AF$2:$AJ$50,MATCH(BS68,Słowniki_środków_trwałych!$AE$2:$AE$50,0),MATCH(BP68,Słowniki_środków_trwałych!$AF$1:$AJ$1,0)),VLOOKUP(BR68,Słowniki_środków_trwałych!$W$1:$AB$476,5,FALSE)),"brak wszystkich danych")</f>
        <v>brak wszystkich danych</v>
      </c>
      <c r="BU68" s="271"/>
      <c r="BY68" s="90"/>
      <c r="BZ68" s="90"/>
      <c r="CA68" s="90"/>
    </row>
    <row r="69" spans="1:79">
      <c r="A69" s="187" t="s">
        <v>888</v>
      </c>
      <c r="B69" s="188"/>
      <c r="C69" s="189" t="str">
        <f>IFERROR(VLOOKUP(OT!$BR69,Słowniki_środków_trwałych!$W$2:$AB$412,4,FALSE),"")</f>
        <v/>
      </c>
      <c r="D69" s="188"/>
      <c r="E69" s="188"/>
      <c r="F69" s="191"/>
      <c r="G69" s="191"/>
      <c r="H69" s="191"/>
      <c r="I69" s="239"/>
      <c r="J69" s="190"/>
      <c r="K69" s="192" t="str">
        <f>IF(Tabela2[[#This Row],[Nazwa środka trwałego
'[3']]]&lt;&gt;"",VLOOKUP(OT!$BS69,Słowniki_środków_trwałych!$AE$2:$AK$50,7,FALSE),"")</f>
        <v/>
      </c>
      <c r="L69" s="217"/>
      <c r="M69" s="216"/>
      <c r="N69" s="217"/>
      <c r="O69" s="216"/>
      <c r="P69" s="276" t="str">
        <f>IF(Tabela2[[#This Row],[Nazwa środka trwałego
'[3']]]&lt;&gt;"",SUM(L69:O69),"")</f>
        <v/>
      </c>
      <c r="Q69" s="188"/>
      <c r="R69" s="191"/>
      <c r="S69" s="191"/>
      <c r="T69" s="191"/>
      <c r="U69" s="188"/>
      <c r="V69" s="190"/>
      <c r="W69" s="194" t="str">
        <f>IFERROR(VLOOKUP(OT!$BR69,Słowniki_środków_trwałych!$W$2:$AB$412,2,FALSE),"")</f>
        <v/>
      </c>
      <c r="X69" s="192" t="str">
        <f>IF(Tabela2[[#This Row],[Nazwa środka trwałego
'[3']]]&lt;&gt;"",IF(AND(Tabela2[[#This Row],[Wartość nakładów razem
'[15']]]&lt;10000.01,OR(MID(OT!$BR69,1,1)="4",MID(OT!$BR69,1,1)="5",MID(OT!$BR69,1,1)="6",MID(OT!$BR70,1,1)="3",MID(OT!$BR70,1,1)="7",MID(OT!$BR70,1,1)="8")),1,OT!$BT69),"")</f>
        <v/>
      </c>
      <c r="Y69" s="188"/>
      <c r="Z69" s="176"/>
      <c r="AA69" s="176"/>
      <c r="AB69" s="176"/>
      <c r="AC69" s="195" t="str">
        <f>IF(Tabela2[[#This Row],[Nazwa środka trwałego
'[3']]]&lt;&gt;"",OT!$BT69,"")</f>
        <v/>
      </c>
      <c r="AD69" s="188"/>
      <c r="AE69" s="188"/>
      <c r="AF69" s="190"/>
      <c r="AG69" s="188"/>
      <c r="AH69" s="188"/>
      <c r="AI69" s="188"/>
      <c r="AJ69" s="188"/>
      <c r="AK69" s="188"/>
      <c r="AL69" s="190"/>
      <c r="AM69" s="188"/>
      <c r="AN69" s="190"/>
      <c r="AO69" s="188"/>
      <c r="AP69" s="188"/>
      <c r="AQ69" s="188"/>
      <c r="AR69" s="188"/>
      <c r="AS69" s="188"/>
      <c r="AT69" s="188"/>
      <c r="AU69" s="188"/>
      <c r="AV69" s="229"/>
      <c r="AW69" s="188"/>
      <c r="AX69" s="188"/>
      <c r="AY69" s="200"/>
      <c r="AZ69" s="176"/>
      <c r="BA69" s="176"/>
      <c r="BB69" s="176"/>
      <c r="BC69" s="176"/>
      <c r="BD69" s="188"/>
      <c r="BE69" s="190"/>
      <c r="BF69" s="195" t="str">
        <f>IF(Tabela2[[#This Row],[Nazwa środka trwałego
'[3']]]&lt;&gt;"",OT!$BR69,"")</f>
        <v/>
      </c>
      <c r="BG69" s="188"/>
      <c r="BH69" s="188"/>
      <c r="BI69" s="190"/>
      <c r="BJ69" s="188"/>
      <c r="BK69" s="188"/>
      <c r="BL69" s="188"/>
      <c r="BM69" s="188"/>
      <c r="BN69" s="188"/>
      <c r="BO69" s="188"/>
      <c r="BP69" s="190"/>
      <c r="BQ69" s="270"/>
      <c r="BR69" s="195" t="str">
        <f t="shared" si="1"/>
        <v/>
      </c>
      <c r="BS69" s="190"/>
      <c r="BT69" s="195" t="str">
        <f>IFERROR(IF(VLOOKUP(BR69,Słowniki_środków_trwałych!$W$1:$AB$476,5,FALSE)="wg tabeli materiałowej",INDEX(Słowniki_środków_trwałych!$AF$2:$AJ$50,MATCH(BS69,Słowniki_środków_trwałych!$AE$2:$AE$50,0),MATCH(BP69,Słowniki_środków_trwałych!$AF$1:$AJ$1,0)),VLOOKUP(BR69,Słowniki_środków_trwałych!$W$1:$AB$476,5,FALSE)),"brak wszystkich danych")</f>
        <v>brak wszystkich danych</v>
      </c>
      <c r="BU69" s="271"/>
      <c r="BY69" s="90"/>
      <c r="BZ69" s="90"/>
      <c r="CA69" s="90"/>
    </row>
    <row r="70" spans="1:79">
      <c r="A70" s="187" t="s">
        <v>889</v>
      </c>
      <c r="B70" s="188"/>
      <c r="C70" s="189" t="str">
        <f>IFERROR(VLOOKUP(OT!$BR70,Słowniki_środków_trwałych!$W$2:$AB$412,4,FALSE),"")</f>
        <v/>
      </c>
      <c r="D70" s="188"/>
      <c r="E70" s="188"/>
      <c r="F70" s="191"/>
      <c r="G70" s="191"/>
      <c r="H70" s="191"/>
      <c r="I70" s="239"/>
      <c r="J70" s="190"/>
      <c r="K70" s="192" t="str">
        <f>IF(Tabela2[[#This Row],[Nazwa środka trwałego
'[3']]]&lt;&gt;"",VLOOKUP(OT!$BS70,Słowniki_środków_trwałych!$AE$2:$AK$50,7,FALSE),"")</f>
        <v/>
      </c>
      <c r="L70" s="217"/>
      <c r="M70" s="216"/>
      <c r="N70" s="217"/>
      <c r="O70" s="216"/>
      <c r="P70" s="276" t="str">
        <f>IF(Tabela2[[#This Row],[Nazwa środka trwałego
'[3']]]&lt;&gt;"",SUM(L70:O70),"")</f>
        <v/>
      </c>
      <c r="Q70" s="188"/>
      <c r="R70" s="191"/>
      <c r="S70" s="191"/>
      <c r="T70" s="191"/>
      <c r="U70" s="188"/>
      <c r="V70" s="190"/>
      <c r="W70" s="194" t="str">
        <f>IFERROR(VLOOKUP(OT!$BR70,Słowniki_środków_trwałych!$W$2:$AB$412,2,FALSE),"")</f>
        <v/>
      </c>
      <c r="X70" s="192" t="str">
        <f>IF(Tabela2[[#This Row],[Nazwa środka trwałego
'[3']]]&lt;&gt;"",IF(AND(Tabela2[[#This Row],[Wartość nakładów razem
'[15']]]&lt;10000.01,OR(MID(OT!$BR70,1,1)="4",MID(OT!$BR70,1,1)="5",MID(OT!$BR70,1,1)="6",MID(OT!$BR71,1,1)="3",MID(OT!$BR71,1,1)="7",MID(OT!$BR71,1,1)="8")),1,OT!$BT70),"")</f>
        <v/>
      </c>
      <c r="Y70" s="188"/>
      <c r="Z70" s="176"/>
      <c r="AA70" s="176"/>
      <c r="AB70" s="176"/>
      <c r="AC70" s="195" t="str">
        <f>IF(Tabela2[[#This Row],[Nazwa środka trwałego
'[3']]]&lt;&gt;"",OT!$BT70,"")</f>
        <v/>
      </c>
      <c r="AD70" s="188"/>
      <c r="AE70" s="188"/>
      <c r="AF70" s="190"/>
      <c r="AG70" s="188"/>
      <c r="AH70" s="188"/>
      <c r="AI70" s="188"/>
      <c r="AJ70" s="188"/>
      <c r="AK70" s="188"/>
      <c r="AL70" s="190"/>
      <c r="AM70" s="188"/>
      <c r="AN70" s="190"/>
      <c r="AO70" s="188"/>
      <c r="AP70" s="188"/>
      <c r="AQ70" s="188"/>
      <c r="AR70" s="188"/>
      <c r="AS70" s="188"/>
      <c r="AT70" s="188"/>
      <c r="AU70" s="188"/>
      <c r="AV70" s="229"/>
      <c r="AW70" s="188"/>
      <c r="AX70" s="188"/>
      <c r="AY70" s="200"/>
      <c r="AZ70" s="176"/>
      <c r="BA70" s="176"/>
      <c r="BB70" s="176"/>
      <c r="BC70" s="176"/>
      <c r="BD70" s="188"/>
      <c r="BE70" s="190"/>
      <c r="BF70" s="195" t="str">
        <f>IF(Tabela2[[#This Row],[Nazwa środka trwałego
'[3']]]&lt;&gt;"",OT!$BR70,"")</f>
        <v/>
      </c>
      <c r="BG70" s="188"/>
      <c r="BH70" s="188"/>
      <c r="BI70" s="190"/>
      <c r="BJ70" s="188"/>
      <c r="BK70" s="188"/>
      <c r="BL70" s="188"/>
      <c r="BM70" s="188"/>
      <c r="BN70" s="188"/>
      <c r="BO70" s="188"/>
      <c r="BP70" s="190"/>
      <c r="BQ70" s="270"/>
      <c r="BR70" s="195" t="str">
        <f t="shared" si="1"/>
        <v/>
      </c>
      <c r="BS70" s="190"/>
      <c r="BT70" s="195" t="str">
        <f>IFERROR(IF(VLOOKUP(BR70,Słowniki_środków_trwałych!$W$1:$AB$476,5,FALSE)="wg tabeli materiałowej",INDEX(Słowniki_środków_trwałych!$AF$2:$AJ$50,MATCH(BS70,Słowniki_środków_trwałych!$AE$2:$AE$50,0),MATCH(BP70,Słowniki_środków_trwałych!$AF$1:$AJ$1,0)),VLOOKUP(BR70,Słowniki_środków_trwałych!$W$1:$AB$476,5,FALSE)),"brak wszystkich danych")</f>
        <v>brak wszystkich danych</v>
      </c>
      <c r="BU70" s="271"/>
      <c r="BY70" s="90"/>
      <c r="BZ70" s="90"/>
      <c r="CA70" s="90"/>
    </row>
    <row r="71" spans="1:79">
      <c r="A71" s="187" t="s">
        <v>1915</v>
      </c>
      <c r="B71" s="188"/>
      <c r="C71" s="189" t="str">
        <f>IFERROR(VLOOKUP(OT!$BR71,Słowniki_środków_trwałych!$W$2:$AB$412,4,FALSE),"")</f>
        <v/>
      </c>
      <c r="D71" s="188"/>
      <c r="E71" s="188"/>
      <c r="F71" s="191"/>
      <c r="G71" s="191"/>
      <c r="H71" s="191"/>
      <c r="I71" s="239"/>
      <c r="J71" s="190"/>
      <c r="K71" s="192" t="str">
        <f>IF(Tabela2[[#This Row],[Nazwa środka trwałego
'[3']]]&lt;&gt;"",VLOOKUP(OT!$BS71,Słowniki_środków_trwałych!$AE$2:$AK$50,7,FALSE),"")</f>
        <v/>
      </c>
      <c r="L71" s="217"/>
      <c r="M71" s="216"/>
      <c r="N71" s="217"/>
      <c r="O71" s="216"/>
      <c r="P71" s="276" t="str">
        <f>IF(Tabela2[[#This Row],[Nazwa środka trwałego
'[3']]]&lt;&gt;"",SUM(L71:O71),"")</f>
        <v/>
      </c>
      <c r="Q71" s="188"/>
      <c r="R71" s="191"/>
      <c r="S71" s="191"/>
      <c r="T71" s="191"/>
      <c r="U71" s="188"/>
      <c r="V71" s="190"/>
      <c r="W71" s="194" t="str">
        <f>IFERROR(VLOOKUP(OT!$BR71,Słowniki_środków_trwałych!$W$2:$AB$412,2,FALSE),"")</f>
        <v/>
      </c>
      <c r="X71" s="192" t="str">
        <f>IF(Tabela2[[#This Row],[Nazwa środka trwałego
'[3']]]&lt;&gt;"",IF(AND(Tabela2[[#This Row],[Wartość nakładów razem
'[15']]]&lt;10000.01,OR(MID(OT!$BR71,1,1)="4",MID(OT!$BR71,1,1)="5",MID(OT!$BR71,1,1)="6",MID(OT!$BR72,1,1)="3",MID(OT!$BR72,1,1)="7",MID(OT!$BR72,1,1)="8")),1,OT!$BT71),"")</f>
        <v/>
      </c>
      <c r="Y71" s="188"/>
      <c r="Z71" s="176"/>
      <c r="AA71" s="176"/>
      <c r="AB71" s="176"/>
      <c r="AC71" s="195" t="str">
        <f>IF(Tabela2[[#This Row],[Nazwa środka trwałego
'[3']]]&lt;&gt;"",OT!$BT71,"")</f>
        <v/>
      </c>
      <c r="AD71" s="188"/>
      <c r="AE71" s="188"/>
      <c r="AF71" s="190"/>
      <c r="AG71" s="188"/>
      <c r="AH71" s="188"/>
      <c r="AI71" s="188"/>
      <c r="AJ71" s="188"/>
      <c r="AK71" s="188"/>
      <c r="AL71" s="190"/>
      <c r="AM71" s="188"/>
      <c r="AN71" s="190"/>
      <c r="AO71" s="188"/>
      <c r="AP71" s="188"/>
      <c r="AQ71" s="188"/>
      <c r="AR71" s="188"/>
      <c r="AS71" s="188"/>
      <c r="AT71" s="188"/>
      <c r="AU71" s="188"/>
      <c r="AV71" s="229"/>
      <c r="AW71" s="188"/>
      <c r="AX71" s="188"/>
      <c r="AY71" s="200"/>
      <c r="AZ71" s="176"/>
      <c r="BA71" s="176"/>
      <c r="BB71" s="176"/>
      <c r="BC71" s="176"/>
      <c r="BD71" s="188"/>
      <c r="BE71" s="190"/>
      <c r="BF71" s="195" t="str">
        <f>IF(Tabela2[[#This Row],[Nazwa środka trwałego
'[3']]]&lt;&gt;"",OT!$BR71,"")</f>
        <v/>
      </c>
      <c r="BG71" s="188"/>
      <c r="BH71" s="188"/>
      <c r="BI71" s="190"/>
      <c r="BJ71" s="188"/>
      <c r="BK71" s="188"/>
      <c r="BL71" s="188"/>
      <c r="BM71" s="188"/>
      <c r="BN71" s="188"/>
      <c r="BO71" s="188"/>
      <c r="BP71" s="190"/>
      <c r="BQ71" s="270"/>
      <c r="BR71" s="195" t="str">
        <f t="shared" si="1"/>
        <v/>
      </c>
      <c r="BS71" s="190"/>
      <c r="BT71" s="195" t="str">
        <f>IFERROR(IF(VLOOKUP(BR71,Słowniki_środków_trwałych!$W$1:$AB$476,5,FALSE)="wg tabeli materiałowej",INDEX(Słowniki_środków_trwałych!$AF$2:$AJ$50,MATCH(BS71,Słowniki_środków_trwałych!$AE$2:$AE$50,0),MATCH(BP71,Słowniki_środków_trwałych!$AF$1:$AJ$1,0)),VLOOKUP(BR71,Słowniki_środków_trwałych!$W$1:$AB$476,5,FALSE)),"brak wszystkich danych")</f>
        <v>brak wszystkich danych</v>
      </c>
      <c r="BU71" s="271"/>
      <c r="BY71" s="90"/>
      <c r="BZ71" s="90"/>
      <c r="CA71" s="90"/>
    </row>
    <row r="72" spans="1:79">
      <c r="A72" s="187" t="s">
        <v>890</v>
      </c>
      <c r="B72" s="188"/>
      <c r="C72" s="189" t="str">
        <f>IFERROR(VLOOKUP(OT!$BR72,Słowniki_środków_trwałych!$W$2:$AB$412,4,FALSE),"")</f>
        <v/>
      </c>
      <c r="D72" s="188"/>
      <c r="E72" s="188"/>
      <c r="F72" s="191"/>
      <c r="G72" s="191"/>
      <c r="H72" s="191"/>
      <c r="I72" s="239"/>
      <c r="J72" s="190"/>
      <c r="K72" s="192" t="str">
        <f>IF(Tabela2[[#This Row],[Nazwa środka trwałego
'[3']]]&lt;&gt;"",VLOOKUP(OT!$BS72,Słowniki_środków_trwałych!$AE$2:$AK$50,7,FALSE),"")</f>
        <v/>
      </c>
      <c r="L72" s="217"/>
      <c r="M72" s="216"/>
      <c r="N72" s="217"/>
      <c r="O72" s="216"/>
      <c r="P72" s="276" t="str">
        <f>IF(Tabela2[[#This Row],[Nazwa środka trwałego
'[3']]]&lt;&gt;"",SUM(L72:O72),"")</f>
        <v/>
      </c>
      <c r="Q72" s="188"/>
      <c r="R72" s="191"/>
      <c r="S72" s="191"/>
      <c r="T72" s="191"/>
      <c r="U72" s="188"/>
      <c r="V72" s="190"/>
      <c r="W72" s="194" t="str">
        <f>IFERROR(VLOOKUP(OT!$BR72,Słowniki_środków_trwałych!$W$2:$AB$412,2,FALSE),"")</f>
        <v/>
      </c>
      <c r="X72" s="192" t="str">
        <f>IF(Tabela2[[#This Row],[Nazwa środka trwałego
'[3']]]&lt;&gt;"",IF(AND(Tabela2[[#This Row],[Wartość nakładów razem
'[15']]]&lt;10000.01,OR(MID(OT!$BR72,1,1)="4",MID(OT!$BR72,1,1)="5",MID(OT!$BR72,1,1)="6",MID(OT!$BR73,1,1)="3",MID(OT!$BR73,1,1)="7",MID(OT!$BR73,1,1)="8")),1,OT!$BT72),"")</f>
        <v/>
      </c>
      <c r="Y72" s="188"/>
      <c r="Z72" s="176"/>
      <c r="AA72" s="176"/>
      <c r="AB72" s="176"/>
      <c r="AC72" s="195" t="str">
        <f>IF(Tabela2[[#This Row],[Nazwa środka trwałego
'[3']]]&lt;&gt;"",OT!$BT72,"")</f>
        <v/>
      </c>
      <c r="AD72" s="188"/>
      <c r="AE72" s="188"/>
      <c r="AF72" s="190"/>
      <c r="AG72" s="188"/>
      <c r="AH72" s="188"/>
      <c r="AI72" s="188"/>
      <c r="AJ72" s="188"/>
      <c r="AK72" s="188"/>
      <c r="AL72" s="190"/>
      <c r="AM72" s="188"/>
      <c r="AN72" s="190"/>
      <c r="AO72" s="188"/>
      <c r="AP72" s="188"/>
      <c r="AQ72" s="188"/>
      <c r="AR72" s="188"/>
      <c r="AS72" s="188"/>
      <c r="AT72" s="188"/>
      <c r="AU72" s="188"/>
      <c r="AV72" s="229"/>
      <c r="AW72" s="188"/>
      <c r="AX72" s="188"/>
      <c r="AY72" s="200"/>
      <c r="AZ72" s="176"/>
      <c r="BA72" s="176"/>
      <c r="BB72" s="176"/>
      <c r="BC72" s="176"/>
      <c r="BD72" s="188"/>
      <c r="BE72" s="190"/>
      <c r="BF72" s="195" t="str">
        <f>IF(Tabela2[[#This Row],[Nazwa środka trwałego
'[3']]]&lt;&gt;"",OT!$BR72,"")</f>
        <v/>
      </c>
      <c r="BG72" s="188"/>
      <c r="BH72" s="188"/>
      <c r="BI72" s="190"/>
      <c r="BJ72" s="188"/>
      <c r="BK72" s="188"/>
      <c r="BL72" s="188"/>
      <c r="BM72" s="188"/>
      <c r="BN72" s="188"/>
      <c r="BO72" s="188"/>
      <c r="BP72" s="190"/>
      <c r="BQ72" s="270"/>
      <c r="BR72" s="195" t="str">
        <f t="shared" si="1"/>
        <v/>
      </c>
      <c r="BS72" s="190"/>
      <c r="BT72" s="195" t="str">
        <f>IFERROR(IF(VLOOKUP(BR72,Słowniki_środków_trwałych!$W$1:$AB$476,5,FALSE)="wg tabeli materiałowej",INDEX(Słowniki_środków_trwałych!$AF$2:$AJ$50,MATCH(BS72,Słowniki_środków_trwałych!$AE$2:$AE$50,0),MATCH(BP72,Słowniki_środków_trwałych!$AF$1:$AJ$1,0)),VLOOKUP(BR72,Słowniki_środków_trwałych!$W$1:$AB$476,5,FALSE)),"brak wszystkich danych")</f>
        <v>brak wszystkich danych</v>
      </c>
      <c r="BU72" s="271"/>
      <c r="BY72" s="90"/>
      <c r="BZ72" s="90"/>
      <c r="CA72" s="90"/>
    </row>
    <row r="73" spans="1:79">
      <c r="A73" s="187" t="s">
        <v>1916</v>
      </c>
      <c r="B73" s="188"/>
      <c r="C73" s="189" t="str">
        <f>IFERROR(VLOOKUP(OT!$BR73,Słowniki_środków_trwałych!$W$2:$AB$412,4,FALSE),"")</f>
        <v/>
      </c>
      <c r="D73" s="188"/>
      <c r="E73" s="188"/>
      <c r="F73" s="191"/>
      <c r="G73" s="191"/>
      <c r="H73" s="191"/>
      <c r="I73" s="239"/>
      <c r="J73" s="190"/>
      <c r="K73" s="192" t="str">
        <f>IF(Tabela2[[#This Row],[Nazwa środka trwałego
'[3']]]&lt;&gt;"",VLOOKUP(OT!$BS73,Słowniki_środków_trwałych!$AE$2:$AK$50,7,FALSE),"")</f>
        <v/>
      </c>
      <c r="L73" s="217"/>
      <c r="M73" s="216"/>
      <c r="N73" s="217"/>
      <c r="O73" s="216"/>
      <c r="P73" s="276" t="str">
        <f>IF(Tabela2[[#This Row],[Nazwa środka trwałego
'[3']]]&lt;&gt;"",SUM(L73:O73),"")</f>
        <v/>
      </c>
      <c r="Q73" s="188"/>
      <c r="R73" s="191"/>
      <c r="S73" s="191"/>
      <c r="T73" s="191"/>
      <c r="U73" s="188"/>
      <c r="V73" s="190"/>
      <c r="W73" s="194" t="str">
        <f>IFERROR(VLOOKUP(OT!$BR73,Słowniki_środków_trwałych!$W$2:$AB$412,2,FALSE),"")</f>
        <v/>
      </c>
      <c r="X73" s="192" t="str">
        <f>IF(Tabela2[[#This Row],[Nazwa środka trwałego
'[3']]]&lt;&gt;"",IF(AND(Tabela2[[#This Row],[Wartość nakładów razem
'[15']]]&lt;10000.01,OR(MID(OT!$BR73,1,1)="4",MID(OT!$BR73,1,1)="5",MID(OT!$BR73,1,1)="6",MID(OT!$BR74,1,1)="3",MID(OT!$BR74,1,1)="7",MID(OT!$BR74,1,1)="8")),1,OT!$BT73),"")</f>
        <v/>
      </c>
      <c r="Y73" s="188"/>
      <c r="Z73" s="176"/>
      <c r="AA73" s="176"/>
      <c r="AB73" s="176"/>
      <c r="AC73" s="195" t="str">
        <f>IF(Tabela2[[#This Row],[Nazwa środka trwałego
'[3']]]&lt;&gt;"",OT!$BT73,"")</f>
        <v/>
      </c>
      <c r="AD73" s="188"/>
      <c r="AE73" s="188"/>
      <c r="AF73" s="190"/>
      <c r="AG73" s="188"/>
      <c r="AH73" s="188"/>
      <c r="AI73" s="188"/>
      <c r="AJ73" s="188"/>
      <c r="AK73" s="188"/>
      <c r="AL73" s="190"/>
      <c r="AM73" s="188"/>
      <c r="AN73" s="190"/>
      <c r="AO73" s="188"/>
      <c r="AP73" s="188"/>
      <c r="AQ73" s="188"/>
      <c r="AR73" s="188"/>
      <c r="AS73" s="188"/>
      <c r="AT73" s="188"/>
      <c r="AU73" s="188"/>
      <c r="AV73" s="229"/>
      <c r="AW73" s="188"/>
      <c r="AX73" s="188"/>
      <c r="AY73" s="200"/>
      <c r="AZ73" s="176"/>
      <c r="BA73" s="176"/>
      <c r="BB73" s="176"/>
      <c r="BC73" s="176"/>
      <c r="BD73" s="188"/>
      <c r="BE73" s="190"/>
      <c r="BF73" s="195" t="str">
        <f>IF(Tabela2[[#This Row],[Nazwa środka trwałego
'[3']]]&lt;&gt;"",OT!$BR73,"")</f>
        <v/>
      </c>
      <c r="BG73" s="188"/>
      <c r="BH73" s="188"/>
      <c r="BI73" s="190"/>
      <c r="BJ73" s="188"/>
      <c r="BK73" s="188"/>
      <c r="BL73" s="188"/>
      <c r="BM73" s="188"/>
      <c r="BN73" s="188"/>
      <c r="BO73" s="188"/>
      <c r="BP73" s="190"/>
      <c r="BQ73" s="270"/>
      <c r="BR73" s="195" t="str">
        <f t="shared" si="1"/>
        <v/>
      </c>
      <c r="BS73" s="190"/>
      <c r="BT73" s="195" t="str">
        <f>IFERROR(IF(VLOOKUP(BR73,Słowniki_środków_trwałych!$W$1:$AB$476,5,FALSE)="wg tabeli materiałowej",INDEX(Słowniki_środków_trwałych!$AF$2:$AJ$50,MATCH(BS73,Słowniki_środków_trwałych!$AE$2:$AE$50,0),MATCH(BP73,Słowniki_środków_trwałych!$AF$1:$AJ$1,0)),VLOOKUP(BR73,Słowniki_środków_trwałych!$W$1:$AB$476,5,FALSE)),"brak wszystkich danych")</f>
        <v>brak wszystkich danych</v>
      </c>
      <c r="BU73" s="271"/>
      <c r="BY73" s="90"/>
      <c r="BZ73" s="90"/>
      <c r="CA73" s="90"/>
    </row>
    <row r="74" spans="1:79">
      <c r="A74" s="187" t="s">
        <v>891</v>
      </c>
      <c r="B74" s="188"/>
      <c r="C74" s="189" t="str">
        <f>IFERROR(VLOOKUP(OT!$BR74,Słowniki_środków_trwałych!$W$2:$AB$412,4,FALSE),"")</f>
        <v/>
      </c>
      <c r="D74" s="188"/>
      <c r="E74" s="188"/>
      <c r="F74" s="191"/>
      <c r="G74" s="191"/>
      <c r="H74" s="191"/>
      <c r="I74" s="239"/>
      <c r="J74" s="190"/>
      <c r="K74" s="192" t="str">
        <f>IF(Tabela2[[#This Row],[Nazwa środka trwałego
'[3']]]&lt;&gt;"",VLOOKUP(OT!$BS74,Słowniki_środków_trwałych!$AE$2:$AK$50,7,FALSE),"")</f>
        <v/>
      </c>
      <c r="L74" s="217"/>
      <c r="M74" s="216"/>
      <c r="N74" s="217"/>
      <c r="O74" s="216"/>
      <c r="P74" s="276" t="str">
        <f>IF(Tabela2[[#This Row],[Nazwa środka trwałego
'[3']]]&lt;&gt;"",SUM(L74:O74),"")</f>
        <v/>
      </c>
      <c r="Q74" s="188"/>
      <c r="R74" s="191"/>
      <c r="S74" s="191"/>
      <c r="T74" s="191"/>
      <c r="U74" s="188"/>
      <c r="V74" s="190"/>
      <c r="W74" s="194" t="str">
        <f>IFERROR(VLOOKUP(OT!$BR74,Słowniki_środków_trwałych!$W$2:$AB$412,2,FALSE),"")</f>
        <v/>
      </c>
      <c r="X74" s="192" t="str">
        <f>IF(Tabela2[[#This Row],[Nazwa środka trwałego
'[3']]]&lt;&gt;"",IF(AND(Tabela2[[#This Row],[Wartość nakładów razem
'[15']]]&lt;10000.01,OR(MID(OT!$BR74,1,1)="4",MID(OT!$BR74,1,1)="5",MID(OT!$BR74,1,1)="6",MID(OT!$BR75,1,1)="3",MID(OT!$BR75,1,1)="7",MID(OT!$BR75,1,1)="8")),1,OT!$BT74),"")</f>
        <v/>
      </c>
      <c r="Y74" s="188"/>
      <c r="Z74" s="176"/>
      <c r="AA74" s="176"/>
      <c r="AB74" s="176"/>
      <c r="AC74" s="195" t="str">
        <f>IF(Tabela2[[#This Row],[Nazwa środka trwałego
'[3']]]&lt;&gt;"",OT!$BT74,"")</f>
        <v/>
      </c>
      <c r="AD74" s="188"/>
      <c r="AE74" s="188"/>
      <c r="AF74" s="190"/>
      <c r="AG74" s="188"/>
      <c r="AH74" s="188"/>
      <c r="AI74" s="188"/>
      <c r="AJ74" s="188"/>
      <c r="AK74" s="188"/>
      <c r="AL74" s="190"/>
      <c r="AM74" s="188"/>
      <c r="AN74" s="190"/>
      <c r="AO74" s="188"/>
      <c r="AP74" s="188"/>
      <c r="AQ74" s="188"/>
      <c r="AR74" s="188"/>
      <c r="AS74" s="188"/>
      <c r="AT74" s="188"/>
      <c r="AU74" s="188"/>
      <c r="AV74" s="229"/>
      <c r="AW74" s="188"/>
      <c r="AX74" s="188"/>
      <c r="AY74" s="200"/>
      <c r="AZ74" s="176"/>
      <c r="BA74" s="176"/>
      <c r="BB74" s="176"/>
      <c r="BC74" s="176"/>
      <c r="BD74" s="188"/>
      <c r="BE74" s="190"/>
      <c r="BF74" s="195" t="str">
        <f>IF(Tabela2[[#This Row],[Nazwa środka trwałego
'[3']]]&lt;&gt;"",OT!$BR74,"")</f>
        <v/>
      </c>
      <c r="BG74" s="188"/>
      <c r="BH74" s="188"/>
      <c r="BI74" s="190"/>
      <c r="BJ74" s="188"/>
      <c r="BK74" s="188"/>
      <c r="BL74" s="188"/>
      <c r="BM74" s="188"/>
      <c r="BN74" s="188"/>
      <c r="BO74" s="188"/>
      <c r="BP74" s="190"/>
      <c r="BQ74" s="270"/>
      <c r="BR74" s="195" t="str">
        <f t="shared" si="1"/>
        <v/>
      </c>
      <c r="BS74" s="190"/>
      <c r="BT74" s="195" t="str">
        <f>IFERROR(IF(VLOOKUP(BR74,Słowniki_środków_trwałych!$W$1:$AB$476,5,FALSE)="wg tabeli materiałowej",INDEX(Słowniki_środków_trwałych!$AF$2:$AJ$50,MATCH(BS74,Słowniki_środków_trwałych!$AE$2:$AE$50,0),MATCH(BP74,Słowniki_środków_trwałych!$AF$1:$AJ$1,0)),VLOOKUP(BR74,Słowniki_środków_trwałych!$W$1:$AB$476,5,FALSE)),"brak wszystkich danych")</f>
        <v>brak wszystkich danych</v>
      </c>
      <c r="BU74" s="271"/>
      <c r="BY74" s="90"/>
      <c r="BZ74" s="90"/>
      <c r="CA74" s="90"/>
    </row>
    <row r="75" spans="1:79">
      <c r="A75" s="187" t="s">
        <v>1917</v>
      </c>
      <c r="B75" s="188"/>
      <c r="C75" s="189" t="str">
        <f>IFERROR(VLOOKUP(OT!$BR75,Słowniki_środków_trwałych!$W$2:$AB$412,4,FALSE),"")</f>
        <v/>
      </c>
      <c r="D75" s="188"/>
      <c r="E75" s="188"/>
      <c r="F75" s="191"/>
      <c r="G75" s="191"/>
      <c r="H75" s="191"/>
      <c r="I75" s="239"/>
      <c r="J75" s="190"/>
      <c r="K75" s="192" t="str">
        <f>IF(Tabela2[[#This Row],[Nazwa środka trwałego
'[3']]]&lt;&gt;"",VLOOKUP(OT!$BS75,Słowniki_środków_trwałych!$AE$2:$AK$50,7,FALSE),"")</f>
        <v/>
      </c>
      <c r="L75" s="217"/>
      <c r="M75" s="216"/>
      <c r="N75" s="217"/>
      <c r="O75" s="216"/>
      <c r="P75" s="276" t="str">
        <f>IF(Tabela2[[#This Row],[Nazwa środka trwałego
'[3']]]&lt;&gt;"",SUM(L75:O75),"")</f>
        <v/>
      </c>
      <c r="Q75" s="188"/>
      <c r="R75" s="191"/>
      <c r="S75" s="191"/>
      <c r="T75" s="191"/>
      <c r="U75" s="188"/>
      <c r="V75" s="190"/>
      <c r="W75" s="194" t="str">
        <f>IFERROR(VLOOKUP(OT!$BR75,Słowniki_środków_trwałych!$W$2:$AB$412,2,FALSE),"")</f>
        <v/>
      </c>
      <c r="X75" s="192" t="str">
        <f>IF(Tabela2[[#This Row],[Nazwa środka trwałego
'[3']]]&lt;&gt;"",IF(AND(Tabela2[[#This Row],[Wartość nakładów razem
'[15']]]&lt;10000.01,OR(MID(OT!$BR75,1,1)="4",MID(OT!$BR75,1,1)="5",MID(OT!$BR75,1,1)="6",MID(OT!$BR76,1,1)="3",MID(OT!$BR76,1,1)="7",MID(OT!$BR76,1,1)="8")),1,OT!$BT75),"")</f>
        <v/>
      </c>
      <c r="Y75" s="188"/>
      <c r="Z75" s="176"/>
      <c r="AA75" s="176"/>
      <c r="AB75" s="176"/>
      <c r="AC75" s="195" t="str">
        <f>IF(Tabela2[[#This Row],[Nazwa środka trwałego
'[3']]]&lt;&gt;"",OT!$BT75,"")</f>
        <v/>
      </c>
      <c r="AD75" s="188"/>
      <c r="AE75" s="188"/>
      <c r="AF75" s="190"/>
      <c r="AG75" s="188"/>
      <c r="AH75" s="188"/>
      <c r="AI75" s="188"/>
      <c r="AJ75" s="188"/>
      <c r="AK75" s="188"/>
      <c r="AL75" s="190"/>
      <c r="AM75" s="188"/>
      <c r="AN75" s="190"/>
      <c r="AO75" s="188"/>
      <c r="AP75" s="188"/>
      <c r="AQ75" s="188"/>
      <c r="AR75" s="188"/>
      <c r="AS75" s="188"/>
      <c r="AT75" s="188"/>
      <c r="AU75" s="188"/>
      <c r="AV75" s="229"/>
      <c r="AW75" s="188"/>
      <c r="AX75" s="188"/>
      <c r="AY75" s="200"/>
      <c r="AZ75" s="176"/>
      <c r="BA75" s="176"/>
      <c r="BB75" s="176"/>
      <c r="BC75" s="176"/>
      <c r="BD75" s="188"/>
      <c r="BE75" s="190"/>
      <c r="BF75" s="195" t="str">
        <f>IF(Tabela2[[#This Row],[Nazwa środka trwałego
'[3']]]&lt;&gt;"",OT!$BR75,"")</f>
        <v/>
      </c>
      <c r="BG75" s="188"/>
      <c r="BH75" s="188"/>
      <c r="BI75" s="190"/>
      <c r="BJ75" s="188"/>
      <c r="BK75" s="188"/>
      <c r="BL75" s="188"/>
      <c r="BM75" s="188"/>
      <c r="BN75" s="188"/>
      <c r="BO75" s="188"/>
      <c r="BP75" s="190"/>
      <c r="BQ75" s="270"/>
      <c r="BR75" s="195" t="str">
        <f t="shared" si="1"/>
        <v/>
      </c>
      <c r="BS75" s="190"/>
      <c r="BT75" s="195" t="str">
        <f>IFERROR(IF(VLOOKUP(BR75,Słowniki_środków_trwałych!$W$1:$AB$476,5,FALSE)="wg tabeli materiałowej",INDEX(Słowniki_środków_trwałych!$AF$2:$AJ$50,MATCH(BS75,Słowniki_środków_trwałych!$AE$2:$AE$50,0),MATCH(BP75,Słowniki_środków_trwałych!$AF$1:$AJ$1,0)),VLOOKUP(BR75,Słowniki_środków_trwałych!$W$1:$AB$476,5,FALSE)),"brak wszystkich danych")</f>
        <v>brak wszystkich danych</v>
      </c>
      <c r="BU75" s="271"/>
      <c r="BY75" s="90"/>
      <c r="BZ75" s="90"/>
      <c r="CA75" s="90"/>
    </row>
    <row r="76" spans="1:79">
      <c r="A76" s="187" t="s">
        <v>892</v>
      </c>
      <c r="B76" s="188"/>
      <c r="C76" s="189" t="str">
        <f>IFERROR(VLOOKUP(OT!$BR76,Słowniki_środków_trwałych!$W$2:$AB$412,4,FALSE),"")</f>
        <v/>
      </c>
      <c r="D76" s="188"/>
      <c r="E76" s="188"/>
      <c r="F76" s="191"/>
      <c r="G76" s="191"/>
      <c r="H76" s="191"/>
      <c r="I76" s="239"/>
      <c r="J76" s="190"/>
      <c r="K76" s="192" t="str">
        <f>IF(Tabela2[[#This Row],[Nazwa środka trwałego
'[3']]]&lt;&gt;"",VLOOKUP(OT!$BS76,Słowniki_środków_trwałych!$AE$2:$AK$50,7,FALSE),"")</f>
        <v/>
      </c>
      <c r="L76" s="217"/>
      <c r="M76" s="216"/>
      <c r="N76" s="217"/>
      <c r="O76" s="216"/>
      <c r="P76" s="276" t="str">
        <f>IF(Tabela2[[#This Row],[Nazwa środka trwałego
'[3']]]&lt;&gt;"",SUM(L76:O76),"")</f>
        <v/>
      </c>
      <c r="Q76" s="188"/>
      <c r="R76" s="191"/>
      <c r="S76" s="191"/>
      <c r="T76" s="191"/>
      <c r="U76" s="188"/>
      <c r="V76" s="190"/>
      <c r="W76" s="194" t="str">
        <f>IFERROR(VLOOKUP(OT!$BR76,Słowniki_środków_trwałych!$W$2:$AB$412,2,FALSE),"")</f>
        <v/>
      </c>
      <c r="X76" s="192" t="str">
        <f>IF(Tabela2[[#This Row],[Nazwa środka trwałego
'[3']]]&lt;&gt;"",IF(AND(Tabela2[[#This Row],[Wartość nakładów razem
'[15']]]&lt;10000.01,OR(MID(OT!$BR76,1,1)="4",MID(OT!$BR76,1,1)="5",MID(OT!$BR76,1,1)="6",MID(OT!$BR77,1,1)="3",MID(OT!$BR77,1,1)="7",MID(OT!$BR77,1,1)="8")),1,OT!$BT76),"")</f>
        <v/>
      </c>
      <c r="Y76" s="188"/>
      <c r="Z76" s="176"/>
      <c r="AA76" s="176"/>
      <c r="AB76" s="176"/>
      <c r="AC76" s="195" t="str">
        <f>IF(Tabela2[[#This Row],[Nazwa środka trwałego
'[3']]]&lt;&gt;"",OT!$BT76,"")</f>
        <v/>
      </c>
      <c r="AD76" s="188"/>
      <c r="AE76" s="188"/>
      <c r="AF76" s="190"/>
      <c r="AG76" s="188"/>
      <c r="AH76" s="188"/>
      <c r="AI76" s="188"/>
      <c r="AJ76" s="188"/>
      <c r="AK76" s="188"/>
      <c r="AL76" s="190"/>
      <c r="AM76" s="188"/>
      <c r="AN76" s="190"/>
      <c r="AO76" s="188"/>
      <c r="AP76" s="188"/>
      <c r="AQ76" s="188"/>
      <c r="AR76" s="188"/>
      <c r="AS76" s="188"/>
      <c r="AT76" s="188"/>
      <c r="AU76" s="188"/>
      <c r="AV76" s="229"/>
      <c r="AW76" s="188"/>
      <c r="AX76" s="188"/>
      <c r="AY76" s="200"/>
      <c r="AZ76" s="176"/>
      <c r="BA76" s="176"/>
      <c r="BB76" s="176"/>
      <c r="BC76" s="176"/>
      <c r="BD76" s="188"/>
      <c r="BE76" s="190"/>
      <c r="BF76" s="195" t="str">
        <f>IF(Tabela2[[#This Row],[Nazwa środka trwałego
'[3']]]&lt;&gt;"",OT!$BR76,"")</f>
        <v/>
      </c>
      <c r="BG76" s="188"/>
      <c r="BH76" s="188"/>
      <c r="BI76" s="190"/>
      <c r="BJ76" s="188"/>
      <c r="BK76" s="188"/>
      <c r="BL76" s="188"/>
      <c r="BM76" s="188"/>
      <c r="BN76" s="188"/>
      <c r="BO76" s="188"/>
      <c r="BP76" s="190"/>
      <c r="BQ76" s="270"/>
      <c r="BR76" s="195" t="str">
        <f t="shared" si="1"/>
        <v/>
      </c>
      <c r="BS76" s="190"/>
      <c r="BT76" s="195" t="str">
        <f>IFERROR(IF(VLOOKUP(BR76,Słowniki_środków_trwałych!$W$1:$AB$476,5,FALSE)="wg tabeli materiałowej",INDEX(Słowniki_środków_trwałych!$AF$2:$AJ$50,MATCH(BS76,Słowniki_środków_trwałych!$AE$2:$AE$50,0),MATCH(BP76,Słowniki_środków_trwałych!$AF$1:$AJ$1,0)),VLOOKUP(BR76,Słowniki_środków_trwałych!$W$1:$AB$476,5,FALSE)),"brak wszystkich danych")</f>
        <v>brak wszystkich danych</v>
      </c>
      <c r="BU76" s="271"/>
      <c r="BY76" s="90"/>
      <c r="BZ76" s="90"/>
      <c r="CA76" s="90"/>
    </row>
    <row r="77" spans="1:79">
      <c r="A77" s="187" t="s">
        <v>893</v>
      </c>
      <c r="B77" s="188"/>
      <c r="C77" s="189" t="str">
        <f>IFERROR(VLOOKUP(OT!$BR77,Słowniki_środków_trwałych!$W$2:$AB$412,4,FALSE),"")</f>
        <v/>
      </c>
      <c r="D77" s="188"/>
      <c r="E77" s="188"/>
      <c r="F77" s="191"/>
      <c r="G77" s="191"/>
      <c r="H77" s="191"/>
      <c r="I77" s="239"/>
      <c r="J77" s="190"/>
      <c r="K77" s="192" t="str">
        <f>IF(Tabela2[[#This Row],[Nazwa środka trwałego
'[3']]]&lt;&gt;"",VLOOKUP(OT!$BS77,Słowniki_środków_trwałych!$AE$2:$AK$50,7,FALSE),"")</f>
        <v/>
      </c>
      <c r="L77" s="217"/>
      <c r="M77" s="216"/>
      <c r="N77" s="217"/>
      <c r="O77" s="216"/>
      <c r="P77" s="276" t="str">
        <f>IF(Tabela2[[#This Row],[Nazwa środka trwałego
'[3']]]&lt;&gt;"",SUM(L77:O77),"")</f>
        <v/>
      </c>
      <c r="Q77" s="188"/>
      <c r="R77" s="191"/>
      <c r="S77" s="191"/>
      <c r="T77" s="191"/>
      <c r="U77" s="188"/>
      <c r="V77" s="190"/>
      <c r="W77" s="194" t="str">
        <f>IFERROR(VLOOKUP(OT!$BR77,Słowniki_środków_trwałych!$W$2:$AB$412,2,FALSE),"")</f>
        <v/>
      </c>
      <c r="X77" s="192" t="str">
        <f>IF(Tabela2[[#This Row],[Nazwa środka trwałego
'[3']]]&lt;&gt;"",IF(AND(Tabela2[[#This Row],[Wartość nakładów razem
'[15']]]&lt;10000.01,OR(MID(OT!$BR77,1,1)="4",MID(OT!$BR77,1,1)="5",MID(OT!$BR77,1,1)="6",MID(OT!$BR78,1,1)="3",MID(OT!$BR78,1,1)="7",MID(OT!$BR78,1,1)="8")),1,OT!$BT77),"")</f>
        <v/>
      </c>
      <c r="Y77" s="188"/>
      <c r="Z77" s="176"/>
      <c r="AA77" s="176"/>
      <c r="AB77" s="176"/>
      <c r="AC77" s="195" t="str">
        <f>IF(Tabela2[[#This Row],[Nazwa środka trwałego
'[3']]]&lt;&gt;"",OT!$BT77,"")</f>
        <v/>
      </c>
      <c r="AD77" s="188"/>
      <c r="AE77" s="188"/>
      <c r="AF77" s="190"/>
      <c r="AG77" s="188"/>
      <c r="AH77" s="188"/>
      <c r="AI77" s="188"/>
      <c r="AJ77" s="188"/>
      <c r="AK77" s="188"/>
      <c r="AL77" s="190"/>
      <c r="AM77" s="188"/>
      <c r="AN77" s="190"/>
      <c r="AO77" s="188"/>
      <c r="AP77" s="188"/>
      <c r="AQ77" s="188"/>
      <c r="AR77" s="188"/>
      <c r="AS77" s="188"/>
      <c r="AT77" s="188"/>
      <c r="AU77" s="188"/>
      <c r="AV77" s="229"/>
      <c r="AW77" s="188"/>
      <c r="AX77" s="188"/>
      <c r="AY77" s="200"/>
      <c r="AZ77" s="176"/>
      <c r="BA77" s="176"/>
      <c r="BB77" s="176"/>
      <c r="BC77" s="176"/>
      <c r="BD77" s="188"/>
      <c r="BE77" s="190"/>
      <c r="BF77" s="195" t="str">
        <f>IF(Tabela2[[#This Row],[Nazwa środka trwałego
'[3']]]&lt;&gt;"",OT!$BR77,"")</f>
        <v/>
      </c>
      <c r="BG77" s="188"/>
      <c r="BH77" s="188"/>
      <c r="BI77" s="190"/>
      <c r="BJ77" s="188"/>
      <c r="BK77" s="188"/>
      <c r="BL77" s="188"/>
      <c r="BM77" s="188"/>
      <c r="BN77" s="188"/>
      <c r="BO77" s="188"/>
      <c r="BP77" s="190"/>
      <c r="BQ77" s="270"/>
      <c r="BR77" s="195" t="str">
        <f t="shared" si="1"/>
        <v/>
      </c>
      <c r="BS77" s="190"/>
      <c r="BT77" s="195" t="str">
        <f>IFERROR(IF(VLOOKUP(BR77,Słowniki_środków_trwałych!$W$1:$AB$476,5,FALSE)="wg tabeli materiałowej",INDEX(Słowniki_środków_trwałych!$AF$2:$AJ$50,MATCH(BS77,Słowniki_środków_trwałych!$AE$2:$AE$50,0),MATCH(BP77,Słowniki_środków_trwałych!$AF$1:$AJ$1,0)),VLOOKUP(BR77,Słowniki_środków_trwałych!$W$1:$AB$476,5,FALSE)),"brak wszystkich danych")</f>
        <v>brak wszystkich danych</v>
      </c>
      <c r="BU77" s="271"/>
      <c r="BY77" s="90"/>
      <c r="BZ77" s="90"/>
      <c r="CA77" s="90"/>
    </row>
    <row r="78" spans="1:79">
      <c r="A78" s="187" t="s">
        <v>894</v>
      </c>
      <c r="B78" s="188"/>
      <c r="C78" s="189" t="str">
        <f>IFERROR(VLOOKUP(OT!$BR78,Słowniki_środków_trwałych!$W$2:$AB$412,4,FALSE),"")</f>
        <v/>
      </c>
      <c r="D78" s="188"/>
      <c r="E78" s="188"/>
      <c r="F78" s="191"/>
      <c r="G78" s="191"/>
      <c r="H78" s="191"/>
      <c r="I78" s="239"/>
      <c r="J78" s="190"/>
      <c r="K78" s="192" t="str">
        <f>IF(Tabela2[[#This Row],[Nazwa środka trwałego
'[3']]]&lt;&gt;"",VLOOKUP(OT!$BS78,Słowniki_środków_trwałych!$AE$2:$AK$50,7,FALSE),"")</f>
        <v/>
      </c>
      <c r="L78" s="217"/>
      <c r="M78" s="216"/>
      <c r="N78" s="217"/>
      <c r="O78" s="216"/>
      <c r="P78" s="276" t="str">
        <f>IF(Tabela2[[#This Row],[Nazwa środka trwałego
'[3']]]&lt;&gt;"",SUM(L78:O78),"")</f>
        <v/>
      </c>
      <c r="Q78" s="188"/>
      <c r="R78" s="191"/>
      <c r="S78" s="191"/>
      <c r="T78" s="191"/>
      <c r="U78" s="188"/>
      <c r="V78" s="190"/>
      <c r="W78" s="194" t="str">
        <f>IFERROR(VLOOKUP(OT!$BR78,Słowniki_środków_trwałych!$W$2:$AB$412,2,FALSE),"")</f>
        <v/>
      </c>
      <c r="X78" s="192" t="str">
        <f>IF(Tabela2[[#This Row],[Nazwa środka trwałego
'[3']]]&lt;&gt;"",IF(AND(Tabela2[[#This Row],[Wartość nakładów razem
'[15']]]&lt;10000.01,OR(MID(OT!$BR78,1,1)="4",MID(OT!$BR78,1,1)="5",MID(OT!$BR78,1,1)="6",MID(OT!$BR79,1,1)="3",MID(OT!$BR79,1,1)="7",MID(OT!$BR79,1,1)="8")),1,OT!$BT78),"")</f>
        <v/>
      </c>
      <c r="Y78" s="188"/>
      <c r="Z78" s="176"/>
      <c r="AA78" s="176"/>
      <c r="AB78" s="176"/>
      <c r="AC78" s="195" t="str">
        <f>IF(Tabela2[[#This Row],[Nazwa środka trwałego
'[3']]]&lt;&gt;"",OT!$BT78,"")</f>
        <v/>
      </c>
      <c r="AD78" s="188"/>
      <c r="AE78" s="188"/>
      <c r="AF78" s="190"/>
      <c r="AG78" s="188"/>
      <c r="AH78" s="188"/>
      <c r="AI78" s="188"/>
      <c r="AJ78" s="188"/>
      <c r="AK78" s="188"/>
      <c r="AL78" s="190"/>
      <c r="AM78" s="188"/>
      <c r="AN78" s="190"/>
      <c r="AO78" s="188"/>
      <c r="AP78" s="188"/>
      <c r="AQ78" s="188"/>
      <c r="AR78" s="188"/>
      <c r="AS78" s="188"/>
      <c r="AT78" s="188"/>
      <c r="AU78" s="188"/>
      <c r="AV78" s="229"/>
      <c r="AW78" s="188"/>
      <c r="AX78" s="188"/>
      <c r="AY78" s="200"/>
      <c r="AZ78" s="176"/>
      <c r="BA78" s="176"/>
      <c r="BB78" s="176"/>
      <c r="BC78" s="176"/>
      <c r="BD78" s="188"/>
      <c r="BE78" s="190"/>
      <c r="BF78" s="195" t="str">
        <f>IF(Tabela2[[#This Row],[Nazwa środka trwałego
'[3']]]&lt;&gt;"",OT!$BR78,"")</f>
        <v/>
      </c>
      <c r="BG78" s="188"/>
      <c r="BH78" s="188"/>
      <c r="BI78" s="190"/>
      <c r="BJ78" s="188"/>
      <c r="BK78" s="188"/>
      <c r="BL78" s="188"/>
      <c r="BM78" s="188"/>
      <c r="BN78" s="188"/>
      <c r="BO78" s="188"/>
      <c r="BP78" s="190"/>
      <c r="BQ78" s="270"/>
      <c r="BR78" s="195" t="str">
        <f t="shared" si="1"/>
        <v/>
      </c>
      <c r="BS78" s="190"/>
      <c r="BT78" s="195" t="str">
        <f>IFERROR(IF(VLOOKUP(BR78,Słowniki_środków_trwałych!$W$1:$AB$476,5,FALSE)="wg tabeli materiałowej",INDEX(Słowniki_środków_trwałych!$AF$2:$AJ$50,MATCH(BS78,Słowniki_środków_trwałych!$AE$2:$AE$50,0),MATCH(BP78,Słowniki_środków_trwałych!$AF$1:$AJ$1,0)),VLOOKUP(BR78,Słowniki_środków_trwałych!$W$1:$AB$476,5,FALSE)),"brak wszystkich danych")</f>
        <v>brak wszystkich danych</v>
      </c>
      <c r="BU78" s="271"/>
      <c r="BY78" s="90"/>
      <c r="BZ78" s="90"/>
      <c r="CA78" s="90"/>
    </row>
    <row r="79" spans="1:79">
      <c r="A79" s="187" t="s">
        <v>895</v>
      </c>
      <c r="B79" s="188"/>
      <c r="C79" s="189" t="str">
        <f>IFERROR(VLOOKUP(OT!$BR79,Słowniki_środków_trwałych!$W$2:$AB$412,4,FALSE),"")</f>
        <v/>
      </c>
      <c r="D79" s="188"/>
      <c r="E79" s="188"/>
      <c r="F79" s="191"/>
      <c r="G79" s="191"/>
      <c r="H79" s="191"/>
      <c r="I79" s="239"/>
      <c r="J79" s="190"/>
      <c r="K79" s="192" t="str">
        <f>IF(Tabela2[[#This Row],[Nazwa środka trwałego
'[3']]]&lt;&gt;"",VLOOKUP(OT!$BS79,Słowniki_środków_trwałych!$AE$2:$AK$50,7,FALSE),"")</f>
        <v/>
      </c>
      <c r="L79" s="217"/>
      <c r="M79" s="216"/>
      <c r="N79" s="217"/>
      <c r="O79" s="216"/>
      <c r="P79" s="276" t="str">
        <f>IF(Tabela2[[#This Row],[Nazwa środka trwałego
'[3']]]&lt;&gt;"",SUM(L79:O79),"")</f>
        <v/>
      </c>
      <c r="Q79" s="188"/>
      <c r="R79" s="191"/>
      <c r="S79" s="191"/>
      <c r="T79" s="191"/>
      <c r="U79" s="188"/>
      <c r="V79" s="190"/>
      <c r="W79" s="194" t="str">
        <f>IFERROR(VLOOKUP(OT!$BR79,Słowniki_środków_trwałych!$W$2:$AB$412,2,FALSE),"")</f>
        <v/>
      </c>
      <c r="X79" s="192" t="str">
        <f>IF(Tabela2[[#This Row],[Nazwa środka trwałego
'[3']]]&lt;&gt;"",IF(AND(Tabela2[[#This Row],[Wartość nakładów razem
'[15']]]&lt;10000.01,OR(MID(OT!$BR79,1,1)="4",MID(OT!$BR79,1,1)="5",MID(OT!$BR79,1,1)="6",MID(OT!$BR80,1,1)="3",MID(OT!$BR80,1,1)="7",MID(OT!$BR80,1,1)="8")),1,OT!$BT79),"")</f>
        <v/>
      </c>
      <c r="Y79" s="188"/>
      <c r="Z79" s="176"/>
      <c r="AA79" s="176"/>
      <c r="AB79" s="176"/>
      <c r="AC79" s="195" t="str">
        <f>IF(Tabela2[[#This Row],[Nazwa środka trwałego
'[3']]]&lt;&gt;"",OT!$BT79,"")</f>
        <v/>
      </c>
      <c r="AD79" s="188"/>
      <c r="AE79" s="188"/>
      <c r="AF79" s="190"/>
      <c r="AG79" s="188"/>
      <c r="AH79" s="188"/>
      <c r="AI79" s="188"/>
      <c r="AJ79" s="188"/>
      <c r="AK79" s="188"/>
      <c r="AL79" s="190"/>
      <c r="AM79" s="188"/>
      <c r="AN79" s="190"/>
      <c r="AO79" s="188"/>
      <c r="AP79" s="188"/>
      <c r="AQ79" s="188"/>
      <c r="AR79" s="188"/>
      <c r="AS79" s="188"/>
      <c r="AT79" s="188"/>
      <c r="AU79" s="188"/>
      <c r="AV79" s="229"/>
      <c r="AW79" s="188"/>
      <c r="AX79" s="188"/>
      <c r="AY79" s="200"/>
      <c r="AZ79" s="176"/>
      <c r="BA79" s="176"/>
      <c r="BB79" s="176"/>
      <c r="BC79" s="176"/>
      <c r="BD79" s="188"/>
      <c r="BE79" s="190"/>
      <c r="BF79" s="195" t="str">
        <f>IF(Tabela2[[#This Row],[Nazwa środka trwałego
'[3']]]&lt;&gt;"",OT!$BR79,"")</f>
        <v/>
      </c>
      <c r="BG79" s="188"/>
      <c r="BH79" s="188"/>
      <c r="BI79" s="190"/>
      <c r="BJ79" s="188"/>
      <c r="BK79" s="188"/>
      <c r="BL79" s="188"/>
      <c r="BM79" s="188"/>
      <c r="BN79" s="188"/>
      <c r="BO79" s="188"/>
      <c r="BP79" s="190"/>
      <c r="BQ79" s="270"/>
      <c r="BR79" s="195" t="str">
        <f t="shared" si="1"/>
        <v/>
      </c>
      <c r="BS79" s="190"/>
      <c r="BT79" s="195" t="str">
        <f>IFERROR(IF(VLOOKUP(BR79,Słowniki_środków_trwałych!$W$1:$AB$476,5,FALSE)="wg tabeli materiałowej",INDEX(Słowniki_środków_trwałych!$AF$2:$AJ$50,MATCH(BS79,Słowniki_środków_trwałych!$AE$2:$AE$50,0),MATCH(BP79,Słowniki_środków_trwałych!$AF$1:$AJ$1,0)),VLOOKUP(BR79,Słowniki_środków_trwałych!$W$1:$AB$476,5,FALSE)),"brak wszystkich danych")</f>
        <v>brak wszystkich danych</v>
      </c>
      <c r="BU79" s="271"/>
      <c r="BY79" s="90"/>
      <c r="BZ79" s="90"/>
      <c r="CA79" s="90"/>
    </row>
    <row r="80" spans="1:79">
      <c r="A80" s="187" t="s">
        <v>896</v>
      </c>
      <c r="B80" s="188"/>
      <c r="C80" s="189" t="str">
        <f>IFERROR(VLOOKUP(OT!$BR80,Słowniki_środków_trwałych!$W$2:$AB$412,4,FALSE),"")</f>
        <v/>
      </c>
      <c r="D80" s="188"/>
      <c r="E80" s="188"/>
      <c r="F80" s="191"/>
      <c r="G80" s="191"/>
      <c r="H80" s="191"/>
      <c r="I80" s="239"/>
      <c r="J80" s="190"/>
      <c r="K80" s="192" t="str">
        <f>IF(Tabela2[[#This Row],[Nazwa środka trwałego
'[3']]]&lt;&gt;"",VLOOKUP(OT!$BS80,Słowniki_środków_trwałych!$AE$2:$AK$50,7,FALSE),"")</f>
        <v/>
      </c>
      <c r="L80" s="217"/>
      <c r="M80" s="216"/>
      <c r="N80" s="217"/>
      <c r="O80" s="216"/>
      <c r="P80" s="276" t="str">
        <f>IF(Tabela2[[#This Row],[Nazwa środka trwałego
'[3']]]&lt;&gt;"",SUM(L80:O80),"")</f>
        <v/>
      </c>
      <c r="Q80" s="188"/>
      <c r="R80" s="191"/>
      <c r="S80" s="191"/>
      <c r="T80" s="191"/>
      <c r="U80" s="188"/>
      <c r="V80" s="190"/>
      <c r="W80" s="194" t="str">
        <f>IFERROR(VLOOKUP(OT!$BR80,Słowniki_środków_trwałych!$W$2:$AB$412,2,FALSE),"")</f>
        <v/>
      </c>
      <c r="X80" s="192" t="str">
        <f>IF(Tabela2[[#This Row],[Nazwa środka trwałego
'[3']]]&lt;&gt;"",IF(AND(Tabela2[[#This Row],[Wartość nakładów razem
'[15']]]&lt;10000.01,OR(MID(OT!$BR80,1,1)="4",MID(OT!$BR80,1,1)="5",MID(OT!$BR80,1,1)="6",MID(OT!$BR81,1,1)="3",MID(OT!$BR81,1,1)="7",MID(OT!$BR81,1,1)="8")),1,OT!$BT80),"")</f>
        <v/>
      </c>
      <c r="Y80" s="188"/>
      <c r="Z80" s="176"/>
      <c r="AA80" s="176"/>
      <c r="AB80" s="176"/>
      <c r="AC80" s="195" t="str">
        <f>IF(Tabela2[[#This Row],[Nazwa środka trwałego
'[3']]]&lt;&gt;"",OT!$BT80,"")</f>
        <v/>
      </c>
      <c r="AD80" s="188"/>
      <c r="AE80" s="188"/>
      <c r="AF80" s="190"/>
      <c r="AG80" s="188"/>
      <c r="AH80" s="188"/>
      <c r="AI80" s="188"/>
      <c r="AJ80" s="188"/>
      <c r="AK80" s="188"/>
      <c r="AL80" s="190"/>
      <c r="AM80" s="188"/>
      <c r="AN80" s="190"/>
      <c r="AO80" s="188"/>
      <c r="AP80" s="188"/>
      <c r="AQ80" s="188"/>
      <c r="AR80" s="188"/>
      <c r="AS80" s="188"/>
      <c r="AT80" s="188"/>
      <c r="AU80" s="188"/>
      <c r="AV80" s="229"/>
      <c r="AW80" s="188"/>
      <c r="AX80" s="188"/>
      <c r="AY80" s="200"/>
      <c r="AZ80" s="176"/>
      <c r="BA80" s="176"/>
      <c r="BB80" s="176"/>
      <c r="BC80" s="176"/>
      <c r="BD80" s="188"/>
      <c r="BE80" s="190"/>
      <c r="BF80" s="195" t="str">
        <f>IF(Tabela2[[#This Row],[Nazwa środka trwałego
'[3']]]&lt;&gt;"",OT!$BR80,"")</f>
        <v/>
      </c>
      <c r="BG80" s="188"/>
      <c r="BH80" s="188"/>
      <c r="BI80" s="190"/>
      <c r="BJ80" s="188"/>
      <c r="BK80" s="188"/>
      <c r="BL80" s="188"/>
      <c r="BM80" s="188"/>
      <c r="BN80" s="188"/>
      <c r="BO80" s="188"/>
      <c r="BP80" s="190"/>
      <c r="BQ80" s="270"/>
      <c r="BR80" s="195" t="str">
        <f t="shared" si="1"/>
        <v/>
      </c>
      <c r="BS80" s="190"/>
      <c r="BT80" s="195" t="str">
        <f>IFERROR(IF(VLOOKUP(BR80,Słowniki_środków_trwałych!$W$1:$AB$476,5,FALSE)="wg tabeli materiałowej",INDEX(Słowniki_środków_trwałych!$AF$2:$AJ$50,MATCH(BS80,Słowniki_środków_trwałych!$AE$2:$AE$50,0),MATCH(BP80,Słowniki_środków_trwałych!$AF$1:$AJ$1,0)),VLOOKUP(BR80,Słowniki_środków_trwałych!$W$1:$AB$476,5,FALSE)),"brak wszystkich danych")</f>
        <v>brak wszystkich danych</v>
      </c>
      <c r="BU80" s="271"/>
      <c r="BY80" s="90"/>
      <c r="BZ80" s="90"/>
      <c r="CA80" s="90"/>
    </row>
    <row r="81" spans="1:79">
      <c r="A81" s="187" t="s">
        <v>897</v>
      </c>
      <c r="B81" s="188"/>
      <c r="C81" s="189" t="str">
        <f>IFERROR(VLOOKUP(OT!$BR81,Słowniki_środków_trwałych!$W$2:$AB$412,4,FALSE),"")</f>
        <v/>
      </c>
      <c r="D81" s="188"/>
      <c r="E81" s="188"/>
      <c r="F81" s="191"/>
      <c r="G81" s="191"/>
      <c r="H81" s="191"/>
      <c r="I81" s="239"/>
      <c r="J81" s="190"/>
      <c r="K81" s="192" t="str">
        <f>IF(Tabela2[[#This Row],[Nazwa środka trwałego
'[3']]]&lt;&gt;"",VLOOKUP(OT!$BS81,Słowniki_środków_trwałych!$AE$2:$AK$50,7,FALSE),"")</f>
        <v/>
      </c>
      <c r="L81" s="217"/>
      <c r="M81" s="216"/>
      <c r="N81" s="217"/>
      <c r="O81" s="216"/>
      <c r="P81" s="276" t="str">
        <f>IF(Tabela2[[#This Row],[Nazwa środka trwałego
'[3']]]&lt;&gt;"",SUM(L81:O81),"")</f>
        <v/>
      </c>
      <c r="Q81" s="188"/>
      <c r="R81" s="191"/>
      <c r="S81" s="191"/>
      <c r="T81" s="191"/>
      <c r="U81" s="188"/>
      <c r="V81" s="190"/>
      <c r="W81" s="194" t="str">
        <f>IFERROR(VLOOKUP(OT!$BR81,Słowniki_środków_trwałych!$W$2:$AB$412,2,FALSE),"")</f>
        <v/>
      </c>
      <c r="X81" s="192" t="str">
        <f>IF(Tabela2[[#This Row],[Nazwa środka trwałego
'[3']]]&lt;&gt;"",IF(AND(Tabela2[[#This Row],[Wartość nakładów razem
'[15']]]&lt;10000.01,OR(MID(OT!$BR81,1,1)="4",MID(OT!$BR81,1,1)="5",MID(OT!$BR81,1,1)="6",MID(OT!$BR82,1,1)="3",MID(OT!$BR82,1,1)="7",MID(OT!$BR82,1,1)="8")),1,OT!$BT81),"")</f>
        <v/>
      </c>
      <c r="Y81" s="188"/>
      <c r="Z81" s="176"/>
      <c r="AA81" s="202"/>
      <c r="AB81" s="176"/>
      <c r="AC81" s="195" t="str">
        <f>IF(Tabela2[[#This Row],[Nazwa środka trwałego
'[3']]]&lt;&gt;"",OT!$BT81,"")</f>
        <v/>
      </c>
      <c r="AD81" s="188"/>
      <c r="AE81" s="188"/>
      <c r="AF81" s="190"/>
      <c r="AG81" s="188"/>
      <c r="AH81" s="188"/>
      <c r="AI81" s="188"/>
      <c r="AJ81" s="188"/>
      <c r="AK81" s="188"/>
      <c r="AL81" s="190"/>
      <c r="AM81" s="188"/>
      <c r="AN81" s="190"/>
      <c r="AO81" s="188"/>
      <c r="AP81" s="188"/>
      <c r="AQ81" s="188"/>
      <c r="AR81" s="188"/>
      <c r="AS81" s="188"/>
      <c r="AT81" s="188"/>
      <c r="AU81" s="188"/>
      <c r="AV81" s="229"/>
      <c r="AW81" s="188"/>
      <c r="AX81" s="188"/>
      <c r="AY81" s="200"/>
      <c r="AZ81" s="176"/>
      <c r="BA81" s="176"/>
      <c r="BB81" s="176"/>
      <c r="BC81" s="176"/>
      <c r="BD81" s="188"/>
      <c r="BE81" s="190"/>
      <c r="BF81" s="195" t="str">
        <f>IF(Tabela2[[#This Row],[Nazwa środka trwałego
'[3']]]&lt;&gt;"",OT!$BR81,"")</f>
        <v/>
      </c>
      <c r="BG81" s="188"/>
      <c r="BH81" s="188"/>
      <c r="BI81" s="190"/>
      <c r="BJ81" s="188"/>
      <c r="BK81" s="188"/>
      <c r="BL81" s="188"/>
      <c r="BM81" s="188"/>
      <c r="BN81" s="188"/>
      <c r="BO81" s="188"/>
      <c r="BP81" s="190"/>
      <c r="BQ81" s="270"/>
      <c r="BR81" s="195" t="str">
        <f t="shared" si="1"/>
        <v/>
      </c>
      <c r="BS81" s="190"/>
      <c r="BT81" s="195" t="str">
        <f>IFERROR(IF(VLOOKUP(BR81,Słowniki_środków_trwałych!$W$1:$AB$476,5,FALSE)="wg tabeli materiałowej",INDEX(Słowniki_środków_trwałych!$AF$2:$AJ$50,MATCH(BS81,Słowniki_środków_trwałych!$AE$2:$AE$50,0),MATCH(BP81,Słowniki_środków_trwałych!$AF$1:$AJ$1,0)),VLOOKUP(BR81,Słowniki_środków_trwałych!$W$1:$AB$476,5,FALSE)),"brak wszystkich danych")</f>
        <v>brak wszystkich danych</v>
      </c>
      <c r="BU81" s="271"/>
      <c r="BY81" s="90"/>
      <c r="BZ81" s="90"/>
      <c r="CA81" s="90"/>
    </row>
    <row r="82" spans="1:79">
      <c r="A82" s="187" t="s">
        <v>898</v>
      </c>
      <c r="B82" s="188"/>
      <c r="C82" s="189" t="str">
        <f>IFERROR(VLOOKUP(OT!$BR82,Słowniki_środków_trwałych!$W$2:$AB$412,4,FALSE),"")</f>
        <v/>
      </c>
      <c r="D82" s="188"/>
      <c r="E82" s="188"/>
      <c r="F82" s="191"/>
      <c r="G82" s="191"/>
      <c r="H82" s="191"/>
      <c r="I82" s="239"/>
      <c r="J82" s="190"/>
      <c r="K82" s="192" t="str">
        <f>IF(Tabela2[[#This Row],[Nazwa środka trwałego
'[3']]]&lt;&gt;"",VLOOKUP(OT!$BS82,Słowniki_środków_trwałych!$AE$2:$AK$50,7,FALSE),"")</f>
        <v/>
      </c>
      <c r="L82" s="217"/>
      <c r="M82" s="216"/>
      <c r="N82" s="217"/>
      <c r="O82" s="216"/>
      <c r="P82" s="276" t="str">
        <f>IF(Tabela2[[#This Row],[Nazwa środka trwałego
'[3']]]&lt;&gt;"",SUM(L82:O82),"")</f>
        <v/>
      </c>
      <c r="Q82" s="188"/>
      <c r="R82" s="191"/>
      <c r="S82" s="191"/>
      <c r="T82" s="191"/>
      <c r="U82" s="188"/>
      <c r="V82" s="190"/>
      <c r="W82" s="194" t="str">
        <f>IFERROR(VLOOKUP(OT!$BR82,Słowniki_środków_trwałych!$W$2:$AB$412,2,FALSE),"")</f>
        <v/>
      </c>
      <c r="X82" s="192" t="str">
        <f>IF(Tabela2[[#This Row],[Nazwa środka trwałego
'[3']]]&lt;&gt;"",IF(AND(Tabela2[[#This Row],[Wartość nakładów razem
'[15']]]&lt;10000.01,OR(MID(OT!$BR82,1,1)="4",MID(OT!$BR82,1,1)="5",MID(OT!$BR82,1,1)="6",MID(OT!$BR83,1,1)="3",MID(OT!$BR83,1,1)="7",MID(OT!$BR83,1,1)="8")),1,OT!$BT82),"")</f>
        <v/>
      </c>
      <c r="Y82" s="188"/>
      <c r="Z82" s="176"/>
      <c r="AA82" s="176"/>
      <c r="AB82" s="176"/>
      <c r="AC82" s="195" t="str">
        <f>IF(Tabela2[[#This Row],[Nazwa środka trwałego
'[3']]]&lt;&gt;"",OT!$BT82,"")</f>
        <v/>
      </c>
      <c r="AD82" s="188"/>
      <c r="AE82" s="188"/>
      <c r="AF82" s="190"/>
      <c r="AG82" s="188"/>
      <c r="AH82" s="188"/>
      <c r="AI82" s="188"/>
      <c r="AJ82" s="188"/>
      <c r="AK82" s="188"/>
      <c r="AL82" s="190"/>
      <c r="AM82" s="188"/>
      <c r="AN82" s="190"/>
      <c r="AO82" s="188"/>
      <c r="AP82" s="188"/>
      <c r="AQ82" s="188"/>
      <c r="AR82" s="188"/>
      <c r="AS82" s="188"/>
      <c r="AT82" s="188"/>
      <c r="AU82" s="188"/>
      <c r="AV82" s="229"/>
      <c r="AW82" s="188"/>
      <c r="AX82" s="188"/>
      <c r="AY82" s="200"/>
      <c r="AZ82" s="176"/>
      <c r="BA82" s="176"/>
      <c r="BB82" s="176"/>
      <c r="BC82" s="176"/>
      <c r="BD82" s="188"/>
      <c r="BE82" s="190"/>
      <c r="BF82" s="195" t="str">
        <f>IF(Tabela2[[#This Row],[Nazwa środka trwałego
'[3']]]&lt;&gt;"",OT!$BR82,"")</f>
        <v/>
      </c>
      <c r="BG82" s="188"/>
      <c r="BH82" s="188"/>
      <c r="BI82" s="190"/>
      <c r="BJ82" s="188"/>
      <c r="BK82" s="188"/>
      <c r="BL82" s="188"/>
      <c r="BM82" s="188"/>
      <c r="BN82" s="188"/>
      <c r="BO82" s="188"/>
      <c r="BP82" s="190"/>
      <c r="BQ82" s="270"/>
      <c r="BR82" s="195" t="str">
        <f t="shared" si="1"/>
        <v/>
      </c>
      <c r="BS82" s="190"/>
      <c r="BT82" s="195" t="str">
        <f>IFERROR(IF(VLOOKUP(BR82,Słowniki_środków_trwałych!$W$1:$AB$476,5,FALSE)="wg tabeli materiałowej",INDEX(Słowniki_środków_trwałych!$AF$2:$AJ$50,MATCH(BS82,Słowniki_środków_trwałych!$AE$2:$AE$50,0),MATCH(BP82,Słowniki_środków_trwałych!$AF$1:$AJ$1,0)),VLOOKUP(BR82,Słowniki_środków_trwałych!$W$1:$AB$476,5,FALSE)),"brak wszystkich danych")</f>
        <v>brak wszystkich danych</v>
      </c>
      <c r="BU82" s="271"/>
      <c r="BY82" s="90"/>
      <c r="BZ82" s="90"/>
      <c r="CA82" s="90"/>
    </row>
    <row r="83" spans="1:79">
      <c r="A83" s="187" t="s">
        <v>899</v>
      </c>
      <c r="B83" s="188"/>
      <c r="C83" s="189" t="str">
        <f>IFERROR(VLOOKUP(OT!$BR83,Słowniki_środków_trwałych!$W$2:$AB$412,4,FALSE),"")</f>
        <v/>
      </c>
      <c r="D83" s="188"/>
      <c r="E83" s="188"/>
      <c r="F83" s="191"/>
      <c r="G83" s="191"/>
      <c r="H83" s="191"/>
      <c r="I83" s="239"/>
      <c r="J83" s="190"/>
      <c r="K83" s="192" t="str">
        <f>IF(Tabela2[[#This Row],[Nazwa środka trwałego
'[3']]]&lt;&gt;"",VLOOKUP(OT!$BS83,Słowniki_środków_trwałych!$AE$2:$AK$50,7,FALSE),"")</f>
        <v/>
      </c>
      <c r="L83" s="217"/>
      <c r="M83" s="216"/>
      <c r="N83" s="217"/>
      <c r="O83" s="216"/>
      <c r="P83" s="276" t="str">
        <f>IF(Tabela2[[#This Row],[Nazwa środka trwałego
'[3']]]&lt;&gt;"",SUM(L83:O83),"")</f>
        <v/>
      </c>
      <c r="Q83" s="188"/>
      <c r="R83" s="191"/>
      <c r="S83" s="191"/>
      <c r="T83" s="191"/>
      <c r="U83" s="188"/>
      <c r="V83" s="190"/>
      <c r="W83" s="194" t="str">
        <f>IFERROR(VLOOKUP(OT!$BR83,Słowniki_środków_trwałych!$W$2:$AB$412,2,FALSE),"")</f>
        <v/>
      </c>
      <c r="X83" s="192" t="str">
        <f>IF(Tabela2[[#This Row],[Nazwa środka trwałego
'[3']]]&lt;&gt;"",IF(AND(Tabela2[[#This Row],[Wartość nakładów razem
'[15']]]&lt;10000.01,OR(MID(OT!$BR83,1,1)="4",MID(OT!$BR83,1,1)="5",MID(OT!$BR83,1,1)="6",MID(OT!$BR84,1,1)="3",MID(OT!$BR84,1,1)="7",MID(OT!$BR84,1,1)="8")),1,OT!$BT83),"")</f>
        <v/>
      </c>
      <c r="Y83" s="188"/>
      <c r="Z83" s="176"/>
      <c r="AA83" s="176"/>
      <c r="AB83" s="176"/>
      <c r="AC83" s="195" t="str">
        <f>IF(Tabela2[[#This Row],[Nazwa środka trwałego
'[3']]]&lt;&gt;"",OT!$BT83,"")</f>
        <v/>
      </c>
      <c r="AD83" s="188"/>
      <c r="AE83" s="188"/>
      <c r="AF83" s="190"/>
      <c r="AG83" s="188"/>
      <c r="AH83" s="188"/>
      <c r="AI83" s="188"/>
      <c r="AJ83" s="188"/>
      <c r="AK83" s="188"/>
      <c r="AL83" s="190"/>
      <c r="AM83" s="188"/>
      <c r="AN83" s="190"/>
      <c r="AO83" s="188"/>
      <c r="AP83" s="188"/>
      <c r="AQ83" s="188"/>
      <c r="AR83" s="188"/>
      <c r="AS83" s="188"/>
      <c r="AT83" s="188"/>
      <c r="AU83" s="188"/>
      <c r="AV83" s="229"/>
      <c r="AW83" s="188"/>
      <c r="AX83" s="188"/>
      <c r="AY83" s="200"/>
      <c r="AZ83" s="176"/>
      <c r="BA83" s="176"/>
      <c r="BB83" s="176"/>
      <c r="BC83" s="176"/>
      <c r="BD83" s="188"/>
      <c r="BE83" s="190"/>
      <c r="BF83" s="195" t="str">
        <f>IF(Tabela2[[#This Row],[Nazwa środka trwałego
'[3']]]&lt;&gt;"",OT!$BR83,"")</f>
        <v/>
      </c>
      <c r="BG83" s="188"/>
      <c r="BH83" s="188"/>
      <c r="BI83" s="190"/>
      <c r="BJ83" s="188"/>
      <c r="BK83" s="188"/>
      <c r="BL83" s="188"/>
      <c r="BM83" s="188"/>
      <c r="BN83" s="188"/>
      <c r="BO83" s="188"/>
      <c r="BP83" s="190"/>
      <c r="BQ83" s="270"/>
      <c r="BR83" s="195" t="str">
        <f t="shared" si="1"/>
        <v/>
      </c>
      <c r="BS83" s="190"/>
      <c r="BT83" s="195" t="str">
        <f>IFERROR(IF(VLOOKUP(BR83,Słowniki_środków_trwałych!$W$1:$AB$476,5,FALSE)="wg tabeli materiałowej",INDEX(Słowniki_środków_trwałych!$AF$2:$AJ$50,MATCH(BS83,Słowniki_środków_trwałych!$AE$2:$AE$50,0),MATCH(BP83,Słowniki_środków_trwałych!$AF$1:$AJ$1,0)),VLOOKUP(BR83,Słowniki_środków_trwałych!$W$1:$AB$476,5,FALSE)),"brak wszystkich danych")</f>
        <v>brak wszystkich danych</v>
      </c>
      <c r="BU83" s="271"/>
      <c r="BY83" s="90"/>
      <c r="BZ83" s="90"/>
      <c r="CA83" s="90"/>
    </row>
    <row r="84" spans="1:79">
      <c r="A84" s="187" t="s">
        <v>900</v>
      </c>
      <c r="B84" s="188"/>
      <c r="C84" s="189" t="str">
        <f>IFERROR(VLOOKUP(OT!$BR84,Słowniki_środków_trwałych!$W$2:$AB$412,4,FALSE),"")</f>
        <v/>
      </c>
      <c r="D84" s="188"/>
      <c r="E84" s="188"/>
      <c r="F84" s="191"/>
      <c r="G84" s="191"/>
      <c r="H84" s="191"/>
      <c r="I84" s="239"/>
      <c r="J84" s="190"/>
      <c r="K84" s="192" t="str">
        <f>IF(Tabela2[[#This Row],[Nazwa środka trwałego
'[3']]]&lt;&gt;"",VLOOKUP(OT!$BS84,Słowniki_środków_trwałych!$AE$2:$AK$50,7,FALSE),"")</f>
        <v/>
      </c>
      <c r="L84" s="217"/>
      <c r="M84" s="216"/>
      <c r="N84" s="217"/>
      <c r="O84" s="216"/>
      <c r="P84" s="276" t="str">
        <f>IF(Tabela2[[#This Row],[Nazwa środka trwałego
'[3']]]&lt;&gt;"",SUM(L84:O84),"")</f>
        <v/>
      </c>
      <c r="Q84" s="188"/>
      <c r="R84" s="191"/>
      <c r="S84" s="191"/>
      <c r="T84" s="191"/>
      <c r="U84" s="188"/>
      <c r="V84" s="190"/>
      <c r="W84" s="194" t="str">
        <f>IFERROR(VLOOKUP(OT!$BR84,Słowniki_środków_trwałych!$W$2:$AB$412,2,FALSE),"")</f>
        <v/>
      </c>
      <c r="X84" s="192" t="str">
        <f>IF(Tabela2[[#This Row],[Nazwa środka trwałego
'[3']]]&lt;&gt;"",IF(AND(Tabela2[[#This Row],[Wartość nakładów razem
'[15']]]&lt;10000.01,OR(MID(OT!$BR84,1,1)="4",MID(OT!$BR84,1,1)="5",MID(OT!$BR84,1,1)="6",MID(OT!$BR85,1,1)="3",MID(OT!$BR85,1,1)="7",MID(OT!$BR85,1,1)="8")),1,OT!$BT84),"")</f>
        <v/>
      </c>
      <c r="Y84" s="188"/>
      <c r="Z84" s="176"/>
      <c r="AA84" s="176"/>
      <c r="AB84" s="176"/>
      <c r="AC84" s="195" t="str">
        <f>IF(Tabela2[[#This Row],[Nazwa środka trwałego
'[3']]]&lt;&gt;"",OT!$BT84,"")</f>
        <v/>
      </c>
      <c r="AD84" s="188"/>
      <c r="AE84" s="188"/>
      <c r="AF84" s="190"/>
      <c r="AG84" s="188"/>
      <c r="AH84" s="188"/>
      <c r="AI84" s="188"/>
      <c r="AJ84" s="188"/>
      <c r="AK84" s="188"/>
      <c r="AL84" s="190"/>
      <c r="AM84" s="188"/>
      <c r="AN84" s="190"/>
      <c r="AO84" s="188"/>
      <c r="AP84" s="188"/>
      <c r="AQ84" s="188"/>
      <c r="AR84" s="188"/>
      <c r="AS84" s="188"/>
      <c r="AT84" s="188"/>
      <c r="AU84" s="188"/>
      <c r="AV84" s="229"/>
      <c r="AW84" s="188"/>
      <c r="AX84" s="188"/>
      <c r="AY84" s="200"/>
      <c r="AZ84" s="176"/>
      <c r="BA84" s="176"/>
      <c r="BB84" s="176"/>
      <c r="BC84" s="176"/>
      <c r="BD84" s="188"/>
      <c r="BE84" s="190"/>
      <c r="BF84" s="195" t="str">
        <f>IF(Tabela2[[#This Row],[Nazwa środka trwałego
'[3']]]&lt;&gt;"",OT!$BR84,"")</f>
        <v/>
      </c>
      <c r="BG84" s="188"/>
      <c r="BH84" s="188"/>
      <c r="BI84" s="190"/>
      <c r="BJ84" s="188"/>
      <c r="BK84" s="188"/>
      <c r="BL84" s="188"/>
      <c r="BM84" s="188"/>
      <c r="BN84" s="188"/>
      <c r="BO84" s="188"/>
      <c r="BP84" s="190"/>
      <c r="BQ84" s="270"/>
      <c r="BR84" s="195" t="str">
        <f t="shared" si="1"/>
        <v/>
      </c>
      <c r="BS84" s="190"/>
      <c r="BT84" s="195" t="str">
        <f>IFERROR(IF(VLOOKUP(BR84,Słowniki_środków_trwałych!$W$1:$AB$476,5,FALSE)="wg tabeli materiałowej",INDEX(Słowniki_środków_trwałych!$AF$2:$AJ$50,MATCH(BS84,Słowniki_środków_trwałych!$AE$2:$AE$50,0),MATCH(BP84,Słowniki_środków_trwałych!$AF$1:$AJ$1,0)),VLOOKUP(BR84,Słowniki_środków_trwałych!$W$1:$AB$476,5,FALSE)),"brak wszystkich danych")</f>
        <v>brak wszystkich danych</v>
      </c>
      <c r="BU84" s="271"/>
      <c r="BY84" s="90"/>
      <c r="BZ84" s="90"/>
      <c r="CA84" s="90"/>
    </row>
    <row r="85" spans="1:79">
      <c r="A85" s="187" t="s">
        <v>901</v>
      </c>
      <c r="B85" s="188"/>
      <c r="C85" s="189" t="str">
        <f>IFERROR(VLOOKUP(OT!$BR85,Słowniki_środków_trwałych!$W$2:$AB$412,4,FALSE),"")</f>
        <v/>
      </c>
      <c r="D85" s="188"/>
      <c r="E85" s="188"/>
      <c r="F85" s="191"/>
      <c r="G85" s="191"/>
      <c r="H85" s="191"/>
      <c r="I85" s="239"/>
      <c r="J85" s="190"/>
      <c r="K85" s="192" t="str">
        <f>IF(Tabela2[[#This Row],[Nazwa środka trwałego
'[3']]]&lt;&gt;"",VLOOKUP(OT!$BS85,Słowniki_środków_trwałych!$AE$2:$AK$50,7,FALSE),"")</f>
        <v/>
      </c>
      <c r="L85" s="217"/>
      <c r="M85" s="216"/>
      <c r="N85" s="217"/>
      <c r="O85" s="216"/>
      <c r="P85" s="276" t="str">
        <f>IF(Tabela2[[#This Row],[Nazwa środka trwałego
'[3']]]&lt;&gt;"",SUM(L85:O85),"")</f>
        <v/>
      </c>
      <c r="Q85" s="188"/>
      <c r="R85" s="191"/>
      <c r="S85" s="191"/>
      <c r="T85" s="191"/>
      <c r="U85" s="188"/>
      <c r="V85" s="190"/>
      <c r="W85" s="194" t="str">
        <f>IFERROR(VLOOKUP(OT!$BR85,Słowniki_środków_trwałych!$W$2:$AB$412,2,FALSE),"")</f>
        <v/>
      </c>
      <c r="X85" s="192" t="str">
        <f>IF(Tabela2[[#This Row],[Nazwa środka trwałego
'[3']]]&lt;&gt;"",IF(AND(Tabela2[[#This Row],[Wartość nakładów razem
'[15']]]&lt;10000.01,OR(MID(OT!$BR85,1,1)="4",MID(OT!$BR85,1,1)="5",MID(OT!$BR85,1,1)="6",MID(OT!$BR86,1,1)="3",MID(OT!$BR86,1,1)="7",MID(OT!$BR86,1,1)="8")),1,OT!$BT85),"")</f>
        <v/>
      </c>
      <c r="Y85" s="188"/>
      <c r="Z85" s="176"/>
      <c r="AA85" s="176"/>
      <c r="AB85" s="176"/>
      <c r="AC85" s="195" t="str">
        <f>IF(Tabela2[[#This Row],[Nazwa środka trwałego
'[3']]]&lt;&gt;"",OT!$BT85,"")</f>
        <v/>
      </c>
      <c r="AD85" s="188"/>
      <c r="AE85" s="188"/>
      <c r="AF85" s="190"/>
      <c r="AG85" s="188"/>
      <c r="AH85" s="188"/>
      <c r="AI85" s="188"/>
      <c r="AJ85" s="188"/>
      <c r="AK85" s="188"/>
      <c r="AL85" s="190"/>
      <c r="AM85" s="188"/>
      <c r="AN85" s="190"/>
      <c r="AO85" s="188"/>
      <c r="AP85" s="188"/>
      <c r="AQ85" s="188"/>
      <c r="AR85" s="188"/>
      <c r="AS85" s="188"/>
      <c r="AT85" s="188"/>
      <c r="AU85" s="188"/>
      <c r="AV85" s="229"/>
      <c r="AW85" s="188"/>
      <c r="AX85" s="188"/>
      <c r="AY85" s="200"/>
      <c r="AZ85" s="176"/>
      <c r="BA85" s="176"/>
      <c r="BB85" s="176"/>
      <c r="BC85" s="176"/>
      <c r="BD85" s="188"/>
      <c r="BE85" s="190"/>
      <c r="BF85" s="195" t="str">
        <f>IF(Tabela2[[#This Row],[Nazwa środka trwałego
'[3']]]&lt;&gt;"",OT!$BR85,"")</f>
        <v/>
      </c>
      <c r="BG85" s="188"/>
      <c r="BH85" s="188"/>
      <c r="BI85" s="190"/>
      <c r="BJ85" s="188"/>
      <c r="BK85" s="188"/>
      <c r="BL85" s="188"/>
      <c r="BM85" s="188"/>
      <c r="BN85" s="188"/>
      <c r="BO85" s="188"/>
      <c r="BP85" s="190"/>
      <c r="BQ85" s="270"/>
      <c r="BR85" s="195" t="str">
        <f t="shared" si="1"/>
        <v/>
      </c>
      <c r="BS85" s="190"/>
      <c r="BT85" s="195" t="str">
        <f>IFERROR(IF(VLOOKUP(BR85,Słowniki_środków_trwałych!$W$1:$AB$476,5,FALSE)="wg tabeli materiałowej",INDEX(Słowniki_środków_trwałych!$AF$2:$AJ$50,MATCH(BS85,Słowniki_środków_trwałych!$AE$2:$AE$50,0),MATCH(BP85,Słowniki_środków_trwałych!$AF$1:$AJ$1,0)),VLOOKUP(BR85,Słowniki_środków_trwałych!$W$1:$AB$476,5,FALSE)),"brak wszystkich danych")</f>
        <v>brak wszystkich danych</v>
      </c>
      <c r="BU85" s="271"/>
      <c r="BY85" s="90"/>
      <c r="BZ85" s="90"/>
      <c r="CA85" s="90"/>
    </row>
    <row r="86" spans="1:79">
      <c r="A86" s="187" t="s">
        <v>902</v>
      </c>
      <c r="B86" s="188"/>
      <c r="C86" s="189" t="str">
        <f>IFERROR(VLOOKUP(OT!$BR86,Słowniki_środków_trwałych!$W$2:$AB$412,4,FALSE),"")</f>
        <v/>
      </c>
      <c r="D86" s="188"/>
      <c r="E86" s="188"/>
      <c r="F86" s="191"/>
      <c r="G86" s="191"/>
      <c r="H86" s="191"/>
      <c r="I86" s="239"/>
      <c r="J86" s="190"/>
      <c r="K86" s="192" t="str">
        <f>IF(Tabela2[[#This Row],[Nazwa środka trwałego
'[3']]]&lt;&gt;"",VLOOKUP(OT!$BS86,Słowniki_środków_trwałych!$AE$2:$AK$50,7,FALSE),"")</f>
        <v/>
      </c>
      <c r="L86" s="217"/>
      <c r="M86" s="216"/>
      <c r="N86" s="217"/>
      <c r="O86" s="216"/>
      <c r="P86" s="276" t="str">
        <f>IF(Tabela2[[#This Row],[Nazwa środka trwałego
'[3']]]&lt;&gt;"",SUM(L86:O86),"")</f>
        <v/>
      </c>
      <c r="Q86" s="188"/>
      <c r="R86" s="191"/>
      <c r="S86" s="191"/>
      <c r="T86" s="191"/>
      <c r="U86" s="188"/>
      <c r="V86" s="190"/>
      <c r="W86" s="194" t="str">
        <f>IFERROR(VLOOKUP(OT!$BR86,Słowniki_środków_trwałych!$W$2:$AB$412,2,FALSE),"")</f>
        <v/>
      </c>
      <c r="X86" s="192" t="str">
        <f>IF(Tabela2[[#This Row],[Nazwa środka trwałego
'[3']]]&lt;&gt;"",IF(AND(Tabela2[[#This Row],[Wartość nakładów razem
'[15']]]&lt;10000.01,OR(MID(OT!$BR86,1,1)="4",MID(OT!$BR86,1,1)="5",MID(OT!$BR86,1,1)="6",MID(OT!$BR87,1,1)="3",MID(OT!$BR87,1,1)="7",MID(OT!$BR87,1,1)="8")),1,OT!$BT86),"")</f>
        <v/>
      </c>
      <c r="Y86" s="188"/>
      <c r="Z86" s="176"/>
      <c r="AA86" s="176"/>
      <c r="AB86" s="176"/>
      <c r="AC86" s="195" t="str">
        <f>IF(Tabela2[[#This Row],[Nazwa środka trwałego
'[3']]]&lt;&gt;"",OT!$BT86,"")</f>
        <v/>
      </c>
      <c r="AD86" s="188"/>
      <c r="AE86" s="188"/>
      <c r="AF86" s="190"/>
      <c r="AG86" s="188"/>
      <c r="AH86" s="188"/>
      <c r="AI86" s="188"/>
      <c r="AJ86" s="188"/>
      <c r="AK86" s="188"/>
      <c r="AL86" s="190"/>
      <c r="AM86" s="188"/>
      <c r="AN86" s="190"/>
      <c r="AO86" s="188"/>
      <c r="AP86" s="188"/>
      <c r="AQ86" s="188"/>
      <c r="AR86" s="188"/>
      <c r="AS86" s="188"/>
      <c r="AT86" s="188"/>
      <c r="AU86" s="188"/>
      <c r="AV86" s="229"/>
      <c r="AW86" s="188"/>
      <c r="AX86" s="188"/>
      <c r="AY86" s="200"/>
      <c r="AZ86" s="176"/>
      <c r="BA86" s="176"/>
      <c r="BB86" s="176"/>
      <c r="BC86" s="176"/>
      <c r="BD86" s="188"/>
      <c r="BE86" s="190"/>
      <c r="BF86" s="195" t="str">
        <f>IF(Tabela2[[#This Row],[Nazwa środka trwałego
'[3']]]&lt;&gt;"",OT!$BR86,"")</f>
        <v/>
      </c>
      <c r="BG86" s="188"/>
      <c r="BH86" s="188"/>
      <c r="BI86" s="190"/>
      <c r="BJ86" s="188"/>
      <c r="BK86" s="188"/>
      <c r="BL86" s="188"/>
      <c r="BM86" s="188"/>
      <c r="BN86" s="188"/>
      <c r="BO86" s="188"/>
      <c r="BP86" s="190"/>
      <c r="BQ86" s="270"/>
      <c r="BR86" s="195" t="str">
        <f t="shared" si="1"/>
        <v/>
      </c>
      <c r="BS86" s="190"/>
      <c r="BT86" s="195" t="str">
        <f>IFERROR(IF(VLOOKUP(BR86,Słowniki_środków_trwałych!$W$1:$AB$476,5,FALSE)="wg tabeli materiałowej",INDEX(Słowniki_środków_trwałych!$AF$2:$AJ$50,MATCH(BS86,Słowniki_środków_trwałych!$AE$2:$AE$50,0),MATCH(BP86,Słowniki_środków_trwałych!$AF$1:$AJ$1,0)),VLOOKUP(BR86,Słowniki_środków_trwałych!$W$1:$AB$476,5,FALSE)),"brak wszystkich danych")</f>
        <v>brak wszystkich danych</v>
      </c>
      <c r="BU86" s="271"/>
      <c r="BY86" s="90"/>
      <c r="BZ86" s="90"/>
      <c r="CA86" s="90"/>
    </row>
    <row r="87" spans="1:79">
      <c r="A87" s="187" t="s">
        <v>903</v>
      </c>
      <c r="B87" s="188"/>
      <c r="C87" s="189" t="str">
        <f>IFERROR(VLOOKUP(OT!$BR87,Słowniki_środków_trwałych!$W$2:$AB$412,4,FALSE),"")</f>
        <v/>
      </c>
      <c r="D87" s="188"/>
      <c r="E87" s="188"/>
      <c r="F87" s="191"/>
      <c r="G87" s="191"/>
      <c r="H87" s="191"/>
      <c r="I87" s="239"/>
      <c r="J87" s="190"/>
      <c r="K87" s="192" t="str">
        <f>IF(Tabela2[[#This Row],[Nazwa środka trwałego
'[3']]]&lt;&gt;"",VLOOKUP(OT!$BS87,Słowniki_środków_trwałych!$AE$2:$AK$50,7,FALSE),"")</f>
        <v/>
      </c>
      <c r="L87" s="217"/>
      <c r="M87" s="216"/>
      <c r="N87" s="217"/>
      <c r="O87" s="216"/>
      <c r="P87" s="276" t="str">
        <f>IF(Tabela2[[#This Row],[Nazwa środka trwałego
'[3']]]&lt;&gt;"",SUM(L87:O87),"")</f>
        <v/>
      </c>
      <c r="Q87" s="188"/>
      <c r="R87" s="191"/>
      <c r="S87" s="191"/>
      <c r="T87" s="191"/>
      <c r="U87" s="188"/>
      <c r="V87" s="190"/>
      <c r="W87" s="194" t="str">
        <f>IFERROR(VLOOKUP(OT!$BR87,Słowniki_środków_trwałych!$W$2:$AB$412,2,FALSE),"")</f>
        <v/>
      </c>
      <c r="X87" s="192" t="str">
        <f>IF(Tabela2[[#This Row],[Nazwa środka trwałego
'[3']]]&lt;&gt;"",IF(AND(Tabela2[[#This Row],[Wartość nakładów razem
'[15']]]&lt;10000.01,OR(MID(OT!$BR87,1,1)="4",MID(OT!$BR87,1,1)="5",MID(OT!$BR87,1,1)="6",MID(OT!$BR88,1,1)="3",MID(OT!$BR88,1,1)="7",MID(OT!$BR88,1,1)="8")),1,OT!$BT87),"")</f>
        <v/>
      </c>
      <c r="Y87" s="188"/>
      <c r="Z87" s="176"/>
      <c r="AA87" s="176"/>
      <c r="AB87" s="176"/>
      <c r="AC87" s="195" t="str">
        <f>IF(Tabela2[[#This Row],[Nazwa środka trwałego
'[3']]]&lt;&gt;"",OT!$BT87,"")</f>
        <v/>
      </c>
      <c r="AD87" s="188"/>
      <c r="AE87" s="188"/>
      <c r="AF87" s="190"/>
      <c r="AG87" s="188"/>
      <c r="AH87" s="188"/>
      <c r="AI87" s="188"/>
      <c r="AJ87" s="188"/>
      <c r="AK87" s="188"/>
      <c r="AL87" s="190"/>
      <c r="AM87" s="188"/>
      <c r="AN87" s="190"/>
      <c r="AO87" s="188"/>
      <c r="AP87" s="188"/>
      <c r="AQ87" s="188"/>
      <c r="AR87" s="188"/>
      <c r="AS87" s="188"/>
      <c r="AT87" s="188"/>
      <c r="AU87" s="188"/>
      <c r="AV87" s="229"/>
      <c r="AW87" s="188"/>
      <c r="AX87" s="188"/>
      <c r="AY87" s="200"/>
      <c r="AZ87" s="176"/>
      <c r="BA87" s="176"/>
      <c r="BB87" s="176"/>
      <c r="BC87" s="176"/>
      <c r="BD87" s="188"/>
      <c r="BE87" s="190"/>
      <c r="BF87" s="195" t="str">
        <f>IF(Tabela2[[#This Row],[Nazwa środka trwałego
'[3']]]&lt;&gt;"",OT!$BR87,"")</f>
        <v/>
      </c>
      <c r="BG87" s="188"/>
      <c r="BH87" s="188"/>
      <c r="BI87" s="190"/>
      <c r="BJ87" s="188"/>
      <c r="BK87" s="188"/>
      <c r="BL87" s="188"/>
      <c r="BM87" s="188"/>
      <c r="BN87" s="188"/>
      <c r="BO87" s="188"/>
      <c r="BP87" s="190"/>
      <c r="BQ87" s="270"/>
      <c r="BR87" s="195" t="str">
        <f t="shared" si="1"/>
        <v/>
      </c>
      <c r="BS87" s="190"/>
      <c r="BT87" s="195" t="str">
        <f>IFERROR(IF(VLOOKUP(BR87,Słowniki_środków_trwałych!$W$1:$AB$476,5,FALSE)="wg tabeli materiałowej",INDEX(Słowniki_środków_trwałych!$AF$2:$AJ$50,MATCH(BS87,Słowniki_środków_trwałych!$AE$2:$AE$50,0),MATCH(BP87,Słowniki_środków_trwałych!$AF$1:$AJ$1,0)),VLOOKUP(BR87,Słowniki_środków_trwałych!$W$1:$AB$476,5,FALSE)),"brak wszystkich danych")</f>
        <v>brak wszystkich danych</v>
      </c>
      <c r="BU87" s="271"/>
      <c r="BY87" s="90"/>
      <c r="BZ87" s="90"/>
      <c r="CA87" s="90"/>
    </row>
    <row r="88" spans="1:79">
      <c r="A88" s="187" t="s">
        <v>904</v>
      </c>
      <c r="B88" s="188"/>
      <c r="C88" s="189" t="str">
        <f>IFERROR(VLOOKUP(OT!$BR88,Słowniki_środków_trwałych!$W$2:$AB$412,4,FALSE),"")</f>
        <v/>
      </c>
      <c r="D88" s="188"/>
      <c r="E88" s="188"/>
      <c r="F88" s="191"/>
      <c r="G88" s="191"/>
      <c r="H88" s="191"/>
      <c r="I88" s="239"/>
      <c r="J88" s="190"/>
      <c r="K88" s="192" t="str">
        <f>IF(Tabela2[[#This Row],[Nazwa środka trwałego
'[3']]]&lt;&gt;"",VLOOKUP(OT!$BS88,Słowniki_środków_trwałych!$AE$2:$AK$50,7,FALSE),"")</f>
        <v/>
      </c>
      <c r="L88" s="217"/>
      <c r="M88" s="216"/>
      <c r="N88" s="217"/>
      <c r="O88" s="216"/>
      <c r="P88" s="276" t="str">
        <f>IF(Tabela2[[#This Row],[Nazwa środka trwałego
'[3']]]&lt;&gt;"",SUM(L88:O88),"")</f>
        <v/>
      </c>
      <c r="Q88" s="188"/>
      <c r="R88" s="191"/>
      <c r="S88" s="191"/>
      <c r="T88" s="191"/>
      <c r="U88" s="188"/>
      <c r="V88" s="190"/>
      <c r="W88" s="194" t="str">
        <f>IFERROR(VLOOKUP(OT!$BR88,Słowniki_środków_trwałych!$W$2:$AB$412,2,FALSE),"")</f>
        <v/>
      </c>
      <c r="X88" s="192" t="str">
        <f>IF(Tabela2[[#This Row],[Nazwa środka trwałego
'[3']]]&lt;&gt;"",IF(AND(Tabela2[[#This Row],[Wartość nakładów razem
'[15']]]&lt;10000.01,OR(MID(OT!$BR88,1,1)="4",MID(OT!$BR88,1,1)="5",MID(OT!$BR88,1,1)="6",MID(OT!$BR89,1,1)="3",MID(OT!$BR89,1,1)="7",MID(OT!$BR89,1,1)="8")),1,OT!$BT88),"")</f>
        <v/>
      </c>
      <c r="Y88" s="188"/>
      <c r="Z88" s="176"/>
      <c r="AA88" s="176"/>
      <c r="AB88" s="176"/>
      <c r="AC88" s="195" t="str">
        <f>IF(Tabela2[[#This Row],[Nazwa środka trwałego
'[3']]]&lt;&gt;"",OT!$BT88,"")</f>
        <v/>
      </c>
      <c r="AD88" s="188"/>
      <c r="AE88" s="188"/>
      <c r="AF88" s="190"/>
      <c r="AG88" s="188"/>
      <c r="AH88" s="188"/>
      <c r="AI88" s="188"/>
      <c r="AJ88" s="188"/>
      <c r="AK88" s="188"/>
      <c r="AL88" s="190"/>
      <c r="AM88" s="188"/>
      <c r="AN88" s="190"/>
      <c r="AO88" s="188"/>
      <c r="AP88" s="188"/>
      <c r="AQ88" s="188"/>
      <c r="AR88" s="188"/>
      <c r="AS88" s="188"/>
      <c r="AT88" s="188"/>
      <c r="AU88" s="188"/>
      <c r="AV88" s="229"/>
      <c r="AW88" s="188"/>
      <c r="AX88" s="188"/>
      <c r="AY88" s="200"/>
      <c r="AZ88" s="176"/>
      <c r="BA88" s="176"/>
      <c r="BB88" s="176"/>
      <c r="BC88" s="176"/>
      <c r="BD88" s="188"/>
      <c r="BE88" s="190"/>
      <c r="BF88" s="195" t="str">
        <f>IF(Tabela2[[#This Row],[Nazwa środka trwałego
'[3']]]&lt;&gt;"",OT!$BR88,"")</f>
        <v/>
      </c>
      <c r="BG88" s="188"/>
      <c r="BH88" s="188"/>
      <c r="BI88" s="190"/>
      <c r="BJ88" s="188"/>
      <c r="BK88" s="188"/>
      <c r="BL88" s="188"/>
      <c r="BM88" s="188"/>
      <c r="BN88" s="188"/>
      <c r="BO88" s="188"/>
      <c r="BP88" s="190"/>
      <c r="BQ88" s="270"/>
      <c r="BR88" s="195" t="str">
        <f t="shared" si="1"/>
        <v/>
      </c>
      <c r="BS88" s="190"/>
      <c r="BT88" s="195" t="str">
        <f>IFERROR(IF(VLOOKUP(BR88,Słowniki_środków_trwałych!$W$1:$AB$476,5,FALSE)="wg tabeli materiałowej",INDEX(Słowniki_środków_trwałych!$AF$2:$AJ$50,MATCH(BS88,Słowniki_środków_trwałych!$AE$2:$AE$50,0),MATCH(BP88,Słowniki_środków_trwałych!$AF$1:$AJ$1,0)),VLOOKUP(BR88,Słowniki_środków_trwałych!$W$1:$AB$476,5,FALSE)),"brak wszystkich danych")</f>
        <v>brak wszystkich danych</v>
      </c>
      <c r="BU88" s="271"/>
      <c r="BY88" s="90"/>
      <c r="BZ88" s="90"/>
      <c r="CA88" s="90"/>
    </row>
    <row r="89" spans="1:79">
      <c r="A89" s="187" t="s">
        <v>905</v>
      </c>
      <c r="B89" s="188"/>
      <c r="C89" s="189" t="str">
        <f>IFERROR(VLOOKUP(OT!$BR89,Słowniki_środków_trwałych!$W$2:$AB$412,4,FALSE),"")</f>
        <v/>
      </c>
      <c r="D89" s="188"/>
      <c r="E89" s="188"/>
      <c r="F89" s="191"/>
      <c r="G89" s="191"/>
      <c r="H89" s="191"/>
      <c r="I89" s="239"/>
      <c r="J89" s="190"/>
      <c r="K89" s="192" t="str">
        <f>IF(Tabela2[[#This Row],[Nazwa środka trwałego
'[3']]]&lt;&gt;"",VLOOKUP(OT!$BS89,Słowniki_środków_trwałych!$AE$2:$AK$50,7,FALSE),"")</f>
        <v/>
      </c>
      <c r="L89" s="217"/>
      <c r="M89" s="216"/>
      <c r="N89" s="217"/>
      <c r="O89" s="216"/>
      <c r="P89" s="276" t="str">
        <f>IF(Tabela2[[#This Row],[Nazwa środka trwałego
'[3']]]&lt;&gt;"",SUM(L89:O89),"")</f>
        <v/>
      </c>
      <c r="Q89" s="188"/>
      <c r="R89" s="191"/>
      <c r="S89" s="191"/>
      <c r="T89" s="191"/>
      <c r="U89" s="188"/>
      <c r="V89" s="190"/>
      <c r="W89" s="194" t="str">
        <f>IFERROR(VLOOKUP(OT!$BR89,Słowniki_środków_trwałych!$W$2:$AB$412,2,FALSE),"")</f>
        <v/>
      </c>
      <c r="X89" s="192" t="str">
        <f>IF(Tabela2[[#This Row],[Nazwa środka trwałego
'[3']]]&lt;&gt;"",IF(AND(Tabela2[[#This Row],[Wartość nakładów razem
'[15']]]&lt;10000.01,OR(MID(OT!$BR89,1,1)="4",MID(OT!$BR89,1,1)="5",MID(OT!$BR89,1,1)="6",MID(OT!$BR90,1,1)="3",MID(OT!$BR90,1,1)="7",MID(OT!$BR90,1,1)="8")),1,OT!$BT89),"")</f>
        <v/>
      </c>
      <c r="Y89" s="188"/>
      <c r="Z89" s="176"/>
      <c r="AA89" s="176"/>
      <c r="AB89" s="176"/>
      <c r="AC89" s="195" t="str">
        <f>IF(Tabela2[[#This Row],[Nazwa środka trwałego
'[3']]]&lt;&gt;"",OT!$BT89,"")</f>
        <v/>
      </c>
      <c r="AD89" s="188"/>
      <c r="AE89" s="188"/>
      <c r="AF89" s="190"/>
      <c r="AG89" s="188"/>
      <c r="AH89" s="188"/>
      <c r="AI89" s="188"/>
      <c r="AJ89" s="188"/>
      <c r="AK89" s="188"/>
      <c r="AL89" s="190"/>
      <c r="AM89" s="188"/>
      <c r="AN89" s="190"/>
      <c r="AO89" s="188"/>
      <c r="AP89" s="188"/>
      <c r="AQ89" s="188"/>
      <c r="AR89" s="188"/>
      <c r="AS89" s="188"/>
      <c r="AT89" s="188"/>
      <c r="AU89" s="188"/>
      <c r="AV89" s="229"/>
      <c r="AW89" s="188"/>
      <c r="AX89" s="188"/>
      <c r="AY89" s="200"/>
      <c r="AZ89" s="176"/>
      <c r="BA89" s="176"/>
      <c r="BB89" s="176"/>
      <c r="BC89" s="176"/>
      <c r="BD89" s="188"/>
      <c r="BE89" s="190"/>
      <c r="BF89" s="195" t="str">
        <f>IF(Tabela2[[#This Row],[Nazwa środka trwałego
'[3']]]&lt;&gt;"",OT!$BR89,"")</f>
        <v/>
      </c>
      <c r="BG89" s="188"/>
      <c r="BH89" s="188"/>
      <c r="BI89" s="190"/>
      <c r="BJ89" s="188"/>
      <c r="BK89" s="188"/>
      <c r="BL89" s="188"/>
      <c r="BM89" s="188"/>
      <c r="BN89" s="188"/>
      <c r="BO89" s="188"/>
      <c r="BP89" s="190"/>
      <c r="BQ89" s="270"/>
      <c r="BR89" s="195" t="str">
        <f t="shared" si="1"/>
        <v/>
      </c>
      <c r="BS89" s="190"/>
      <c r="BT89" s="195" t="str">
        <f>IFERROR(IF(VLOOKUP(BR89,Słowniki_środków_trwałych!$W$1:$AB$476,5,FALSE)="wg tabeli materiałowej",INDEX(Słowniki_środków_trwałych!$AF$2:$AJ$50,MATCH(BS89,Słowniki_środków_trwałych!$AE$2:$AE$50,0),MATCH(BP89,Słowniki_środków_trwałych!$AF$1:$AJ$1,0)),VLOOKUP(BR89,Słowniki_środków_trwałych!$W$1:$AB$476,5,FALSE)),"brak wszystkich danych")</f>
        <v>brak wszystkich danych</v>
      </c>
      <c r="BU89" s="271"/>
      <c r="BY89" s="90"/>
      <c r="BZ89" s="90"/>
      <c r="CA89" s="90"/>
    </row>
    <row r="90" spans="1:79">
      <c r="A90" s="187" t="s">
        <v>906</v>
      </c>
      <c r="B90" s="188"/>
      <c r="C90" s="189" t="str">
        <f>IFERROR(VLOOKUP(OT!$BR90,Słowniki_środków_trwałych!$W$2:$AB$412,4,FALSE),"")</f>
        <v/>
      </c>
      <c r="D90" s="188"/>
      <c r="E90" s="188"/>
      <c r="F90" s="191"/>
      <c r="G90" s="191"/>
      <c r="H90" s="191"/>
      <c r="I90" s="239"/>
      <c r="J90" s="190"/>
      <c r="K90" s="192" t="str">
        <f>IF(Tabela2[[#This Row],[Nazwa środka trwałego
'[3']]]&lt;&gt;"",VLOOKUP(OT!$BS90,Słowniki_środków_trwałych!$AE$2:$AK$50,7,FALSE),"")</f>
        <v/>
      </c>
      <c r="L90" s="217"/>
      <c r="M90" s="216"/>
      <c r="N90" s="217"/>
      <c r="O90" s="216"/>
      <c r="P90" s="276" t="str">
        <f>IF(Tabela2[[#This Row],[Nazwa środka trwałego
'[3']]]&lt;&gt;"",SUM(L90:O90),"")</f>
        <v/>
      </c>
      <c r="Q90" s="188"/>
      <c r="R90" s="191"/>
      <c r="S90" s="191"/>
      <c r="T90" s="191"/>
      <c r="U90" s="188"/>
      <c r="V90" s="190"/>
      <c r="W90" s="194" t="str">
        <f>IFERROR(VLOOKUP(OT!$BR90,Słowniki_środków_trwałych!$W$2:$AB$412,2,FALSE),"")</f>
        <v/>
      </c>
      <c r="X90" s="192" t="str">
        <f>IF(Tabela2[[#This Row],[Nazwa środka trwałego
'[3']]]&lt;&gt;"",IF(AND(Tabela2[[#This Row],[Wartość nakładów razem
'[15']]]&lt;10000.01,OR(MID(OT!$BR90,1,1)="4",MID(OT!$BR90,1,1)="5",MID(OT!$BR90,1,1)="6",MID(OT!$BR91,1,1)="3",MID(OT!$BR91,1,1)="7",MID(OT!$BR91,1,1)="8")),1,OT!$BT90),"")</f>
        <v/>
      </c>
      <c r="Y90" s="188"/>
      <c r="Z90" s="176"/>
      <c r="AA90" s="176"/>
      <c r="AB90" s="176"/>
      <c r="AC90" s="195" t="str">
        <f>IF(Tabela2[[#This Row],[Nazwa środka trwałego
'[3']]]&lt;&gt;"",OT!$BT90,"")</f>
        <v/>
      </c>
      <c r="AD90" s="188"/>
      <c r="AE90" s="188"/>
      <c r="AF90" s="190"/>
      <c r="AG90" s="188"/>
      <c r="AH90" s="188"/>
      <c r="AI90" s="188"/>
      <c r="AJ90" s="188"/>
      <c r="AK90" s="188"/>
      <c r="AL90" s="190"/>
      <c r="AM90" s="188"/>
      <c r="AN90" s="190"/>
      <c r="AO90" s="188"/>
      <c r="AP90" s="188"/>
      <c r="AQ90" s="188"/>
      <c r="AR90" s="188"/>
      <c r="AS90" s="188"/>
      <c r="AT90" s="188"/>
      <c r="AU90" s="188"/>
      <c r="AV90" s="229"/>
      <c r="AW90" s="188"/>
      <c r="AX90" s="188"/>
      <c r="AY90" s="200"/>
      <c r="AZ90" s="176"/>
      <c r="BA90" s="176"/>
      <c r="BB90" s="176"/>
      <c r="BC90" s="176"/>
      <c r="BD90" s="188"/>
      <c r="BE90" s="190"/>
      <c r="BF90" s="195" t="str">
        <f>IF(Tabela2[[#This Row],[Nazwa środka trwałego
'[3']]]&lt;&gt;"",OT!$BR90,"")</f>
        <v/>
      </c>
      <c r="BG90" s="188"/>
      <c r="BH90" s="188"/>
      <c r="BI90" s="190"/>
      <c r="BJ90" s="188"/>
      <c r="BK90" s="188"/>
      <c r="BL90" s="188"/>
      <c r="BM90" s="188"/>
      <c r="BN90" s="188"/>
      <c r="BO90" s="188"/>
      <c r="BP90" s="190"/>
      <c r="BQ90" s="270"/>
      <c r="BR90" s="195" t="str">
        <f t="shared" si="1"/>
        <v/>
      </c>
      <c r="BS90" s="190"/>
      <c r="BT90" s="195" t="str">
        <f>IFERROR(IF(VLOOKUP(BR90,Słowniki_środków_trwałych!$W$1:$AB$476,5,FALSE)="wg tabeli materiałowej",INDEX(Słowniki_środków_trwałych!$AF$2:$AJ$50,MATCH(BS90,Słowniki_środków_trwałych!$AE$2:$AE$50,0),MATCH(BP90,Słowniki_środków_trwałych!$AF$1:$AJ$1,0)),VLOOKUP(BR90,Słowniki_środków_trwałych!$W$1:$AB$476,5,FALSE)),"brak wszystkich danych")</f>
        <v>brak wszystkich danych</v>
      </c>
      <c r="BU90" s="271"/>
      <c r="BY90" s="90"/>
      <c r="BZ90" s="90"/>
      <c r="CA90" s="90"/>
    </row>
    <row r="91" spans="1:79">
      <c r="A91" s="187" t="s">
        <v>907</v>
      </c>
      <c r="B91" s="188"/>
      <c r="C91" s="189" t="str">
        <f>IFERROR(VLOOKUP(OT!$BR91,Słowniki_środków_trwałych!$W$2:$AB$412,4,FALSE),"")</f>
        <v/>
      </c>
      <c r="D91" s="188"/>
      <c r="E91" s="188"/>
      <c r="F91" s="191"/>
      <c r="G91" s="191"/>
      <c r="H91" s="191"/>
      <c r="I91" s="239"/>
      <c r="J91" s="190"/>
      <c r="K91" s="192" t="str">
        <f>IF(Tabela2[[#This Row],[Nazwa środka trwałego
'[3']]]&lt;&gt;"",VLOOKUP(OT!$BS91,Słowniki_środków_trwałych!$AE$2:$AK$50,7,FALSE),"")</f>
        <v/>
      </c>
      <c r="L91" s="217"/>
      <c r="M91" s="216"/>
      <c r="N91" s="217"/>
      <c r="O91" s="216"/>
      <c r="P91" s="276" t="str">
        <f>IF(Tabela2[[#This Row],[Nazwa środka trwałego
'[3']]]&lt;&gt;"",SUM(L91:O91),"")</f>
        <v/>
      </c>
      <c r="Q91" s="188"/>
      <c r="R91" s="191"/>
      <c r="S91" s="191"/>
      <c r="T91" s="191"/>
      <c r="U91" s="188"/>
      <c r="V91" s="190"/>
      <c r="W91" s="194" t="str">
        <f>IFERROR(VLOOKUP(OT!$BR91,Słowniki_środków_trwałych!$W$2:$AB$412,2,FALSE),"")</f>
        <v/>
      </c>
      <c r="X91" s="192" t="str">
        <f>IF(Tabela2[[#This Row],[Nazwa środka trwałego
'[3']]]&lt;&gt;"",IF(AND(Tabela2[[#This Row],[Wartość nakładów razem
'[15']]]&lt;10000.01,OR(MID(OT!$BR91,1,1)="4",MID(OT!$BR91,1,1)="5",MID(OT!$BR91,1,1)="6",MID(OT!$BR92,1,1)="3",MID(OT!$BR92,1,1)="7",MID(OT!$BR92,1,1)="8")),1,OT!$BT91),"")</f>
        <v/>
      </c>
      <c r="Y91" s="188"/>
      <c r="Z91" s="176"/>
      <c r="AA91" s="176"/>
      <c r="AB91" s="176"/>
      <c r="AC91" s="195" t="str">
        <f>IF(Tabela2[[#This Row],[Nazwa środka trwałego
'[3']]]&lt;&gt;"",OT!$BT91,"")</f>
        <v/>
      </c>
      <c r="AD91" s="188"/>
      <c r="AE91" s="188"/>
      <c r="AF91" s="190"/>
      <c r="AG91" s="188"/>
      <c r="AH91" s="188"/>
      <c r="AI91" s="188"/>
      <c r="AJ91" s="188"/>
      <c r="AK91" s="188"/>
      <c r="AL91" s="190"/>
      <c r="AM91" s="188"/>
      <c r="AN91" s="190"/>
      <c r="AO91" s="188"/>
      <c r="AP91" s="188"/>
      <c r="AQ91" s="188"/>
      <c r="AR91" s="188"/>
      <c r="AS91" s="188"/>
      <c r="AT91" s="188"/>
      <c r="AU91" s="188"/>
      <c r="AV91" s="229"/>
      <c r="AW91" s="188"/>
      <c r="AX91" s="188"/>
      <c r="AY91" s="200"/>
      <c r="AZ91" s="176"/>
      <c r="BA91" s="176"/>
      <c r="BB91" s="176"/>
      <c r="BC91" s="176"/>
      <c r="BD91" s="188"/>
      <c r="BE91" s="190"/>
      <c r="BF91" s="195" t="str">
        <f>IF(Tabela2[[#This Row],[Nazwa środka trwałego
'[3']]]&lt;&gt;"",OT!$BR91,"")</f>
        <v/>
      </c>
      <c r="BG91" s="188"/>
      <c r="BH91" s="188"/>
      <c r="BI91" s="190"/>
      <c r="BJ91" s="188"/>
      <c r="BK91" s="188"/>
      <c r="BL91" s="188"/>
      <c r="BM91" s="188"/>
      <c r="BN91" s="188"/>
      <c r="BO91" s="188"/>
      <c r="BP91" s="190"/>
      <c r="BQ91" s="270"/>
      <c r="BR91" s="195" t="str">
        <f t="shared" si="1"/>
        <v/>
      </c>
      <c r="BS91" s="190"/>
      <c r="BT91" s="195" t="str">
        <f>IFERROR(IF(VLOOKUP(BR91,Słowniki_środków_trwałych!$W$1:$AB$476,5,FALSE)="wg tabeli materiałowej",INDEX(Słowniki_środków_trwałych!$AF$2:$AJ$50,MATCH(BS91,Słowniki_środków_trwałych!$AE$2:$AE$50,0),MATCH(BP91,Słowniki_środków_trwałych!$AF$1:$AJ$1,0)),VLOOKUP(BR91,Słowniki_środków_trwałych!$W$1:$AB$476,5,FALSE)),"brak wszystkich danych")</f>
        <v>brak wszystkich danych</v>
      </c>
      <c r="BU91" s="271"/>
      <c r="BY91" s="90"/>
      <c r="BZ91" s="90"/>
      <c r="CA91" s="90"/>
    </row>
    <row r="92" spans="1:79">
      <c r="A92" s="187" t="s">
        <v>908</v>
      </c>
      <c r="B92" s="188"/>
      <c r="C92" s="189" t="str">
        <f>IFERROR(VLOOKUP(OT!$BR92,Słowniki_środków_trwałych!$W$2:$AB$412,4,FALSE),"")</f>
        <v/>
      </c>
      <c r="D92" s="188"/>
      <c r="E92" s="188"/>
      <c r="F92" s="191"/>
      <c r="G92" s="191"/>
      <c r="H92" s="191"/>
      <c r="I92" s="239"/>
      <c r="J92" s="190"/>
      <c r="K92" s="192" t="str">
        <f>IF(Tabela2[[#This Row],[Nazwa środka trwałego
'[3']]]&lt;&gt;"",VLOOKUP(OT!$BS92,Słowniki_środków_trwałych!$AE$2:$AK$50,7,FALSE),"")</f>
        <v/>
      </c>
      <c r="L92" s="217"/>
      <c r="M92" s="216"/>
      <c r="N92" s="217"/>
      <c r="O92" s="216"/>
      <c r="P92" s="276" t="str">
        <f>IF(Tabela2[[#This Row],[Nazwa środka trwałego
'[3']]]&lt;&gt;"",SUM(L92:O92),"")</f>
        <v/>
      </c>
      <c r="Q92" s="188"/>
      <c r="R92" s="191"/>
      <c r="S92" s="191"/>
      <c r="T92" s="191"/>
      <c r="U92" s="188"/>
      <c r="V92" s="190"/>
      <c r="W92" s="194" t="str">
        <f>IFERROR(VLOOKUP(OT!$BR92,Słowniki_środków_trwałych!$W$2:$AB$412,2,FALSE),"")</f>
        <v/>
      </c>
      <c r="X92" s="192" t="str">
        <f>IF(Tabela2[[#This Row],[Nazwa środka trwałego
'[3']]]&lt;&gt;"",IF(AND(Tabela2[[#This Row],[Wartość nakładów razem
'[15']]]&lt;10000.01,OR(MID(OT!$BR92,1,1)="4",MID(OT!$BR92,1,1)="5",MID(OT!$BR92,1,1)="6",MID(OT!$BR93,1,1)="3",MID(OT!$BR93,1,1)="7",MID(OT!$BR93,1,1)="8")),1,OT!$BT92),"")</f>
        <v/>
      </c>
      <c r="Y92" s="188"/>
      <c r="Z92" s="176"/>
      <c r="AA92" s="176"/>
      <c r="AB92" s="176"/>
      <c r="AC92" s="195" t="str">
        <f>IF(Tabela2[[#This Row],[Nazwa środka trwałego
'[3']]]&lt;&gt;"",OT!$BT92,"")</f>
        <v/>
      </c>
      <c r="AD92" s="188"/>
      <c r="AE92" s="188"/>
      <c r="AF92" s="190"/>
      <c r="AG92" s="188"/>
      <c r="AH92" s="188"/>
      <c r="AI92" s="188"/>
      <c r="AJ92" s="188"/>
      <c r="AK92" s="188"/>
      <c r="AL92" s="190"/>
      <c r="AM92" s="188"/>
      <c r="AN92" s="190"/>
      <c r="AO92" s="188"/>
      <c r="AP92" s="188"/>
      <c r="AQ92" s="188"/>
      <c r="AR92" s="188"/>
      <c r="AS92" s="188"/>
      <c r="AT92" s="188"/>
      <c r="AU92" s="188"/>
      <c r="AV92" s="229"/>
      <c r="AW92" s="188"/>
      <c r="AX92" s="188"/>
      <c r="AY92" s="200"/>
      <c r="AZ92" s="176"/>
      <c r="BA92" s="176"/>
      <c r="BB92" s="176"/>
      <c r="BC92" s="176"/>
      <c r="BD92" s="188"/>
      <c r="BE92" s="190"/>
      <c r="BF92" s="195" t="str">
        <f>IF(Tabela2[[#This Row],[Nazwa środka trwałego
'[3']]]&lt;&gt;"",OT!$BR92,"")</f>
        <v/>
      </c>
      <c r="BG92" s="188"/>
      <c r="BH92" s="188"/>
      <c r="BI92" s="190"/>
      <c r="BJ92" s="188"/>
      <c r="BK92" s="188"/>
      <c r="BL92" s="188"/>
      <c r="BM92" s="188"/>
      <c r="BN92" s="188"/>
      <c r="BO92" s="188"/>
      <c r="BP92" s="190"/>
      <c r="BQ92" s="270"/>
      <c r="BR92" s="195" t="str">
        <f t="shared" si="1"/>
        <v/>
      </c>
      <c r="BS92" s="190"/>
      <c r="BT92" s="195" t="str">
        <f>IFERROR(IF(VLOOKUP(BR92,Słowniki_środków_trwałych!$W$1:$AB$476,5,FALSE)="wg tabeli materiałowej",INDEX(Słowniki_środków_trwałych!$AF$2:$AJ$50,MATCH(BS92,Słowniki_środków_trwałych!$AE$2:$AE$50,0),MATCH(BP92,Słowniki_środków_trwałych!$AF$1:$AJ$1,0)),VLOOKUP(BR92,Słowniki_środków_trwałych!$W$1:$AB$476,5,FALSE)),"brak wszystkich danych")</f>
        <v>brak wszystkich danych</v>
      </c>
      <c r="BU92" s="271"/>
      <c r="BY92" s="90"/>
      <c r="BZ92" s="90"/>
      <c r="CA92" s="90"/>
    </row>
    <row r="93" spans="1:79">
      <c r="A93" s="187" t="s">
        <v>909</v>
      </c>
      <c r="B93" s="188"/>
      <c r="C93" s="189" t="str">
        <f>IFERROR(VLOOKUP(OT!$BR93,Słowniki_środków_trwałych!$W$2:$AB$412,4,FALSE),"")</f>
        <v/>
      </c>
      <c r="D93" s="188"/>
      <c r="E93" s="188"/>
      <c r="F93" s="191"/>
      <c r="G93" s="191"/>
      <c r="H93" s="191"/>
      <c r="I93" s="239"/>
      <c r="J93" s="190"/>
      <c r="K93" s="192" t="str">
        <f>IF(Tabela2[[#This Row],[Nazwa środka trwałego
'[3']]]&lt;&gt;"",VLOOKUP(OT!$BS93,Słowniki_środków_trwałych!$AE$2:$AK$50,7,FALSE),"")</f>
        <v/>
      </c>
      <c r="L93" s="217"/>
      <c r="M93" s="216"/>
      <c r="N93" s="217"/>
      <c r="O93" s="216"/>
      <c r="P93" s="276" t="str">
        <f>IF(Tabela2[[#This Row],[Nazwa środka trwałego
'[3']]]&lt;&gt;"",SUM(L93:O93),"")</f>
        <v/>
      </c>
      <c r="Q93" s="188"/>
      <c r="R93" s="191"/>
      <c r="S93" s="191"/>
      <c r="T93" s="191"/>
      <c r="U93" s="188"/>
      <c r="V93" s="190"/>
      <c r="W93" s="194" t="str">
        <f>IFERROR(VLOOKUP(OT!$BR93,Słowniki_środków_trwałych!$W$2:$AB$412,2,FALSE),"")</f>
        <v/>
      </c>
      <c r="X93" s="192" t="str">
        <f>IF(Tabela2[[#This Row],[Nazwa środka trwałego
'[3']]]&lt;&gt;"",IF(AND(Tabela2[[#This Row],[Wartość nakładów razem
'[15']]]&lt;10000.01,OR(MID(OT!$BR93,1,1)="4",MID(OT!$BR93,1,1)="5",MID(OT!$BR93,1,1)="6",MID(OT!$BR94,1,1)="3",MID(OT!$BR94,1,1)="7",MID(OT!$BR94,1,1)="8")),1,OT!$BT93),"")</f>
        <v/>
      </c>
      <c r="Y93" s="188"/>
      <c r="Z93" s="176"/>
      <c r="AA93" s="176"/>
      <c r="AB93" s="176"/>
      <c r="AC93" s="195" t="str">
        <f>IF(Tabela2[[#This Row],[Nazwa środka trwałego
'[3']]]&lt;&gt;"",OT!$BT93,"")</f>
        <v/>
      </c>
      <c r="AD93" s="188"/>
      <c r="AE93" s="188"/>
      <c r="AF93" s="190"/>
      <c r="AG93" s="188"/>
      <c r="AH93" s="188"/>
      <c r="AI93" s="188"/>
      <c r="AJ93" s="188"/>
      <c r="AK93" s="188"/>
      <c r="AL93" s="190"/>
      <c r="AM93" s="188"/>
      <c r="AN93" s="190"/>
      <c r="AO93" s="188"/>
      <c r="AP93" s="188"/>
      <c r="AQ93" s="188"/>
      <c r="AR93" s="188"/>
      <c r="AS93" s="188"/>
      <c r="AT93" s="188"/>
      <c r="AU93" s="188"/>
      <c r="AV93" s="229"/>
      <c r="AW93" s="188"/>
      <c r="AX93" s="188"/>
      <c r="AY93" s="200"/>
      <c r="AZ93" s="176"/>
      <c r="BA93" s="176"/>
      <c r="BB93" s="176"/>
      <c r="BC93" s="176"/>
      <c r="BD93" s="188"/>
      <c r="BE93" s="190"/>
      <c r="BF93" s="195" t="str">
        <f>IF(Tabela2[[#This Row],[Nazwa środka trwałego
'[3']]]&lt;&gt;"",OT!$BR93,"")</f>
        <v/>
      </c>
      <c r="BG93" s="188"/>
      <c r="BH93" s="188"/>
      <c r="BI93" s="190"/>
      <c r="BJ93" s="188"/>
      <c r="BK93" s="188"/>
      <c r="BL93" s="188"/>
      <c r="BM93" s="188"/>
      <c r="BN93" s="188"/>
      <c r="BO93" s="188"/>
      <c r="BP93" s="190"/>
      <c r="BQ93" s="270"/>
      <c r="BR93" s="195" t="str">
        <f t="shared" si="1"/>
        <v/>
      </c>
      <c r="BS93" s="190"/>
      <c r="BT93" s="195" t="str">
        <f>IFERROR(IF(VLOOKUP(BR93,Słowniki_środków_trwałych!$W$1:$AB$476,5,FALSE)="wg tabeli materiałowej",INDEX(Słowniki_środków_trwałych!$AF$2:$AJ$50,MATCH(BS93,Słowniki_środków_trwałych!$AE$2:$AE$50,0),MATCH(BP93,Słowniki_środków_trwałych!$AF$1:$AJ$1,0)),VLOOKUP(BR93,Słowniki_środków_trwałych!$W$1:$AB$476,5,FALSE)),"brak wszystkich danych")</f>
        <v>brak wszystkich danych</v>
      </c>
      <c r="BU93" s="271"/>
      <c r="BY93" s="90"/>
      <c r="BZ93" s="90"/>
      <c r="CA93" s="90"/>
    </row>
    <row r="94" spans="1:79">
      <c r="A94" s="187" t="s">
        <v>910</v>
      </c>
      <c r="B94" s="188"/>
      <c r="C94" s="189" t="str">
        <f>IFERROR(VLOOKUP(OT!$BR94,Słowniki_środków_trwałych!$W$2:$AB$412,4,FALSE),"")</f>
        <v/>
      </c>
      <c r="D94" s="188"/>
      <c r="E94" s="188"/>
      <c r="F94" s="191"/>
      <c r="G94" s="191"/>
      <c r="H94" s="191"/>
      <c r="I94" s="239"/>
      <c r="J94" s="190"/>
      <c r="K94" s="192" t="str">
        <f>IF(Tabela2[[#This Row],[Nazwa środka trwałego
'[3']]]&lt;&gt;"",VLOOKUP(OT!$BS94,Słowniki_środków_trwałych!$AE$2:$AK$50,7,FALSE),"")</f>
        <v/>
      </c>
      <c r="L94" s="217"/>
      <c r="M94" s="216"/>
      <c r="N94" s="217"/>
      <c r="O94" s="216"/>
      <c r="P94" s="276" t="str">
        <f>IF(Tabela2[[#This Row],[Nazwa środka trwałego
'[3']]]&lt;&gt;"",SUM(L94:O94),"")</f>
        <v/>
      </c>
      <c r="Q94" s="188"/>
      <c r="R94" s="191"/>
      <c r="S94" s="191"/>
      <c r="T94" s="191"/>
      <c r="U94" s="188"/>
      <c r="V94" s="190"/>
      <c r="W94" s="194" t="str">
        <f>IFERROR(VLOOKUP(OT!$BR94,Słowniki_środków_trwałych!$W$2:$AB$412,2,FALSE),"")</f>
        <v/>
      </c>
      <c r="X94" s="192" t="str">
        <f>IF(Tabela2[[#This Row],[Nazwa środka trwałego
'[3']]]&lt;&gt;"",IF(AND(Tabela2[[#This Row],[Wartość nakładów razem
'[15']]]&lt;10000.01,OR(MID(OT!$BR94,1,1)="4",MID(OT!$BR94,1,1)="5",MID(OT!$BR94,1,1)="6",MID(OT!$BR95,1,1)="3",MID(OT!$BR95,1,1)="7",MID(OT!$BR95,1,1)="8")),1,OT!$BT94),"")</f>
        <v/>
      </c>
      <c r="Y94" s="188"/>
      <c r="Z94" s="176"/>
      <c r="AA94" s="176"/>
      <c r="AB94" s="176"/>
      <c r="AC94" s="195" t="str">
        <f>IF(Tabela2[[#This Row],[Nazwa środka trwałego
'[3']]]&lt;&gt;"",OT!$BT94,"")</f>
        <v/>
      </c>
      <c r="AD94" s="188"/>
      <c r="AE94" s="188"/>
      <c r="AF94" s="190"/>
      <c r="AG94" s="188"/>
      <c r="AH94" s="188"/>
      <c r="AI94" s="188"/>
      <c r="AJ94" s="188"/>
      <c r="AK94" s="188"/>
      <c r="AL94" s="190"/>
      <c r="AM94" s="188"/>
      <c r="AN94" s="190"/>
      <c r="AO94" s="188"/>
      <c r="AP94" s="188"/>
      <c r="AQ94" s="188"/>
      <c r="AR94" s="188"/>
      <c r="AS94" s="188"/>
      <c r="AT94" s="188"/>
      <c r="AU94" s="188"/>
      <c r="AV94" s="229"/>
      <c r="AW94" s="188"/>
      <c r="AX94" s="188"/>
      <c r="AY94" s="200"/>
      <c r="AZ94" s="176"/>
      <c r="BA94" s="176"/>
      <c r="BB94" s="176"/>
      <c r="BC94" s="176"/>
      <c r="BD94" s="188"/>
      <c r="BE94" s="190"/>
      <c r="BF94" s="195" t="str">
        <f>IF(Tabela2[[#This Row],[Nazwa środka trwałego
'[3']]]&lt;&gt;"",OT!$BR94,"")</f>
        <v/>
      </c>
      <c r="BG94" s="188"/>
      <c r="BH94" s="188"/>
      <c r="BI94" s="190"/>
      <c r="BJ94" s="188"/>
      <c r="BK94" s="188"/>
      <c r="BL94" s="188"/>
      <c r="BM94" s="188"/>
      <c r="BN94" s="188"/>
      <c r="BO94" s="188"/>
      <c r="BP94" s="190"/>
      <c r="BQ94" s="270"/>
      <c r="BR94" s="195" t="str">
        <f t="shared" si="1"/>
        <v/>
      </c>
      <c r="BS94" s="190"/>
      <c r="BT94" s="195" t="str">
        <f>IFERROR(IF(VLOOKUP(BR94,Słowniki_środków_trwałych!$W$1:$AB$476,5,FALSE)="wg tabeli materiałowej",INDEX(Słowniki_środków_trwałych!$AF$2:$AJ$50,MATCH(BS94,Słowniki_środków_trwałych!$AE$2:$AE$50,0),MATCH(BP94,Słowniki_środków_trwałych!$AF$1:$AJ$1,0)),VLOOKUP(BR94,Słowniki_środków_trwałych!$W$1:$AB$476,5,FALSE)),"brak wszystkich danych")</f>
        <v>brak wszystkich danych</v>
      </c>
      <c r="BU94" s="271"/>
      <c r="BY94" s="90"/>
      <c r="BZ94" s="90"/>
      <c r="CA94" s="90"/>
    </row>
    <row r="95" spans="1:79">
      <c r="A95" s="187" t="s">
        <v>911</v>
      </c>
      <c r="B95" s="188"/>
      <c r="C95" s="189" t="str">
        <f>IFERROR(VLOOKUP(OT!$BR95,Słowniki_środków_trwałych!$W$2:$AB$412,4,FALSE),"")</f>
        <v/>
      </c>
      <c r="D95" s="188"/>
      <c r="E95" s="188"/>
      <c r="F95" s="191"/>
      <c r="G95" s="191"/>
      <c r="H95" s="191"/>
      <c r="I95" s="239"/>
      <c r="J95" s="190"/>
      <c r="K95" s="192" t="str">
        <f>IF(Tabela2[[#This Row],[Nazwa środka trwałego
'[3']]]&lt;&gt;"",VLOOKUP(OT!$BS95,Słowniki_środków_trwałych!$AE$2:$AK$50,7,FALSE),"")</f>
        <v/>
      </c>
      <c r="L95" s="217"/>
      <c r="M95" s="216"/>
      <c r="N95" s="217"/>
      <c r="O95" s="216"/>
      <c r="P95" s="276" t="str">
        <f>IF(Tabela2[[#This Row],[Nazwa środka trwałego
'[3']]]&lt;&gt;"",SUM(L95:O95),"")</f>
        <v/>
      </c>
      <c r="Q95" s="188"/>
      <c r="R95" s="191"/>
      <c r="S95" s="191"/>
      <c r="T95" s="191"/>
      <c r="U95" s="188"/>
      <c r="V95" s="190"/>
      <c r="W95" s="194" t="str">
        <f>IFERROR(VLOOKUP(OT!$BR95,Słowniki_środków_trwałych!$W$2:$AB$412,2,FALSE),"")</f>
        <v/>
      </c>
      <c r="X95" s="192" t="str">
        <f>IF(Tabela2[[#This Row],[Nazwa środka trwałego
'[3']]]&lt;&gt;"",IF(AND(Tabela2[[#This Row],[Wartość nakładów razem
'[15']]]&lt;10000.01,OR(MID(OT!$BR95,1,1)="4",MID(OT!$BR95,1,1)="5",MID(OT!$BR95,1,1)="6",MID(OT!$BR96,1,1)="3",MID(OT!$BR96,1,1)="7",MID(OT!$BR96,1,1)="8")),1,OT!$BT95),"")</f>
        <v/>
      </c>
      <c r="Y95" s="188"/>
      <c r="Z95" s="176"/>
      <c r="AA95" s="176"/>
      <c r="AB95" s="176"/>
      <c r="AC95" s="195" t="str">
        <f>IF(Tabela2[[#This Row],[Nazwa środka trwałego
'[3']]]&lt;&gt;"",OT!$BT95,"")</f>
        <v/>
      </c>
      <c r="AD95" s="188"/>
      <c r="AE95" s="188"/>
      <c r="AF95" s="190"/>
      <c r="AG95" s="188"/>
      <c r="AH95" s="188"/>
      <c r="AI95" s="188"/>
      <c r="AJ95" s="188"/>
      <c r="AK95" s="188"/>
      <c r="AL95" s="190"/>
      <c r="AM95" s="188"/>
      <c r="AN95" s="190"/>
      <c r="AO95" s="188"/>
      <c r="AP95" s="188"/>
      <c r="AQ95" s="188"/>
      <c r="AR95" s="188"/>
      <c r="AS95" s="188"/>
      <c r="AT95" s="188"/>
      <c r="AU95" s="188"/>
      <c r="AV95" s="229"/>
      <c r="AW95" s="188"/>
      <c r="AX95" s="188"/>
      <c r="AY95" s="200"/>
      <c r="AZ95" s="176"/>
      <c r="BA95" s="176"/>
      <c r="BB95" s="176"/>
      <c r="BC95" s="176"/>
      <c r="BD95" s="188"/>
      <c r="BE95" s="190"/>
      <c r="BF95" s="195" t="str">
        <f>IF(Tabela2[[#This Row],[Nazwa środka trwałego
'[3']]]&lt;&gt;"",OT!$BR95,"")</f>
        <v/>
      </c>
      <c r="BG95" s="188"/>
      <c r="BH95" s="188"/>
      <c r="BI95" s="190"/>
      <c r="BJ95" s="188"/>
      <c r="BK95" s="188"/>
      <c r="BL95" s="188"/>
      <c r="BM95" s="188"/>
      <c r="BN95" s="188"/>
      <c r="BO95" s="188"/>
      <c r="BP95" s="190"/>
      <c r="BQ95" s="270"/>
      <c r="BR95" s="195" t="str">
        <f t="shared" si="1"/>
        <v/>
      </c>
      <c r="BS95" s="190"/>
      <c r="BT95" s="195" t="str">
        <f>IFERROR(IF(VLOOKUP(BR95,Słowniki_środków_trwałych!$W$1:$AB$476,5,FALSE)="wg tabeli materiałowej",INDEX(Słowniki_środków_trwałych!$AF$2:$AJ$50,MATCH(BS95,Słowniki_środków_trwałych!$AE$2:$AE$50,0),MATCH(BP95,Słowniki_środków_trwałych!$AF$1:$AJ$1,0)),VLOOKUP(BR95,Słowniki_środków_trwałych!$W$1:$AB$476,5,FALSE)),"brak wszystkich danych")</f>
        <v>brak wszystkich danych</v>
      </c>
      <c r="BU95" s="271"/>
      <c r="BY95" s="90"/>
      <c r="BZ95" s="90"/>
      <c r="CA95" s="90"/>
    </row>
    <row r="96" spans="1:79">
      <c r="A96" s="187" t="s">
        <v>912</v>
      </c>
      <c r="B96" s="188"/>
      <c r="C96" s="189" t="str">
        <f>IFERROR(VLOOKUP(OT!$BR96,Słowniki_środków_trwałych!$W$2:$AB$412,4,FALSE),"")</f>
        <v/>
      </c>
      <c r="D96" s="188"/>
      <c r="E96" s="188"/>
      <c r="F96" s="191"/>
      <c r="G96" s="191"/>
      <c r="H96" s="191"/>
      <c r="I96" s="239"/>
      <c r="J96" s="190"/>
      <c r="K96" s="192" t="str">
        <f>IF(Tabela2[[#This Row],[Nazwa środka trwałego
'[3']]]&lt;&gt;"",VLOOKUP(OT!$BS96,Słowniki_środków_trwałych!$AE$2:$AK$50,7,FALSE),"")</f>
        <v/>
      </c>
      <c r="L96" s="217"/>
      <c r="M96" s="216"/>
      <c r="N96" s="217"/>
      <c r="O96" s="216"/>
      <c r="P96" s="276" t="str">
        <f>IF(Tabela2[[#This Row],[Nazwa środka trwałego
'[3']]]&lt;&gt;"",SUM(L96:O96),"")</f>
        <v/>
      </c>
      <c r="Q96" s="188"/>
      <c r="R96" s="191"/>
      <c r="S96" s="191"/>
      <c r="T96" s="191"/>
      <c r="U96" s="188"/>
      <c r="V96" s="190"/>
      <c r="W96" s="194" t="str">
        <f>IFERROR(VLOOKUP(OT!$BR96,Słowniki_środków_trwałych!$W$2:$AB$412,2,FALSE),"")</f>
        <v/>
      </c>
      <c r="X96" s="192" t="str">
        <f>IF(Tabela2[[#This Row],[Nazwa środka trwałego
'[3']]]&lt;&gt;"",IF(AND(Tabela2[[#This Row],[Wartość nakładów razem
'[15']]]&lt;10000.01,OR(MID(OT!$BR96,1,1)="4",MID(OT!$BR96,1,1)="5",MID(OT!$BR96,1,1)="6",MID(OT!$BR97,1,1)="3",MID(OT!$BR97,1,1)="7",MID(OT!$BR97,1,1)="8")),1,OT!$BT96),"")</f>
        <v/>
      </c>
      <c r="Y96" s="188"/>
      <c r="Z96" s="176"/>
      <c r="AA96" s="176"/>
      <c r="AB96" s="176"/>
      <c r="AC96" s="195" t="str">
        <f>IF(Tabela2[[#This Row],[Nazwa środka trwałego
'[3']]]&lt;&gt;"",OT!$BT96,"")</f>
        <v/>
      </c>
      <c r="AD96" s="188"/>
      <c r="AE96" s="188"/>
      <c r="AF96" s="190"/>
      <c r="AG96" s="188"/>
      <c r="AH96" s="188"/>
      <c r="AI96" s="188"/>
      <c r="AJ96" s="188"/>
      <c r="AK96" s="188"/>
      <c r="AL96" s="190"/>
      <c r="AM96" s="188"/>
      <c r="AN96" s="190"/>
      <c r="AO96" s="188"/>
      <c r="AP96" s="188"/>
      <c r="AQ96" s="188"/>
      <c r="AR96" s="188"/>
      <c r="AS96" s="188"/>
      <c r="AT96" s="188"/>
      <c r="AU96" s="188"/>
      <c r="AV96" s="229"/>
      <c r="AW96" s="188"/>
      <c r="AX96" s="188"/>
      <c r="AY96" s="200"/>
      <c r="AZ96" s="176"/>
      <c r="BA96" s="176"/>
      <c r="BB96" s="176"/>
      <c r="BC96" s="176"/>
      <c r="BD96" s="188"/>
      <c r="BE96" s="190"/>
      <c r="BF96" s="195" t="str">
        <f>IF(Tabela2[[#This Row],[Nazwa środka trwałego
'[3']]]&lt;&gt;"",OT!$BR96,"")</f>
        <v/>
      </c>
      <c r="BG96" s="188"/>
      <c r="BH96" s="188"/>
      <c r="BI96" s="190"/>
      <c r="BJ96" s="188"/>
      <c r="BK96" s="188"/>
      <c r="BL96" s="188"/>
      <c r="BM96" s="188"/>
      <c r="BN96" s="188"/>
      <c r="BO96" s="188"/>
      <c r="BP96" s="190"/>
      <c r="BQ96" s="270"/>
      <c r="BR96" s="195" t="str">
        <f t="shared" si="1"/>
        <v/>
      </c>
      <c r="BS96" s="190"/>
      <c r="BT96" s="195" t="str">
        <f>IFERROR(IF(VLOOKUP(BR96,Słowniki_środków_trwałych!$W$1:$AB$476,5,FALSE)="wg tabeli materiałowej",INDEX(Słowniki_środków_trwałych!$AF$2:$AJ$50,MATCH(BS96,Słowniki_środków_trwałych!$AE$2:$AE$50,0),MATCH(BP96,Słowniki_środków_trwałych!$AF$1:$AJ$1,0)),VLOOKUP(BR96,Słowniki_środków_trwałych!$W$1:$AB$476,5,FALSE)),"brak wszystkich danych")</f>
        <v>brak wszystkich danych</v>
      </c>
      <c r="BU96" s="271"/>
      <c r="BY96" s="90"/>
      <c r="BZ96" s="90"/>
      <c r="CA96" s="90"/>
    </row>
    <row r="97" spans="1:79">
      <c r="A97" s="187" t="s">
        <v>913</v>
      </c>
      <c r="B97" s="188"/>
      <c r="C97" s="189" t="str">
        <f>IFERROR(VLOOKUP(OT!$BR97,Słowniki_środków_trwałych!$W$2:$AB$412,4,FALSE),"")</f>
        <v/>
      </c>
      <c r="D97" s="188"/>
      <c r="E97" s="188"/>
      <c r="F97" s="191"/>
      <c r="G97" s="191"/>
      <c r="H97" s="191"/>
      <c r="I97" s="239"/>
      <c r="J97" s="190"/>
      <c r="K97" s="192" t="str">
        <f>IF(Tabela2[[#This Row],[Nazwa środka trwałego
'[3']]]&lt;&gt;"",VLOOKUP(OT!$BS97,Słowniki_środków_trwałych!$AE$2:$AK$50,7,FALSE),"")</f>
        <v/>
      </c>
      <c r="L97" s="217"/>
      <c r="M97" s="216"/>
      <c r="N97" s="217"/>
      <c r="O97" s="216"/>
      <c r="P97" s="276" t="str">
        <f>IF(Tabela2[[#This Row],[Nazwa środka trwałego
'[3']]]&lt;&gt;"",SUM(L97:O97),"")</f>
        <v/>
      </c>
      <c r="Q97" s="188"/>
      <c r="R97" s="191"/>
      <c r="S97" s="191"/>
      <c r="T97" s="191"/>
      <c r="U97" s="188"/>
      <c r="V97" s="190"/>
      <c r="W97" s="194" t="str">
        <f>IFERROR(VLOOKUP(OT!$BR97,Słowniki_środków_trwałych!$W$2:$AB$412,2,FALSE),"")</f>
        <v/>
      </c>
      <c r="X97" s="192" t="str">
        <f>IF(Tabela2[[#This Row],[Nazwa środka trwałego
'[3']]]&lt;&gt;"",IF(AND(Tabela2[[#This Row],[Wartość nakładów razem
'[15']]]&lt;10000.01,OR(MID(OT!$BR97,1,1)="4",MID(OT!$BR97,1,1)="5",MID(OT!$BR97,1,1)="6",MID(OT!$BR98,1,1)="3",MID(OT!$BR98,1,1)="7",MID(OT!$BR98,1,1)="8")),1,OT!$BT97),"")</f>
        <v/>
      </c>
      <c r="Y97" s="188"/>
      <c r="Z97" s="176"/>
      <c r="AA97" s="176"/>
      <c r="AB97" s="176"/>
      <c r="AC97" s="195" t="str">
        <f>IF(Tabela2[[#This Row],[Nazwa środka trwałego
'[3']]]&lt;&gt;"",OT!$BT97,"")</f>
        <v/>
      </c>
      <c r="AD97" s="188"/>
      <c r="AE97" s="188"/>
      <c r="AF97" s="190"/>
      <c r="AG97" s="188"/>
      <c r="AH97" s="188"/>
      <c r="AI97" s="188"/>
      <c r="AJ97" s="188"/>
      <c r="AK97" s="188"/>
      <c r="AL97" s="190"/>
      <c r="AM97" s="188"/>
      <c r="AN97" s="190"/>
      <c r="AO97" s="188"/>
      <c r="AP97" s="188"/>
      <c r="AQ97" s="188"/>
      <c r="AR97" s="188"/>
      <c r="AS97" s="188"/>
      <c r="AT97" s="188"/>
      <c r="AU97" s="188"/>
      <c r="AV97" s="229"/>
      <c r="AW97" s="188"/>
      <c r="AX97" s="188"/>
      <c r="AY97" s="200"/>
      <c r="AZ97" s="176"/>
      <c r="BA97" s="176"/>
      <c r="BB97" s="176"/>
      <c r="BC97" s="176"/>
      <c r="BD97" s="188"/>
      <c r="BE97" s="190"/>
      <c r="BF97" s="195" t="str">
        <f>IF(Tabela2[[#This Row],[Nazwa środka trwałego
'[3']]]&lt;&gt;"",OT!$BR97,"")</f>
        <v/>
      </c>
      <c r="BG97" s="188"/>
      <c r="BH97" s="188"/>
      <c r="BI97" s="190"/>
      <c r="BJ97" s="188"/>
      <c r="BK97" s="188"/>
      <c r="BL97" s="188"/>
      <c r="BM97" s="188"/>
      <c r="BN97" s="188"/>
      <c r="BO97" s="188"/>
      <c r="BP97" s="190"/>
      <c r="BQ97" s="270"/>
      <c r="BR97" s="195" t="str">
        <f t="shared" si="1"/>
        <v/>
      </c>
      <c r="BS97" s="190"/>
      <c r="BT97" s="195" t="str">
        <f>IFERROR(IF(VLOOKUP(BR97,Słowniki_środków_trwałych!$W$1:$AB$476,5,FALSE)="wg tabeli materiałowej",INDEX(Słowniki_środków_trwałych!$AF$2:$AJ$50,MATCH(BS97,Słowniki_środków_trwałych!$AE$2:$AE$50,0),MATCH(BP97,Słowniki_środków_trwałych!$AF$1:$AJ$1,0)),VLOOKUP(BR97,Słowniki_środków_trwałych!$W$1:$AB$476,5,FALSE)),"brak wszystkich danych")</f>
        <v>brak wszystkich danych</v>
      </c>
      <c r="BU97" s="271"/>
      <c r="BY97" s="90"/>
      <c r="BZ97" s="90"/>
      <c r="CA97" s="90"/>
    </row>
    <row r="98" spans="1:79">
      <c r="A98" s="187" t="s">
        <v>914</v>
      </c>
      <c r="B98" s="188"/>
      <c r="C98" s="189" t="str">
        <f>IFERROR(VLOOKUP(OT!$BR98,Słowniki_środków_trwałych!$W$2:$AB$412,4,FALSE),"")</f>
        <v/>
      </c>
      <c r="D98" s="188"/>
      <c r="E98" s="188"/>
      <c r="F98" s="191"/>
      <c r="G98" s="191"/>
      <c r="H98" s="191"/>
      <c r="I98" s="239"/>
      <c r="J98" s="190"/>
      <c r="K98" s="192" t="str">
        <f>IF(Tabela2[[#This Row],[Nazwa środka trwałego
'[3']]]&lt;&gt;"",VLOOKUP(OT!$BS98,Słowniki_środków_trwałych!$AE$2:$AK$50,7,FALSE),"")</f>
        <v/>
      </c>
      <c r="L98" s="217"/>
      <c r="M98" s="216"/>
      <c r="N98" s="217"/>
      <c r="O98" s="216"/>
      <c r="P98" s="276" t="str">
        <f>IF(Tabela2[[#This Row],[Nazwa środka trwałego
'[3']]]&lt;&gt;"",SUM(L98:O98),"")</f>
        <v/>
      </c>
      <c r="Q98" s="188"/>
      <c r="R98" s="191"/>
      <c r="S98" s="191"/>
      <c r="T98" s="191"/>
      <c r="U98" s="188"/>
      <c r="V98" s="190"/>
      <c r="W98" s="194" t="str">
        <f>IFERROR(VLOOKUP(OT!$BR98,Słowniki_środków_trwałych!$W$2:$AB$412,2,FALSE),"")</f>
        <v/>
      </c>
      <c r="X98" s="192" t="str">
        <f>IF(Tabela2[[#This Row],[Nazwa środka trwałego
'[3']]]&lt;&gt;"",IF(AND(Tabela2[[#This Row],[Wartość nakładów razem
'[15']]]&lt;10000.01,OR(MID(OT!$BR98,1,1)="4",MID(OT!$BR98,1,1)="5",MID(OT!$BR98,1,1)="6",MID(OT!$BR99,1,1)="3",MID(OT!$BR99,1,1)="7",MID(OT!$BR99,1,1)="8")),1,OT!$BT98),"")</f>
        <v/>
      </c>
      <c r="Y98" s="188"/>
      <c r="Z98" s="176"/>
      <c r="AA98" s="176"/>
      <c r="AB98" s="176"/>
      <c r="AC98" s="195" t="str">
        <f>IF(Tabela2[[#This Row],[Nazwa środka trwałego
'[3']]]&lt;&gt;"",OT!$BT98,"")</f>
        <v/>
      </c>
      <c r="AD98" s="188"/>
      <c r="AE98" s="188"/>
      <c r="AF98" s="190"/>
      <c r="AG98" s="188"/>
      <c r="AH98" s="188"/>
      <c r="AI98" s="188"/>
      <c r="AJ98" s="188"/>
      <c r="AK98" s="188"/>
      <c r="AL98" s="190"/>
      <c r="AM98" s="188"/>
      <c r="AN98" s="190"/>
      <c r="AO98" s="188"/>
      <c r="AP98" s="188"/>
      <c r="AQ98" s="188"/>
      <c r="AR98" s="188"/>
      <c r="AS98" s="188"/>
      <c r="AT98" s="188"/>
      <c r="AU98" s="188"/>
      <c r="AV98" s="229"/>
      <c r="AW98" s="188"/>
      <c r="AX98" s="188"/>
      <c r="AY98" s="200"/>
      <c r="AZ98" s="176"/>
      <c r="BA98" s="176"/>
      <c r="BB98" s="176"/>
      <c r="BC98" s="176"/>
      <c r="BD98" s="188"/>
      <c r="BE98" s="190"/>
      <c r="BF98" s="195" t="str">
        <f>IF(Tabela2[[#This Row],[Nazwa środka trwałego
'[3']]]&lt;&gt;"",OT!$BR98,"")</f>
        <v/>
      </c>
      <c r="BG98" s="188"/>
      <c r="BH98" s="188"/>
      <c r="BI98" s="190"/>
      <c r="BJ98" s="188"/>
      <c r="BK98" s="188"/>
      <c r="BL98" s="188"/>
      <c r="BM98" s="188"/>
      <c r="BN98" s="188"/>
      <c r="BO98" s="188"/>
      <c r="BP98" s="190"/>
      <c r="BQ98" s="270"/>
      <c r="BR98" s="195" t="str">
        <f t="shared" si="1"/>
        <v/>
      </c>
      <c r="BS98" s="190"/>
      <c r="BT98" s="195" t="str">
        <f>IFERROR(IF(VLOOKUP(BR98,Słowniki_środków_trwałych!$W$1:$AB$476,5,FALSE)="wg tabeli materiałowej",INDEX(Słowniki_środków_trwałych!$AF$2:$AJ$50,MATCH(BS98,Słowniki_środków_trwałych!$AE$2:$AE$50,0),MATCH(BP98,Słowniki_środków_trwałych!$AF$1:$AJ$1,0)),VLOOKUP(BR98,Słowniki_środków_trwałych!$W$1:$AB$476,5,FALSE)),"brak wszystkich danych")</f>
        <v>brak wszystkich danych</v>
      </c>
      <c r="BU98" s="271"/>
      <c r="BY98" s="90"/>
      <c r="BZ98" s="90"/>
      <c r="CA98" s="90"/>
    </row>
    <row r="99" spans="1:79">
      <c r="A99" s="187" t="s">
        <v>915</v>
      </c>
      <c r="B99" s="188"/>
      <c r="C99" s="189" t="str">
        <f>IFERROR(VLOOKUP(OT!$BR99,Słowniki_środków_trwałych!$W$2:$AB$412,4,FALSE),"")</f>
        <v/>
      </c>
      <c r="D99" s="188"/>
      <c r="E99" s="188"/>
      <c r="F99" s="191"/>
      <c r="G99" s="191"/>
      <c r="H99" s="191"/>
      <c r="I99" s="239"/>
      <c r="J99" s="190"/>
      <c r="K99" s="192" t="str">
        <f>IF(Tabela2[[#This Row],[Nazwa środka trwałego
'[3']]]&lt;&gt;"",VLOOKUP(OT!$BS99,Słowniki_środków_trwałych!$AE$2:$AK$50,7,FALSE),"")</f>
        <v/>
      </c>
      <c r="L99" s="217"/>
      <c r="M99" s="216"/>
      <c r="N99" s="217"/>
      <c r="O99" s="216"/>
      <c r="P99" s="276" t="str">
        <f>IF(Tabela2[[#This Row],[Nazwa środka trwałego
'[3']]]&lt;&gt;"",SUM(L99:O99),"")</f>
        <v/>
      </c>
      <c r="Q99" s="188"/>
      <c r="R99" s="191"/>
      <c r="S99" s="191"/>
      <c r="T99" s="191"/>
      <c r="U99" s="188"/>
      <c r="V99" s="190"/>
      <c r="W99" s="194" t="str">
        <f>IFERROR(VLOOKUP(OT!$BR99,Słowniki_środków_trwałych!$W$2:$AB$412,2,FALSE),"")</f>
        <v/>
      </c>
      <c r="X99" s="192" t="str">
        <f>IF(Tabela2[[#This Row],[Nazwa środka trwałego
'[3']]]&lt;&gt;"",IF(AND(Tabela2[[#This Row],[Wartość nakładów razem
'[15']]]&lt;10000.01,OR(MID(OT!$BR99,1,1)="4",MID(OT!$BR99,1,1)="5",MID(OT!$BR99,1,1)="6",MID(OT!$BR100,1,1)="3",MID(OT!$BR100,1,1)="7",MID(OT!$BR100,1,1)="8")),1,OT!$BT99),"")</f>
        <v/>
      </c>
      <c r="Y99" s="188"/>
      <c r="Z99" s="176"/>
      <c r="AA99" s="176"/>
      <c r="AB99" s="176"/>
      <c r="AC99" s="195" t="str">
        <f>IF(Tabela2[[#This Row],[Nazwa środka trwałego
'[3']]]&lt;&gt;"",OT!$BT99,"")</f>
        <v/>
      </c>
      <c r="AD99" s="188"/>
      <c r="AE99" s="188"/>
      <c r="AF99" s="190"/>
      <c r="AG99" s="188"/>
      <c r="AH99" s="188"/>
      <c r="AI99" s="188"/>
      <c r="AJ99" s="188"/>
      <c r="AK99" s="188"/>
      <c r="AL99" s="190"/>
      <c r="AM99" s="188"/>
      <c r="AN99" s="190"/>
      <c r="AO99" s="188"/>
      <c r="AP99" s="188"/>
      <c r="AQ99" s="188"/>
      <c r="AR99" s="188"/>
      <c r="AS99" s="188"/>
      <c r="AT99" s="188"/>
      <c r="AU99" s="188"/>
      <c r="AV99" s="229"/>
      <c r="AW99" s="188"/>
      <c r="AX99" s="188"/>
      <c r="AY99" s="200"/>
      <c r="AZ99" s="176"/>
      <c r="BA99" s="176"/>
      <c r="BB99" s="176"/>
      <c r="BC99" s="176"/>
      <c r="BD99" s="188"/>
      <c r="BE99" s="190"/>
      <c r="BF99" s="195" t="str">
        <f>IF(Tabela2[[#This Row],[Nazwa środka trwałego
'[3']]]&lt;&gt;"",OT!$BR99,"")</f>
        <v/>
      </c>
      <c r="BG99" s="188"/>
      <c r="BH99" s="188"/>
      <c r="BI99" s="190"/>
      <c r="BJ99" s="188"/>
      <c r="BK99" s="188"/>
      <c r="BL99" s="188"/>
      <c r="BM99" s="188"/>
      <c r="BN99" s="188"/>
      <c r="BO99" s="188"/>
      <c r="BP99" s="190"/>
      <c r="BQ99" s="270"/>
      <c r="BR99" s="195" t="str">
        <f t="shared" si="1"/>
        <v/>
      </c>
      <c r="BS99" s="190"/>
      <c r="BT99" s="195" t="str">
        <f>IFERROR(IF(VLOOKUP(BR99,Słowniki_środków_trwałych!$W$1:$AB$476,5,FALSE)="wg tabeli materiałowej",INDEX(Słowniki_środków_trwałych!$AF$2:$AJ$50,MATCH(BS99,Słowniki_środków_trwałych!$AE$2:$AE$50,0),MATCH(BP99,Słowniki_środków_trwałych!$AF$1:$AJ$1,0)),VLOOKUP(BR99,Słowniki_środków_trwałych!$W$1:$AB$476,5,FALSE)),"brak wszystkich danych")</f>
        <v>brak wszystkich danych</v>
      </c>
      <c r="BU99" s="271"/>
      <c r="BY99" s="90"/>
      <c r="BZ99" s="90"/>
      <c r="CA99" s="90"/>
    </row>
    <row r="100" spans="1:79">
      <c r="A100" s="187" t="s">
        <v>916</v>
      </c>
      <c r="B100" s="188"/>
      <c r="C100" s="189" t="str">
        <f>IFERROR(VLOOKUP(OT!$BR100,Słowniki_środków_trwałych!$W$2:$AB$412,4,FALSE),"")</f>
        <v/>
      </c>
      <c r="D100" s="188"/>
      <c r="E100" s="188"/>
      <c r="F100" s="191"/>
      <c r="G100" s="191"/>
      <c r="H100" s="191"/>
      <c r="I100" s="239"/>
      <c r="J100" s="190"/>
      <c r="K100" s="192" t="str">
        <f>IF(Tabela2[[#This Row],[Nazwa środka trwałego
'[3']]]&lt;&gt;"",VLOOKUP(OT!$BS100,Słowniki_środków_trwałych!$AE$2:$AK$50,7,FALSE),"")</f>
        <v/>
      </c>
      <c r="L100" s="217"/>
      <c r="M100" s="216"/>
      <c r="N100" s="217"/>
      <c r="O100" s="216"/>
      <c r="P100" s="276" t="str">
        <f>IF(Tabela2[[#This Row],[Nazwa środka trwałego
'[3']]]&lt;&gt;"",SUM(L100:O100),"")</f>
        <v/>
      </c>
      <c r="Q100" s="188"/>
      <c r="R100" s="191"/>
      <c r="S100" s="191"/>
      <c r="T100" s="191"/>
      <c r="U100" s="188"/>
      <c r="V100" s="190"/>
      <c r="W100" s="194" t="str">
        <f>IFERROR(VLOOKUP(OT!$BR100,Słowniki_środków_trwałych!$W$2:$AB$412,2,FALSE),"")</f>
        <v/>
      </c>
      <c r="X100" s="192" t="str">
        <f>IF(Tabela2[[#This Row],[Nazwa środka trwałego
'[3']]]&lt;&gt;"",IF(AND(Tabela2[[#This Row],[Wartość nakładów razem
'[15']]]&lt;10000.01,OR(MID(OT!$BR100,1,1)="4",MID(OT!$BR100,1,1)="5",MID(OT!$BR100,1,1)="6",MID(OT!$BR101,1,1)="3",MID(OT!$BR101,1,1)="7",MID(OT!$BR101,1,1)="8")),1,OT!$BT100),"")</f>
        <v/>
      </c>
      <c r="Y100" s="188"/>
      <c r="Z100" s="176"/>
      <c r="AA100" s="176"/>
      <c r="AB100" s="176"/>
      <c r="AC100" s="195" t="str">
        <f>IF(Tabela2[[#This Row],[Nazwa środka trwałego
'[3']]]&lt;&gt;"",OT!$BT100,"")</f>
        <v/>
      </c>
      <c r="AD100" s="188"/>
      <c r="AE100" s="188"/>
      <c r="AF100" s="190"/>
      <c r="AG100" s="188"/>
      <c r="AH100" s="188"/>
      <c r="AI100" s="188"/>
      <c r="AJ100" s="188"/>
      <c r="AK100" s="188"/>
      <c r="AL100" s="190"/>
      <c r="AM100" s="188"/>
      <c r="AN100" s="190"/>
      <c r="AO100" s="188"/>
      <c r="AP100" s="188"/>
      <c r="AQ100" s="188"/>
      <c r="AR100" s="188"/>
      <c r="AS100" s="188"/>
      <c r="AT100" s="188"/>
      <c r="AU100" s="188"/>
      <c r="AV100" s="229"/>
      <c r="AW100" s="188"/>
      <c r="AX100" s="188"/>
      <c r="AY100" s="200"/>
      <c r="AZ100" s="176"/>
      <c r="BA100" s="176"/>
      <c r="BB100" s="176"/>
      <c r="BC100" s="176"/>
      <c r="BD100" s="188"/>
      <c r="BE100" s="190"/>
      <c r="BF100" s="195" t="str">
        <f>IF(Tabela2[[#This Row],[Nazwa środka trwałego
'[3']]]&lt;&gt;"",OT!$BR100,"")</f>
        <v/>
      </c>
      <c r="BG100" s="188"/>
      <c r="BH100" s="188"/>
      <c r="BI100" s="190"/>
      <c r="BJ100" s="188"/>
      <c r="BK100" s="188"/>
      <c r="BL100" s="188"/>
      <c r="BM100" s="188"/>
      <c r="BN100" s="188"/>
      <c r="BO100" s="188"/>
      <c r="BP100" s="190"/>
      <c r="BQ100" s="270"/>
      <c r="BR100" s="195" t="str">
        <f t="shared" si="1"/>
        <v/>
      </c>
      <c r="BS100" s="190"/>
      <c r="BT100" s="195" t="str">
        <f>IFERROR(IF(VLOOKUP(BR100,Słowniki_środków_trwałych!$W$1:$AB$476,5,FALSE)="wg tabeli materiałowej",INDEX(Słowniki_środków_trwałych!$AF$2:$AJ$50,MATCH(BS100,Słowniki_środków_trwałych!$AE$2:$AE$50,0),MATCH(BP100,Słowniki_środków_trwałych!$AF$1:$AJ$1,0)),VLOOKUP(BR100,Słowniki_środków_trwałych!$W$1:$AB$476,5,FALSE)),"brak wszystkich danych")</f>
        <v>brak wszystkich danych</v>
      </c>
      <c r="BU100" s="271"/>
      <c r="BY100" s="90"/>
      <c r="BZ100" s="90"/>
      <c r="CA100" s="90"/>
    </row>
    <row r="101" spans="1:79">
      <c r="A101" s="187" t="s">
        <v>917</v>
      </c>
      <c r="B101" s="188"/>
      <c r="C101" s="189" t="str">
        <f>IFERROR(VLOOKUP(OT!$BR101,Słowniki_środków_trwałych!$W$2:$AB$412,4,FALSE),"")</f>
        <v/>
      </c>
      <c r="D101" s="188"/>
      <c r="E101" s="188"/>
      <c r="F101" s="191"/>
      <c r="G101" s="191"/>
      <c r="H101" s="191"/>
      <c r="I101" s="239"/>
      <c r="J101" s="190"/>
      <c r="K101" s="192" t="str">
        <f>IF(Tabela2[[#This Row],[Nazwa środka trwałego
'[3']]]&lt;&gt;"",VLOOKUP(OT!$BS101,Słowniki_środków_trwałych!$AE$2:$AK$50,7,FALSE),"")</f>
        <v/>
      </c>
      <c r="L101" s="217"/>
      <c r="M101" s="216"/>
      <c r="N101" s="217"/>
      <c r="O101" s="216"/>
      <c r="P101" s="276" t="str">
        <f>IF(Tabela2[[#This Row],[Nazwa środka trwałego
'[3']]]&lt;&gt;"",SUM(L101:O101),"")</f>
        <v/>
      </c>
      <c r="Q101" s="188"/>
      <c r="R101" s="191"/>
      <c r="S101" s="191"/>
      <c r="T101" s="191"/>
      <c r="U101" s="188"/>
      <c r="V101" s="190"/>
      <c r="W101" s="194" t="str">
        <f>IFERROR(VLOOKUP(OT!$BR101,Słowniki_środków_trwałych!$W$2:$AB$412,2,FALSE),"")</f>
        <v/>
      </c>
      <c r="X101" s="192" t="str">
        <f>IF(Tabela2[[#This Row],[Nazwa środka trwałego
'[3']]]&lt;&gt;"",IF(AND(Tabela2[[#This Row],[Wartość nakładów razem
'[15']]]&lt;10000.01,OR(MID(OT!$BR101,1,1)="4",MID(OT!$BR101,1,1)="5",MID(OT!$BR101,1,1)="6",MID(OT!$BR102,1,1)="3",MID(OT!$BR102,1,1)="7",MID(OT!$BR102,1,1)="8")),1,OT!$BT101),"")</f>
        <v/>
      </c>
      <c r="Y101" s="188"/>
      <c r="Z101" s="176"/>
      <c r="AA101" s="176"/>
      <c r="AB101" s="176"/>
      <c r="AC101" s="195" t="str">
        <f>IF(Tabela2[[#This Row],[Nazwa środka trwałego
'[3']]]&lt;&gt;"",OT!$BT101,"")</f>
        <v/>
      </c>
      <c r="AD101" s="188"/>
      <c r="AE101" s="188"/>
      <c r="AF101" s="190"/>
      <c r="AG101" s="188"/>
      <c r="AH101" s="188"/>
      <c r="AI101" s="188"/>
      <c r="AJ101" s="188"/>
      <c r="AK101" s="188"/>
      <c r="AL101" s="190"/>
      <c r="AM101" s="188"/>
      <c r="AN101" s="190"/>
      <c r="AO101" s="188"/>
      <c r="AP101" s="188"/>
      <c r="AQ101" s="188"/>
      <c r="AR101" s="188"/>
      <c r="AS101" s="188"/>
      <c r="AT101" s="188"/>
      <c r="AU101" s="188"/>
      <c r="AV101" s="229"/>
      <c r="AW101" s="188"/>
      <c r="AX101" s="188"/>
      <c r="AY101" s="200"/>
      <c r="AZ101" s="176"/>
      <c r="BA101" s="176"/>
      <c r="BB101" s="176"/>
      <c r="BC101" s="176"/>
      <c r="BD101" s="188"/>
      <c r="BE101" s="190"/>
      <c r="BF101" s="195" t="str">
        <f>IF(Tabela2[[#This Row],[Nazwa środka trwałego
'[3']]]&lt;&gt;"",OT!$BR101,"")</f>
        <v/>
      </c>
      <c r="BG101" s="188"/>
      <c r="BH101" s="188"/>
      <c r="BI101" s="190"/>
      <c r="BJ101" s="188"/>
      <c r="BK101" s="188"/>
      <c r="BL101" s="188"/>
      <c r="BM101" s="188"/>
      <c r="BN101" s="188"/>
      <c r="BO101" s="188"/>
      <c r="BP101" s="190"/>
      <c r="BQ101" s="270"/>
      <c r="BR101" s="195" t="str">
        <f t="shared" si="1"/>
        <v/>
      </c>
      <c r="BS101" s="190"/>
      <c r="BT101" s="195" t="str">
        <f>IFERROR(IF(VLOOKUP(BR101,Słowniki_środków_trwałych!$W$1:$AB$476,5,FALSE)="wg tabeli materiałowej",INDEX(Słowniki_środków_trwałych!$AF$2:$AJ$50,MATCH(BS101,Słowniki_środków_trwałych!$AE$2:$AE$50,0),MATCH(BP101,Słowniki_środków_trwałych!$AF$1:$AJ$1,0)),VLOOKUP(BR101,Słowniki_środków_trwałych!$W$1:$AB$476,5,FALSE)),"brak wszystkich danych")</f>
        <v>brak wszystkich danych</v>
      </c>
      <c r="BU101" s="271"/>
      <c r="BY101" s="90"/>
      <c r="BZ101" s="90"/>
      <c r="CA101" s="90"/>
    </row>
    <row r="102" spans="1:79">
      <c r="A102" s="187" t="s">
        <v>918</v>
      </c>
      <c r="B102" s="188"/>
      <c r="C102" s="189" t="str">
        <f>IFERROR(VLOOKUP(OT!$BR102,Słowniki_środków_trwałych!$W$2:$AB$412,4,FALSE),"")</f>
        <v/>
      </c>
      <c r="D102" s="188"/>
      <c r="E102" s="188"/>
      <c r="F102" s="191"/>
      <c r="G102" s="191"/>
      <c r="H102" s="191"/>
      <c r="I102" s="239"/>
      <c r="J102" s="190"/>
      <c r="K102" s="192" t="str">
        <f>IF(Tabela2[[#This Row],[Nazwa środka trwałego
'[3']]]&lt;&gt;"",VLOOKUP(OT!$BS102,Słowniki_środków_trwałych!$AE$2:$AK$50,7,FALSE),"")</f>
        <v/>
      </c>
      <c r="L102" s="217"/>
      <c r="M102" s="216"/>
      <c r="N102" s="217"/>
      <c r="O102" s="216"/>
      <c r="P102" s="276" t="str">
        <f>IF(Tabela2[[#This Row],[Nazwa środka trwałego
'[3']]]&lt;&gt;"",SUM(L102:O102),"")</f>
        <v/>
      </c>
      <c r="Q102" s="188"/>
      <c r="R102" s="191"/>
      <c r="S102" s="191"/>
      <c r="T102" s="191"/>
      <c r="U102" s="188"/>
      <c r="V102" s="190"/>
      <c r="W102" s="194" t="str">
        <f>IFERROR(VLOOKUP(OT!$BR102,Słowniki_środków_trwałych!$W$2:$AB$412,2,FALSE),"")</f>
        <v/>
      </c>
      <c r="X102" s="192" t="str">
        <f>IF(Tabela2[[#This Row],[Nazwa środka trwałego
'[3']]]&lt;&gt;"",IF(AND(Tabela2[[#This Row],[Wartość nakładów razem
'[15']]]&lt;10000.01,OR(MID(OT!$BR102,1,1)="4",MID(OT!$BR102,1,1)="5",MID(OT!$BR102,1,1)="6",MID(OT!$BR103,1,1)="3",MID(OT!$BR103,1,1)="7",MID(OT!$BR103,1,1)="8")),1,OT!$BT102),"")</f>
        <v/>
      </c>
      <c r="Y102" s="188"/>
      <c r="Z102" s="176"/>
      <c r="AA102" s="176"/>
      <c r="AB102" s="176"/>
      <c r="AC102" s="195" t="str">
        <f>IF(Tabela2[[#This Row],[Nazwa środka trwałego
'[3']]]&lt;&gt;"",OT!$BT102,"")</f>
        <v/>
      </c>
      <c r="AD102" s="188"/>
      <c r="AE102" s="188"/>
      <c r="AF102" s="190"/>
      <c r="AG102" s="188"/>
      <c r="AH102" s="188"/>
      <c r="AI102" s="188"/>
      <c r="AJ102" s="188"/>
      <c r="AK102" s="188"/>
      <c r="AL102" s="190"/>
      <c r="AM102" s="188"/>
      <c r="AN102" s="190"/>
      <c r="AO102" s="188"/>
      <c r="AP102" s="188"/>
      <c r="AQ102" s="188"/>
      <c r="AR102" s="188"/>
      <c r="AS102" s="188"/>
      <c r="AT102" s="188"/>
      <c r="AU102" s="188"/>
      <c r="AV102" s="229"/>
      <c r="AW102" s="188"/>
      <c r="AX102" s="188"/>
      <c r="AY102" s="200"/>
      <c r="AZ102" s="176"/>
      <c r="BA102" s="176"/>
      <c r="BB102" s="176"/>
      <c r="BC102" s="176"/>
      <c r="BD102" s="188"/>
      <c r="BE102" s="190"/>
      <c r="BF102" s="195" t="str">
        <f>IF(Tabela2[[#This Row],[Nazwa środka trwałego
'[3']]]&lt;&gt;"",OT!$BR102,"")</f>
        <v/>
      </c>
      <c r="BG102" s="188"/>
      <c r="BH102" s="188"/>
      <c r="BI102" s="190"/>
      <c r="BJ102" s="188"/>
      <c r="BK102" s="188"/>
      <c r="BL102" s="188"/>
      <c r="BM102" s="188"/>
      <c r="BN102" s="188"/>
      <c r="BO102" s="188"/>
      <c r="BP102" s="190"/>
      <c r="BQ102" s="270"/>
      <c r="BR102" s="195" t="str">
        <f t="shared" si="1"/>
        <v/>
      </c>
      <c r="BS102" s="190"/>
      <c r="BT102" s="195" t="str">
        <f>IFERROR(IF(VLOOKUP(BR102,Słowniki_środków_trwałych!$W$1:$AB$476,5,FALSE)="wg tabeli materiałowej",INDEX(Słowniki_środków_trwałych!$AF$2:$AJ$50,MATCH(BS102,Słowniki_środków_trwałych!$AE$2:$AE$50,0),MATCH(BP102,Słowniki_środków_trwałych!$AF$1:$AJ$1,0)),VLOOKUP(BR102,Słowniki_środków_trwałych!$W$1:$AB$476,5,FALSE)),"brak wszystkich danych")</f>
        <v>brak wszystkich danych</v>
      </c>
      <c r="BU102" s="271"/>
      <c r="BY102" s="90"/>
      <c r="BZ102" s="90"/>
      <c r="CA102" s="90"/>
    </row>
    <row r="103" spans="1:79">
      <c r="A103" s="187" t="s">
        <v>919</v>
      </c>
      <c r="B103" s="188"/>
      <c r="C103" s="189" t="str">
        <f>IFERROR(VLOOKUP(OT!$BR103,Słowniki_środków_trwałych!$W$2:$AB$412,4,FALSE),"")</f>
        <v/>
      </c>
      <c r="D103" s="188"/>
      <c r="E103" s="188"/>
      <c r="F103" s="191"/>
      <c r="G103" s="191"/>
      <c r="H103" s="191"/>
      <c r="I103" s="239"/>
      <c r="J103" s="190"/>
      <c r="K103" s="192" t="str">
        <f>IF(Tabela2[[#This Row],[Nazwa środka trwałego
'[3']]]&lt;&gt;"",VLOOKUP(OT!$BS103,Słowniki_środków_trwałych!$AE$2:$AK$50,7,FALSE),"")</f>
        <v/>
      </c>
      <c r="L103" s="217"/>
      <c r="M103" s="216"/>
      <c r="N103" s="217"/>
      <c r="O103" s="216"/>
      <c r="P103" s="276" t="str">
        <f>IF(Tabela2[[#This Row],[Nazwa środka trwałego
'[3']]]&lt;&gt;"",SUM(L103:O103),"")</f>
        <v/>
      </c>
      <c r="Q103" s="188"/>
      <c r="R103" s="191"/>
      <c r="S103" s="191"/>
      <c r="T103" s="191"/>
      <c r="U103" s="188"/>
      <c r="V103" s="190"/>
      <c r="W103" s="194" t="str">
        <f>IFERROR(VLOOKUP(OT!$BR103,Słowniki_środków_trwałych!$W$2:$AB$412,2,FALSE),"")</f>
        <v/>
      </c>
      <c r="X103" s="192" t="str">
        <f>IF(Tabela2[[#This Row],[Nazwa środka trwałego
'[3']]]&lt;&gt;"",IF(AND(Tabela2[[#This Row],[Wartość nakładów razem
'[15']]]&lt;10000.01,OR(MID(OT!$BR103,1,1)="4",MID(OT!$BR103,1,1)="5",MID(OT!$BR103,1,1)="6",MID(OT!$BR104,1,1)="3",MID(OT!$BR104,1,1)="7",MID(OT!$BR104,1,1)="8")),1,OT!$BT103),"")</f>
        <v/>
      </c>
      <c r="Y103" s="188"/>
      <c r="Z103" s="176"/>
      <c r="AA103" s="176"/>
      <c r="AB103" s="176"/>
      <c r="AC103" s="195" t="str">
        <f>IF(Tabela2[[#This Row],[Nazwa środka trwałego
'[3']]]&lt;&gt;"",OT!$BT103,"")</f>
        <v/>
      </c>
      <c r="AD103" s="188"/>
      <c r="AE103" s="188"/>
      <c r="AF103" s="190"/>
      <c r="AG103" s="188"/>
      <c r="AH103" s="188"/>
      <c r="AI103" s="188"/>
      <c r="AJ103" s="188"/>
      <c r="AK103" s="188"/>
      <c r="AL103" s="190"/>
      <c r="AM103" s="188"/>
      <c r="AN103" s="190"/>
      <c r="AO103" s="188"/>
      <c r="AP103" s="188"/>
      <c r="AQ103" s="188"/>
      <c r="AR103" s="188"/>
      <c r="AS103" s="188"/>
      <c r="AT103" s="188"/>
      <c r="AU103" s="188"/>
      <c r="AV103" s="229"/>
      <c r="AW103" s="188"/>
      <c r="AX103" s="188"/>
      <c r="AY103" s="200"/>
      <c r="AZ103" s="176"/>
      <c r="BA103" s="176"/>
      <c r="BB103" s="176"/>
      <c r="BC103" s="176"/>
      <c r="BD103" s="188"/>
      <c r="BE103" s="190"/>
      <c r="BF103" s="195" t="str">
        <f>IF(Tabela2[[#This Row],[Nazwa środka trwałego
'[3']]]&lt;&gt;"",OT!$BR103,"")</f>
        <v/>
      </c>
      <c r="BG103" s="188"/>
      <c r="BH103" s="188"/>
      <c r="BI103" s="190"/>
      <c r="BJ103" s="188"/>
      <c r="BK103" s="188"/>
      <c r="BL103" s="188"/>
      <c r="BM103" s="188"/>
      <c r="BN103" s="188"/>
      <c r="BO103" s="188"/>
      <c r="BP103" s="190"/>
      <c r="BQ103" s="270"/>
      <c r="BR103" s="195" t="str">
        <f t="shared" si="1"/>
        <v/>
      </c>
      <c r="BS103" s="190"/>
      <c r="BT103" s="195" t="str">
        <f>IFERROR(IF(VLOOKUP(BR103,Słowniki_środków_trwałych!$W$1:$AB$476,5,FALSE)="wg tabeli materiałowej",INDEX(Słowniki_środków_trwałych!$AF$2:$AJ$50,MATCH(BS103,Słowniki_środków_trwałych!$AE$2:$AE$50,0),MATCH(BP103,Słowniki_środków_trwałych!$AF$1:$AJ$1,0)),VLOOKUP(BR103,Słowniki_środków_trwałych!$W$1:$AB$476,5,FALSE)),"brak wszystkich danych")</f>
        <v>brak wszystkich danych</v>
      </c>
      <c r="BU103" s="271"/>
      <c r="BY103" s="90"/>
      <c r="BZ103" s="90"/>
      <c r="CA103" s="90"/>
    </row>
    <row r="104" spans="1:79">
      <c r="A104" s="187" t="s">
        <v>920</v>
      </c>
      <c r="B104" s="188"/>
      <c r="C104" s="189" t="str">
        <f>IFERROR(VLOOKUP(OT!$BR104,Słowniki_środków_trwałych!$W$2:$AB$412,4,FALSE),"")</f>
        <v/>
      </c>
      <c r="D104" s="188"/>
      <c r="E104" s="188"/>
      <c r="F104" s="191"/>
      <c r="G104" s="191"/>
      <c r="H104" s="191"/>
      <c r="I104" s="239"/>
      <c r="J104" s="190"/>
      <c r="K104" s="192" t="str">
        <f>IF(Tabela2[[#This Row],[Nazwa środka trwałego
'[3']]]&lt;&gt;"",VLOOKUP(OT!$BS104,Słowniki_środków_trwałych!$AE$2:$AK$50,7,FALSE),"")</f>
        <v/>
      </c>
      <c r="L104" s="217"/>
      <c r="M104" s="216"/>
      <c r="N104" s="217"/>
      <c r="O104" s="216"/>
      <c r="P104" s="276" t="str">
        <f>IF(Tabela2[[#This Row],[Nazwa środka trwałego
'[3']]]&lt;&gt;"",SUM(L104:O104),"")</f>
        <v/>
      </c>
      <c r="Q104" s="188"/>
      <c r="R104" s="191"/>
      <c r="S104" s="191"/>
      <c r="T104" s="191"/>
      <c r="U104" s="188"/>
      <c r="V104" s="190"/>
      <c r="W104" s="194" t="str">
        <f>IFERROR(VLOOKUP(OT!$BR104,Słowniki_środków_trwałych!$W$2:$AB$412,2,FALSE),"")</f>
        <v/>
      </c>
      <c r="X104" s="192" t="str">
        <f>IF(Tabela2[[#This Row],[Nazwa środka trwałego
'[3']]]&lt;&gt;"",IF(AND(Tabela2[[#This Row],[Wartość nakładów razem
'[15']]]&lt;10000.01,OR(MID(OT!$BR104,1,1)="4",MID(OT!$BR104,1,1)="5",MID(OT!$BR104,1,1)="6",MID(OT!$BR105,1,1)="3",MID(OT!$BR105,1,1)="7",MID(OT!$BR105,1,1)="8")),1,OT!$BT104),"")</f>
        <v/>
      </c>
      <c r="Y104" s="188"/>
      <c r="Z104" s="176"/>
      <c r="AA104" s="176"/>
      <c r="AB104" s="176"/>
      <c r="AC104" s="195" t="str">
        <f>IF(Tabela2[[#This Row],[Nazwa środka trwałego
'[3']]]&lt;&gt;"",OT!$BT104,"")</f>
        <v/>
      </c>
      <c r="AD104" s="188"/>
      <c r="AE104" s="188"/>
      <c r="AF104" s="190"/>
      <c r="AG104" s="188"/>
      <c r="AH104" s="188"/>
      <c r="AI104" s="188"/>
      <c r="AJ104" s="188"/>
      <c r="AK104" s="188"/>
      <c r="AL104" s="190"/>
      <c r="AM104" s="188"/>
      <c r="AN104" s="190"/>
      <c r="AO104" s="188"/>
      <c r="AP104" s="188"/>
      <c r="AQ104" s="188"/>
      <c r="AR104" s="188"/>
      <c r="AS104" s="188"/>
      <c r="AT104" s="188"/>
      <c r="AU104" s="188"/>
      <c r="AV104" s="229"/>
      <c r="AW104" s="188"/>
      <c r="AX104" s="188"/>
      <c r="AY104" s="200"/>
      <c r="AZ104" s="176"/>
      <c r="BA104" s="176"/>
      <c r="BB104" s="176"/>
      <c r="BC104" s="176"/>
      <c r="BD104" s="188"/>
      <c r="BE104" s="190"/>
      <c r="BF104" s="195" t="str">
        <f>IF(Tabela2[[#This Row],[Nazwa środka trwałego
'[3']]]&lt;&gt;"",OT!$BR104,"")</f>
        <v/>
      </c>
      <c r="BG104" s="188"/>
      <c r="BH104" s="188"/>
      <c r="BI104" s="190"/>
      <c r="BJ104" s="188"/>
      <c r="BK104" s="188"/>
      <c r="BL104" s="188"/>
      <c r="BM104" s="188"/>
      <c r="BN104" s="188"/>
      <c r="BO104" s="188"/>
      <c r="BP104" s="190"/>
      <c r="BQ104" s="270"/>
      <c r="BR104" s="195" t="str">
        <f t="shared" si="1"/>
        <v/>
      </c>
      <c r="BS104" s="190"/>
      <c r="BT104" s="195" t="str">
        <f>IFERROR(IF(VLOOKUP(BR104,Słowniki_środków_trwałych!$W$1:$AB$476,5,FALSE)="wg tabeli materiałowej",INDEX(Słowniki_środków_trwałych!$AF$2:$AJ$50,MATCH(BS104,Słowniki_środków_trwałych!$AE$2:$AE$50,0),MATCH(BP104,Słowniki_środków_trwałych!$AF$1:$AJ$1,0)),VLOOKUP(BR104,Słowniki_środków_trwałych!$W$1:$AB$476,5,FALSE)),"brak wszystkich danych")</f>
        <v>brak wszystkich danych</v>
      </c>
      <c r="BU104" s="271"/>
      <c r="BY104" s="90"/>
      <c r="BZ104" s="90"/>
      <c r="CA104" s="90"/>
    </row>
    <row r="105" spans="1:79">
      <c r="A105" s="187" t="s">
        <v>921</v>
      </c>
      <c r="B105" s="188"/>
      <c r="C105" s="189" t="str">
        <f>IFERROR(VLOOKUP(OT!$BR105,Słowniki_środków_trwałych!$W$2:$AB$412,4,FALSE),"")</f>
        <v/>
      </c>
      <c r="D105" s="188"/>
      <c r="E105" s="188"/>
      <c r="F105" s="191"/>
      <c r="G105" s="191"/>
      <c r="H105" s="191"/>
      <c r="I105" s="239"/>
      <c r="J105" s="190"/>
      <c r="K105" s="192" t="str">
        <f>IF(Tabela2[[#This Row],[Nazwa środka trwałego
'[3']]]&lt;&gt;"",VLOOKUP(OT!$BS105,Słowniki_środków_trwałych!$AE$2:$AK$50,7,FALSE),"")</f>
        <v/>
      </c>
      <c r="L105" s="217"/>
      <c r="M105" s="216"/>
      <c r="N105" s="217"/>
      <c r="O105" s="216"/>
      <c r="P105" s="276" t="str">
        <f>IF(Tabela2[[#This Row],[Nazwa środka trwałego
'[3']]]&lt;&gt;"",SUM(L105:O105),"")</f>
        <v/>
      </c>
      <c r="Q105" s="188"/>
      <c r="R105" s="191"/>
      <c r="S105" s="191"/>
      <c r="T105" s="191"/>
      <c r="U105" s="188"/>
      <c r="V105" s="190"/>
      <c r="W105" s="194" t="str">
        <f>IFERROR(VLOOKUP(OT!$BR105,Słowniki_środków_trwałych!$W$2:$AB$412,2,FALSE),"")</f>
        <v/>
      </c>
      <c r="X105" s="192" t="str">
        <f>IF(Tabela2[[#This Row],[Nazwa środka trwałego
'[3']]]&lt;&gt;"",IF(AND(Tabela2[[#This Row],[Wartość nakładów razem
'[15']]]&lt;10000.01,OR(MID(OT!$BR105,1,1)="4",MID(OT!$BR105,1,1)="5",MID(OT!$BR105,1,1)="6",MID(OT!$BR106,1,1)="3",MID(OT!$BR106,1,1)="7",MID(OT!$BR106,1,1)="8")),1,OT!$BT105),"")</f>
        <v/>
      </c>
      <c r="Y105" s="188"/>
      <c r="Z105" s="176"/>
      <c r="AA105" s="176"/>
      <c r="AB105" s="176"/>
      <c r="AC105" s="195" t="str">
        <f>IF(Tabela2[[#This Row],[Nazwa środka trwałego
'[3']]]&lt;&gt;"",OT!$BT105,"")</f>
        <v/>
      </c>
      <c r="AD105" s="188"/>
      <c r="AE105" s="188"/>
      <c r="AF105" s="190"/>
      <c r="AG105" s="188"/>
      <c r="AH105" s="188"/>
      <c r="AI105" s="188"/>
      <c r="AJ105" s="188"/>
      <c r="AK105" s="188"/>
      <c r="AL105" s="190"/>
      <c r="AM105" s="188"/>
      <c r="AN105" s="190"/>
      <c r="AO105" s="188"/>
      <c r="AP105" s="188"/>
      <c r="AQ105" s="188"/>
      <c r="AR105" s="188"/>
      <c r="AS105" s="188"/>
      <c r="AT105" s="188"/>
      <c r="AU105" s="188"/>
      <c r="AV105" s="229"/>
      <c r="AW105" s="188"/>
      <c r="AX105" s="188"/>
      <c r="AY105" s="200"/>
      <c r="AZ105" s="176"/>
      <c r="BA105" s="176"/>
      <c r="BB105" s="176"/>
      <c r="BC105" s="176"/>
      <c r="BD105" s="188"/>
      <c r="BE105" s="190"/>
      <c r="BF105" s="195" t="str">
        <f>IF(Tabela2[[#This Row],[Nazwa środka trwałego
'[3']]]&lt;&gt;"",OT!$BR105,"")</f>
        <v/>
      </c>
      <c r="BG105" s="188"/>
      <c r="BH105" s="188"/>
      <c r="BI105" s="190"/>
      <c r="BJ105" s="188"/>
      <c r="BK105" s="188"/>
      <c r="BL105" s="188"/>
      <c r="BM105" s="188"/>
      <c r="BN105" s="188"/>
      <c r="BO105" s="188"/>
      <c r="BP105" s="190"/>
      <c r="BQ105" s="270"/>
      <c r="BR105" s="195" t="str">
        <f t="shared" si="1"/>
        <v/>
      </c>
      <c r="BS105" s="190"/>
      <c r="BT105" s="195" t="str">
        <f>IFERROR(IF(VLOOKUP(BR105,Słowniki_środków_trwałych!$W$1:$AB$476,5,FALSE)="wg tabeli materiałowej",INDEX(Słowniki_środków_trwałych!$AF$2:$AJ$50,MATCH(BS105,Słowniki_środków_trwałych!$AE$2:$AE$50,0),MATCH(BP105,Słowniki_środków_trwałych!$AF$1:$AJ$1,0)),VLOOKUP(BR105,Słowniki_środków_trwałych!$W$1:$AB$476,5,FALSE)),"brak wszystkich danych")</f>
        <v>brak wszystkich danych</v>
      </c>
      <c r="BU105" s="271"/>
      <c r="BY105" s="90"/>
      <c r="BZ105" s="90"/>
      <c r="CA105" s="90"/>
    </row>
    <row r="106" spans="1:79">
      <c r="A106" s="187" t="s">
        <v>922</v>
      </c>
      <c r="B106" s="188"/>
      <c r="C106" s="189" t="str">
        <f>IFERROR(VLOOKUP(OT!$BR106,Słowniki_środków_trwałych!$W$2:$AB$412,4,FALSE),"")</f>
        <v/>
      </c>
      <c r="D106" s="188"/>
      <c r="E106" s="188"/>
      <c r="F106" s="191"/>
      <c r="G106" s="191"/>
      <c r="H106" s="191"/>
      <c r="I106" s="239"/>
      <c r="J106" s="190"/>
      <c r="K106" s="192" t="str">
        <f>IF(Tabela2[[#This Row],[Nazwa środka trwałego
'[3']]]&lt;&gt;"",VLOOKUP(OT!$BS106,Słowniki_środków_trwałych!$AE$2:$AK$50,7,FALSE),"")</f>
        <v/>
      </c>
      <c r="L106" s="217"/>
      <c r="M106" s="216"/>
      <c r="N106" s="217"/>
      <c r="O106" s="216"/>
      <c r="P106" s="276" t="str">
        <f>IF(Tabela2[[#This Row],[Nazwa środka trwałego
'[3']]]&lt;&gt;"",SUM(L106:O106),"")</f>
        <v/>
      </c>
      <c r="Q106" s="188"/>
      <c r="R106" s="191"/>
      <c r="S106" s="191"/>
      <c r="T106" s="191"/>
      <c r="U106" s="188"/>
      <c r="V106" s="190"/>
      <c r="W106" s="194" t="str">
        <f>IFERROR(VLOOKUP(OT!$BR106,Słowniki_środków_trwałych!$W$2:$AB$412,2,FALSE),"")</f>
        <v/>
      </c>
      <c r="X106" s="192" t="str">
        <f>IF(Tabela2[[#This Row],[Nazwa środka trwałego
'[3']]]&lt;&gt;"",IF(AND(Tabela2[[#This Row],[Wartość nakładów razem
'[15']]]&lt;10000.01,OR(MID(OT!$BR106,1,1)="4",MID(OT!$BR106,1,1)="5",MID(OT!$BR106,1,1)="6",MID(OT!$BR107,1,1)="3",MID(OT!$BR107,1,1)="7",MID(OT!$BR107,1,1)="8")),1,OT!$BT106),"")</f>
        <v/>
      </c>
      <c r="Y106" s="188"/>
      <c r="Z106" s="176"/>
      <c r="AA106" s="176"/>
      <c r="AB106" s="176"/>
      <c r="AC106" s="195" t="str">
        <f>IF(Tabela2[[#This Row],[Nazwa środka trwałego
'[3']]]&lt;&gt;"",OT!$BT106,"")</f>
        <v/>
      </c>
      <c r="AD106" s="188"/>
      <c r="AE106" s="188"/>
      <c r="AF106" s="190"/>
      <c r="AG106" s="188"/>
      <c r="AH106" s="188"/>
      <c r="AI106" s="188"/>
      <c r="AJ106" s="188"/>
      <c r="AK106" s="188"/>
      <c r="AL106" s="190"/>
      <c r="AM106" s="188"/>
      <c r="AN106" s="190"/>
      <c r="AO106" s="188"/>
      <c r="AP106" s="188"/>
      <c r="AQ106" s="188"/>
      <c r="AR106" s="188"/>
      <c r="AS106" s="188"/>
      <c r="AT106" s="188"/>
      <c r="AU106" s="188"/>
      <c r="AV106" s="229"/>
      <c r="AW106" s="188"/>
      <c r="AX106" s="188"/>
      <c r="AY106" s="200"/>
      <c r="AZ106" s="176"/>
      <c r="BA106" s="176"/>
      <c r="BB106" s="176"/>
      <c r="BC106" s="176"/>
      <c r="BD106" s="188"/>
      <c r="BE106" s="190"/>
      <c r="BF106" s="195" t="str">
        <f>IF(Tabela2[[#This Row],[Nazwa środka trwałego
'[3']]]&lt;&gt;"",OT!$BR106,"")</f>
        <v/>
      </c>
      <c r="BG106" s="188"/>
      <c r="BH106" s="188"/>
      <c r="BI106" s="190"/>
      <c r="BJ106" s="188"/>
      <c r="BK106" s="188"/>
      <c r="BL106" s="188"/>
      <c r="BM106" s="188"/>
      <c r="BN106" s="188"/>
      <c r="BO106" s="188"/>
      <c r="BP106" s="190"/>
      <c r="BQ106" s="270"/>
      <c r="BR106" s="195" t="str">
        <f t="shared" si="1"/>
        <v/>
      </c>
      <c r="BS106" s="190"/>
      <c r="BT106" s="195" t="str">
        <f>IFERROR(IF(VLOOKUP(BR106,Słowniki_środków_trwałych!$W$1:$AB$476,5,FALSE)="wg tabeli materiałowej",INDEX(Słowniki_środków_trwałych!$AF$2:$AJ$50,MATCH(BS106,Słowniki_środków_trwałych!$AE$2:$AE$50,0),MATCH(BP106,Słowniki_środków_trwałych!$AF$1:$AJ$1,0)),VLOOKUP(BR106,Słowniki_środków_trwałych!$W$1:$AB$476,5,FALSE)),"brak wszystkich danych")</f>
        <v>brak wszystkich danych</v>
      </c>
      <c r="BU106" s="271"/>
      <c r="BY106" s="90"/>
      <c r="BZ106" s="90"/>
      <c r="CA106" s="90"/>
    </row>
    <row r="107" spans="1:79">
      <c r="A107" s="187" t="s">
        <v>923</v>
      </c>
      <c r="B107" s="188"/>
      <c r="C107" s="189" t="str">
        <f>IFERROR(VLOOKUP(OT!$BR107,Słowniki_środków_trwałych!$W$2:$AB$412,4,FALSE),"")</f>
        <v/>
      </c>
      <c r="D107" s="188"/>
      <c r="E107" s="188"/>
      <c r="F107" s="191"/>
      <c r="G107" s="191"/>
      <c r="H107" s="191"/>
      <c r="I107" s="239"/>
      <c r="J107" s="190"/>
      <c r="K107" s="192" t="str">
        <f>IF(Tabela2[[#This Row],[Nazwa środka trwałego
'[3']]]&lt;&gt;"",VLOOKUP(OT!$BS107,Słowniki_środków_trwałych!$AE$2:$AK$50,7,FALSE),"")</f>
        <v/>
      </c>
      <c r="L107" s="217"/>
      <c r="M107" s="216"/>
      <c r="N107" s="217"/>
      <c r="O107" s="216"/>
      <c r="P107" s="276" t="str">
        <f>IF(Tabela2[[#This Row],[Nazwa środka trwałego
'[3']]]&lt;&gt;"",SUM(L107:O107),"")</f>
        <v/>
      </c>
      <c r="Q107" s="188"/>
      <c r="R107" s="191"/>
      <c r="S107" s="191"/>
      <c r="T107" s="191"/>
      <c r="U107" s="188"/>
      <c r="V107" s="190"/>
      <c r="W107" s="194" t="str">
        <f>IFERROR(VLOOKUP(OT!$BR107,Słowniki_środków_trwałych!$W$2:$AB$412,2,FALSE),"")</f>
        <v/>
      </c>
      <c r="X107" s="192" t="str">
        <f>IF(Tabela2[[#This Row],[Nazwa środka trwałego
'[3']]]&lt;&gt;"",IF(AND(Tabela2[[#This Row],[Wartość nakładów razem
'[15']]]&lt;10000.01,OR(MID(OT!$BR107,1,1)="4",MID(OT!$BR107,1,1)="5",MID(OT!$BR107,1,1)="6",MID(OT!$BR108,1,1)="3",MID(OT!$BR108,1,1)="7",MID(OT!$BR108,1,1)="8")),1,OT!$BT107),"")</f>
        <v/>
      </c>
      <c r="Y107" s="188"/>
      <c r="Z107" s="176"/>
      <c r="AA107" s="176"/>
      <c r="AB107" s="176"/>
      <c r="AC107" s="195" t="str">
        <f>IF(Tabela2[[#This Row],[Nazwa środka trwałego
'[3']]]&lt;&gt;"",OT!$BT107,"")</f>
        <v/>
      </c>
      <c r="AD107" s="188"/>
      <c r="AE107" s="188"/>
      <c r="AF107" s="190"/>
      <c r="AG107" s="188"/>
      <c r="AH107" s="188"/>
      <c r="AI107" s="188"/>
      <c r="AJ107" s="188"/>
      <c r="AK107" s="188"/>
      <c r="AL107" s="190"/>
      <c r="AM107" s="188"/>
      <c r="AN107" s="190"/>
      <c r="AO107" s="188"/>
      <c r="AP107" s="188"/>
      <c r="AQ107" s="188"/>
      <c r="AR107" s="188"/>
      <c r="AS107" s="188"/>
      <c r="AT107" s="188"/>
      <c r="AU107" s="188"/>
      <c r="AV107" s="229"/>
      <c r="AW107" s="188"/>
      <c r="AX107" s="188"/>
      <c r="AY107" s="200"/>
      <c r="AZ107" s="176"/>
      <c r="BA107" s="176"/>
      <c r="BB107" s="176"/>
      <c r="BC107" s="176"/>
      <c r="BD107" s="188"/>
      <c r="BE107" s="190"/>
      <c r="BF107" s="195" t="str">
        <f>IF(Tabela2[[#This Row],[Nazwa środka trwałego
'[3']]]&lt;&gt;"",OT!$BR107,"")</f>
        <v/>
      </c>
      <c r="BG107" s="188"/>
      <c r="BH107" s="188"/>
      <c r="BI107" s="190"/>
      <c r="BJ107" s="188"/>
      <c r="BK107" s="188"/>
      <c r="BL107" s="188"/>
      <c r="BM107" s="188"/>
      <c r="BN107" s="188"/>
      <c r="BO107" s="188"/>
      <c r="BP107" s="190"/>
      <c r="BQ107" s="270"/>
      <c r="BR107" s="195" t="str">
        <f t="shared" si="1"/>
        <v/>
      </c>
      <c r="BS107" s="190"/>
      <c r="BT107" s="195" t="str">
        <f>IFERROR(IF(VLOOKUP(BR107,Słowniki_środków_trwałych!$W$1:$AB$476,5,FALSE)="wg tabeli materiałowej",INDEX(Słowniki_środków_trwałych!$AF$2:$AJ$50,MATCH(BS107,Słowniki_środków_trwałych!$AE$2:$AE$50,0),MATCH(BP107,Słowniki_środków_trwałych!$AF$1:$AJ$1,0)),VLOOKUP(BR107,Słowniki_środków_trwałych!$W$1:$AB$476,5,FALSE)),"brak wszystkich danych")</f>
        <v>brak wszystkich danych</v>
      </c>
      <c r="BU107" s="271"/>
      <c r="BY107" s="90"/>
      <c r="BZ107" s="90"/>
      <c r="CA107" s="90"/>
    </row>
    <row r="108" spans="1:79">
      <c r="A108" s="187" t="s">
        <v>924</v>
      </c>
      <c r="B108" s="188"/>
      <c r="C108" s="189" t="str">
        <f>IFERROR(VLOOKUP(OT!$BR108,Słowniki_środków_trwałych!$W$2:$AB$412,4,FALSE),"")</f>
        <v/>
      </c>
      <c r="D108" s="188"/>
      <c r="E108" s="188"/>
      <c r="F108" s="191"/>
      <c r="G108" s="191"/>
      <c r="H108" s="191"/>
      <c r="I108" s="239"/>
      <c r="J108" s="190"/>
      <c r="K108" s="192" t="str">
        <f>IF(Tabela2[[#This Row],[Nazwa środka trwałego
'[3']]]&lt;&gt;"",VLOOKUP(OT!$BS108,Słowniki_środków_trwałych!$AE$2:$AK$50,7,FALSE),"")</f>
        <v/>
      </c>
      <c r="L108" s="217"/>
      <c r="M108" s="216"/>
      <c r="N108" s="217"/>
      <c r="O108" s="216"/>
      <c r="P108" s="276" t="str">
        <f>IF(Tabela2[[#This Row],[Nazwa środka trwałego
'[3']]]&lt;&gt;"",SUM(L108:O108),"")</f>
        <v/>
      </c>
      <c r="Q108" s="188"/>
      <c r="R108" s="191"/>
      <c r="S108" s="191"/>
      <c r="T108" s="191"/>
      <c r="U108" s="188"/>
      <c r="V108" s="190"/>
      <c r="W108" s="194" t="str">
        <f>IFERROR(VLOOKUP(OT!$BR108,Słowniki_środków_trwałych!$W$2:$AB$412,2,FALSE),"")</f>
        <v/>
      </c>
      <c r="X108" s="192" t="str">
        <f>IF(Tabela2[[#This Row],[Nazwa środka trwałego
'[3']]]&lt;&gt;"",IF(AND(Tabela2[[#This Row],[Wartość nakładów razem
'[15']]]&lt;10000.01,OR(MID(OT!$BR108,1,1)="4",MID(OT!$BR108,1,1)="5",MID(OT!$BR108,1,1)="6",MID(OT!$BR109,1,1)="3",MID(OT!$BR109,1,1)="7",MID(OT!$BR109,1,1)="8")),1,OT!$BT108),"")</f>
        <v/>
      </c>
      <c r="Y108" s="188"/>
      <c r="Z108" s="176"/>
      <c r="AA108" s="176"/>
      <c r="AB108" s="176"/>
      <c r="AC108" s="195" t="str">
        <f>IF(Tabela2[[#This Row],[Nazwa środka trwałego
'[3']]]&lt;&gt;"",OT!$BT108,"")</f>
        <v/>
      </c>
      <c r="AD108" s="188"/>
      <c r="AE108" s="188"/>
      <c r="AF108" s="190"/>
      <c r="AG108" s="188"/>
      <c r="AH108" s="188"/>
      <c r="AI108" s="188"/>
      <c r="AJ108" s="188"/>
      <c r="AK108" s="188"/>
      <c r="AL108" s="190"/>
      <c r="AM108" s="188"/>
      <c r="AN108" s="190"/>
      <c r="AO108" s="188"/>
      <c r="AP108" s="188"/>
      <c r="AQ108" s="188"/>
      <c r="AR108" s="188"/>
      <c r="AS108" s="188"/>
      <c r="AT108" s="188"/>
      <c r="AU108" s="188"/>
      <c r="AV108" s="229"/>
      <c r="AW108" s="188"/>
      <c r="AX108" s="188"/>
      <c r="AY108" s="200"/>
      <c r="AZ108" s="176"/>
      <c r="BA108" s="176"/>
      <c r="BB108" s="176"/>
      <c r="BC108" s="176"/>
      <c r="BD108" s="188"/>
      <c r="BE108" s="190"/>
      <c r="BF108" s="195" t="str">
        <f>IF(Tabela2[[#This Row],[Nazwa środka trwałego
'[3']]]&lt;&gt;"",OT!$BR108,"")</f>
        <v/>
      </c>
      <c r="BG108" s="188"/>
      <c r="BH108" s="188"/>
      <c r="BI108" s="190"/>
      <c r="BJ108" s="188"/>
      <c r="BK108" s="188"/>
      <c r="BL108" s="188"/>
      <c r="BM108" s="188"/>
      <c r="BN108" s="188"/>
      <c r="BO108" s="188"/>
      <c r="BP108" s="190"/>
      <c r="BQ108" s="270"/>
      <c r="BR108" s="195" t="str">
        <f t="shared" si="1"/>
        <v/>
      </c>
      <c r="BS108" s="190"/>
      <c r="BT108" s="195" t="str">
        <f>IFERROR(IF(VLOOKUP(BR108,Słowniki_środków_trwałych!$W$1:$AB$476,5,FALSE)="wg tabeli materiałowej",INDEX(Słowniki_środków_trwałych!$AF$2:$AJ$50,MATCH(BS108,Słowniki_środków_trwałych!$AE$2:$AE$50,0),MATCH(BP108,Słowniki_środków_trwałych!$AF$1:$AJ$1,0)),VLOOKUP(BR108,Słowniki_środków_trwałych!$W$1:$AB$476,5,FALSE)),"brak wszystkich danych")</f>
        <v>brak wszystkich danych</v>
      </c>
      <c r="BU108" s="271"/>
      <c r="BY108" s="90"/>
      <c r="BZ108" s="90"/>
      <c r="CA108" s="90"/>
    </row>
    <row r="109" spans="1:79">
      <c r="A109" s="187" t="s">
        <v>925</v>
      </c>
      <c r="B109" s="188"/>
      <c r="C109" s="189" t="str">
        <f>IFERROR(VLOOKUP(OT!$BR109,Słowniki_środków_trwałych!$W$2:$AB$412,4,FALSE),"")</f>
        <v/>
      </c>
      <c r="D109" s="188"/>
      <c r="E109" s="188"/>
      <c r="F109" s="191"/>
      <c r="G109" s="191"/>
      <c r="H109" s="191"/>
      <c r="I109" s="239"/>
      <c r="J109" s="190"/>
      <c r="K109" s="192" t="str">
        <f>IF(Tabela2[[#This Row],[Nazwa środka trwałego
'[3']]]&lt;&gt;"",VLOOKUP(OT!$BS109,Słowniki_środków_trwałych!$AE$2:$AK$50,7,FALSE),"")</f>
        <v/>
      </c>
      <c r="L109" s="217"/>
      <c r="M109" s="216"/>
      <c r="N109" s="217"/>
      <c r="O109" s="216"/>
      <c r="P109" s="276" t="str">
        <f>IF(Tabela2[[#This Row],[Nazwa środka trwałego
'[3']]]&lt;&gt;"",SUM(L109:O109),"")</f>
        <v/>
      </c>
      <c r="Q109" s="188"/>
      <c r="R109" s="191"/>
      <c r="S109" s="191"/>
      <c r="T109" s="191"/>
      <c r="U109" s="188"/>
      <c r="V109" s="190"/>
      <c r="W109" s="194" t="str">
        <f>IFERROR(VLOOKUP(OT!$BR109,Słowniki_środków_trwałych!$W$2:$AB$412,2,FALSE),"")</f>
        <v/>
      </c>
      <c r="X109" s="192" t="str">
        <f>IF(Tabela2[[#This Row],[Nazwa środka trwałego
'[3']]]&lt;&gt;"",IF(AND(Tabela2[[#This Row],[Wartość nakładów razem
'[15']]]&lt;10000.01,OR(MID(OT!$BR109,1,1)="4",MID(OT!$BR109,1,1)="5",MID(OT!$BR109,1,1)="6",MID(OT!$BR110,1,1)="3",MID(OT!$BR110,1,1)="7",MID(OT!$BR110,1,1)="8")),1,OT!$BT109),"")</f>
        <v/>
      </c>
      <c r="Y109" s="188"/>
      <c r="Z109" s="176"/>
      <c r="AA109" s="176"/>
      <c r="AB109" s="176"/>
      <c r="AC109" s="195" t="str">
        <f>IF(Tabela2[[#This Row],[Nazwa środka trwałego
'[3']]]&lt;&gt;"",OT!$BT109,"")</f>
        <v/>
      </c>
      <c r="AD109" s="188"/>
      <c r="AE109" s="188"/>
      <c r="AF109" s="190"/>
      <c r="AG109" s="188"/>
      <c r="AH109" s="188"/>
      <c r="AI109" s="188"/>
      <c r="AJ109" s="188"/>
      <c r="AK109" s="188"/>
      <c r="AL109" s="190"/>
      <c r="AM109" s="188"/>
      <c r="AN109" s="190"/>
      <c r="AO109" s="188"/>
      <c r="AP109" s="188"/>
      <c r="AQ109" s="188"/>
      <c r="AR109" s="188"/>
      <c r="AS109" s="188"/>
      <c r="AT109" s="188"/>
      <c r="AU109" s="188"/>
      <c r="AV109" s="229"/>
      <c r="AW109" s="188"/>
      <c r="AX109" s="188"/>
      <c r="AY109" s="200"/>
      <c r="AZ109" s="176"/>
      <c r="BA109" s="176"/>
      <c r="BB109" s="176"/>
      <c r="BC109" s="176"/>
      <c r="BD109" s="188"/>
      <c r="BE109" s="190"/>
      <c r="BF109" s="195" t="str">
        <f>IF(Tabela2[[#This Row],[Nazwa środka trwałego
'[3']]]&lt;&gt;"",OT!$BR109,"")</f>
        <v/>
      </c>
      <c r="BG109" s="188"/>
      <c r="BH109" s="188"/>
      <c r="BI109" s="190"/>
      <c r="BJ109" s="188"/>
      <c r="BK109" s="188"/>
      <c r="BL109" s="188"/>
      <c r="BM109" s="188"/>
      <c r="BN109" s="188"/>
      <c r="BO109" s="188"/>
      <c r="BP109" s="190"/>
      <c r="BQ109" s="270"/>
      <c r="BR109" s="195" t="str">
        <f t="shared" si="1"/>
        <v/>
      </c>
      <c r="BS109" s="190"/>
      <c r="BT109" s="195" t="str">
        <f>IFERROR(IF(VLOOKUP(BR109,Słowniki_środków_trwałych!$W$1:$AB$476,5,FALSE)="wg tabeli materiałowej",INDEX(Słowniki_środków_trwałych!$AF$2:$AJ$50,MATCH(BS109,Słowniki_środków_trwałych!$AE$2:$AE$50,0),MATCH(BP109,Słowniki_środków_trwałych!$AF$1:$AJ$1,0)),VLOOKUP(BR109,Słowniki_środków_trwałych!$W$1:$AB$476,5,FALSE)),"brak wszystkich danych")</f>
        <v>brak wszystkich danych</v>
      </c>
      <c r="BU109" s="271"/>
      <c r="BY109" s="90"/>
      <c r="BZ109" s="90"/>
      <c r="CA109" s="90"/>
    </row>
    <row r="110" spans="1:79">
      <c r="A110" s="187" t="s">
        <v>926</v>
      </c>
      <c r="B110" s="188"/>
      <c r="C110" s="189" t="str">
        <f>IFERROR(VLOOKUP(OT!$BR110,Słowniki_środków_trwałych!$W$2:$AB$412,4,FALSE),"")</f>
        <v/>
      </c>
      <c r="D110" s="188"/>
      <c r="E110" s="188"/>
      <c r="F110" s="191"/>
      <c r="G110" s="191"/>
      <c r="H110" s="191"/>
      <c r="I110" s="239"/>
      <c r="J110" s="190"/>
      <c r="K110" s="192" t="str">
        <f>IF(Tabela2[[#This Row],[Nazwa środka trwałego
'[3']]]&lt;&gt;"",VLOOKUP(OT!$BS110,Słowniki_środków_trwałych!$AE$2:$AK$50,7,FALSE),"")</f>
        <v/>
      </c>
      <c r="L110" s="217"/>
      <c r="M110" s="216"/>
      <c r="N110" s="217"/>
      <c r="O110" s="216"/>
      <c r="P110" s="276" t="str">
        <f>IF(Tabela2[[#This Row],[Nazwa środka trwałego
'[3']]]&lt;&gt;"",SUM(L110:O110),"")</f>
        <v/>
      </c>
      <c r="Q110" s="188"/>
      <c r="R110" s="191"/>
      <c r="S110" s="191"/>
      <c r="T110" s="191"/>
      <c r="U110" s="188"/>
      <c r="V110" s="190"/>
      <c r="W110" s="194" t="str">
        <f>IFERROR(VLOOKUP(OT!$BR110,Słowniki_środków_trwałych!$W$2:$AB$412,2,FALSE),"")</f>
        <v/>
      </c>
      <c r="X110" s="192" t="str">
        <f>IF(Tabela2[[#This Row],[Nazwa środka trwałego
'[3']]]&lt;&gt;"",IF(AND(Tabela2[[#This Row],[Wartość nakładów razem
'[15']]]&lt;10000.01,OR(MID(OT!$BR110,1,1)="4",MID(OT!$BR110,1,1)="5",MID(OT!$BR110,1,1)="6",MID(OT!$BR111,1,1)="3",MID(OT!$BR111,1,1)="7",MID(OT!$BR111,1,1)="8")),1,OT!$BT110),"")</f>
        <v/>
      </c>
      <c r="Y110" s="188"/>
      <c r="Z110" s="176"/>
      <c r="AA110" s="176"/>
      <c r="AB110" s="176"/>
      <c r="AC110" s="195" t="str">
        <f>IF(Tabela2[[#This Row],[Nazwa środka trwałego
'[3']]]&lt;&gt;"",OT!$BT110,"")</f>
        <v/>
      </c>
      <c r="AD110" s="188"/>
      <c r="AE110" s="188"/>
      <c r="AF110" s="190"/>
      <c r="AG110" s="188"/>
      <c r="AH110" s="188"/>
      <c r="AI110" s="188"/>
      <c r="AJ110" s="188"/>
      <c r="AK110" s="188"/>
      <c r="AL110" s="190"/>
      <c r="AM110" s="188"/>
      <c r="AN110" s="190"/>
      <c r="AO110" s="188"/>
      <c r="AP110" s="188"/>
      <c r="AQ110" s="188"/>
      <c r="AR110" s="188"/>
      <c r="AS110" s="188"/>
      <c r="AT110" s="188"/>
      <c r="AU110" s="188"/>
      <c r="AV110" s="229"/>
      <c r="AW110" s="188"/>
      <c r="AX110" s="188"/>
      <c r="AY110" s="200"/>
      <c r="AZ110" s="176"/>
      <c r="BA110" s="176"/>
      <c r="BB110" s="176"/>
      <c r="BC110" s="176"/>
      <c r="BD110" s="188"/>
      <c r="BE110" s="190"/>
      <c r="BF110" s="195" t="str">
        <f>IF(Tabela2[[#This Row],[Nazwa środka trwałego
'[3']]]&lt;&gt;"",OT!$BR110,"")</f>
        <v/>
      </c>
      <c r="BG110" s="188"/>
      <c r="BH110" s="188"/>
      <c r="BI110" s="190"/>
      <c r="BJ110" s="188"/>
      <c r="BK110" s="188"/>
      <c r="BL110" s="188"/>
      <c r="BM110" s="188"/>
      <c r="BN110" s="188"/>
      <c r="BO110" s="188"/>
      <c r="BP110" s="190"/>
      <c r="BQ110" s="270"/>
      <c r="BR110" s="195" t="str">
        <f t="shared" si="1"/>
        <v/>
      </c>
      <c r="BS110" s="190"/>
      <c r="BT110" s="195" t="str">
        <f>IFERROR(IF(VLOOKUP(BR110,Słowniki_środków_trwałych!$W$1:$AB$476,5,FALSE)="wg tabeli materiałowej",INDEX(Słowniki_środków_trwałych!$AF$2:$AJ$50,MATCH(BS110,Słowniki_środków_trwałych!$AE$2:$AE$50,0),MATCH(BP110,Słowniki_środków_trwałych!$AF$1:$AJ$1,0)),VLOOKUP(BR110,Słowniki_środków_trwałych!$W$1:$AB$476,5,FALSE)),"brak wszystkich danych")</f>
        <v>brak wszystkich danych</v>
      </c>
      <c r="BU110" s="271"/>
      <c r="BY110" s="90"/>
      <c r="BZ110" s="90"/>
      <c r="CA110" s="90"/>
    </row>
    <row r="111" spans="1:79">
      <c r="A111" s="187" t="s">
        <v>927</v>
      </c>
      <c r="B111" s="188"/>
      <c r="C111" s="189" t="str">
        <f>IFERROR(VLOOKUP(OT!$BR111,Słowniki_środków_trwałych!$W$2:$AB$412,4,FALSE),"")</f>
        <v/>
      </c>
      <c r="D111" s="188"/>
      <c r="E111" s="188"/>
      <c r="F111" s="191"/>
      <c r="G111" s="191"/>
      <c r="H111" s="191"/>
      <c r="I111" s="239"/>
      <c r="J111" s="190"/>
      <c r="K111" s="192" t="str">
        <f>IF(Tabela2[[#This Row],[Nazwa środka trwałego
'[3']]]&lt;&gt;"",VLOOKUP(OT!$BS111,Słowniki_środków_trwałych!$AE$2:$AK$50,7,FALSE),"")</f>
        <v/>
      </c>
      <c r="L111" s="217"/>
      <c r="M111" s="216"/>
      <c r="N111" s="217"/>
      <c r="O111" s="216"/>
      <c r="P111" s="276" t="str">
        <f>IF(Tabela2[[#This Row],[Nazwa środka trwałego
'[3']]]&lt;&gt;"",SUM(L111:O111),"")</f>
        <v/>
      </c>
      <c r="Q111" s="188"/>
      <c r="R111" s="191"/>
      <c r="S111" s="191"/>
      <c r="T111" s="191"/>
      <c r="U111" s="188"/>
      <c r="V111" s="190"/>
      <c r="W111" s="194" t="str">
        <f>IFERROR(VLOOKUP(OT!$BR111,Słowniki_środków_trwałych!$W$2:$AB$412,2,FALSE),"")</f>
        <v/>
      </c>
      <c r="X111" s="192" t="str">
        <f>IF(Tabela2[[#This Row],[Nazwa środka trwałego
'[3']]]&lt;&gt;"",IF(AND(Tabela2[[#This Row],[Wartość nakładów razem
'[15']]]&lt;10000.01,OR(MID(OT!$BR111,1,1)="4",MID(OT!$BR111,1,1)="5",MID(OT!$BR111,1,1)="6",MID(OT!$BR112,1,1)="3",MID(OT!$BR112,1,1)="7",MID(OT!$BR112,1,1)="8")),1,OT!$BT111),"")</f>
        <v/>
      </c>
      <c r="Y111" s="188"/>
      <c r="Z111" s="176"/>
      <c r="AA111" s="176"/>
      <c r="AB111" s="176"/>
      <c r="AC111" s="195" t="str">
        <f>IF(Tabela2[[#This Row],[Nazwa środka trwałego
'[3']]]&lt;&gt;"",OT!$BT111,"")</f>
        <v/>
      </c>
      <c r="AD111" s="188"/>
      <c r="AE111" s="188"/>
      <c r="AF111" s="190"/>
      <c r="AG111" s="188"/>
      <c r="AH111" s="188"/>
      <c r="AI111" s="188"/>
      <c r="AJ111" s="188"/>
      <c r="AK111" s="188"/>
      <c r="AL111" s="190"/>
      <c r="AM111" s="188"/>
      <c r="AN111" s="190"/>
      <c r="AO111" s="188"/>
      <c r="AP111" s="188"/>
      <c r="AQ111" s="188"/>
      <c r="AR111" s="188"/>
      <c r="AS111" s="188"/>
      <c r="AT111" s="188"/>
      <c r="AU111" s="188"/>
      <c r="AV111" s="229"/>
      <c r="AW111" s="188"/>
      <c r="AX111" s="188"/>
      <c r="AY111" s="200"/>
      <c r="AZ111" s="176"/>
      <c r="BA111" s="176"/>
      <c r="BB111" s="176"/>
      <c r="BC111" s="176"/>
      <c r="BD111" s="188"/>
      <c r="BE111" s="190"/>
      <c r="BF111" s="195" t="str">
        <f>IF(Tabela2[[#This Row],[Nazwa środka trwałego
'[3']]]&lt;&gt;"",OT!$BR111,"")</f>
        <v/>
      </c>
      <c r="BG111" s="188"/>
      <c r="BH111" s="188"/>
      <c r="BI111" s="190"/>
      <c r="BJ111" s="188"/>
      <c r="BK111" s="188"/>
      <c r="BL111" s="188"/>
      <c r="BM111" s="188"/>
      <c r="BN111" s="188"/>
      <c r="BO111" s="188"/>
      <c r="BP111" s="190"/>
      <c r="BQ111" s="270"/>
      <c r="BR111" s="195" t="str">
        <f t="shared" si="1"/>
        <v/>
      </c>
      <c r="BS111" s="190"/>
      <c r="BT111" s="195" t="str">
        <f>IFERROR(IF(VLOOKUP(BR111,Słowniki_środków_trwałych!$W$1:$AB$476,5,FALSE)="wg tabeli materiałowej",INDEX(Słowniki_środków_trwałych!$AF$2:$AJ$50,MATCH(BS111,Słowniki_środków_trwałych!$AE$2:$AE$50,0),MATCH(BP111,Słowniki_środków_trwałych!$AF$1:$AJ$1,0)),VLOOKUP(BR111,Słowniki_środków_trwałych!$W$1:$AB$476,5,FALSE)),"brak wszystkich danych")</f>
        <v>brak wszystkich danych</v>
      </c>
      <c r="BU111" s="271"/>
      <c r="BY111" s="90"/>
      <c r="BZ111" s="90"/>
      <c r="CA111" s="90"/>
    </row>
    <row r="112" spans="1:79">
      <c r="A112" s="187" t="s">
        <v>928</v>
      </c>
      <c r="B112" s="188"/>
      <c r="C112" s="189" t="str">
        <f>IFERROR(VLOOKUP(OT!$BR112,Słowniki_środków_trwałych!$W$2:$AB$412,4,FALSE),"")</f>
        <v/>
      </c>
      <c r="D112" s="188"/>
      <c r="E112" s="188"/>
      <c r="F112" s="191"/>
      <c r="G112" s="191"/>
      <c r="H112" s="191"/>
      <c r="I112" s="239"/>
      <c r="J112" s="190"/>
      <c r="K112" s="192" t="str">
        <f>IF(Tabela2[[#This Row],[Nazwa środka trwałego
'[3']]]&lt;&gt;"",VLOOKUP(OT!$BS112,Słowniki_środków_trwałych!$AE$2:$AK$50,7,FALSE),"")</f>
        <v/>
      </c>
      <c r="L112" s="217"/>
      <c r="M112" s="216"/>
      <c r="N112" s="217"/>
      <c r="O112" s="216"/>
      <c r="P112" s="276" t="str">
        <f>IF(Tabela2[[#This Row],[Nazwa środka trwałego
'[3']]]&lt;&gt;"",SUM(L112:O112),"")</f>
        <v/>
      </c>
      <c r="Q112" s="188"/>
      <c r="R112" s="191"/>
      <c r="S112" s="191"/>
      <c r="T112" s="191"/>
      <c r="U112" s="188"/>
      <c r="V112" s="190"/>
      <c r="W112" s="194" t="str">
        <f>IFERROR(VLOOKUP(OT!$BR112,Słowniki_środków_trwałych!$W$2:$AB$412,2,FALSE),"")</f>
        <v/>
      </c>
      <c r="X112" s="192" t="str">
        <f>IF(Tabela2[[#This Row],[Nazwa środka trwałego
'[3']]]&lt;&gt;"",IF(AND(Tabela2[[#This Row],[Wartość nakładów razem
'[15']]]&lt;10000.01,OR(MID(OT!$BR112,1,1)="4",MID(OT!$BR112,1,1)="5",MID(OT!$BR112,1,1)="6",MID(OT!$BR113,1,1)="3",MID(OT!$BR113,1,1)="7",MID(OT!$BR113,1,1)="8")),1,OT!$BT112),"")</f>
        <v/>
      </c>
      <c r="Y112" s="188"/>
      <c r="Z112" s="176"/>
      <c r="AA112" s="176"/>
      <c r="AB112" s="176"/>
      <c r="AC112" s="195" t="str">
        <f>IF(Tabela2[[#This Row],[Nazwa środka trwałego
'[3']]]&lt;&gt;"",OT!$BT112,"")</f>
        <v/>
      </c>
      <c r="AD112" s="188"/>
      <c r="AE112" s="188"/>
      <c r="AF112" s="190"/>
      <c r="AG112" s="188"/>
      <c r="AH112" s="188"/>
      <c r="AI112" s="188"/>
      <c r="AJ112" s="188"/>
      <c r="AK112" s="188"/>
      <c r="AL112" s="190"/>
      <c r="AM112" s="188"/>
      <c r="AN112" s="190"/>
      <c r="AO112" s="188"/>
      <c r="AP112" s="188"/>
      <c r="AQ112" s="188"/>
      <c r="AR112" s="188"/>
      <c r="AS112" s="188"/>
      <c r="AT112" s="188"/>
      <c r="AU112" s="188"/>
      <c r="AV112" s="229"/>
      <c r="AW112" s="188"/>
      <c r="AX112" s="188"/>
      <c r="AY112" s="200"/>
      <c r="AZ112" s="176"/>
      <c r="BA112" s="176"/>
      <c r="BB112" s="176"/>
      <c r="BC112" s="176"/>
      <c r="BD112" s="188"/>
      <c r="BE112" s="190"/>
      <c r="BF112" s="195" t="str">
        <f>IF(Tabela2[[#This Row],[Nazwa środka trwałego
'[3']]]&lt;&gt;"",OT!$BR112,"")</f>
        <v/>
      </c>
      <c r="BG112" s="188"/>
      <c r="BH112" s="188"/>
      <c r="BI112" s="190"/>
      <c r="BJ112" s="188"/>
      <c r="BK112" s="188"/>
      <c r="BL112" s="188"/>
      <c r="BM112" s="188"/>
      <c r="BN112" s="188"/>
      <c r="BO112" s="188"/>
      <c r="BP112" s="190"/>
      <c r="BQ112" s="270"/>
      <c r="BR112" s="195" t="str">
        <f t="shared" si="1"/>
        <v/>
      </c>
      <c r="BS112" s="190"/>
      <c r="BT112" s="195" t="str">
        <f>IFERROR(IF(VLOOKUP(BR112,Słowniki_środków_trwałych!$W$1:$AB$476,5,FALSE)="wg tabeli materiałowej",INDEX(Słowniki_środków_trwałych!$AF$2:$AJ$50,MATCH(BS112,Słowniki_środków_trwałych!$AE$2:$AE$50,0),MATCH(BP112,Słowniki_środków_trwałych!$AF$1:$AJ$1,0)),VLOOKUP(BR112,Słowniki_środków_trwałych!$W$1:$AB$476,5,FALSE)),"brak wszystkich danych")</f>
        <v>brak wszystkich danych</v>
      </c>
      <c r="BU112" s="271"/>
      <c r="BY112" s="90"/>
      <c r="BZ112" s="90"/>
      <c r="CA112" s="90"/>
    </row>
    <row r="113" spans="1:79">
      <c r="A113" s="187" t="s">
        <v>929</v>
      </c>
      <c r="B113" s="188"/>
      <c r="C113" s="189" t="str">
        <f>IFERROR(VLOOKUP(OT!$BR113,Słowniki_środków_trwałych!$W$2:$AB$412,4,FALSE),"")</f>
        <v/>
      </c>
      <c r="D113" s="188"/>
      <c r="E113" s="188"/>
      <c r="F113" s="191"/>
      <c r="G113" s="191"/>
      <c r="H113" s="191"/>
      <c r="I113" s="239"/>
      <c r="J113" s="190"/>
      <c r="K113" s="192" t="str">
        <f>IF(Tabela2[[#This Row],[Nazwa środka trwałego
'[3']]]&lt;&gt;"",VLOOKUP(OT!$BS113,Słowniki_środków_trwałych!$AE$2:$AK$50,7,FALSE),"")</f>
        <v/>
      </c>
      <c r="L113" s="217"/>
      <c r="M113" s="216"/>
      <c r="N113" s="217"/>
      <c r="O113" s="216"/>
      <c r="P113" s="276" t="str">
        <f>IF(Tabela2[[#This Row],[Nazwa środka trwałego
'[3']]]&lt;&gt;"",SUM(L113:O113),"")</f>
        <v/>
      </c>
      <c r="Q113" s="188"/>
      <c r="R113" s="191"/>
      <c r="S113" s="191"/>
      <c r="T113" s="191"/>
      <c r="U113" s="188"/>
      <c r="V113" s="190"/>
      <c r="W113" s="194" t="str">
        <f>IFERROR(VLOOKUP(OT!$BR113,Słowniki_środków_trwałych!$W$2:$AB$412,2,FALSE),"")</f>
        <v/>
      </c>
      <c r="X113" s="192" t="str">
        <f>IF(Tabela2[[#This Row],[Nazwa środka trwałego
'[3']]]&lt;&gt;"",IF(AND(Tabela2[[#This Row],[Wartość nakładów razem
'[15']]]&lt;10000.01,OR(MID(OT!$BR113,1,1)="4",MID(OT!$BR113,1,1)="5",MID(OT!$BR113,1,1)="6",MID(OT!$BR114,1,1)="3",MID(OT!$BR114,1,1)="7",MID(OT!$BR114,1,1)="8")),1,OT!$BT113),"")</f>
        <v/>
      </c>
      <c r="Y113" s="188"/>
      <c r="Z113" s="176"/>
      <c r="AA113" s="176"/>
      <c r="AB113" s="176"/>
      <c r="AC113" s="195" t="str">
        <f>IF(Tabela2[[#This Row],[Nazwa środka trwałego
'[3']]]&lt;&gt;"",OT!$BT113,"")</f>
        <v/>
      </c>
      <c r="AD113" s="188"/>
      <c r="AE113" s="188"/>
      <c r="AF113" s="190"/>
      <c r="AG113" s="188"/>
      <c r="AH113" s="188"/>
      <c r="AI113" s="188"/>
      <c r="AJ113" s="188"/>
      <c r="AK113" s="188"/>
      <c r="AL113" s="190"/>
      <c r="AM113" s="188"/>
      <c r="AN113" s="190"/>
      <c r="AO113" s="188"/>
      <c r="AP113" s="188"/>
      <c r="AQ113" s="188"/>
      <c r="AR113" s="188"/>
      <c r="AS113" s="188"/>
      <c r="AT113" s="188"/>
      <c r="AU113" s="188"/>
      <c r="AV113" s="229"/>
      <c r="AW113" s="188"/>
      <c r="AX113" s="188"/>
      <c r="AY113" s="200"/>
      <c r="AZ113" s="176"/>
      <c r="BA113" s="176"/>
      <c r="BB113" s="176"/>
      <c r="BC113" s="176"/>
      <c r="BD113" s="188"/>
      <c r="BE113" s="190"/>
      <c r="BF113" s="195" t="str">
        <f>IF(Tabela2[[#This Row],[Nazwa środka trwałego
'[3']]]&lt;&gt;"",OT!$BR113,"")</f>
        <v/>
      </c>
      <c r="BG113" s="188"/>
      <c r="BH113" s="188"/>
      <c r="BI113" s="190"/>
      <c r="BJ113" s="188"/>
      <c r="BK113" s="188"/>
      <c r="BL113" s="188"/>
      <c r="BM113" s="188"/>
      <c r="BN113" s="188"/>
      <c r="BO113" s="188"/>
      <c r="BP113" s="190"/>
      <c r="BQ113" s="270"/>
      <c r="BR113" s="195" t="str">
        <f t="shared" si="1"/>
        <v/>
      </c>
      <c r="BS113" s="190"/>
      <c r="BT113" s="195" t="str">
        <f>IFERROR(IF(VLOOKUP(BR113,Słowniki_środków_trwałych!$W$1:$AB$476,5,FALSE)="wg tabeli materiałowej",INDEX(Słowniki_środków_trwałych!$AF$2:$AJ$50,MATCH(BS113,Słowniki_środków_trwałych!$AE$2:$AE$50,0),MATCH(BP113,Słowniki_środków_trwałych!$AF$1:$AJ$1,0)),VLOOKUP(BR113,Słowniki_środków_trwałych!$W$1:$AB$476,5,FALSE)),"brak wszystkich danych")</f>
        <v>brak wszystkich danych</v>
      </c>
      <c r="BU113" s="271"/>
      <c r="BY113" s="90"/>
      <c r="BZ113" s="90"/>
      <c r="CA113" s="90"/>
    </row>
    <row r="114" spans="1:79">
      <c r="A114" s="187" t="s">
        <v>1644</v>
      </c>
      <c r="B114" s="188"/>
      <c r="C114" s="189" t="str">
        <f>IFERROR(VLOOKUP(OT!$BR114,Słowniki_środków_trwałych!$W$2:$AB$412,4,FALSE),"")</f>
        <v/>
      </c>
      <c r="D114" s="188"/>
      <c r="E114" s="188"/>
      <c r="F114" s="191"/>
      <c r="G114" s="191"/>
      <c r="H114" s="191"/>
      <c r="I114" s="239"/>
      <c r="J114" s="190"/>
      <c r="K114" s="192" t="str">
        <f>IF(Tabela2[[#This Row],[Nazwa środka trwałego
'[3']]]&lt;&gt;"",VLOOKUP(OT!$BS114,Słowniki_środków_trwałych!$AE$2:$AK$50,7,FALSE),"")</f>
        <v/>
      </c>
      <c r="L114" s="217"/>
      <c r="M114" s="216"/>
      <c r="N114" s="217"/>
      <c r="O114" s="216"/>
      <c r="P114" s="276" t="str">
        <f>IF(Tabela2[[#This Row],[Nazwa środka trwałego
'[3']]]&lt;&gt;"",SUM(L114:O114),"")</f>
        <v/>
      </c>
      <c r="Q114" s="188"/>
      <c r="R114" s="191"/>
      <c r="S114" s="191"/>
      <c r="T114" s="191"/>
      <c r="U114" s="188"/>
      <c r="V114" s="190"/>
      <c r="W114" s="194" t="str">
        <f>IFERROR(VLOOKUP(OT!$BR114,Słowniki_środków_trwałych!$W$2:$AB$412,2,FALSE),"")</f>
        <v/>
      </c>
      <c r="X114" s="192" t="str">
        <f>IF(Tabela2[[#This Row],[Nazwa środka trwałego
'[3']]]&lt;&gt;"",IF(AND(Tabela2[[#This Row],[Wartość nakładów razem
'[15']]]&lt;10000.01,OR(MID(OT!$BR114,1,1)="4",MID(OT!$BR114,1,1)="5",MID(OT!$BR114,1,1)="6",MID(OT!$BR115,1,1)="3",MID(OT!$BR115,1,1)="7",MID(OT!$BR115,1,1)="8")),1,OT!$BT114),"")</f>
        <v/>
      </c>
      <c r="Y114" s="188"/>
      <c r="Z114" s="176"/>
      <c r="AA114" s="176"/>
      <c r="AB114" s="176"/>
      <c r="AC114" s="195" t="str">
        <f>IF(Tabela2[[#This Row],[Nazwa środka trwałego
'[3']]]&lt;&gt;"",OT!$BT114,"")</f>
        <v/>
      </c>
      <c r="AD114" s="188"/>
      <c r="AE114" s="188"/>
      <c r="AF114" s="190"/>
      <c r="AG114" s="188"/>
      <c r="AH114" s="188"/>
      <c r="AI114" s="188"/>
      <c r="AJ114" s="188"/>
      <c r="AK114" s="188"/>
      <c r="AL114" s="190"/>
      <c r="AM114" s="188"/>
      <c r="AN114" s="190"/>
      <c r="AO114" s="188"/>
      <c r="AP114" s="188"/>
      <c r="AQ114" s="188"/>
      <c r="AR114" s="188"/>
      <c r="AS114" s="188"/>
      <c r="AT114" s="188"/>
      <c r="AU114" s="188"/>
      <c r="AV114" s="229"/>
      <c r="AW114" s="188"/>
      <c r="AX114" s="188"/>
      <c r="AY114" s="200"/>
      <c r="AZ114" s="176"/>
      <c r="BA114" s="176"/>
      <c r="BB114" s="176"/>
      <c r="BC114" s="176"/>
      <c r="BD114" s="188"/>
      <c r="BE114" s="190"/>
      <c r="BF114" s="195" t="str">
        <f>IF(Tabela2[[#This Row],[Nazwa środka trwałego
'[3']]]&lt;&gt;"",OT!$BR114,"")</f>
        <v/>
      </c>
      <c r="BG114" s="188"/>
      <c r="BH114" s="188"/>
      <c r="BI114" s="190"/>
      <c r="BJ114" s="188"/>
      <c r="BK114" s="188"/>
      <c r="BL114" s="188"/>
      <c r="BM114" s="188"/>
      <c r="BN114" s="188"/>
      <c r="BO114" s="188"/>
      <c r="BP114" s="190"/>
      <c r="BQ114" s="270"/>
      <c r="BR114" s="195" t="str">
        <f t="shared" si="1"/>
        <v/>
      </c>
      <c r="BS114" s="190"/>
      <c r="BT114" s="195" t="str">
        <f>IFERROR(IF(VLOOKUP(BR114,Słowniki_środków_trwałych!$W$1:$AB$476,5,FALSE)="wg tabeli materiałowej",INDEX(Słowniki_środków_trwałych!$AF$2:$AJ$50,MATCH(BS114,Słowniki_środków_trwałych!$AE$2:$AE$50,0),MATCH(BP114,Słowniki_środków_trwałych!$AF$1:$AJ$1,0)),VLOOKUP(BR114,Słowniki_środków_trwałych!$W$1:$AB$476,5,FALSE)),"brak wszystkich danych")</f>
        <v>brak wszystkich danych</v>
      </c>
      <c r="BU114" s="271"/>
      <c r="BY114" s="90"/>
      <c r="BZ114" s="90"/>
      <c r="CA114" s="90"/>
    </row>
    <row r="115" spans="1:79">
      <c r="A115" s="187" t="s">
        <v>930</v>
      </c>
      <c r="B115" s="188"/>
      <c r="C115" s="189" t="str">
        <f>IFERROR(VLOOKUP(OT!$BR115,Słowniki_środków_trwałych!$W$2:$AB$412,4,FALSE),"")</f>
        <v/>
      </c>
      <c r="D115" s="188"/>
      <c r="E115" s="188"/>
      <c r="F115" s="191"/>
      <c r="G115" s="191"/>
      <c r="H115" s="191"/>
      <c r="I115" s="239"/>
      <c r="J115" s="190"/>
      <c r="K115" s="192" t="str">
        <f>IF(Tabela2[[#This Row],[Nazwa środka trwałego
'[3']]]&lt;&gt;"",VLOOKUP(OT!$BS115,Słowniki_środków_trwałych!$AE$2:$AK$50,7,FALSE),"")</f>
        <v/>
      </c>
      <c r="L115" s="217"/>
      <c r="M115" s="216"/>
      <c r="N115" s="217"/>
      <c r="O115" s="216"/>
      <c r="P115" s="276" t="str">
        <f>IF(Tabela2[[#This Row],[Nazwa środka trwałego
'[3']]]&lt;&gt;"",SUM(L115:O115),"")</f>
        <v/>
      </c>
      <c r="Q115" s="188"/>
      <c r="R115" s="191"/>
      <c r="S115" s="191"/>
      <c r="T115" s="191"/>
      <c r="U115" s="188"/>
      <c r="V115" s="190"/>
      <c r="W115" s="194" t="str">
        <f>IFERROR(VLOOKUP(OT!$BR115,Słowniki_środków_trwałych!$W$2:$AB$412,2,FALSE),"")</f>
        <v/>
      </c>
      <c r="X115" s="192" t="str">
        <f>IF(Tabela2[[#This Row],[Nazwa środka trwałego
'[3']]]&lt;&gt;"",IF(AND(Tabela2[[#This Row],[Wartość nakładów razem
'[15']]]&lt;10000.01,OR(MID(OT!$BR115,1,1)="4",MID(OT!$BR115,1,1)="5",MID(OT!$BR115,1,1)="6",MID(OT!$BR116,1,1)="3",MID(OT!$BR116,1,1)="7",MID(OT!$BR116,1,1)="8")),1,OT!$BT115),"")</f>
        <v/>
      </c>
      <c r="Y115" s="188"/>
      <c r="Z115" s="176"/>
      <c r="AA115" s="176"/>
      <c r="AB115" s="176"/>
      <c r="AC115" s="195" t="str">
        <f>IF(Tabela2[[#This Row],[Nazwa środka trwałego
'[3']]]&lt;&gt;"",OT!$BT115,"")</f>
        <v/>
      </c>
      <c r="AD115" s="188"/>
      <c r="AE115" s="188"/>
      <c r="AF115" s="190"/>
      <c r="AG115" s="188"/>
      <c r="AH115" s="188"/>
      <c r="AI115" s="188"/>
      <c r="AJ115" s="188"/>
      <c r="AK115" s="188"/>
      <c r="AL115" s="190"/>
      <c r="AM115" s="188"/>
      <c r="AN115" s="190"/>
      <c r="AO115" s="188"/>
      <c r="AP115" s="188"/>
      <c r="AQ115" s="188"/>
      <c r="AR115" s="188"/>
      <c r="AS115" s="188"/>
      <c r="AT115" s="188"/>
      <c r="AU115" s="188"/>
      <c r="AV115" s="229"/>
      <c r="AW115" s="188"/>
      <c r="AX115" s="188"/>
      <c r="AY115" s="200"/>
      <c r="AZ115" s="176"/>
      <c r="BA115" s="176"/>
      <c r="BB115" s="176"/>
      <c r="BC115" s="176"/>
      <c r="BD115" s="188"/>
      <c r="BE115" s="190"/>
      <c r="BF115" s="195" t="str">
        <f>IF(Tabela2[[#This Row],[Nazwa środka trwałego
'[3']]]&lt;&gt;"",OT!$BR115,"")</f>
        <v/>
      </c>
      <c r="BG115" s="188"/>
      <c r="BH115" s="188"/>
      <c r="BI115" s="190"/>
      <c r="BJ115" s="188"/>
      <c r="BK115" s="188"/>
      <c r="BL115" s="188"/>
      <c r="BM115" s="188"/>
      <c r="BN115" s="188"/>
      <c r="BO115" s="188"/>
      <c r="BP115" s="190"/>
      <c r="BQ115" s="270"/>
      <c r="BR115" s="195" t="str">
        <f t="shared" si="1"/>
        <v/>
      </c>
      <c r="BS115" s="190"/>
      <c r="BT115" s="195" t="str">
        <f>IFERROR(IF(VLOOKUP(BR115,Słowniki_środków_trwałych!$W$1:$AB$476,5,FALSE)="wg tabeli materiałowej",INDEX(Słowniki_środków_trwałych!$AF$2:$AJ$50,MATCH(BS115,Słowniki_środków_trwałych!$AE$2:$AE$50,0),MATCH(BP115,Słowniki_środków_trwałych!$AF$1:$AJ$1,0)),VLOOKUP(BR115,Słowniki_środków_trwałych!$W$1:$AB$476,5,FALSE)),"brak wszystkich danych")</f>
        <v>brak wszystkich danych</v>
      </c>
      <c r="BU115" s="271"/>
      <c r="BY115" s="90"/>
      <c r="BZ115" s="90"/>
      <c r="CA115" s="90"/>
    </row>
    <row r="116" spans="1:79">
      <c r="A116" s="187" t="s">
        <v>931</v>
      </c>
      <c r="B116" s="188"/>
      <c r="C116" s="189" t="str">
        <f>IFERROR(VLOOKUP(OT!$BR116,Słowniki_środków_trwałych!$W$2:$AB$412,4,FALSE),"")</f>
        <v/>
      </c>
      <c r="D116" s="188"/>
      <c r="E116" s="188"/>
      <c r="F116" s="191"/>
      <c r="G116" s="191"/>
      <c r="H116" s="191"/>
      <c r="I116" s="239"/>
      <c r="J116" s="190"/>
      <c r="K116" s="192" t="str">
        <f>IF(Tabela2[[#This Row],[Nazwa środka trwałego
'[3']]]&lt;&gt;"",VLOOKUP(OT!$BS116,Słowniki_środków_trwałych!$AE$2:$AK$50,7,FALSE),"")</f>
        <v/>
      </c>
      <c r="L116" s="217"/>
      <c r="M116" s="216"/>
      <c r="N116" s="217"/>
      <c r="O116" s="216"/>
      <c r="P116" s="276" t="str">
        <f>IF(Tabela2[[#This Row],[Nazwa środka trwałego
'[3']]]&lt;&gt;"",SUM(L116:O116),"")</f>
        <v/>
      </c>
      <c r="Q116" s="188"/>
      <c r="R116" s="191"/>
      <c r="S116" s="191"/>
      <c r="T116" s="191"/>
      <c r="U116" s="188"/>
      <c r="V116" s="190"/>
      <c r="W116" s="194" t="str">
        <f>IFERROR(VLOOKUP(OT!$BR116,Słowniki_środków_trwałych!$W$2:$AB$412,2,FALSE),"")</f>
        <v/>
      </c>
      <c r="X116" s="192" t="str">
        <f>IF(Tabela2[[#This Row],[Nazwa środka trwałego
'[3']]]&lt;&gt;"",IF(AND(Tabela2[[#This Row],[Wartość nakładów razem
'[15']]]&lt;10000.01,OR(MID(OT!$BR116,1,1)="4",MID(OT!$BR116,1,1)="5",MID(OT!$BR116,1,1)="6",MID(OT!$BR117,1,1)="3",MID(OT!$BR117,1,1)="7",MID(OT!$BR117,1,1)="8")),1,OT!$BT116),"")</f>
        <v/>
      </c>
      <c r="Y116" s="188"/>
      <c r="Z116" s="176"/>
      <c r="AA116" s="176"/>
      <c r="AB116" s="176"/>
      <c r="AC116" s="195" t="str">
        <f>IF(Tabela2[[#This Row],[Nazwa środka trwałego
'[3']]]&lt;&gt;"",OT!$BT116,"")</f>
        <v/>
      </c>
      <c r="AD116" s="188"/>
      <c r="AE116" s="188"/>
      <c r="AF116" s="190"/>
      <c r="AG116" s="188"/>
      <c r="AH116" s="188"/>
      <c r="AI116" s="188"/>
      <c r="AJ116" s="188"/>
      <c r="AK116" s="188"/>
      <c r="AL116" s="190"/>
      <c r="AM116" s="188"/>
      <c r="AN116" s="190"/>
      <c r="AO116" s="188"/>
      <c r="AP116" s="188"/>
      <c r="AQ116" s="188"/>
      <c r="AR116" s="188"/>
      <c r="AS116" s="188"/>
      <c r="AT116" s="188"/>
      <c r="AU116" s="188"/>
      <c r="AV116" s="229"/>
      <c r="AW116" s="188"/>
      <c r="AX116" s="188"/>
      <c r="AY116" s="200"/>
      <c r="AZ116" s="176"/>
      <c r="BA116" s="176"/>
      <c r="BB116" s="176"/>
      <c r="BC116" s="176"/>
      <c r="BD116" s="188"/>
      <c r="BE116" s="190"/>
      <c r="BF116" s="195" t="str">
        <f>IF(Tabela2[[#This Row],[Nazwa środka trwałego
'[3']]]&lt;&gt;"",OT!$BR116,"")</f>
        <v/>
      </c>
      <c r="BG116" s="188"/>
      <c r="BH116" s="188"/>
      <c r="BI116" s="190"/>
      <c r="BJ116" s="188"/>
      <c r="BK116" s="188"/>
      <c r="BL116" s="188"/>
      <c r="BM116" s="188"/>
      <c r="BN116" s="188"/>
      <c r="BO116" s="188"/>
      <c r="BP116" s="190"/>
      <c r="BQ116" s="270"/>
      <c r="BR116" s="195" t="str">
        <f t="shared" si="1"/>
        <v/>
      </c>
      <c r="BS116" s="190"/>
      <c r="BT116" s="195" t="str">
        <f>IFERROR(IF(VLOOKUP(BR116,Słowniki_środków_trwałych!$W$1:$AB$476,5,FALSE)="wg tabeli materiałowej",INDEX(Słowniki_środków_trwałych!$AF$2:$AJ$50,MATCH(BS116,Słowniki_środków_trwałych!$AE$2:$AE$50,0),MATCH(BP116,Słowniki_środków_trwałych!$AF$1:$AJ$1,0)),VLOOKUP(BR116,Słowniki_środków_trwałych!$W$1:$AB$476,5,FALSE)),"brak wszystkich danych")</f>
        <v>brak wszystkich danych</v>
      </c>
      <c r="BU116" s="271"/>
      <c r="BY116" s="90"/>
      <c r="BZ116" s="90"/>
      <c r="CA116" s="90"/>
    </row>
    <row r="117" spans="1:79">
      <c r="A117" s="187" t="s">
        <v>932</v>
      </c>
      <c r="B117" s="188"/>
      <c r="C117" s="189" t="str">
        <f>IFERROR(VLOOKUP(OT!$BR117,Słowniki_środków_trwałych!$W$2:$AB$412,4,FALSE),"")</f>
        <v/>
      </c>
      <c r="D117" s="188"/>
      <c r="E117" s="188"/>
      <c r="F117" s="191"/>
      <c r="G117" s="191"/>
      <c r="H117" s="191"/>
      <c r="I117" s="239"/>
      <c r="J117" s="190"/>
      <c r="K117" s="192" t="str">
        <f>IF(Tabela2[[#This Row],[Nazwa środka trwałego
'[3']]]&lt;&gt;"",VLOOKUP(OT!$BS117,Słowniki_środków_trwałych!$AE$2:$AK$50,7,FALSE),"")</f>
        <v/>
      </c>
      <c r="L117" s="217"/>
      <c r="M117" s="216"/>
      <c r="N117" s="217"/>
      <c r="O117" s="216"/>
      <c r="P117" s="276" t="str">
        <f>IF(Tabela2[[#This Row],[Nazwa środka trwałego
'[3']]]&lt;&gt;"",SUM(L117:O117),"")</f>
        <v/>
      </c>
      <c r="Q117" s="188"/>
      <c r="R117" s="191"/>
      <c r="S117" s="191"/>
      <c r="T117" s="191"/>
      <c r="U117" s="188"/>
      <c r="V117" s="190"/>
      <c r="W117" s="194" t="str">
        <f>IFERROR(VLOOKUP(OT!$BR117,Słowniki_środków_trwałych!$W$2:$AB$412,2,FALSE),"")</f>
        <v/>
      </c>
      <c r="X117" s="192" t="str">
        <f>IF(Tabela2[[#This Row],[Nazwa środka trwałego
'[3']]]&lt;&gt;"",IF(AND(Tabela2[[#This Row],[Wartość nakładów razem
'[15']]]&lt;10000.01,OR(MID(OT!$BR117,1,1)="4",MID(OT!$BR117,1,1)="5",MID(OT!$BR117,1,1)="6",MID(OT!$BR118,1,1)="3",MID(OT!$BR118,1,1)="7",MID(OT!$BR118,1,1)="8")),1,OT!$BT117),"")</f>
        <v/>
      </c>
      <c r="Y117" s="188"/>
      <c r="Z117" s="176"/>
      <c r="AA117" s="176"/>
      <c r="AB117" s="176"/>
      <c r="AC117" s="195" t="str">
        <f>IF(Tabela2[[#This Row],[Nazwa środka trwałego
'[3']]]&lt;&gt;"",OT!$BT117,"")</f>
        <v/>
      </c>
      <c r="AD117" s="188"/>
      <c r="AE117" s="188"/>
      <c r="AF117" s="190"/>
      <c r="AG117" s="188"/>
      <c r="AH117" s="188"/>
      <c r="AI117" s="188"/>
      <c r="AJ117" s="188"/>
      <c r="AK117" s="188"/>
      <c r="AL117" s="190"/>
      <c r="AM117" s="188"/>
      <c r="AN117" s="190"/>
      <c r="AO117" s="188"/>
      <c r="AP117" s="188"/>
      <c r="AQ117" s="188"/>
      <c r="AR117" s="188"/>
      <c r="AS117" s="188"/>
      <c r="AT117" s="188"/>
      <c r="AU117" s="188"/>
      <c r="AV117" s="229"/>
      <c r="AW117" s="188"/>
      <c r="AX117" s="188"/>
      <c r="AY117" s="200"/>
      <c r="AZ117" s="176"/>
      <c r="BA117" s="176"/>
      <c r="BB117" s="176"/>
      <c r="BC117" s="176"/>
      <c r="BD117" s="188"/>
      <c r="BE117" s="190"/>
      <c r="BF117" s="195" t="str">
        <f>IF(Tabela2[[#This Row],[Nazwa środka trwałego
'[3']]]&lt;&gt;"",OT!$BR117,"")</f>
        <v/>
      </c>
      <c r="BG117" s="188"/>
      <c r="BH117" s="188"/>
      <c r="BI117" s="190"/>
      <c r="BJ117" s="188"/>
      <c r="BK117" s="188"/>
      <c r="BL117" s="188"/>
      <c r="BM117" s="188"/>
      <c r="BN117" s="188"/>
      <c r="BO117" s="188"/>
      <c r="BP117" s="190"/>
      <c r="BQ117" s="270"/>
      <c r="BR117" s="195" t="str">
        <f t="shared" si="1"/>
        <v/>
      </c>
      <c r="BS117" s="190"/>
      <c r="BT117" s="195" t="str">
        <f>IFERROR(IF(VLOOKUP(BR117,Słowniki_środków_trwałych!$W$1:$AB$476,5,FALSE)="wg tabeli materiałowej",INDEX(Słowniki_środków_trwałych!$AF$2:$AJ$50,MATCH(BS117,Słowniki_środków_trwałych!$AE$2:$AE$50,0),MATCH(BP117,Słowniki_środków_trwałych!$AF$1:$AJ$1,0)),VLOOKUP(BR117,Słowniki_środków_trwałych!$W$1:$AB$476,5,FALSE)),"brak wszystkich danych")</f>
        <v>brak wszystkich danych</v>
      </c>
      <c r="BU117" s="271"/>
      <c r="BY117" s="90"/>
      <c r="BZ117" s="90"/>
      <c r="CA117" s="90"/>
    </row>
    <row r="118" spans="1:79">
      <c r="A118" s="187" t="s">
        <v>933</v>
      </c>
      <c r="B118" s="188"/>
      <c r="C118" s="189" t="str">
        <f>IFERROR(VLOOKUP(OT!$BR118,Słowniki_środków_trwałych!$W$2:$AB$412,4,FALSE),"")</f>
        <v/>
      </c>
      <c r="D118" s="188"/>
      <c r="E118" s="188"/>
      <c r="F118" s="191"/>
      <c r="G118" s="191"/>
      <c r="H118" s="191"/>
      <c r="I118" s="239"/>
      <c r="J118" s="190"/>
      <c r="K118" s="192" t="str">
        <f>IF(Tabela2[[#This Row],[Nazwa środka trwałego
'[3']]]&lt;&gt;"",VLOOKUP(OT!$BS118,Słowniki_środków_trwałych!$AE$2:$AK$50,7,FALSE),"")</f>
        <v/>
      </c>
      <c r="L118" s="217"/>
      <c r="M118" s="216"/>
      <c r="N118" s="217"/>
      <c r="O118" s="216"/>
      <c r="P118" s="276" t="str">
        <f>IF(Tabela2[[#This Row],[Nazwa środka trwałego
'[3']]]&lt;&gt;"",SUM(L118:O118),"")</f>
        <v/>
      </c>
      <c r="Q118" s="188"/>
      <c r="R118" s="191"/>
      <c r="S118" s="191"/>
      <c r="T118" s="191"/>
      <c r="U118" s="188"/>
      <c r="V118" s="190"/>
      <c r="W118" s="194" t="str">
        <f>IFERROR(VLOOKUP(OT!$BR118,Słowniki_środków_trwałych!$W$2:$AB$412,2,FALSE),"")</f>
        <v/>
      </c>
      <c r="X118" s="192" t="str">
        <f>IF(Tabela2[[#This Row],[Nazwa środka trwałego
'[3']]]&lt;&gt;"",IF(AND(Tabela2[[#This Row],[Wartość nakładów razem
'[15']]]&lt;10000.01,OR(MID(OT!$BR118,1,1)="4",MID(OT!$BR118,1,1)="5",MID(OT!$BR118,1,1)="6",MID(OT!$BR119,1,1)="3",MID(OT!$BR119,1,1)="7",MID(OT!$BR119,1,1)="8")),1,OT!$BT118),"")</f>
        <v/>
      </c>
      <c r="Y118" s="188"/>
      <c r="Z118" s="176"/>
      <c r="AA118" s="176"/>
      <c r="AB118" s="176"/>
      <c r="AC118" s="195" t="str">
        <f>IF(Tabela2[[#This Row],[Nazwa środka trwałego
'[3']]]&lt;&gt;"",OT!$BT118,"")</f>
        <v/>
      </c>
      <c r="AD118" s="188"/>
      <c r="AE118" s="188"/>
      <c r="AF118" s="190"/>
      <c r="AG118" s="188"/>
      <c r="AH118" s="188"/>
      <c r="AI118" s="188"/>
      <c r="AJ118" s="188"/>
      <c r="AK118" s="188"/>
      <c r="AL118" s="190"/>
      <c r="AM118" s="188"/>
      <c r="AN118" s="190"/>
      <c r="AO118" s="188"/>
      <c r="AP118" s="188"/>
      <c r="AQ118" s="188"/>
      <c r="AR118" s="188"/>
      <c r="AS118" s="188"/>
      <c r="AT118" s="188"/>
      <c r="AU118" s="188"/>
      <c r="AV118" s="229"/>
      <c r="AW118" s="188"/>
      <c r="AX118" s="188"/>
      <c r="AY118" s="200"/>
      <c r="AZ118" s="176"/>
      <c r="BA118" s="176"/>
      <c r="BB118" s="176"/>
      <c r="BC118" s="176"/>
      <c r="BD118" s="188"/>
      <c r="BE118" s="190"/>
      <c r="BF118" s="195" t="str">
        <f>IF(Tabela2[[#This Row],[Nazwa środka trwałego
'[3']]]&lt;&gt;"",OT!$BR118,"")</f>
        <v/>
      </c>
      <c r="BG118" s="188"/>
      <c r="BH118" s="188"/>
      <c r="BI118" s="190"/>
      <c r="BJ118" s="188"/>
      <c r="BK118" s="188"/>
      <c r="BL118" s="188"/>
      <c r="BM118" s="188"/>
      <c r="BN118" s="188"/>
      <c r="BO118" s="188"/>
      <c r="BP118" s="190"/>
      <c r="BQ118" s="270"/>
      <c r="BR118" s="195" t="str">
        <f t="shared" si="1"/>
        <v/>
      </c>
      <c r="BS118" s="190"/>
      <c r="BT118" s="195" t="str">
        <f>IFERROR(IF(VLOOKUP(BR118,Słowniki_środków_trwałych!$W$1:$AB$476,5,FALSE)="wg tabeli materiałowej",INDEX(Słowniki_środków_trwałych!$AF$2:$AJ$50,MATCH(BS118,Słowniki_środków_trwałych!$AE$2:$AE$50,0),MATCH(BP118,Słowniki_środków_trwałych!$AF$1:$AJ$1,0)),VLOOKUP(BR118,Słowniki_środków_trwałych!$W$1:$AB$476,5,FALSE)),"brak wszystkich danych")</f>
        <v>brak wszystkich danych</v>
      </c>
      <c r="BU118" s="271"/>
      <c r="BY118" s="90"/>
      <c r="BZ118" s="90"/>
      <c r="CA118" s="90"/>
    </row>
    <row r="119" spans="1:79">
      <c r="A119" s="187" t="s">
        <v>934</v>
      </c>
      <c r="B119" s="188"/>
      <c r="C119" s="189" t="str">
        <f>IFERROR(VLOOKUP(OT!$BR119,Słowniki_środków_trwałych!$W$2:$AB$412,4,FALSE),"")</f>
        <v/>
      </c>
      <c r="D119" s="188"/>
      <c r="E119" s="188"/>
      <c r="F119" s="191"/>
      <c r="G119" s="191"/>
      <c r="H119" s="191"/>
      <c r="I119" s="239"/>
      <c r="J119" s="190"/>
      <c r="K119" s="192" t="str">
        <f>IF(Tabela2[[#This Row],[Nazwa środka trwałego
'[3']]]&lt;&gt;"",VLOOKUP(OT!$BS119,Słowniki_środków_trwałych!$AE$2:$AK$50,7,FALSE),"")</f>
        <v/>
      </c>
      <c r="L119" s="217"/>
      <c r="M119" s="216"/>
      <c r="N119" s="217"/>
      <c r="O119" s="216"/>
      <c r="P119" s="276" t="str">
        <f>IF(Tabela2[[#This Row],[Nazwa środka trwałego
'[3']]]&lt;&gt;"",SUM(L119:O119),"")</f>
        <v/>
      </c>
      <c r="Q119" s="188"/>
      <c r="R119" s="191"/>
      <c r="S119" s="191"/>
      <c r="T119" s="191"/>
      <c r="U119" s="188"/>
      <c r="V119" s="190"/>
      <c r="W119" s="194" t="str">
        <f>IFERROR(VLOOKUP(OT!$BR119,Słowniki_środków_trwałych!$W$2:$AB$412,2,FALSE),"")</f>
        <v/>
      </c>
      <c r="X119" s="192" t="str">
        <f>IF(Tabela2[[#This Row],[Nazwa środka trwałego
'[3']]]&lt;&gt;"",IF(AND(Tabela2[[#This Row],[Wartość nakładów razem
'[15']]]&lt;10000.01,OR(MID(OT!$BR119,1,1)="4",MID(OT!$BR119,1,1)="5",MID(OT!$BR119,1,1)="6",MID(OT!$BR120,1,1)="3",MID(OT!$BR120,1,1)="7",MID(OT!$BR120,1,1)="8")),1,OT!$BT119),"")</f>
        <v/>
      </c>
      <c r="Y119" s="188"/>
      <c r="Z119" s="176"/>
      <c r="AA119" s="176"/>
      <c r="AB119" s="176"/>
      <c r="AC119" s="195" t="str">
        <f>IF(Tabela2[[#This Row],[Nazwa środka trwałego
'[3']]]&lt;&gt;"",OT!$BT119,"")</f>
        <v/>
      </c>
      <c r="AD119" s="188"/>
      <c r="AE119" s="188"/>
      <c r="AF119" s="190"/>
      <c r="AG119" s="188"/>
      <c r="AH119" s="188"/>
      <c r="AI119" s="188"/>
      <c r="AJ119" s="188"/>
      <c r="AK119" s="188"/>
      <c r="AL119" s="190"/>
      <c r="AM119" s="188"/>
      <c r="AN119" s="190"/>
      <c r="AO119" s="188"/>
      <c r="AP119" s="188"/>
      <c r="AQ119" s="188"/>
      <c r="AR119" s="188"/>
      <c r="AS119" s="188"/>
      <c r="AT119" s="188"/>
      <c r="AU119" s="188"/>
      <c r="AV119" s="229"/>
      <c r="AW119" s="188"/>
      <c r="AX119" s="188"/>
      <c r="AY119" s="200"/>
      <c r="AZ119" s="176"/>
      <c r="BA119" s="176"/>
      <c r="BB119" s="176"/>
      <c r="BC119" s="176"/>
      <c r="BD119" s="188"/>
      <c r="BE119" s="190"/>
      <c r="BF119" s="195" t="str">
        <f>IF(Tabela2[[#This Row],[Nazwa środka trwałego
'[3']]]&lt;&gt;"",OT!$BR119,"")</f>
        <v/>
      </c>
      <c r="BG119" s="188"/>
      <c r="BH119" s="188"/>
      <c r="BI119" s="190"/>
      <c r="BJ119" s="188"/>
      <c r="BK119" s="188"/>
      <c r="BL119" s="188"/>
      <c r="BM119" s="188"/>
      <c r="BN119" s="188"/>
      <c r="BO119" s="188"/>
      <c r="BP119" s="190"/>
      <c r="BQ119" s="270"/>
      <c r="BR119" s="195" t="str">
        <f t="shared" si="1"/>
        <v/>
      </c>
      <c r="BS119" s="190"/>
      <c r="BT119" s="195" t="str">
        <f>IFERROR(IF(VLOOKUP(BR119,Słowniki_środków_trwałych!$W$1:$AB$476,5,FALSE)="wg tabeli materiałowej",INDEX(Słowniki_środków_trwałych!$AF$2:$AJ$50,MATCH(BS119,Słowniki_środków_trwałych!$AE$2:$AE$50,0),MATCH(BP119,Słowniki_środków_trwałych!$AF$1:$AJ$1,0)),VLOOKUP(BR119,Słowniki_środków_trwałych!$W$1:$AB$476,5,FALSE)),"brak wszystkich danych")</f>
        <v>brak wszystkich danych</v>
      </c>
      <c r="BU119" s="271"/>
      <c r="BY119" s="90"/>
      <c r="BZ119" s="90"/>
      <c r="CA119" s="90"/>
    </row>
    <row r="120" spans="1:79">
      <c r="A120" s="187" t="s">
        <v>935</v>
      </c>
      <c r="B120" s="188"/>
      <c r="C120" s="189" t="str">
        <f>IFERROR(VLOOKUP(OT!$BR120,Słowniki_środków_trwałych!$W$2:$AB$412,4,FALSE),"")</f>
        <v/>
      </c>
      <c r="D120" s="188"/>
      <c r="E120" s="188"/>
      <c r="F120" s="191"/>
      <c r="G120" s="191"/>
      <c r="H120" s="191"/>
      <c r="I120" s="239"/>
      <c r="J120" s="190"/>
      <c r="K120" s="192" t="str">
        <f>IF(Tabela2[[#This Row],[Nazwa środka trwałego
'[3']]]&lt;&gt;"",VLOOKUP(OT!$BS120,Słowniki_środków_trwałych!$AE$2:$AK$50,7,FALSE),"")</f>
        <v/>
      </c>
      <c r="L120" s="217"/>
      <c r="M120" s="216"/>
      <c r="N120" s="217"/>
      <c r="O120" s="216"/>
      <c r="P120" s="276" t="str">
        <f>IF(Tabela2[[#This Row],[Nazwa środka trwałego
'[3']]]&lt;&gt;"",SUM(L120:O120),"")</f>
        <v/>
      </c>
      <c r="Q120" s="188"/>
      <c r="R120" s="191"/>
      <c r="S120" s="191"/>
      <c r="T120" s="191"/>
      <c r="U120" s="188"/>
      <c r="V120" s="190"/>
      <c r="W120" s="194" t="str">
        <f>IFERROR(VLOOKUP(OT!$BR120,Słowniki_środków_trwałych!$W$2:$AB$412,2,FALSE),"")</f>
        <v/>
      </c>
      <c r="X120" s="192" t="str">
        <f>IF(Tabela2[[#This Row],[Nazwa środka trwałego
'[3']]]&lt;&gt;"",IF(AND(Tabela2[[#This Row],[Wartość nakładów razem
'[15']]]&lt;10000.01,OR(MID(OT!$BR120,1,1)="4",MID(OT!$BR120,1,1)="5",MID(OT!$BR120,1,1)="6",MID(OT!$BR121,1,1)="3",MID(OT!$BR121,1,1)="7",MID(OT!$BR121,1,1)="8")),1,OT!$BT120),"")</f>
        <v/>
      </c>
      <c r="Y120" s="188"/>
      <c r="Z120" s="176"/>
      <c r="AA120" s="176"/>
      <c r="AB120" s="176"/>
      <c r="AC120" s="195" t="str">
        <f>IF(Tabela2[[#This Row],[Nazwa środka trwałego
'[3']]]&lt;&gt;"",OT!$BT120,"")</f>
        <v/>
      </c>
      <c r="AD120" s="188"/>
      <c r="AE120" s="188"/>
      <c r="AF120" s="190"/>
      <c r="AG120" s="188"/>
      <c r="AH120" s="188"/>
      <c r="AI120" s="188"/>
      <c r="AJ120" s="188"/>
      <c r="AK120" s="188"/>
      <c r="AL120" s="190"/>
      <c r="AM120" s="188"/>
      <c r="AN120" s="190"/>
      <c r="AO120" s="188"/>
      <c r="AP120" s="188"/>
      <c r="AQ120" s="188"/>
      <c r="AR120" s="188"/>
      <c r="AS120" s="188"/>
      <c r="AT120" s="188"/>
      <c r="AU120" s="188"/>
      <c r="AV120" s="229"/>
      <c r="AW120" s="188"/>
      <c r="AX120" s="188"/>
      <c r="AY120" s="200"/>
      <c r="AZ120" s="176"/>
      <c r="BA120" s="176"/>
      <c r="BB120" s="176"/>
      <c r="BC120" s="176"/>
      <c r="BD120" s="188"/>
      <c r="BE120" s="190"/>
      <c r="BF120" s="195" t="str">
        <f>IF(Tabela2[[#This Row],[Nazwa środka trwałego
'[3']]]&lt;&gt;"",OT!$BR120,"")</f>
        <v/>
      </c>
      <c r="BG120" s="188"/>
      <c r="BH120" s="188"/>
      <c r="BI120" s="190"/>
      <c r="BJ120" s="188"/>
      <c r="BK120" s="188"/>
      <c r="BL120" s="188"/>
      <c r="BM120" s="188"/>
      <c r="BN120" s="188"/>
      <c r="BO120" s="188"/>
      <c r="BP120" s="190"/>
      <c r="BQ120" s="270"/>
      <c r="BR120" s="195" t="str">
        <f t="shared" si="1"/>
        <v/>
      </c>
      <c r="BS120" s="190"/>
      <c r="BT120" s="195" t="str">
        <f>IFERROR(IF(VLOOKUP(BR120,Słowniki_środków_trwałych!$W$1:$AB$476,5,FALSE)="wg tabeli materiałowej",INDEX(Słowniki_środków_trwałych!$AF$2:$AJ$50,MATCH(BS120,Słowniki_środków_trwałych!$AE$2:$AE$50,0),MATCH(BP120,Słowniki_środków_trwałych!$AF$1:$AJ$1,0)),VLOOKUP(BR120,Słowniki_środków_trwałych!$W$1:$AB$476,5,FALSE)),"brak wszystkich danych")</f>
        <v>brak wszystkich danych</v>
      </c>
      <c r="BU120" s="271"/>
      <c r="BY120" s="90"/>
      <c r="BZ120" s="90"/>
      <c r="CA120" s="90"/>
    </row>
    <row r="121" spans="1:79">
      <c r="A121" s="187" t="s">
        <v>936</v>
      </c>
      <c r="B121" s="188"/>
      <c r="C121" s="189" t="str">
        <f>IFERROR(VLOOKUP(OT!$BR121,Słowniki_środków_trwałych!$W$2:$AB$412,4,FALSE),"")</f>
        <v/>
      </c>
      <c r="D121" s="188"/>
      <c r="E121" s="188"/>
      <c r="F121" s="191"/>
      <c r="G121" s="191"/>
      <c r="H121" s="191"/>
      <c r="I121" s="239"/>
      <c r="J121" s="190"/>
      <c r="K121" s="192" t="str">
        <f>IF(Tabela2[[#This Row],[Nazwa środka trwałego
'[3']]]&lt;&gt;"",VLOOKUP(OT!$BS121,Słowniki_środków_trwałych!$AE$2:$AK$50,7,FALSE),"")</f>
        <v/>
      </c>
      <c r="L121" s="217"/>
      <c r="M121" s="216"/>
      <c r="N121" s="217"/>
      <c r="O121" s="216"/>
      <c r="P121" s="276" t="str">
        <f>IF(Tabela2[[#This Row],[Nazwa środka trwałego
'[3']]]&lt;&gt;"",SUM(L121:O121),"")</f>
        <v/>
      </c>
      <c r="Q121" s="188"/>
      <c r="R121" s="191"/>
      <c r="S121" s="191"/>
      <c r="T121" s="191"/>
      <c r="U121" s="188"/>
      <c r="V121" s="190"/>
      <c r="W121" s="194" t="str">
        <f>IFERROR(VLOOKUP(OT!$BR121,Słowniki_środków_trwałych!$W$2:$AB$412,2,FALSE),"")</f>
        <v/>
      </c>
      <c r="X121" s="192" t="str">
        <f>IF(Tabela2[[#This Row],[Nazwa środka trwałego
'[3']]]&lt;&gt;"",IF(AND(Tabela2[[#This Row],[Wartość nakładów razem
'[15']]]&lt;10000.01,OR(MID(OT!$BR121,1,1)="4",MID(OT!$BR121,1,1)="5",MID(OT!$BR121,1,1)="6",MID(OT!$BR122,1,1)="3",MID(OT!$BR122,1,1)="7",MID(OT!$BR122,1,1)="8")),1,OT!$BT121),"")</f>
        <v/>
      </c>
      <c r="Y121" s="188"/>
      <c r="Z121" s="176"/>
      <c r="AA121" s="176"/>
      <c r="AB121" s="176"/>
      <c r="AC121" s="195" t="str">
        <f>IF(Tabela2[[#This Row],[Nazwa środka trwałego
'[3']]]&lt;&gt;"",OT!$BT121,"")</f>
        <v/>
      </c>
      <c r="AD121" s="188"/>
      <c r="AE121" s="188"/>
      <c r="AF121" s="190"/>
      <c r="AG121" s="188"/>
      <c r="AH121" s="188"/>
      <c r="AI121" s="188"/>
      <c r="AJ121" s="188"/>
      <c r="AK121" s="188"/>
      <c r="AL121" s="190"/>
      <c r="AM121" s="188"/>
      <c r="AN121" s="190"/>
      <c r="AO121" s="188"/>
      <c r="AP121" s="188"/>
      <c r="AQ121" s="188"/>
      <c r="AR121" s="188"/>
      <c r="AS121" s="188"/>
      <c r="AT121" s="188"/>
      <c r="AU121" s="188"/>
      <c r="AV121" s="229"/>
      <c r="AW121" s="188"/>
      <c r="AX121" s="188"/>
      <c r="AY121" s="200"/>
      <c r="AZ121" s="176"/>
      <c r="BA121" s="176"/>
      <c r="BB121" s="176"/>
      <c r="BC121" s="176"/>
      <c r="BD121" s="188"/>
      <c r="BE121" s="190"/>
      <c r="BF121" s="195" t="str">
        <f>IF(Tabela2[[#This Row],[Nazwa środka trwałego
'[3']]]&lt;&gt;"",OT!$BR121,"")</f>
        <v/>
      </c>
      <c r="BG121" s="188"/>
      <c r="BH121" s="188"/>
      <c r="BI121" s="190"/>
      <c r="BJ121" s="188"/>
      <c r="BK121" s="188"/>
      <c r="BL121" s="188"/>
      <c r="BM121" s="188"/>
      <c r="BN121" s="188"/>
      <c r="BO121" s="188"/>
      <c r="BP121" s="190"/>
      <c r="BQ121" s="270"/>
      <c r="BR121" s="195" t="str">
        <f t="shared" si="1"/>
        <v/>
      </c>
      <c r="BS121" s="190"/>
      <c r="BT121" s="195" t="str">
        <f>IFERROR(IF(VLOOKUP(BR121,Słowniki_środków_trwałych!$W$1:$AB$476,5,FALSE)="wg tabeli materiałowej",INDEX(Słowniki_środków_trwałych!$AF$2:$AJ$50,MATCH(BS121,Słowniki_środków_trwałych!$AE$2:$AE$50,0),MATCH(BP121,Słowniki_środków_trwałych!$AF$1:$AJ$1,0)),VLOOKUP(BR121,Słowniki_środków_trwałych!$W$1:$AB$476,5,FALSE)),"brak wszystkich danych")</f>
        <v>brak wszystkich danych</v>
      </c>
      <c r="BU121" s="271"/>
      <c r="BY121" s="90"/>
      <c r="BZ121" s="90"/>
      <c r="CA121" s="90"/>
    </row>
    <row r="122" spans="1:79">
      <c r="A122" s="187" t="s">
        <v>937</v>
      </c>
      <c r="B122" s="188"/>
      <c r="C122" s="189" t="str">
        <f>IFERROR(VLOOKUP(OT!$BR122,Słowniki_środków_trwałych!$W$2:$AB$412,4,FALSE),"")</f>
        <v/>
      </c>
      <c r="D122" s="188"/>
      <c r="E122" s="188"/>
      <c r="F122" s="191"/>
      <c r="G122" s="191"/>
      <c r="H122" s="191"/>
      <c r="I122" s="239"/>
      <c r="J122" s="190"/>
      <c r="K122" s="192" t="str">
        <f>IF(Tabela2[[#This Row],[Nazwa środka trwałego
'[3']]]&lt;&gt;"",VLOOKUP(OT!$BS122,Słowniki_środków_trwałych!$AE$2:$AK$50,7,FALSE),"")</f>
        <v/>
      </c>
      <c r="L122" s="217"/>
      <c r="M122" s="216"/>
      <c r="N122" s="217"/>
      <c r="O122" s="216"/>
      <c r="P122" s="276" t="str">
        <f>IF(Tabela2[[#This Row],[Nazwa środka trwałego
'[3']]]&lt;&gt;"",SUM(L122:O122),"")</f>
        <v/>
      </c>
      <c r="Q122" s="188"/>
      <c r="R122" s="191"/>
      <c r="S122" s="191"/>
      <c r="T122" s="191"/>
      <c r="U122" s="188"/>
      <c r="V122" s="190"/>
      <c r="W122" s="194" t="str">
        <f>IFERROR(VLOOKUP(OT!$BR122,Słowniki_środków_trwałych!$W$2:$AB$412,2,FALSE),"")</f>
        <v/>
      </c>
      <c r="X122" s="192" t="str">
        <f>IF(Tabela2[[#This Row],[Nazwa środka trwałego
'[3']]]&lt;&gt;"",IF(AND(Tabela2[[#This Row],[Wartość nakładów razem
'[15']]]&lt;10000.01,OR(MID(OT!$BR122,1,1)="4",MID(OT!$BR122,1,1)="5",MID(OT!$BR122,1,1)="6",MID(OT!$BR123,1,1)="3",MID(OT!$BR123,1,1)="7",MID(OT!$BR123,1,1)="8")),1,OT!$BT122),"")</f>
        <v/>
      </c>
      <c r="Y122" s="188"/>
      <c r="Z122" s="176"/>
      <c r="AA122" s="176"/>
      <c r="AB122" s="176"/>
      <c r="AC122" s="195" t="str">
        <f>IF(Tabela2[[#This Row],[Nazwa środka trwałego
'[3']]]&lt;&gt;"",OT!$BT122,"")</f>
        <v/>
      </c>
      <c r="AD122" s="188"/>
      <c r="AE122" s="188"/>
      <c r="AF122" s="190"/>
      <c r="AG122" s="188"/>
      <c r="AH122" s="188"/>
      <c r="AI122" s="188"/>
      <c r="AJ122" s="188"/>
      <c r="AK122" s="188"/>
      <c r="AL122" s="190"/>
      <c r="AM122" s="188"/>
      <c r="AN122" s="190"/>
      <c r="AO122" s="188"/>
      <c r="AP122" s="188"/>
      <c r="AQ122" s="188"/>
      <c r="AR122" s="188"/>
      <c r="AS122" s="188"/>
      <c r="AT122" s="188"/>
      <c r="AU122" s="188"/>
      <c r="AV122" s="229"/>
      <c r="AW122" s="188"/>
      <c r="AX122" s="188"/>
      <c r="AY122" s="200"/>
      <c r="AZ122" s="176"/>
      <c r="BA122" s="176"/>
      <c r="BB122" s="176"/>
      <c r="BC122" s="176"/>
      <c r="BD122" s="188"/>
      <c r="BE122" s="190"/>
      <c r="BF122" s="195" t="str">
        <f>IF(Tabela2[[#This Row],[Nazwa środka trwałego
'[3']]]&lt;&gt;"",OT!$BR122,"")</f>
        <v/>
      </c>
      <c r="BG122" s="188"/>
      <c r="BH122" s="188"/>
      <c r="BI122" s="190"/>
      <c r="BJ122" s="188"/>
      <c r="BK122" s="188"/>
      <c r="BL122" s="188"/>
      <c r="BM122" s="188"/>
      <c r="BN122" s="188"/>
      <c r="BO122" s="188"/>
      <c r="BP122" s="190"/>
      <c r="BQ122" s="270"/>
      <c r="BR122" s="195" t="str">
        <f t="shared" si="1"/>
        <v/>
      </c>
      <c r="BS122" s="190"/>
      <c r="BT122" s="195" t="str">
        <f>IFERROR(IF(VLOOKUP(BR122,Słowniki_środków_trwałych!$W$1:$AB$476,5,FALSE)="wg tabeli materiałowej",INDEX(Słowniki_środków_trwałych!$AF$2:$AJ$50,MATCH(BS122,Słowniki_środków_trwałych!$AE$2:$AE$50,0),MATCH(BP122,Słowniki_środków_trwałych!$AF$1:$AJ$1,0)),VLOOKUP(BR122,Słowniki_środków_trwałych!$W$1:$AB$476,5,FALSE)),"brak wszystkich danych")</f>
        <v>brak wszystkich danych</v>
      </c>
      <c r="BU122" s="271"/>
      <c r="BY122" s="90"/>
      <c r="BZ122" s="90"/>
      <c r="CA122" s="90"/>
    </row>
    <row r="123" spans="1:79">
      <c r="A123" s="187" t="s">
        <v>938</v>
      </c>
      <c r="B123" s="188"/>
      <c r="C123" s="189" t="str">
        <f>IFERROR(VLOOKUP(OT!$BR123,Słowniki_środków_trwałych!$W$2:$AB$412,4,FALSE),"")</f>
        <v/>
      </c>
      <c r="D123" s="188"/>
      <c r="E123" s="188"/>
      <c r="F123" s="191"/>
      <c r="G123" s="191"/>
      <c r="H123" s="191"/>
      <c r="I123" s="239"/>
      <c r="J123" s="190"/>
      <c r="K123" s="192" t="str">
        <f>IF(Tabela2[[#This Row],[Nazwa środka trwałego
'[3']]]&lt;&gt;"",VLOOKUP(OT!$BS123,Słowniki_środków_trwałych!$AE$2:$AK$50,7,FALSE),"")</f>
        <v/>
      </c>
      <c r="L123" s="217"/>
      <c r="M123" s="216"/>
      <c r="N123" s="217"/>
      <c r="O123" s="216"/>
      <c r="P123" s="276" t="str">
        <f>IF(Tabela2[[#This Row],[Nazwa środka trwałego
'[3']]]&lt;&gt;"",SUM(L123:O123),"")</f>
        <v/>
      </c>
      <c r="Q123" s="188"/>
      <c r="R123" s="191"/>
      <c r="S123" s="191"/>
      <c r="T123" s="191"/>
      <c r="U123" s="188"/>
      <c r="V123" s="190"/>
      <c r="W123" s="194" t="str">
        <f>IFERROR(VLOOKUP(OT!$BR123,Słowniki_środków_trwałych!$W$2:$AB$412,2,FALSE),"")</f>
        <v/>
      </c>
      <c r="X123" s="192" t="str">
        <f>IF(Tabela2[[#This Row],[Nazwa środka trwałego
'[3']]]&lt;&gt;"",IF(AND(Tabela2[[#This Row],[Wartość nakładów razem
'[15']]]&lt;10000.01,OR(MID(OT!$BR123,1,1)="4",MID(OT!$BR123,1,1)="5",MID(OT!$BR123,1,1)="6",MID(OT!$BR124,1,1)="3",MID(OT!$BR124,1,1)="7",MID(OT!$BR124,1,1)="8")),1,OT!$BT123),"")</f>
        <v/>
      </c>
      <c r="Y123" s="188"/>
      <c r="Z123" s="176"/>
      <c r="AA123" s="176"/>
      <c r="AB123" s="176"/>
      <c r="AC123" s="195" t="str">
        <f>IF(Tabela2[[#This Row],[Nazwa środka trwałego
'[3']]]&lt;&gt;"",OT!$BT123,"")</f>
        <v/>
      </c>
      <c r="AD123" s="188"/>
      <c r="AE123" s="188"/>
      <c r="AF123" s="190"/>
      <c r="AG123" s="188"/>
      <c r="AH123" s="188"/>
      <c r="AI123" s="188"/>
      <c r="AJ123" s="188"/>
      <c r="AK123" s="188"/>
      <c r="AL123" s="190"/>
      <c r="AM123" s="188"/>
      <c r="AN123" s="190"/>
      <c r="AO123" s="188"/>
      <c r="AP123" s="188"/>
      <c r="AQ123" s="188"/>
      <c r="AR123" s="188"/>
      <c r="AS123" s="188"/>
      <c r="AT123" s="188"/>
      <c r="AU123" s="188"/>
      <c r="AV123" s="229"/>
      <c r="AW123" s="188"/>
      <c r="AX123" s="188"/>
      <c r="AY123" s="200"/>
      <c r="AZ123" s="176"/>
      <c r="BA123" s="176"/>
      <c r="BB123" s="176"/>
      <c r="BC123" s="176"/>
      <c r="BD123" s="188"/>
      <c r="BE123" s="190"/>
      <c r="BF123" s="195" t="str">
        <f>IF(Tabela2[[#This Row],[Nazwa środka trwałego
'[3']]]&lt;&gt;"",OT!$BR123,"")</f>
        <v/>
      </c>
      <c r="BG123" s="188"/>
      <c r="BH123" s="188"/>
      <c r="BI123" s="190"/>
      <c r="BJ123" s="188"/>
      <c r="BK123" s="188"/>
      <c r="BL123" s="188"/>
      <c r="BM123" s="188"/>
      <c r="BN123" s="188"/>
      <c r="BO123" s="188"/>
      <c r="BP123" s="190"/>
      <c r="BQ123" s="270"/>
      <c r="BR123" s="195" t="str">
        <f t="shared" si="1"/>
        <v/>
      </c>
      <c r="BS123" s="190"/>
      <c r="BT123" s="195" t="str">
        <f>IFERROR(IF(VLOOKUP(BR123,Słowniki_środków_trwałych!$W$1:$AB$476,5,FALSE)="wg tabeli materiałowej",INDEX(Słowniki_środków_trwałych!$AF$2:$AJ$50,MATCH(BS123,Słowniki_środków_trwałych!$AE$2:$AE$50,0),MATCH(BP123,Słowniki_środków_trwałych!$AF$1:$AJ$1,0)),VLOOKUP(BR123,Słowniki_środków_trwałych!$W$1:$AB$476,5,FALSE)),"brak wszystkich danych")</f>
        <v>brak wszystkich danych</v>
      </c>
      <c r="BU123" s="271"/>
      <c r="BY123" s="90"/>
      <c r="BZ123" s="90"/>
      <c r="CA123" s="90"/>
    </row>
    <row r="124" spans="1:79">
      <c r="A124" s="187" t="s">
        <v>939</v>
      </c>
      <c r="B124" s="188"/>
      <c r="C124" s="189" t="str">
        <f>IFERROR(VLOOKUP(OT!$BR124,Słowniki_środków_trwałych!$W$2:$AB$412,4,FALSE),"")</f>
        <v/>
      </c>
      <c r="D124" s="188"/>
      <c r="E124" s="188"/>
      <c r="F124" s="191"/>
      <c r="G124" s="191"/>
      <c r="H124" s="191"/>
      <c r="I124" s="239"/>
      <c r="J124" s="190"/>
      <c r="K124" s="192" t="str">
        <f>IF(Tabela2[[#This Row],[Nazwa środka trwałego
'[3']]]&lt;&gt;"",VLOOKUP(OT!$BS124,Słowniki_środków_trwałych!$AE$2:$AK$50,7,FALSE),"")</f>
        <v/>
      </c>
      <c r="L124" s="217"/>
      <c r="M124" s="216"/>
      <c r="N124" s="217"/>
      <c r="O124" s="216"/>
      <c r="P124" s="276" t="str">
        <f>IF(Tabela2[[#This Row],[Nazwa środka trwałego
'[3']]]&lt;&gt;"",SUM(L124:O124),"")</f>
        <v/>
      </c>
      <c r="Q124" s="188"/>
      <c r="R124" s="191"/>
      <c r="S124" s="191"/>
      <c r="T124" s="191"/>
      <c r="U124" s="188"/>
      <c r="V124" s="190"/>
      <c r="W124" s="194" t="str">
        <f>IFERROR(VLOOKUP(OT!$BR124,Słowniki_środków_trwałych!$W$2:$AB$412,2,FALSE),"")</f>
        <v/>
      </c>
      <c r="X124" s="192" t="str">
        <f>IF(Tabela2[[#This Row],[Nazwa środka trwałego
'[3']]]&lt;&gt;"",IF(AND(Tabela2[[#This Row],[Wartość nakładów razem
'[15']]]&lt;10000.01,OR(MID(OT!$BR124,1,1)="4",MID(OT!$BR124,1,1)="5",MID(OT!$BR124,1,1)="6",MID(OT!$BR125,1,1)="3",MID(OT!$BR125,1,1)="7",MID(OT!$BR125,1,1)="8")),1,OT!$BT124),"")</f>
        <v/>
      </c>
      <c r="Y124" s="188"/>
      <c r="Z124" s="176"/>
      <c r="AA124" s="176"/>
      <c r="AB124" s="176"/>
      <c r="AC124" s="195" t="str">
        <f>IF(Tabela2[[#This Row],[Nazwa środka trwałego
'[3']]]&lt;&gt;"",OT!$BT124,"")</f>
        <v/>
      </c>
      <c r="AD124" s="188"/>
      <c r="AE124" s="188"/>
      <c r="AF124" s="190"/>
      <c r="AG124" s="188"/>
      <c r="AH124" s="188"/>
      <c r="AI124" s="188"/>
      <c r="AJ124" s="188"/>
      <c r="AK124" s="188"/>
      <c r="AL124" s="190"/>
      <c r="AM124" s="188"/>
      <c r="AN124" s="190"/>
      <c r="AO124" s="188"/>
      <c r="AP124" s="188"/>
      <c r="AQ124" s="188"/>
      <c r="AR124" s="188"/>
      <c r="AS124" s="188"/>
      <c r="AT124" s="188"/>
      <c r="AU124" s="188"/>
      <c r="AV124" s="229"/>
      <c r="AW124" s="188"/>
      <c r="AX124" s="188"/>
      <c r="AY124" s="200"/>
      <c r="AZ124" s="176"/>
      <c r="BA124" s="176"/>
      <c r="BB124" s="176"/>
      <c r="BC124" s="176"/>
      <c r="BD124" s="188"/>
      <c r="BE124" s="190"/>
      <c r="BF124" s="195" t="str">
        <f>IF(Tabela2[[#This Row],[Nazwa środka trwałego
'[3']]]&lt;&gt;"",OT!$BR124,"")</f>
        <v/>
      </c>
      <c r="BG124" s="188"/>
      <c r="BH124" s="188"/>
      <c r="BI124" s="190"/>
      <c r="BJ124" s="188"/>
      <c r="BK124" s="188"/>
      <c r="BL124" s="188"/>
      <c r="BM124" s="188"/>
      <c r="BN124" s="188"/>
      <c r="BO124" s="188"/>
      <c r="BP124" s="190"/>
      <c r="BQ124" s="270"/>
      <c r="BR124" s="195" t="str">
        <f t="shared" si="1"/>
        <v/>
      </c>
      <c r="BS124" s="190"/>
      <c r="BT124" s="195" t="str">
        <f>IFERROR(IF(VLOOKUP(BR124,Słowniki_środków_trwałych!$W$1:$AB$476,5,FALSE)="wg tabeli materiałowej",INDEX(Słowniki_środków_trwałych!$AF$2:$AJ$50,MATCH(BS124,Słowniki_środków_trwałych!$AE$2:$AE$50,0),MATCH(BP124,Słowniki_środków_trwałych!$AF$1:$AJ$1,0)),VLOOKUP(BR124,Słowniki_środków_trwałych!$W$1:$AB$476,5,FALSE)),"brak wszystkich danych")</f>
        <v>brak wszystkich danych</v>
      </c>
      <c r="BU124" s="271"/>
      <c r="BY124" s="90"/>
      <c r="BZ124" s="90"/>
      <c r="CA124" s="90"/>
    </row>
    <row r="125" spans="1:79">
      <c r="A125" s="187" t="s">
        <v>940</v>
      </c>
      <c r="B125" s="188"/>
      <c r="C125" s="189" t="str">
        <f>IFERROR(VLOOKUP(OT!$BR125,Słowniki_środków_trwałych!$W$2:$AB$412,4,FALSE),"")</f>
        <v/>
      </c>
      <c r="D125" s="188"/>
      <c r="E125" s="188"/>
      <c r="F125" s="191"/>
      <c r="G125" s="191"/>
      <c r="H125" s="191"/>
      <c r="I125" s="239"/>
      <c r="J125" s="190"/>
      <c r="K125" s="192" t="str">
        <f>IF(Tabela2[[#This Row],[Nazwa środka trwałego
'[3']]]&lt;&gt;"",VLOOKUP(OT!$BS125,Słowniki_środków_trwałych!$AE$2:$AK$50,7,FALSE),"")</f>
        <v/>
      </c>
      <c r="L125" s="217"/>
      <c r="M125" s="216"/>
      <c r="N125" s="217"/>
      <c r="O125" s="216"/>
      <c r="P125" s="276" t="str">
        <f>IF(Tabela2[[#This Row],[Nazwa środka trwałego
'[3']]]&lt;&gt;"",SUM(L125:O125),"")</f>
        <v/>
      </c>
      <c r="Q125" s="188"/>
      <c r="R125" s="191"/>
      <c r="S125" s="191"/>
      <c r="T125" s="191"/>
      <c r="U125" s="188"/>
      <c r="V125" s="190"/>
      <c r="W125" s="194" t="str">
        <f>IFERROR(VLOOKUP(OT!$BR125,Słowniki_środków_trwałych!$W$2:$AB$412,2,FALSE),"")</f>
        <v/>
      </c>
      <c r="X125" s="192" t="str">
        <f>IF(Tabela2[[#This Row],[Nazwa środka trwałego
'[3']]]&lt;&gt;"",IF(AND(Tabela2[[#This Row],[Wartość nakładów razem
'[15']]]&lt;10000.01,OR(MID(OT!$BR125,1,1)="4",MID(OT!$BR125,1,1)="5",MID(OT!$BR125,1,1)="6",MID(OT!$BR126,1,1)="3",MID(OT!$BR126,1,1)="7",MID(OT!$BR126,1,1)="8")),1,OT!$BT125),"")</f>
        <v/>
      </c>
      <c r="Y125" s="188"/>
      <c r="Z125" s="176"/>
      <c r="AA125" s="176"/>
      <c r="AB125" s="176"/>
      <c r="AC125" s="195" t="str">
        <f>IF(Tabela2[[#This Row],[Nazwa środka trwałego
'[3']]]&lt;&gt;"",OT!$BT125,"")</f>
        <v/>
      </c>
      <c r="AD125" s="188"/>
      <c r="AE125" s="188"/>
      <c r="AF125" s="190"/>
      <c r="AG125" s="188"/>
      <c r="AH125" s="188"/>
      <c r="AI125" s="188"/>
      <c r="AJ125" s="188"/>
      <c r="AK125" s="188"/>
      <c r="AL125" s="190"/>
      <c r="AM125" s="188"/>
      <c r="AN125" s="190"/>
      <c r="AO125" s="188"/>
      <c r="AP125" s="188"/>
      <c r="AQ125" s="188"/>
      <c r="AR125" s="188"/>
      <c r="AS125" s="188"/>
      <c r="AT125" s="188"/>
      <c r="AU125" s="188"/>
      <c r="AV125" s="229"/>
      <c r="AW125" s="188"/>
      <c r="AX125" s="188"/>
      <c r="AY125" s="200"/>
      <c r="AZ125" s="176"/>
      <c r="BA125" s="176"/>
      <c r="BB125" s="176"/>
      <c r="BC125" s="176"/>
      <c r="BD125" s="188"/>
      <c r="BE125" s="190"/>
      <c r="BF125" s="195" t="str">
        <f>IF(Tabela2[[#This Row],[Nazwa środka trwałego
'[3']]]&lt;&gt;"",OT!$BR125,"")</f>
        <v/>
      </c>
      <c r="BG125" s="188"/>
      <c r="BH125" s="188"/>
      <c r="BI125" s="190"/>
      <c r="BJ125" s="188"/>
      <c r="BK125" s="188"/>
      <c r="BL125" s="188"/>
      <c r="BM125" s="188"/>
      <c r="BN125" s="188"/>
      <c r="BO125" s="188"/>
      <c r="BP125" s="190"/>
      <c r="BQ125" s="270"/>
      <c r="BR125" s="195" t="str">
        <f t="shared" si="1"/>
        <v/>
      </c>
      <c r="BS125" s="190"/>
      <c r="BT125" s="195" t="str">
        <f>IFERROR(IF(VLOOKUP(BR125,Słowniki_środków_trwałych!$W$1:$AB$476,5,FALSE)="wg tabeli materiałowej",INDEX(Słowniki_środków_trwałych!$AF$2:$AJ$50,MATCH(BS125,Słowniki_środków_trwałych!$AE$2:$AE$50,0),MATCH(BP125,Słowniki_środków_trwałych!$AF$1:$AJ$1,0)),VLOOKUP(BR125,Słowniki_środków_trwałych!$W$1:$AB$476,5,FALSE)),"brak wszystkich danych")</f>
        <v>brak wszystkich danych</v>
      </c>
      <c r="BU125" s="271"/>
      <c r="BY125" s="90"/>
      <c r="BZ125" s="90"/>
      <c r="CA125" s="90"/>
    </row>
    <row r="126" spans="1:79">
      <c r="A126" s="187" t="s">
        <v>941</v>
      </c>
      <c r="B126" s="188"/>
      <c r="C126" s="189" t="str">
        <f>IFERROR(VLOOKUP(OT!$BR126,Słowniki_środków_trwałych!$W$2:$AB$412,4,FALSE),"")</f>
        <v/>
      </c>
      <c r="D126" s="188"/>
      <c r="E126" s="188"/>
      <c r="F126" s="191"/>
      <c r="G126" s="191"/>
      <c r="H126" s="191"/>
      <c r="I126" s="239"/>
      <c r="J126" s="190"/>
      <c r="K126" s="192" t="str">
        <f>IF(Tabela2[[#This Row],[Nazwa środka trwałego
'[3']]]&lt;&gt;"",VLOOKUP(OT!$BS126,Słowniki_środków_trwałych!$AE$2:$AK$50,7,FALSE),"")</f>
        <v/>
      </c>
      <c r="L126" s="217"/>
      <c r="M126" s="216"/>
      <c r="N126" s="217"/>
      <c r="O126" s="216"/>
      <c r="P126" s="276" t="str">
        <f>IF(Tabela2[[#This Row],[Nazwa środka trwałego
'[3']]]&lt;&gt;"",SUM(L126:O126),"")</f>
        <v/>
      </c>
      <c r="Q126" s="188"/>
      <c r="R126" s="191"/>
      <c r="S126" s="191"/>
      <c r="T126" s="191"/>
      <c r="U126" s="188"/>
      <c r="V126" s="190"/>
      <c r="W126" s="194" t="str">
        <f>IFERROR(VLOOKUP(OT!$BR126,Słowniki_środków_trwałych!$W$2:$AB$412,2,FALSE),"")</f>
        <v/>
      </c>
      <c r="X126" s="192" t="str">
        <f>IF(Tabela2[[#This Row],[Nazwa środka trwałego
'[3']]]&lt;&gt;"",IF(AND(Tabela2[[#This Row],[Wartość nakładów razem
'[15']]]&lt;10000.01,OR(MID(OT!$BR126,1,1)="4",MID(OT!$BR126,1,1)="5",MID(OT!$BR126,1,1)="6",MID(OT!$BR127,1,1)="3",MID(OT!$BR127,1,1)="7",MID(OT!$BR127,1,1)="8")),1,OT!$BT126),"")</f>
        <v/>
      </c>
      <c r="Y126" s="188"/>
      <c r="Z126" s="176"/>
      <c r="AA126" s="176"/>
      <c r="AB126" s="176"/>
      <c r="AC126" s="195" t="str">
        <f>IF(Tabela2[[#This Row],[Nazwa środka trwałego
'[3']]]&lt;&gt;"",OT!$BT126,"")</f>
        <v/>
      </c>
      <c r="AD126" s="188"/>
      <c r="AE126" s="188"/>
      <c r="AF126" s="190"/>
      <c r="AG126" s="188"/>
      <c r="AH126" s="188"/>
      <c r="AI126" s="188"/>
      <c r="AJ126" s="188"/>
      <c r="AK126" s="188"/>
      <c r="AL126" s="190"/>
      <c r="AM126" s="188"/>
      <c r="AN126" s="190"/>
      <c r="AO126" s="188"/>
      <c r="AP126" s="188"/>
      <c r="AQ126" s="188"/>
      <c r="AR126" s="188"/>
      <c r="AS126" s="188"/>
      <c r="AT126" s="188"/>
      <c r="AU126" s="188"/>
      <c r="AV126" s="229"/>
      <c r="AW126" s="188"/>
      <c r="AX126" s="188"/>
      <c r="AY126" s="200"/>
      <c r="AZ126" s="176"/>
      <c r="BA126" s="176"/>
      <c r="BB126" s="176"/>
      <c r="BC126" s="176"/>
      <c r="BD126" s="188"/>
      <c r="BE126" s="190"/>
      <c r="BF126" s="195" t="str">
        <f>IF(Tabela2[[#This Row],[Nazwa środka trwałego
'[3']]]&lt;&gt;"",OT!$BR126,"")</f>
        <v/>
      </c>
      <c r="BG126" s="188"/>
      <c r="BH126" s="188"/>
      <c r="BI126" s="190"/>
      <c r="BJ126" s="188"/>
      <c r="BK126" s="188"/>
      <c r="BL126" s="188"/>
      <c r="BM126" s="188"/>
      <c r="BN126" s="188"/>
      <c r="BO126" s="188"/>
      <c r="BP126" s="190"/>
      <c r="BQ126" s="270"/>
      <c r="BR126" s="195" t="str">
        <f t="shared" si="1"/>
        <v/>
      </c>
      <c r="BS126" s="190"/>
      <c r="BT126" s="195" t="str">
        <f>IFERROR(IF(VLOOKUP(BR126,Słowniki_środków_trwałych!$W$1:$AB$476,5,FALSE)="wg tabeli materiałowej",INDEX(Słowniki_środków_trwałych!$AF$2:$AJ$50,MATCH(BS126,Słowniki_środków_trwałych!$AE$2:$AE$50,0),MATCH(BP126,Słowniki_środków_trwałych!$AF$1:$AJ$1,0)),VLOOKUP(BR126,Słowniki_środków_trwałych!$W$1:$AB$476,5,FALSE)),"brak wszystkich danych")</f>
        <v>brak wszystkich danych</v>
      </c>
      <c r="BU126" s="271"/>
      <c r="BY126" s="90"/>
      <c r="BZ126" s="90"/>
      <c r="CA126" s="90"/>
    </row>
    <row r="127" spans="1:79">
      <c r="A127" s="187" t="s">
        <v>942</v>
      </c>
      <c r="B127" s="188"/>
      <c r="C127" s="189" t="str">
        <f>IFERROR(VLOOKUP(OT!$BR127,Słowniki_środków_trwałych!$W$2:$AB$412,4,FALSE),"")</f>
        <v/>
      </c>
      <c r="D127" s="188"/>
      <c r="E127" s="188"/>
      <c r="F127" s="191"/>
      <c r="G127" s="191"/>
      <c r="H127" s="191"/>
      <c r="I127" s="239"/>
      <c r="J127" s="190"/>
      <c r="K127" s="192" t="str">
        <f>IF(Tabela2[[#This Row],[Nazwa środka trwałego
'[3']]]&lt;&gt;"",VLOOKUP(OT!$BS127,Słowniki_środków_trwałych!$AE$2:$AK$50,7,FALSE),"")</f>
        <v/>
      </c>
      <c r="L127" s="217"/>
      <c r="M127" s="216"/>
      <c r="N127" s="217"/>
      <c r="O127" s="216"/>
      <c r="P127" s="276" t="str">
        <f>IF(Tabela2[[#This Row],[Nazwa środka trwałego
'[3']]]&lt;&gt;"",SUM(L127:O127),"")</f>
        <v/>
      </c>
      <c r="Q127" s="188"/>
      <c r="R127" s="191"/>
      <c r="S127" s="191"/>
      <c r="T127" s="191"/>
      <c r="U127" s="188"/>
      <c r="V127" s="190"/>
      <c r="W127" s="194" t="str">
        <f>IFERROR(VLOOKUP(OT!$BR127,Słowniki_środków_trwałych!$W$2:$AB$412,2,FALSE),"")</f>
        <v/>
      </c>
      <c r="X127" s="192" t="str">
        <f>IF(Tabela2[[#This Row],[Nazwa środka trwałego
'[3']]]&lt;&gt;"",IF(AND(Tabela2[[#This Row],[Wartość nakładów razem
'[15']]]&lt;10000.01,OR(MID(OT!$BR127,1,1)="4",MID(OT!$BR127,1,1)="5",MID(OT!$BR127,1,1)="6",MID(OT!$BR128,1,1)="3",MID(OT!$BR128,1,1)="7",MID(OT!$BR128,1,1)="8")),1,OT!$BT127),"")</f>
        <v/>
      </c>
      <c r="Y127" s="188"/>
      <c r="Z127" s="176"/>
      <c r="AA127" s="176"/>
      <c r="AB127" s="176"/>
      <c r="AC127" s="195" t="str">
        <f>IF(Tabela2[[#This Row],[Nazwa środka trwałego
'[3']]]&lt;&gt;"",OT!$BT127,"")</f>
        <v/>
      </c>
      <c r="AD127" s="188"/>
      <c r="AE127" s="188"/>
      <c r="AF127" s="190"/>
      <c r="AG127" s="188"/>
      <c r="AH127" s="188"/>
      <c r="AI127" s="188"/>
      <c r="AJ127" s="188"/>
      <c r="AK127" s="188"/>
      <c r="AL127" s="190"/>
      <c r="AM127" s="188"/>
      <c r="AN127" s="190"/>
      <c r="AO127" s="188"/>
      <c r="AP127" s="188"/>
      <c r="AQ127" s="188"/>
      <c r="AR127" s="188"/>
      <c r="AS127" s="188"/>
      <c r="AT127" s="188"/>
      <c r="AU127" s="188"/>
      <c r="AV127" s="229"/>
      <c r="AW127" s="188"/>
      <c r="AX127" s="188"/>
      <c r="AY127" s="200"/>
      <c r="AZ127" s="176"/>
      <c r="BA127" s="176"/>
      <c r="BB127" s="176"/>
      <c r="BC127" s="176"/>
      <c r="BD127" s="188"/>
      <c r="BE127" s="190"/>
      <c r="BF127" s="195" t="str">
        <f>IF(Tabela2[[#This Row],[Nazwa środka trwałego
'[3']]]&lt;&gt;"",OT!$BR127,"")</f>
        <v/>
      </c>
      <c r="BG127" s="188"/>
      <c r="BH127" s="188"/>
      <c r="BI127" s="190"/>
      <c r="BJ127" s="188"/>
      <c r="BK127" s="188"/>
      <c r="BL127" s="188"/>
      <c r="BM127" s="188"/>
      <c r="BN127" s="188"/>
      <c r="BO127" s="188"/>
      <c r="BP127" s="190"/>
      <c r="BQ127" s="270"/>
      <c r="BR127" s="195" t="str">
        <f t="shared" ref="BR127:BR189" si="2">MID(BQ127,1,7)</f>
        <v/>
      </c>
      <c r="BS127" s="190"/>
      <c r="BT127" s="195" t="str">
        <f>IFERROR(IF(VLOOKUP(BR127,Słowniki_środków_trwałych!$W$1:$AB$476,5,FALSE)="wg tabeli materiałowej",INDEX(Słowniki_środków_trwałych!$AF$2:$AJ$50,MATCH(BS127,Słowniki_środków_trwałych!$AE$2:$AE$50,0),MATCH(BP127,Słowniki_środków_trwałych!$AF$1:$AJ$1,0)),VLOOKUP(BR127,Słowniki_środków_trwałych!$W$1:$AB$476,5,FALSE)),"brak wszystkich danych")</f>
        <v>brak wszystkich danych</v>
      </c>
      <c r="BU127" s="271"/>
      <c r="BY127" s="90"/>
      <c r="BZ127" s="90"/>
      <c r="CA127" s="90"/>
    </row>
    <row r="128" spans="1:79">
      <c r="A128" s="187" t="s">
        <v>943</v>
      </c>
      <c r="B128" s="188"/>
      <c r="C128" s="189" t="str">
        <f>IFERROR(VLOOKUP(OT!$BR128,Słowniki_środków_trwałych!$W$2:$AB$412,4,FALSE),"")</f>
        <v/>
      </c>
      <c r="D128" s="188"/>
      <c r="E128" s="188"/>
      <c r="F128" s="191"/>
      <c r="G128" s="191"/>
      <c r="H128" s="191"/>
      <c r="I128" s="239"/>
      <c r="J128" s="190"/>
      <c r="K128" s="192" t="str">
        <f>IF(Tabela2[[#This Row],[Nazwa środka trwałego
'[3']]]&lt;&gt;"",VLOOKUP(OT!$BS128,Słowniki_środków_trwałych!$AE$2:$AK$50,7,FALSE),"")</f>
        <v/>
      </c>
      <c r="L128" s="217"/>
      <c r="M128" s="216"/>
      <c r="N128" s="217"/>
      <c r="O128" s="216"/>
      <c r="P128" s="276" t="str">
        <f>IF(Tabela2[[#This Row],[Nazwa środka trwałego
'[3']]]&lt;&gt;"",SUM(L128:O128),"")</f>
        <v/>
      </c>
      <c r="Q128" s="188"/>
      <c r="R128" s="191"/>
      <c r="S128" s="191"/>
      <c r="T128" s="191"/>
      <c r="U128" s="188"/>
      <c r="V128" s="190"/>
      <c r="W128" s="194" t="str">
        <f>IFERROR(VLOOKUP(OT!$BR128,Słowniki_środków_trwałych!$W$2:$AB$412,2,FALSE),"")</f>
        <v/>
      </c>
      <c r="X128" s="192" t="str">
        <f>IF(Tabela2[[#This Row],[Nazwa środka trwałego
'[3']]]&lt;&gt;"",IF(AND(Tabela2[[#This Row],[Wartość nakładów razem
'[15']]]&lt;10000.01,OR(MID(OT!$BR128,1,1)="4",MID(OT!$BR128,1,1)="5",MID(OT!$BR128,1,1)="6",MID(OT!$BR129,1,1)="3",MID(OT!$BR129,1,1)="7",MID(OT!$BR129,1,1)="8")),1,OT!$BT128),"")</f>
        <v/>
      </c>
      <c r="Y128" s="188"/>
      <c r="Z128" s="176"/>
      <c r="AA128" s="176"/>
      <c r="AB128" s="176"/>
      <c r="AC128" s="195" t="str">
        <f>IF(Tabela2[[#This Row],[Nazwa środka trwałego
'[3']]]&lt;&gt;"",OT!$BT128,"")</f>
        <v/>
      </c>
      <c r="AD128" s="188"/>
      <c r="AE128" s="188"/>
      <c r="AF128" s="190"/>
      <c r="AG128" s="188"/>
      <c r="AH128" s="188"/>
      <c r="AI128" s="188"/>
      <c r="AJ128" s="188"/>
      <c r="AK128" s="188"/>
      <c r="AL128" s="190"/>
      <c r="AM128" s="188"/>
      <c r="AN128" s="190"/>
      <c r="AO128" s="188"/>
      <c r="AP128" s="188"/>
      <c r="AQ128" s="188"/>
      <c r="AR128" s="188"/>
      <c r="AS128" s="188"/>
      <c r="AT128" s="188"/>
      <c r="AU128" s="188"/>
      <c r="AV128" s="229"/>
      <c r="AW128" s="188"/>
      <c r="AX128" s="188"/>
      <c r="AY128" s="200"/>
      <c r="AZ128" s="176"/>
      <c r="BA128" s="176"/>
      <c r="BB128" s="176"/>
      <c r="BC128" s="176"/>
      <c r="BD128" s="188"/>
      <c r="BE128" s="190"/>
      <c r="BF128" s="195" t="str">
        <f>IF(Tabela2[[#This Row],[Nazwa środka trwałego
'[3']]]&lt;&gt;"",OT!$BR128,"")</f>
        <v/>
      </c>
      <c r="BG128" s="188"/>
      <c r="BH128" s="188"/>
      <c r="BI128" s="190"/>
      <c r="BJ128" s="188"/>
      <c r="BK128" s="188"/>
      <c r="BL128" s="188"/>
      <c r="BM128" s="188"/>
      <c r="BN128" s="188"/>
      <c r="BO128" s="188"/>
      <c r="BP128" s="190"/>
      <c r="BQ128" s="270"/>
      <c r="BR128" s="195" t="str">
        <f t="shared" si="2"/>
        <v/>
      </c>
      <c r="BS128" s="190"/>
      <c r="BT128" s="195" t="str">
        <f>IFERROR(IF(VLOOKUP(BR128,Słowniki_środków_trwałych!$W$1:$AB$476,5,FALSE)="wg tabeli materiałowej",INDEX(Słowniki_środków_trwałych!$AF$2:$AJ$50,MATCH(BS128,Słowniki_środków_trwałych!$AE$2:$AE$50,0),MATCH(BP128,Słowniki_środków_trwałych!$AF$1:$AJ$1,0)),VLOOKUP(BR128,Słowniki_środków_trwałych!$W$1:$AB$476,5,FALSE)),"brak wszystkich danych")</f>
        <v>brak wszystkich danych</v>
      </c>
      <c r="BU128" s="271"/>
      <c r="BY128" s="90"/>
      <c r="BZ128" s="90"/>
      <c r="CA128" s="90"/>
    </row>
    <row r="129" spans="1:79">
      <c r="A129" s="187" t="s">
        <v>944</v>
      </c>
      <c r="B129" s="188"/>
      <c r="C129" s="189" t="str">
        <f>IFERROR(VLOOKUP(OT!$BR129,Słowniki_środków_trwałych!$W$2:$AB$412,4,FALSE),"")</f>
        <v/>
      </c>
      <c r="D129" s="188"/>
      <c r="E129" s="188"/>
      <c r="F129" s="191"/>
      <c r="G129" s="191"/>
      <c r="H129" s="191"/>
      <c r="I129" s="239"/>
      <c r="J129" s="190"/>
      <c r="K129" s="192" t="str">
        <f>IF(Tabela2[[#This Row],[Nazwa środka trwałego
'[3']]]&lt;&gt;"",VLOOKUP(OT!$BS129,Słowniki_środków_trwałych!$AE$2:$AK$50,7,FALSE),"")</f>
        <v/>
      </c>
      <c r="L129" s="217"/>
      <c r="M129" s="216"/>
      <c r="N129" s="217"/>
      <c r="O129" s="216"/>
      <c r="P129" s="276" t="str">
        <f>IF(Tabela2[[#This Row],[Nazwa środka trwałego
'[3']]]&lt;&gt;"",SUM(L129:O129),"")</f>
        <v/>
      </c>
      <c r="Q129" s="188"/>
      <c r="R129" s="191"/>
      <c r="S129" s="191"/>
      <c r="T129" s="191"/>
      <c r="U129" s="188"/>
      <c r="V129" s="190"/>
      <c r="W129" s="194" t="str">
        <f>IFERROR(VLOOKUP(OT!$BR129,Słowniki_środków_trwałych!$W$2:$AB$412,2,FALSE),"")</f>
        <v/>
      </c>
      <c r="X129" s="192" t="str">
        <f>IF(Tabela2[[#This Row],[Nazwa środka trwałego
'[3']]]&lt;&gt;"",IF(AND(Tabela2[[#This Row],[Wartość nakładów razem
'[15']]]&lt;10000.01,OR(MID(OT!$BR129,1,1)="4",MID(OT!$BR129,1,1)="5",MID(OT!$BR129,1,1)="6",MID(OT!$BR130,1,1)="3",MID(OT!$BR130,1,1)="7",MID(OT!$BR130,1,1)="8")),1,OT!$BT129),"")</f>
        <v/>
      </c>
      <c r="Y129" s="188"/>
      <c r="Z129" s="176"/>
      <c r="AA129" s="176"/>
      <c r="AB129" s="176"/>
      <c r="AC129" s="195" t="str">
        <f>IF(Tabela2[[#This Row],[Nazwa środka trwałego
'[3']]]&lt;&gt;"",OT!$BT129,"")</f>
        <v/>
      </c>
      <c r="AD129" s="188"/>
      <c r="AE129" s="188"/>
      <c r="AF129" s="190"/>
      <c r="AG129" s="188"/>
      <c r="AH129" s="188"/>
      <c r="AI129" s="188"/>
      <c r="AJ129" s="188"/>
      <c r="AK129" s="188"/>
      <c r="AL129" s="190"/>
      <c r="AM129" s="188"/>
      <c r="AN129" s="190"/>
      <c r="AO129" s="188"/>
      <c r="AP129" s="188"/>
      <c r="AQ129" s="188"/>
      <c r="AR129" s="188"/>
      <c r="AS129" s="188"/>
      <c r="AT129" s="188"/>
      <c r="AU129" s="188"/>
      <c r="AV129" s="229"/>
      <c r="AW129" s="188"/>
      <c r="AX129" s="188"/>
      <c r="AY129" s="200"/>
      <c r="AZ129" s="176"/>
      <c r="BA129" s="176"/>
      <c r="BB129" s="176"/>
      <c r="BC129" s="176"/>
      <c r="BD129" s="188"/>
      <c r="BE129" s="190"/>
      <c r="BF129" s="195" t="str">
        <f>IF(Tabela2[[#This Row],[Nazwa środka trwałego
'[3']]]&lt;&gt;"",OT!$BR129,"")</f>
        <v/>
      </c>
      <c r="BG129" s="188"/>
      <c r="BH129" s="188"/>
      <c r="BI129" s="190"/>
      <c r="BJ129" s="188"/>
      <c r="BK129" s="188"/>
      <c r="BL129" s="188"/>
      <c r="BM129" s="188"/>
      <c r="BN129" s="188"/>
      <c r="BO129" s="188"/>
      <c r="BP129" s="190"/>
      <c r="BQ129" s="270"/>
      <c r="BR129" s="195" t="str">
        <f t="shared" si="2"/>
        <v/>
      </c>
      <c r="BS129" s="190"/>
      <c r="BT129" s="195" t="str">
        <f>IFERROR(IF(VLOOKUP(BR129,Słowniki_środków_trwałych!$W$1:$AB$476,5,FALSE)="wg tabeli materiałowej",INDEX(Słowniki_środków_trwałych!$AF$2:$AJ$50,MATCH(BS129,Słowniki_środków_trwałych!$AE$2:$AE$50,0),MATCH(BP129,Słowniki_środków_trwałych!$AF$1:$AJ$1,0)),VLOOKUP(BR129,Słowniki_środków_trwałych!$W$1:$AB$476,5,FALSE)),"brak wszystkich danych")</f>
        <v>brak wszystkich danych</v>
      </c>
      <c r="BU129" s="271"/>
      <c r="BY129" s="90"/>
      <c r="BZ129" s="90"/>
      <c r="CA129" s="90"/>
    </row>
    <row r="130" spans="1:79">
      <c r="A130" s="187" t="s">
        <v>945</v>
      </c>
      <c r="B130" s="188"/>
      <c r="C130" s="189" t="str">
        <f>IFERROR(VLOOKUP(OT!$BR130,Słowniki_środków_trwałych!$W$2:$AB$412,4,FALSE),"")</f>
        <v/>
      </c>
      <c r="D130" s="188"/>
      <c r="E130" s="188"/>
      <c r="F130" s="191"/>
      <c r="G130" s="191"/>
      <c r="H130" s="191"/>
      <c r="I130" s="239"/>
      <c r="J130" s="190"/>
      <c r="K130" s="192" t="str">
        <f>IF(Tabela2[[#This Row],[Nazwa środka trwałego
'[3']]]&lt;&gt;"",VLOOKUP(OT!$BS130,Słowniki_środków_trwałych!$AE$2:$AK$50,7,FALSE),"")</f>
        <v/>
      </c>
      <c r="L130" s="217"/>
      <c r="M130" s="216"/>
      <c r="N130" s="217"/>
      <c r="O130" s="216"/>
      <c r="P130" s="276" t="str">
        <f>IF(Tabela2[[#This Row],[Nazwa środka trwałego
'[3']]]&lt;&gt;"",SUM(L130:O130),"")</f>
        <v/>
      </c>
      <c r="Q130" s="188"/>
      <c r="R130" s="191"/>
      <c r="S130" s="191"/>
      <c r="T130" s="191"/>
      <c r="U130" s="188"/>
      <c r="V130" s="190"/>
      <c r="W130" s="194" t="str">
        <f>IFERROR(VLOOKUP(OT!$BR130,Słowniki_środków_trwałych!$W$2:$AB$412,2,FALSE),"")</f>
        <v/>
      </c>
      <c r="X130" s="192" t="str">
        <f>IF(Tabela2[[#This Row],[Nazwa środka trwałego
'[3']]]&lt;&gt;"",IF(AND(Tabela2[[#This Row],[Wartość nakładów razem
'[15']]]&lt;10000.01,OR(MID(OT!$BR130,1,1)="4",MID(OT!$BR130,1,1)="5",MID(OT!$BR130,1,1)="6",MID(OT!$BR131,1,1)="3",MID(OT!$BR131,1,1)="7",MID(OT!$BR131,1,1)="8")),1,OT!$BT130),"")</f>
        <v/>
      </c>
      <c r="Y130" s="188"/>
      <c r="Z130" s="176"/>
      <c r="AA130" s="176"/>
      <c r="AB130" s="176"/>
      <c r="AC130" s="195" t="str">
        <f>IF(Tabela2[[#This Row],[Nazwa środka trwałego
'[3']]]&lt;&gt;"",OT!$BT130,"")</f>
        <v/>
      </c>
      <c r="AD130" s="188"/>
      <c r="AE130" s="188"/>
      <c r="AF130" s="190"/>
      <c r="AG130" s="188"/>
      <c r="AH130" s="188"/>
      <c r="AI130" s="188"/>
      <c r="AJ130" s="188"/>
      <c r="AK130" s="188"/>
      <c r="AL130" s="190"/>
      <c r="AM130" s="188"/>
      <c r="AN130" s="190"/>
      <c r="AO130" s="188"/>
      <c r="AP130" s="188"/>
      <c r="AQ130" s="188"/>
      <c r="AR130" s="188"/>
      <c r="AS130" s="188"/>
      <c r="AT130" s="188"/>
      <c r="AU130" s="188"/>
      <c r="AV130" s="229"/>
      <c r="AW130" s="188"/>
      <c r="AX130" s="188"/>
      <c r="AY130" s="200"/>
      <c r="AZ130" s="176"/>
      <c r="BA130" s="176"/>
      <c r="BB130" s="176"/>
      <c r="BC130" s="176"/>
      <c r="BD130" s="188"/>
      <c r="BE130" s="190"/>
      <c r="BF130" s="195" t="str">
        <f>IF(Tabela2[[#This Row],[Nazwa środka trwałego
'[3']]]&lt;&gt;"",OT!$BR130,"")</f>
        <v/>
      </c>
      <c r="BG130" s="188"/>
      <c r="BH130" s="188"/>
      <c r="BI130" s="190"/>
      <c r="BJ130" s="188"/>
      <c r="BK130" s="188"/>
      <c r="BL130" s="188"/>
      <c r="BM130" s="188"/>
      <c r="BN130" s="188"/>
      <c r="BO130" s="188"/>
      <c r="BP130" s="190"/>
      <c r="BQ130" s="270"/>
      <c r="BR130" s="195" t="str">
        <f t="shared" si="2"/>
        <v/>
      </c>
      <c r="BS130" s="190"/>
      <c r="BT130" s="195" t="str">
        <f>IFERROR(IF(VLOOKUP(BR130,Słowniki_środków_trwałych!$W$1:$AB$476,5,FALSE)="wg tabeli materiałowej",INDEX(Słowniki_środków_trwałych!$AF$2:$AJ$50,MATCH(BS130,Słowniki_środków_trwałych!$AE$2:$AE$50,0),MATCH(BP130,Słowniki_środków_trwałych!$AF$1:$AJ$1,0)),VLOOKUP(BR130,Słowniki_środków_trwałych!$W$1:$AB$476,5,FALSE)),"brak wszystkich danych")</f>
        <v>brak wszystkich danych</v>
      </c>
      <c r="BU130" s="271"/>
      <c r="BY130" s="90"/>
      <c r="BZ130" s="90"/>
      <c r="CA130" s="90"/>
    </row>
    <row r="131" spans="1:79">
      <c r="A131" s="187" t="s">
        <v>946</v>
      </c>
      <c r="B131" s="188"/>
      <c r="C131" s="189" t="str">
        <f>IFERROR(VLOOKUP(OT!$BR131,Słowniki_środków_trwałych!$W$2:$AB$412,4,FALSE),"")</f>
        <v/>
      </c>
      <c r="D131" s="188"/>
      <c r="E131" s="188"/>
      <c r="F131" s="191"/>
      <c r="G131" s="191"/>
      <c r="H131" s="191"/>
      <c r="I131" s="239"/>
      <c r="J131" s="190"/>
      <c r="K131" s="192" t="str">
        <f>IF(Tabela2[[#This Row],[Nazwa środka trwałego
'[3']]]&lt;&gt;"",VLOOKUP(OT!$BS131,Słowniki_środków_trwałych!$AE$2:$AK$50,7,FALSE),"")</f>
        <v/>
      </c>
      <c r="L131" s="217"/>
      <c r="M131" s="216"/>
      <c r="N131" s="217"/>
      <c r="O131" s="216"/>
      <c r="P131" s="276" t="str">
        <f>IF(Tabela2[[#This Row],[Nazwa środka trwałego
'[3']]]&lt;&gt;"",SUM(L131:O131),"")</f>
        <v/>
      </c>
      <c r="Q131" s="188"/>
      <c r="R131" s="191"/>
      <c r="S131" s="191"/>
      <c r="T131" s="191"/>
      <c r="U131" s="188"/>
      <c r="V131" s="190"/>
      <c r="W131" s="194" t="str">
        <f>IFERROR(VLOOKUP(OT!$BR131,Słowniki_środków_trwałych!$W$2:$AB$412,2,FALSE),"")</f>
        <v/>
      </c>
      <c r="X131" s="192" t="str">
        <f>IF(Tabela2[[#This Row],[Nazwa środka trwałego
'[3']]]&lt;&gt;"",IF(AND(Tabela2[[#This Row],[Wartość nakładów razem
'[15']]]&lt;10000.01,OR(MID(OT!$BR131,1,1)="4",MID(OT!$BR131,1,1)="5",MID(OT!$BR131,1,1)="6",MID(OT!$BR132,1,1)="3",MID(OT!$BR132,1,1)="7",MID(OT!$BR132,1,1)="8")),1,OT!$BT131),"")</f>
        <v/>
      </c>
      <c r="Y131" s="188"/>
      <c r="Z131" s="176"/>
      <c r="AA131" s="176"/>
      <c r="AB131" s="176"/>
      <c r="AC131" s="195" t="str">
        <f>IF(Tabela2[[#This Row],[Nazwa środka trwałego
'[3']]]&lt;&gt;"",OT!$BT131,"")</f>
        <v/>
      </c>
      <c r="AD131" s="188"/>
      <c r="AE131" s="188"/>
      <c r="AF131" s="190"/>
      <c r="AG131" s="188"/>
      <c r="AH131" s="188"/>
      <c r="AI131" s="188"/>
      <c r="AJ131" s="188"/>
      <c r="AK131" s="188"/>
      <c r="AL131" s="190"/>
      <c r="AM131" s="188"/>
      <c r="AN131" s="190"/>
      <c r="AO131" s="188"/>
      <c r="AP131" s="188"/>
      <c r="AQ131" s="188"/>
      <c r="AR131" s="188"/>
      <c r="AS131" s="188"/>
      <c r="AT131" s="188"/>
      <c r="AU131" s="188"/>
      <c r="AV131" s="229"/>
      <c r="AW131" s="188"/>
      <c r="AX131" s="188"/>
      <c r="AY131" s="200"/>
      <c r="AZ131" s="176"/>
      <c r="BA131" s="176"/>
      <c r="BB131" s="176"/>
      <c r="BC131" s="176"/>
      <c r="BD131" s="188"/>
      <c r="BE131" s="190"/>
      <c r="BF131" s="195" t="str">
        <f>IF(Tabela2[[#This Row],[Nazwa środka trwałego
'[3']]]&lt;&gt;"",OT!$BR131,"")</f>
        <v/>
      </c>
      <c r="BG131" s="188"/>
      <c r="BH131" s="188"/>
      <c r="BI131" s="190"/>
      <c r="BJ131" s="188"/>
      <c r="BK131" s="188"/>
      <c r="BL131" s="188"/>
      <c r="BM131" s="188"/>
      <c r="BN131" s="188"/>
      <c r="BO131" s="188"/>
      <c r="BP131" s="190"/>
      <c r="BQ131" s="270"/>
      <c r="BR131" s="195" t="str">
        <f t="shared" si="2"/>
        <v/>
      </c>
      <c r="BS131" s="190"/>
      <c r="BT131" s="195" t="str">
        <f>IFERROR(IF(VLOOKUP(BR131,Słowniki_środków_trwałych!$W$1:$AB$476,5,FALSE)="wg tabeli materiałowej",INDEX(Słowniki_środków_trwałych!$AF$2:$AJ$50,MATCH(BS131,Słowniki_środków_trwałych!$AE$2:$AE$50,0),MATCH(BP131,Słowniki_środków_trwałych!$AF$1:$AJ$1,0)),VLOOKUP(BR131,Słowniki_środków_trwałych!$W$1:$AB$476,5,FALSE)),"brak wszystkich danych")</f>
        <v>brak wszystkich danych</v>
      </c>
      <c r="BU131" s="271"/>
      <c r="BY131" s="90"/>
      <c r="BZ131" s="90"/>
      <c r="CA131" s="90"/>
    </row>
    <row r="132" spans="1:79">
      <c r="A132" s="187" t="s">
        <v>947</v>
      </c>
      <c r="B132" s="188"/>
      <c r="C132" s="189" t="str">
        <f>IFERROR(VLOOKUP(OT!$BR132,Słowniki_środków_trwałych!$W$2:$AB$412,4,FALSE),"")</f>
        <v/>
      </c>
      <c r="D132" s="188"/>
      <c r="E132" s="188"/>
      <c r="F132" s="191"/>
      <c r="G132" s="191"/>
      <c r="H132" s="191"/>
      <c r="I132" s="239"/>
      <c r="J132" s="190"/>
      <c r="K132" s="192" t="str">
        <f>IF(Tabela2[[#This Row],[Nazwa środka trwałego
'[3']]]&lt;&gt;"",VLOOKUP(OT!$BS132,Słowniki_środków_trwałych!$AE$2:$AK$50,7,FALSE),"")</f>
        <v/>
      </c>
      <c r="L132" s="217"/>
      <c r="M132" s="216"/>
      <c r="N132" s="217"/>
      <c r="O132" s="216"/>
      <c r="P132" s="276" t="str">
        <f>IF(Tabela2[[#This Row],[Nazwa środka trwałego
'[3']]]&lt;&gt;"",SUM(L132:O132),"")</f>
        <v/>
      </c>
      <c r="Q132" s="188"/>
      <c r="R132" s="191"/>
      <c r="S132" s="191"/>
      <c r="T132" s="191"/>
      <c r="U132" s="188"/>
      <c r="V132" s="190"/>
      <c r="W132" s="194" t="str">
        <f>IFERROR(VLOOKUP(OT!$BR132,Słowniki_środków_trwałych!$W$2:$AB$412,2,FALSE),"")</f>
        <v/>
      </c>
      <c r="X132" s="192" t="str">
        <f>IF(Tabela2[[#This Row],[Nazwa środka trwałego
'[3']]]&lt;&gt;"",IF(AND(Tabela2[[#This Row],[Wartość nakładów razem
'[15']]]&lt;10000.01,OR(MID(OT!$BR132,1,1)="4",MID(OT!$BR132,1,1)="5",MID(OT!$BR132,1,1)="6",MID(OT!$BR133,1,1)="3",MID(OT!$BR133,1,1)="7",MID(OT!$BR133,1,1)="8")),1,OT!$BT132),"")</f>
        <v/>
      </c>
      <c r="Y132" s="188"/>
      <c r="Z132" s="176"/>
      <c r="AA132" s="176"/>
      <c r="AB132" s="176"/>
      <c r="AC132" s="195" t="str">
        <f>IF(Tabela2[[#This Row],[Nazwa środka trwałego
'[3']]]&lt;&gt;"",OT!$BT132,"")</f>
        <v/>
      </c>
      <c r="AD132" s="188"/>
      <c r="AE132" s="188"/>
      <c r="AF132" s="190"/>
      <c r="AG132" s="188"/>
      <c r="AH132" s="188"/>
      <c r="AI132" s="188"/>
      <c r="AJ132" s="188"/>
      <c r="AK132" s="188"/>
      <c r="AL132" s="190"/>
      <c r="AM132" s="188"/>
      <c r="AN132" s="190"/>
      <c r="AO132" s="188"/>
      <c r="AP132" s="188"/>
      <c r="AQ132" s="188"/>
      <c r="AR132" s="188"/>
      <c r="AS132" s="188"/>
      <c r="AT132" s="188"/>
      <c r="AU132" s="188"/>
      <c r="AV132" s="229"/>
      <c r="AW132" s="188"/>
      <c r="AX132" s="188"/>
      <c r="AY132" s="200"/>
      <c r="AZ132" s="176"/>
      <c r="BA132" s="176"/>
      <c r="BB132" s="176"/>
      <c r="BC132" s="176"/>
      <c r="BD132" s="188"/>
      <c r="BE132" s="190"/>
      <c r="BF132" s="195" t="str">
        <f>IF(Tabela2[[#This Row],[Nazwa środka trwałego
'[3']]]&lt;&gt;"",OT!$BR132,"")</f>
        <v/>
      </c>
      <c r="BG132" s="188"/>
      <c r="BH132" s="188"/>
      <c r="BI132" s="190"/>
      <c r="BJ132" s="188"/>
      <c r="BK132" s="188"/>
      <c r="BL132" s="188"/>
      <c r="BM132" s="188"/>
      <c r="BN132" s="188"/>
      <c r="BO132" s="188"/>
      <c r="BP132" s="190"/>
      <c r="BQ132" s="270"/>
      <c r="BR132" s="195" t="str">
        <f t="shared" si="2"/>
        <v/>
      </c>
      <c r="BS132" s="190"/>
      <c r="BT132" s="195" t="str">
        <f>IFERROR(IF(VLOOKUP(BR132,Słowniki_środków_trwałych!$W$1:$AB$476,5,FALSE)="wg tabeli materiałowej",INDEX(Słowniki_środków_trwałych!$AF$2:$AJ$50,MATCH(BS132,Słowniki_środków_trwałych!$AE$2:$AE$50,0),MATCH(BP132,Słowniki_środków_trwałych!$AF$1:$AJ$1,0)),VLOOKUP(BR132,Słowniki_środków_trwałych!$W$1:$AB$476,5,FALSE)),"brak wszystkich danych")</f>
        <v>brak wszystkich danych</v>
      </c>
      <c r="BU132" s="271"/>
      <c r="BY132" s="90"/>
      <c r="BZ132" s="90"/>
      <c r="CA132" s="90"/>
    </row>
    <row r="133" spans="1:79">
      <c r="A133" s="187" t="s">
        <v>948</v>
      </c>
      <c r="B133" s="188"/>
      <c r="C133" s="189" t="str">
        <f>IFERROR(VLOOKUP(OT!$BR133,Słowniki_środków_trwałych!$W$2:$AB$412,4,FALSE),"")</f>
        <v/>
      </c>
      <c r="D133" s="188"/>
      <c r="E133" s="188"/>
      <c r="F133" s="191"/>
      <c r="G133" s="191"/>
      <c r="H133" s="191"/>
      <c r="I133" s="239"/>
      <c r="J133" s="190"/>
      <c r="K133" s="192" t="str">
        <f>IF(Tabela2[[#This Row],[Nazwa środka trwałego
'[3']]]&lt;&gt;"",VLOOKUP(OT!$BS133,Słowniki_środków_trwałych!$AE$2:$AK$50,7,FALSE),"")</f>
        <v/>
      </c>
      <c r="L133" s="217"/>
      <c r="M133" s="216"/>
      <c r="N133" s="217"/>
      <c r="O133" s="216"/>
      <c r="P133" s="276" t="str">
        <f>IF(Tabela2[[#This Row],[Nazwa środka trwałego
'[3']]]&lt;&gt;"",SUM(L133:O133),"")</f>
        <v/>
      </c>
      <c r="Q133" s="188"/>
      <c r="R133" s="191"/>
      <c r="S133" s="191"/>
      <c r="T133" s="191"/>
      <c r="U133" s="188"/>
      <c r="V133" s="190"/>
      <c r="W133" s="194" t="str">
        <f>IFERROR(VLOOKUP(OT!$BR133,Słowniki_środków_trwałych!$W$2:$AB$412,2,FALSE),"")</f>
        <v/>
      </c>
      <c r="X133" s="192" t="str">
        <f>IF(Tabela2[[#This Row],[Nazwa środka trwałego
'[3']]]&lt;&gt;"",IF(AND(Tabela2[[#This Row],[Wartość nakładów razem
'[15']]]&lt;10000.01,OR(MID(OT!$BR133,1,1)="4",MID(OT!$BR133,1,1)="5",MID(OT!$BR133,1,1)="6",MID(OT!$BR134,1,1)="3",MID(OT!$BR134,1,1)="7",MID(OT!$BR134,1,1)="8")),1,OT!$BT133),"")</f>
        <v/>
      </c>
      <c r="Y133" s="188"/>
      <c r="Z133" s="176"/>
      <c r="AA133" s="176"/>
      <c r="AB133" s="176"/>
      <c r="AC133" s="195" t="str">
        <f>IF(Tabela2[[#This Row],[Nazwa środka trwałego
'[3']]]&lt;&gt;"",OT!$BT133,"")</f>
        <v/>
      </c>
      <c r="AD133" s="188"/>
      <c r="AE133" s="188"/>
      <c r="AF133" s="190"/>
      <c r="AG133" s="188"/>
      <c r="AH133" s="188"/>
      <c r="AI133" s="188"/>
      <c r="AJ133" s="188"/>
      <c r="AK133" s="188"/>
      <c r="AL133" s="190"/>
      <c r="AM133" s="188"/>
      <c r="AN133" s="190"/>
      <c r="AO133" s="188"/>
      <c r="AP133" s="188"/>
      <c r="AQ133" s="188"/>
      <c r="AR133" s="188"/>
      <c r="AS133" s="188"/>
      <c r="AT133" s="188"/>
      <c r="AU133" s="188"/>
      <c r="AV133" s="229"/>
      <c r="AW133" s="188"/>
      <c r="AX133" s="188"/>
      <c r="AY133" s="200"/>
      <c r="AZ133" s="176"/>
      <c r="BA133" s="176"/>
      <c r="BB133" s="176"/>
      <c r="BC133" s="176"/>
      <c r="BD133" s="188"/>
      <c r="BE133" s="190"/>
      <c r="BF133" s="195" t="str">
        <f>IF(Tabela2[[#This Row],[Nazwa środka trwałego
'[3']]]&lt;&gt;"",OT!$BR133,"")</f>
        <v/>
      </c>
      <c r="BG133" s="188"/>
      <c r="BH133" s="188"/>
      <c r="BI133" s="190"/>
      <c r="BJ133" s="188"/>
      <c r="BK133" s="188"/>
      <c r="BL133" s="188"/>
      <c r="BM133" s="188"/>
      <c r="BN133" s="188"/>
      <c r="BO133" s="188"/>
      <c r="BP133" s="190"/>
      <c r="BQ133" s="270"/>
      <c r="BR133" s="195" t="str">
        <f t="shared" si="2"/>
        <v/>
      </c>
      <c r="BS133" s="190"/>
      <c r="BT133" s="195" t="str">
        <f>IFERROR(IF(VLOOKUP(BR133,Słowniki_środków_trwałych!$W$1:$AB$476,5,FALSE)="wg tabeli materiałowej",INDEX(Słowniki_środków_trwałych!$AF$2:$AJ$50,MATCH(BS133,Słowniki_środków_trwałych!$AE$2:$AE$50,0),MATCH(BP133,Słowniki_środków_trwałych!$AF$1:$AJ$1,0)),VLOOKUP(BR133,Słowniki_środków_trwałych!$W$1:$AB$476,5,FALSE)),"brak wszystkich danych")</f>
        <v>brak wszystkich danych</v>
      </c>
      <c r="BU133" s="271"/>
      <c r="BY133" s="90"/>
      <c r="BZ133" s="90"/>
      <c r="CA133" s="90"/>
    </row>
    <row r="134" spans="1:79">
      <c r="A134" s="187" t="s">
        <v>949</v>
      </c>
      <c r="B134" s="188"/>
      <c r="C134" s="189" t="str">
        <f>IFERROR(VLOOKUP(OT!$BR134,Słowniki_środków_trwałych!$W$2:$AB$412,4,FALSE),"")</f>
        <v/>
      </c>
      <c r="D134" s="188"/>
      <c r="E134" s="188"/>
      <c r="F134" s="191"/>
      <c r="G134" s="191"/>
      <c r="H134" s="191"/>
      <c r="I134" s="239"/>
      <c r="J134" s="190"/>
      <c r="K134" s="192" t="str">
        <f>IF(Tabela2[[#This Row],[Nazwa środka trwałego
'[3']]]&lt;&gt;"",VLOOKUP(OT!$BS134,Słowniki_środków_trwałych!$AE$2:$AK$50,7,FALSE),"")</f>
        <v/>
      </c>
      <c r="L134" s="217"/>
      <c r="M134" s="216"/>
      <c r="N134" s="217"/>
      <c r="O134" s="216"/>
      <c r="P134" s="276" t="str">
        <f>IF(Tabela2[[#This Row],[Nazwa środka trwałego
'[3']]]&lt;&gt;"",SUM(L134:O134),"")</f>
        <v/>
      </c>
      <c r="Q134" s="188"/>
      <c r="R134" s="191"/>
      <c r="S134" s="191"/>
      <c r="T134" s="191"/>
      <c r="U134" s="188"/>
      <c r="V134" s="190"/>
      <c r="W134" s="194" t="str">
        <f>IFERROR(VLOOKUP(OT!$BR134,Słowniki_środków_trwałych!$W$2:$AB$412,2,FALSE),"")</f>
        <v/>
      </c>
      <c r="X134" s="192" t="str">
        <f>IF(Tabela2[[#This Row],[Nazwa środka trwałego
'[3']]]&lt;&gt;"",IF(AND(Tabela2[[#This Row],[Wartość nakładów razem
'[15']]]&lt;10000.01,OR(MID(OT!$BR134,1,1)="4",MID(OT!$BR134,1,1)="5",MID(OT!$BR134,1,1)="6",MID(OT!$BR135,1,1)="3",MID(OT!$BR135,1,1)="7",MID(OT!$BR135,1,1)="8")),1,OT!$BT134),"")</f>
        <v/>
      </c>
      <c r="Y134" s="188"/>
      <c r="Z134" s="176"/>
      <c r="AA134" s="176"/>
      <c r="AB134" s="176"/>
      <c r="AC134" s="195" t="str">
        <f>IF(Tabela2[[#This Row],[Nazwa środka trwałego
'[3']]]&lt;&gt;"",OT!$BT134,"")</f>
        <v/>
      </c>
      <c r="AD134" s="188"/>
      <c r="AE134" s="188"/>
      <c r="AF134" s="190"/>
      <c r="AG134" s="188"/>
      <c r="AH134" s="188"/>
      <c r="AI134" s="188"/>
      <c r="AJ134" s="188"/>
      <c r="AK134" s="188"/>
      <c r="AL134" s="190"/>
      <c r="AM134" s="188"/>
      <c r="AN134" s="190"/>
      <c r="AO134" s="188"/>
      <c r="AP134" s="188"/>
      <c r="AQ134" s="188"/>
      <c r="AR134" s="188"/>
      <c r="AS134" s="188"/>
      <c r="AT134" s="188"/>
      <c r="AU134" s="188"/>
      <c r="AV134" s="229"/>
      <c r="AW134" s="188"/>
      <c r="AX134" s="188"/>
      <c r="AY134" s="200"/>
      <c r="AZ134" s="176"/>
      <c r="BA134" s="176"/>
      <c r="BB134" s="176"/>
      <c r="BC134" s="176"/>
      <c r="BD134" s="188"/>
      <c r="BE134" s="190"/>
      <c r="BF134" s="195" t="str">
        <f>IF(Tabela2[[#This Row],[Nazwa środka trwałego
'[3']]]&lt;&gt;"",OT!$BR134,"")</f>
        <v/>
      </c>
      <c r="BG134" s="188"/>
      <c r="BH134" s="188"/>
      <c r="BI134" s="190"/>
      <c r="BJ134" s="188"/>
      <c r="BK134" s="188"/>
      <c r="BL134" s="188"/>
      <c r="BM134" s="188"/>
      <c r="BN134" s="188"/>
      <c r="BO134" s="188"/>
      <c r="BP134" s="190"/>
      <c r="BQ134" s="270"/>
      <c r="BR134" s="195" t="str">
        <f t="shared" si="2"/>
        <v/>
      </c>
      <c r="BS134" s="190"/>
      <c r="BT134" s="195" t="str">
        <f>IFERROR(IF(VLOOKUP(BR134,Słowniki_środków_trwałych!$W$1:$AB$476,5,FALSE)="wg tabeli materiałowej",INDEX(Słowniki_środków_trwałych!$AF$2:$AJ$50,MATCH(BS134,Słowniki_środków_trwałych!$AE$2:$AE$50,0),MATCH(BP134,Słowniki_środków_trwałych!$AF$1:$AJ$1,0)),VLOOKUP(BR134,Słowniki_środków_trwałych!$W$1:$AB$476,5,FALSE)),"brak wszystkich danych")</f>
        <v>brak wszystkich danych</v>
      </c>
      <c r="BU134" s="271"/>
      <c r="BY134" s="90"/>
      <c r="BZ134" s="90"/>
      <c r="CA134" s="90"/>
    </row>
    <row r="135" spans="1:79">
      <c r="A135" s="187" t="s">
        <v>950</v>
      </c>
      <c r="B135" s="188"/>
      <c r="C135" s="189" t="str">
        <f>IFERROR(VLOOKUP(OT!$BR135,Słowniki_środków_trwałych!$W$2:$AB$412,4,FALSE),"")</f>
        <v/>
      </c>
      <c r="D135" s="188"/>
      <c r="E135" s="188"/>
      <c r="F135" s="191"/>
      <c r="G135" s="191"/>
      <c r="H135" s="191"/>
      <c r="I135" s="239"/>
      <c r="J135" s="190"/>
      <c r="K135" s="192" t="str">
        <f>IF(Tabela2[[#This Row],[Nazwa środka trwałego
'[3']]]&lt;&gt;"",VLOOKUP(OT!$BS135,Słowniki_środków_trwałych!$AE$2:$AK$50,7,FALSE),"")</f>
        <v/>
      </c>
      <c r="L135" s="217"/>
      <c r="M135" s="216"/>
      <c r="N135" s="217"/>
      <c r="O135" s="216"/>
      <c r="P135" s="276" t="str">
        <f>IF(Tabela2[[#This Row],[Nazwa środka trwałego
'[3']]]&lt;&gt;"",SUM(L135:O135),"")</f>
        <v/>
      </c>
      <c r="Q135" s="188"/>
      <c r="R135" s="191"/>
      <c r="S135" s="191"/>
      <c r="T135" s="191"/>
      <c r="U135" s="188"/>
      <c r="V135" s="190"/>
      <c r="W135" s="194" t="str">
        <f>IFERROR(VLOOKUP(OT!$BR135,Słowniki_środków_trwałych!$W$2:$AB$412,2,FALSE),"")</f>
        <v/>
      </c>
      <c r="X135" s="192" t="str">
        <f>IF(Tabela2[[#This Row],[Nazwa środka trwałego
'[3']]]&lt;&gt;"",IF(AND(Tabela2[[#This Row],[Wartość nakładów razem
'[15']]]&lt;10000.01,OR(MID(OT!$BR135,1,1)="4",MID(OT!$BR135,1,1)="5",MID(OT!$BR135,1,1)="6",MID(OT!$BR136,1,1)="3",MID(OT!$BR136,1,1)="7",MID(OT!$BR136,1,1)="8")),1,OT!$BT135),"")</f>
        <v/>
      </c>
      <c r="Y135" s="188"/>
      <c r="Z135" s="176"/>
      <c r="AA135" s="176"/>
      <c r="AB135" s="176"/>
      <c r="AC135" s="195" t="str">
        <f>IF(Tabela2[[#This Row],[Nazwa środka trwałego
'[3']]]&lt;&gt;"",OT!$BT135,"")</f>
        <v/>
      </c>
      <c r="AD135" s="188"/>
      <c r="AE135" s="188"/>
      <c r="AF135" s="190"/>
      <c r="AG135" s="188"/>
      <c r="AH135" s="188"/>
      <c r="AI135" s="188"/>
      <c r="AJ135" s="188"/>
      <c r="AK135" s="188"/>
      <c r="AL135" s="190"/>
      <c r="AM135" s="188"/>
      <c r="AN135" s="190"/>
      <c r="AO135" s="188"/>
      <c r="AP135" s="188"/>
      <c r="AQ135" s="188"/>
      <c r="AR135" s="188"/>
      <c r="AS135" s="188"/>
      <c r="AT135" s="188"/>
      <c r="AU135" s="188"/>
      <c r="AV135" s="229"/>
      <c r="AW135" s="188"/>
      <c r="AX135" s="188"/>
      <c r="AY135" s="200"/>
      <c r="AZ135" s="176"/>
      <c r="BA135" s="176"/>
      <c r="BB135" s="176"/>
      <c r="BC135" s="176"/>
      <c r="BD135" s="188"/>
      <c r="BE135" s="190"/>
      <c r="BF135" s="195" t="str">
        <f>IF(Tabela2[[#This Row],[Nazwa środka trwałego
'[3']]]&lt;&gt;"",OT!$BR135,"")</f>
        <v/>
      </c>
      <c r="BG135" s="188"/>
      <c r="BH135" s="188"/>
      <c r="BI135" s="190"/>
      <c r="BJ135" s="188"/>
      <c r="BK135" s="188"/>
      <c r="BL135" s="188"/>
      <c r="BM135" s="188"/>
      <c r="BN135" s="188"/>
      <c r="BO135" s="188"/>
      <c r="BP135" s="190"/>
      <c r="BQ135" s="270"/>
      <c r="BR135" s="195" t="str">
        <f t="shared" si="2"/>
        <v/>
      </c>
      <c r="BS135" s="190"/>
      <c r="BT135" s="195" t="str">
        <f>IFERROR(IF(VLOOKUP(BR135,Słowniki_środków_trwałych!$W$1:$AB$476,5,FALSE)="wg tabeli materiałowej",INDEX(Słowniki_środków_trwałych!$AF$2:$AJ$50,MATCH(BS135,Słowniki_środków_trwałych!$AE$2:$AE$50,0),MATCH(BP135,Słowniki_środków_trwałych!$AF$1:$AJ$1,0)),VLOOKUP(BR135,Słowniki_środków_trwałych!$W$1:$AB$476,5,FALSE)),"brak wszystkich danych")</f>
        <v>brak wszystkich danych</v>
      </c>
      <c r="BU135" s="271"/>
      <c r="BY135" s="90"/>
      <c r="BZ135" s="90"/>
      <c r="CA135" s="90"/>
    </row>
    <row r="136" spans="1:79">
      <c r="A136" s="187" t="s">
        <v>951</v>
      </c>
      <c r="B136" s="188"/>
      <c r="C136" s="189" t="str">
        <f>IFERROR(VLOOKUP(OT!$BR136,Słowniki_środków_trwałych!$W$2:$AB$412,4,FALSE),"")</f>
        <v/>
      </c>
      <c r="D136" s="188"/>
      <c r="E136" s="188"/>
      <c r="F136" s="191"/>
      <c r="G136" s="191"/>
      <c r="H136" s="191"/>
      <c r="I136" s="239"/>
      <c r="J136" s="190"/>
      <c r="K136" s="192" t="str">
        <f>IF(Tabela2[[#This Row],[Nazwa środka trwałego
'[3']]]&lt;&gt;"",VLOOKUP(OT!$BS136,Słowniki_środków_trwałych!$AE$2:$AK$50,7,FALSE),"")</f>
        <v/>
      </c>
      <c r="L136" s="217"/>
      <c r="M136" s="216"/>
      <c r="N136" s="217"/>
      <c r="O136" s="216"/>
      <c r="P136" s="276" t="str">
        <f>IF(Tabela2[[#This Row],[Nazwa środka trwałego
'[3']]]&lt;&gt;"",SUM(L136:O136),"")</f>
        <v/>
      </c>
      <c r="Q136" s="188"/>
      <c r="R136" s="191"/>
      <c r="S136" s="191"/>
      <c r="T136" s="191"/>
      <c r="U136" s="188"/>
      <c r="V136" s="190"/>
      <c r="W136" s="194" t="str">
        <f>IFERROR(VLOOKUP(OT!$BR136,Słowniki_środków_trwałych!$W$2:$AB$412,2,FALSE),"")</f>
        <v/>
      </c>
      <c r="X136" s="192" t="str">
        <f>IF(Tabela2[[#This Row],[Nazwa środka trwałego
'[3']]]&lt;&gt;"",IF(AND(Tabela2[[#This Row],[Wartość nakładów razem
'[15']]]&lt;10000.01,OR(MID(OT!$BR136,1,1)="4",MID(OT!$BR136,1,1)="5",MID(OT!$BR136,1,1)="6",MID(OT!$BR137,1,1)="3",MID(OT!$BR137,1,1)="7",MID(OT!$BR137,1,1)="8")),1,OT!$BT136),"")</f>
        <v/>
      </c>
      <c r="Y136" s="188"/>
      <c r="Z136" s="176"/>
      <c r="AA136" s="176"/>
      <c r="AB136" s="176"/>
      <c r="AC136" s="195" t="str">
        <f>IF(Tabela2[[#This Row],[Nazwa środka trwałego
'[3']]]&lt;&gt;"",OT!$BT136,"")</f>
        <v/>
      </c>
      <c r="AD136" s="188"/>
      <c r="AE136" s="188"/>
      <c r="AF136" s="190"/>
      <c r="AG136" s="188"/>
      <c r="AH136" s="188"/>
      <c r="AI136" s="188"/>
      <c r="AJ136" s="188"/>
      <c r="AK136" s="188"/>
      <c r="AL136" s="190"/>
      <c r="AM136" s="188"/>
      <c r="AN136" s="190"/>
      <c r="AO136" s="188"/>
      <c r="AP136" s="188"/>
      <c r="AQ136" s="188"/>
      <c r="AR136" s="188"/>
      <c r="AS136" s="188"/>
      <c r="AT136" s="188"/>
      <c r="AU136" s="188"/>
      <c r="AV136" s="229"/>
      <c r="AW136" s="188"/>
      <c r="AX136" s="188"/>
      <c r="AY136" s="200"/>
      <c r="AZ136" s="176"/>
      <c r="BA136" s="176"/>
      <c r="BB136" s="176"/>
      <c r="BC136" s="176"/>
      <c r="BD136" s="188"/>
      <c r="BE136" s="190"/>
      <c r="BF136" s="195" t="str">
        <f>IF(Tabela2[[#This Row],[Nazwa środka trwałego
'[3']]]&lt;&gt;"",OT!$BR136,"")</f>
        <v/>
      </c>
      <c r="BG136" s="188"/>
      <c r="BH136" s="188"/>
      <c r="BI136" s="190"/>
      <c r="BJ136" s="188"/>
      <c r="BK136" s="188"/>
      <c r="BL136" s="188"/>
      <c r="BM136" s="188"/>
      <c r="BN136" s="188"/>
      <c r="BO136" s="188"/>
      <c r="BP136" s="190"/>
      <c r="BQ136" s="270"/>
      <c r="BR136" s="195" t="str">
        <f t="shared" si="2"/>
        <v/>
      </c>
      <c r="BS136" s="190"/>
      <c r="BT136" s="195" t="str">
        <f>IFERROR(IF(VLOOKUP(BR136,Słowniki_środków_trwałych!$W$1:$AB$476,5,FALSE)="wg tabeli materiałowej",INDEX(Słowniki_środków_trwałych!$AF$2:$AJ$50,MATCH(BS136,Słowniki_środków_trwałych!$AE$2:$AE$50,0),MATCH(BP136,Słowniki_środków_trwałych!$AF$1:$AJ$1,0)),VLOOKUP(BR136,Słowniki_środków_trwałych!$W$1:$AB$476,5,FALSE)),"brak wszystkich danych")</f>
        <v>brak wszystkich danych</v>
      </c>
      <c r="BU136" s="271"/>
      <c r="BY136" s="90"/>
      <c r="BZ136" s="90"/>
      <c r="CA136" s="90"/>
    </row>
    <row r="137" spans="1:79">
      <c r="A137" s="187" t="s">
        <v>952</v>
      </c>
      <c r="B137" s="188"/>
      <c r="C137" s="189" t="str">
        <f>IFERROR(VLOOKUP(OT!$BR137,Słowniki_środków_trwałych!$W$2:$AB$412,4,FALSE),"")</f>
        <v/>
      </c>
      <c r="D137" s="188"/>
      <c r="E137" s="188"/>
      <c r="F137" s="191"/>
      <c r="G137" s="191"/>
      <c r="H137" s="191"/>
      <c r="I137" s="239"/>
      <c r="J137" s="190"/>
      <c r="K137" s="192" t="str">
        <f>IF(Tabela2[[#This Row],[Nazwa środka trwałego
'[3']]]&lt;&gt;"",VLOOKUP(OT!$BS137,Słowniki_środków_trwałych!$AE$2:$AK$50,7,FALSE),"")</f>
        <v/>
      </c>
      <c r="L137" s="217"/>
      <c r="M137" s="216"/>
      <c r="N137" s="217"/>
      <c r="O137" s="216"/>
      <c r="P137" s="276" t="str">
        <f>IF(Tabela2[[#This Row],[Nazwa środka trwałego
'[3']]]&lt;&gt;"",SUM(L137:O137),"")</f>
        <v/>
      </c>
      <c r="Q137" s="188"/>
      <c r="R137" s="191"/>
      <c r="S137" s="191"/>
      <c r="T137" s="191"/>
      <c r="U137" s="188"/>
      <c r="V137" s="190"/>
      <c r="W137" s="194" t="str">
        <f>IFERROR(VLOOKUP(OT!$BR137,Słowniki_środków_trwałych!$W$2:$AB$412,2,FALSE),"")</f>
        <v/>
      </c>
      <c r="X137" s="192" t="str">
        <f>IF(Tabela2[[#This Row],[Nazwa środka trwałego
'[3']]]&lt;&gt;"",IF(AND(Tabela2[[#This Row],[Wartość nakładów razem
'[15']]]&lt;10000.01,OR(MID(OT!$BR137,1,1)="4",MID(OT!$BR137,1,1)="5",MID(OT!$BR137,1,1)="6",MID(OT!$BR138,1,1)="3",MID(OT!$BR138,1,1)="7",MID(OT!$BR138,1,1)="8")),1,OT!$BT137),"")</f>
        <v/>
      </c>
      <c r="Y137" s="188"/>
      <c r="Z137" s="176"/>
      <c r="AA137" s="176"/>
      <c r="AB137" s="176"/>
      <c r="AC137" s="195" t="str">
        <f>IF(Tabela2[[#This Row],[Nazwa środka trwałego
'[3']]]&lt;&gt;"",OT!$BT137,"")</f>
        <v/>
      </c>
      <c r="AD137" s="188"/>
      <c r="AE137" s="188"/>
      <c r="AF137" s="190"/>
      <c r="AG137" s="188"/>
      <c r="AH137" s="188"/>
      <c r="AI137" s="188"/>
      <c r="AJ137" s="188"/>
      <c r="AK137" s="188"/>
      <c r="AL137" s="190"/>
      <c r="AM137" s="188"/>
      <c r="AN137" s="190"/>
      <c r="AO137" s="188"/>
      <c r="AP137" s="188"/>
      <c r="AQ137" s="188"/>
      <c r="AR137" s="188"/>
      <c r="AS137" s="188"/>
      <c r="AT137" s="188"/>
      <c r="AU137" s="188"/>
      <c r="AV137" s="229"/>
      <c r="AW137" s="188"/>
      <c r="AX137" s="188"/>
      <c r="AY137" s="200"/>
      <c r="AZ137" s="176"/>
      <c r="BA137" s="176"/>
      <c r="BB137" s="176"/>
      <c r="BC137" s="176"/>
      <c r="BD137" s="188"/>
      <c r="BE137" s="190"/>
      <c r="BF137" s="195" t="str">
        <f>IF(Tabela2[[#This Row],[Nazwa środka trwałego
'[3']]]&lt;&gt;"",OT!$BR137,"")</f>
        <v/>
      </c>
      <c r="BG137" s="188"/>
      <c r="BH137" s="188"/>
      <c r="BI137" s="190"/>
      <c r="BJ137" s="188"/>
      <c r="BK137" s="188"/>
      <c r="BL137" s="188"/>
      <c r="BM137" s="188"/>
      <c r="BN137" s="188"/>
      <c r="BO137" s="188"/>
      <c r="BP137" s="190"/>
      <c r="BQ137" s="270"/>
      <c r="BR137" s="195" t="str">
        <f t="shared" si="2"/>
        <v/>
      </c>
      <c r="BS137" s="190"/>
      <c r="BT137" s="195" t="str">
        <f>IFERROR(IF(VLOOKUP(BR137,Słowniki_środków_trwałych!$W$1:$AB$476,5,FALSE)="wg tabeli materiałowej",INDEX(Słowniki_środków_trwałych!$AF$2:$AJ$50,MATCH(BS137,Słowniki_środków_trwałych!$AE$2:$AE$50,0),MATCH(BP137,Słowniki_środków_trwałych!$AF$1:$AJ$1,0)),VLOOKUP(BR137,Słowniki_środków_trwałych!$W$1:$AB$476,5,FALSE)),"brak wszystkich danych")</f>
        <v>brak wszystkich danych</v>
      </c>
      <c r="BU137" s="271"/>
      <c r="BY137" s="90"/>
      <c r="BZ137" s="90"/>
      <c r="CA137" s="90"/>
    </row>
    <row r="138" spans="1:79">
      <c r="A138" s="187" t="s">
        <v>953</v>
      </c>
      <c r="B138" s="188"/>
      <c r="C138" s="189" t="str">
        <f>IFERROR(VLOOKUP(OT!$BR138,Słowniki_środków_trwałych!$W$2:$AB$412,4,FALSE),"")</f>
        <v/>
      </c>
      <c r="D138" s="188"/>
      <c r="E138" s="188"/>
      <c r="F138" s="191"/>
      <c r="G138" s="191"/>
      <c r="H138" s="191"/>
      <c r="I138" s="239"/>
      <c r="J138" s="190"/>
      <c r="K138" s="192" t="str">
        <f>IF(Tabela2[[#This Row],[Nazwa środka trwałego
'[3']]]&lt;&gt;"",VLOOKUP(OT!$BS138,Słowniki_środków_trwałych!$AE$2:$AK$50,7,FALSE),"")</f>
        <v/>
      </c>
      <c r="L138" s="217"/>
      <c r="M138" s="216"/>
      <c r="N138" s="217"/>
      <c r="O138" s="216"/>
      <c r="P138" s="276" t="str">
        <f>IF(Tabela2[[#This Row],[Nazwa środka trwałego
'[3']]]&lt;&gt;"",SUM(L138:O138),"")</f>
        <v/>
      </c>
      <c r="Q138" s="188"/>
      <c r="R138" s="191"/>
      <c r="S138" s="191"/>
      <c r="T138" s="191"/>
      <c r="U138" s="188"/>
      <c r="V138" s="190"/>
      <c r="W138" s="194" t="str">
        <f>IFERROR(VLOOKUP(OT!$BR138,Słowniki_środków_trwałych!$W$2:$AB$412,2,FALSE),"")</f>
        <v/>
      </c>
      <c r="X138" s="192" t="str">
        <f>IF(Tabela2[[#This Row],[Nazwa środka trwałego
'[3']]]&lt;&gt;"",IF(AND(Tabela2[[#This Row],[Wartość nakładów razem
'[15']]]&lt;10000.01,OR(MID(OT!$BR138,1,1)="4",MID(OT!$BR138,1,1)="5",MID(OT!$BR138,1,1)="6",MID(OT!$BR139,1,1)="3",MID(OT!$BR139,1,1)="7",MID(OT!$BR139,1,1)="8")),1,OT!$BT138),"")</f>
        <v/>
      </c>
      <c r="Y138" s="188"/>
      <c r="Z138" s="176"/>
      <c r="AA138" s="176"/>
      <c r="AB138" s="176"/>
      <c r="AC138" s="195" t="str">
        <f>IF(Tabela2[[#This Row],[Nazwa środka trwałego
'[3']]]&lt;&gt;"",OT!$BT138,"")</f>
        <v/>
      </c>
      <c r="AD138" s="188"/>
      <c r="AE138" s="188"/>
      <c r="AF138" s="190"/>
      <c r="AG138" s="188"/>
      <c r="AH138" s="188"/>
      <c r="AI138" s="188"/>
      <c r="AJ138" s="188"/>
      <c r="AK138" s="188"/>
      <c r="AL138" s="190"/>
      <c r="AM138" s="188"/>
      <c r="AN138" s="190"/>
      <c r="AO138" s="188"/>
      <c r="AP138" s="188"/>
      <c r="AQ138" s="188"/>
      <c r="AR138" s="188"/>
      <c r="AS138" s="188"/>
      <c r="AT138" s="188"/>
      <c r="AU138" s="188"/>
      <c r="AV138" s="229"/>
      <c r="AW138" s="188"/>
      <c r="AX138" s="188"/>
      <c r="AY138" s="200"/>
      <c r="AZ138" s="176"/>
      <c r="BA138" s="176"/>
      <c r="BB138" s="176"/>
      <c r="BC138" s="176"/>
      <c r="BD138" s="188"/>
      <c r="BE138" s="190"/>
      <c r="BF138" s="195" t="str">
        <f>IF(Tabela2[[#This Row],[Nazwa środka trwałego
'[3']]]&lt;&gt;"",OT!$BR138,"")</f>
        <v/>
      </c>
      <c r="BG138" s="188"/>
      <c r="BH138" s="188"/>
      <c r="BI138" s="190"/>
      <c r="BJ138" s="188"/>
      <c r="BK138" s="188"/>
      <c r="BL138" s="188"/>
      <c r="BM138" s="188"/>
      <c r="BN138" s="188"/>
      <c r="BO138" s="188"/>
      <c r="BP138" s="190"/>
      <c r="BQ138" s="270"/>
      <c r="BR138" s="195" t="str">
        <f t="shared" si="2"/>
        <v/>
      </c>
      <c r="BS138" s="190"/>
      <c r="BT138" s="195" t="str">
        <f>IFERROR(IF(VLOOKUP(BR138,Słowniki_środków_trwałych!$W$1:$AB$476,5,FALSE)="wg tabeli materiałowej",INDEX(Słowniki_środków_trwałych!$AF$2:$AJ$50,MATCH(BS138,Słowniki_środków_trwałych!$AE$2:$AE$50,0),MATCH(BP138,Słowniki_środków_trwałych!$AF$1:$AJ$1,0)),VLOOKUP(BR138,Słowniki_środków_trwałych!$W$1:$AB$476,5,FALSE)),"brak wszystkich danych")</f>
        <v>brak wszystkich danych</v>
      </c>
      <c r="BU138" s="271"/>
      <c r="BY138" s="90"/>
      <c r="BZ138" s="90"/>
      <c r="CA138" s="90"/>
    </row>
    <row r="139" spans="1:79">
      <c r="A139" s="187" t="s">
        <v>954</v>
      </c>
      <c r="B139" s="188"/>
      <c r="C139" s="189" t="str">
        <f>IFERROR(VLOOKUP(OT!$BR139,Słowniki_środków_trwałych!$W$2:$AB$412,4,FALSE),"")</f>
        <v/>
      </c>
      <c r="D139" s="188"/>
      <c r="E139" s="188"/>
      <c r="F139" s="191"/>
      <c r="G139" s="191"/>
      <c r="H139" s="191"/>
      <c r="I139" s="239"/>
      <c r="J139" s="190"/>
      <c r="K139" s="192" t="str">
        <f>IF(Tabela2[[#This Row],[Nazwa środka trwałego
'[3']]]&lt;&gt;"",VLOOKUP(OT!$BS139,Słowniki_środków_trwałych!$AE$2:$AK$50,7,FALSE),"")</f>
        <v/>
      </c>
      <c r="L139" s="217"/>
      <c r="M139" s="216"/>
      <c r="N139" s="217"/>
      <c r="O139" s="216"/>
      <c r="P139" s="276" t="str">
        <f>IF(Tabela2[[#This Row],[Nazwa środka trwałego
'[3']]]&lt;&gt;"",SUM(L139:O139),"")</f>
        <v/>
      </c>
      <c r="Q139" s="188"/>
      <c r="R139" s="191"/>
      <c r="S139" s="191"/>
      <c r="T139" s="191"/>
      <c r="U139" s="188"/>
      <c r="V139" s="190"/>
      <c r="W139" s="194" t="str">
        <f>IFERROR(VLOOKUP(OT!$BR139,Słowniki_środków_trwałych!$W$2:$AB$412,2,FALSE),"")</f>
        <v/>
      </c>
      <c r="X139" s="192" t="str">
        <f>IF(Tabela2[[#This Row],[Nazwa środka trwałego
'[3']]]&lt;&gt;"",IF(AND(Tabela2[[#This Row],[Wartość nakładów razem
'[15']]]&lt;10000.01,OR(MID(OT!$BR139,1,1)="4",MID(OT!$BR139,1,1)="5",MID(OT!$BR139,1,1)="6",MID(OT!$BR140,1,1)="3",MID(OT!$BR140,1,1)="7",MID(OT!$BR140,1,1)="8")),1,OT!$BT139),"")</f>
        <v/>
      </c>
      <c r="Y139" s="188"/>
      <c r="Z139" s="176"/>
      <c r="AA139" s="176"/>
      <c r="AB139" s="176"/>
      <c r="AC139" s="195" t="str">
        <f>IF(Tabela2[[#This Row],[Nazwa środka trwałego
'[3']]]&lt;&gt;"",OT!$BT139,"")</f>
        <v/>
      </c>
      <c r="AD139" s="188"/>
      <c r="AE139" s="188"/>
      <c r="AF139" s="190"/>
      <c r="AG139" s="188"/>
      <c r="AH139" s="188"/>
      <c r="AI139" s="188"/>
      <c r="AJ139" s="188"/>
      <c r="AK139" s="188"/>
      <c r="AL139" s="190"/>
      <c r="AM139" s="188"/>
      <c r="AN139" s="190"/>
      <c r="AO139" s="188"/>
      <c r="AP139" s="188"/>
      <c r="AQ139" s="188"/>
      <c r="AR139" s="188"/>
      <c r="AS139" s="188"/>
      <c r="AT139" s="188"/>
      <c r="AU139" s="188"/>
      <c r="AV139" s="229"/>
      <c r="AW139" s="188"/>
      <c r="AX139" s="188"/>
      <c r="AY139" s="200"/>
      <c r="AZ139" s="176"/>
      <c r="BA139" s="176"/>
      <c r="BB139" s="176"/>
      <c r="BC139" s="176"/>
      <c r="BD139" s="188"/>
      <c r="BE139" s="190"/>
      <c r="BF139" s="195" t="str">
        <f>IF(Tabela2[[#This Row],[Nazwa środka trwałego
'[3']]]&lt;&gt;"",OT!$BR139,"")</f>
        <v/>
      </c>
      <c r="BG139" s="188"/>
      <c r="BH139" s="188"/>
      <c r="BI139" s="190"/>
      <c r="BJ139" s="188"/>
      <c r="BK139" s="188"/>
      <c r="BL139" s="188"/>
      <c r="BM139" s="188"/>
      <c r="BN139" s="188"/>
      <c r="BO139" s="188"/>
      <c r="BP139" s="190"/>
      <c r="BQ139" s="270"/>
      <c r="BR139" s="195" t="str">
        <f t="shared" si="2"/>
        <v/>
      </c>
      <c r="BS139" s="190"/>
      <c r="BT139" s="195" t="str">
        <f>IFERROR(IF(VLOOKUP(BR139,Słowniki_środków_trwałych!$W$1:$AB$476,5,FALSE)="wg tabeli materiałowej",INDEX(Słowniki_środków_trwałych!$AF$2:$AJ$50,MATCH(BS139,Słowniki_środków_trwałych!$AE$2:$AE$50,0),MATCH(BP139,Słowniki_środków_trwałych!$AF$1:$AJ$1,0)),VLOOKUP(BR139,Słowniki_środków_trwałych!$W$1:$AB$476,5,FALSE)),"brak wszystkich danych")</f>
        <v>brak wszystkich danych</v>
      </c>
      <c r="BU139" s="271"/>
      <c r="BY139" s="90"/>
      <c r="BZ139" s="90"/>
      <c r="CA139" s="90"/>
    </row>
    <row r="140" spans="1:79">
      <c r="A140" s="187" t="s">
        <v>1645</v>
      </c>
      <c r="B140" s="188"/>
      <c r="C140" s="189" t="str">
        <f>IFERROR(VLOOKUP(OT!$BR140,Słowniki_środków_trwałych!$W$2:$AB$412,4,FALSE),"")</f>
        <v/>
      </c>
      <c r="D140" s="188"/>
      <c r="E140" s="188"/>
      <c r="F140" s="191"/>
      <c r="G140" s="191"/>
      <c r="H140" s="191"/>
      <c r="I140" s="239"/>
      <c r="J140" s="190"/>
      <c r="K140" s="192" t="str">
        <f>IF(Tabela2[[#This Row],[Nazwa środka trwałego
'[3']]]&lt;&gt;"",VLOOKUP(OT!$BS140,Słowniki_środków_trwałych!$AE$2:$AK$50,7,FALSE),"")</f>
        <v/>
      </c>
      <c r="L140" s="217"/>
      <c r="M140" s="216"/>
      <c r="N140" s="217"/>
      <c r="O140" s="216"/>
      <c r="P140" s="276" t="str">
        <f>IF(Tabela2[[#This Row],[Nazwa środka trwałego
'[3']]]&lt;&gt;"",SUM(L140:O140),"")</f>
        <v/>
      </c>
      <c r="Q140" s="188"/>
      <c r="R140" s="191"/>
      <c r="S140" s="191"/>
      <c r="T140" s="191"/>
      <c r="U140" s="188"/>
      <c r="V140" s="190"/>
      <c r="W140" s="194" t="str">
        <f>IFERROR(VLOOKUP(OT!$BR140,Słowniki_środków_trwałych!$W$2:$AB$412,2,FALSE),"")</f>
        <v/>
      </c>
      <c r="X140" s="192" t="str">
        <f>IF(Tabela2[[#This Row],[Nazwa środka trwałego
'[3']]]&lt;&gt;"",IF(AND(Tabela2[[#This Row],[Wartość nakładów razem
'[15']]]&lt;10000.01,OR(MID(OT!$BR140,1,1)="4",MID(OT!$BR140,1,1)="5",MID(OT!$BR140,1,1)="6",MID(OT!$BR141,1,1)="3",MID(OT!$BR141,1,1)="7",MID(OT!$BR141,1,1)="8")),1,OT!$BT140),"")</f>
        <v/>
      </c>
      <c r="Y140" s="188"/>
      <c r="Z140" s="176"/>
      <c r="AA140" s="176"/>
      <c r="AB140" s="176"/>
      <c r="AC140" s="195" t="str">
        <f>IF(Tabela2[[#This Row],[Nazwa środka trwałego
'[3']]]&lt;&gt;"",OT!$BT140,"")</f>
        <v/>
      </c>
      <c r="AD140" s="188"/>
      <c r="AE140" s="188"/>
      <c r="AF140" s="190"/>
      <c r="AG140" s="188"/>
      <c r="AH140" s="188"/>
      <c r="AI140" s="188"/>
      <c r="AJ140" s="188"/>
      <c r="AK140" s="188"/>
      <c r="AL140" s="190"/>
      <c r="AM140" s="188"/>
      <c r="AN140" s="190"/>
      <c r="AO140" s="188"/>
      <c r="AP140" s="188"/>
      <c r="AQ140" s="188"/>
      <c r="AR140" s="188"/>
      <c r="AS140" s="188"/>
      <c r="AT140" s="188"/>
      <c r="AU140" s="188"/>
      <c r="AV140" s="229"/>
      <c r="AW140" s="188"/>
      <c r="AX140" s="188"/>
      <c r="AY140" s="200"/>
      <c r="AZ140" s="176"/>
      <c r="BA140" s="176"/>
      <c r="BB140" s="176"/>
      <c r="BC140" s="176"/>
      <c r="BD140" s="188"/>
      <c r="BE140" s="190"/>
      <c r="BF140" s="195" t="str">
        <f>IF(Tabela2[[#This Row],[Nazwa środka trwałego
'[3']]]&lt;&gt;"",OT!$BR140,"")</f>
        <v/>
      </c>
      <c r="BG140" s="188"/>
      <c r="BH140" s="188"/>
      <c r="BI140" s="190"/>
      <c r="BJ140" s="188"/>
      <c r="BK140" s="188"/>
      <c r="BL140" s="188"/>
      <c r="BM140" s="188"/>
      <c r="BN140" s="188"/>
      <c r="BO140" s="188"/>
      <c r="BP140" s="190"/>
      <c r="BQ140" s="270"/>
      <c r="BR140" s="195" t="str">
        <f t="shared" si="2"/>
        <v/>
      </c>
      <c r="BS140" s="190"/>
      <c r="BT140" s="195" t="str">
        <f>IFERROR(IF(VLOOKUP(BR140,Słowniki_środków_trwałych!$W$1:$AB$476,5,FALSE)="wg tabeli materiałowej",INDEX(Słowniki_środków_trwałych!$AF$2:$AJ$50,MATCH(BS140,Słowniki_środków_trwałych!$AE$2:$AE$50,0),MATCH(BP140,Słowniki_środków_trwałych!$AF$1:$AJ$1,0)),VLOOKUP(BR140,Słowniki_środków_trwałych!$W$1:$AB$476,5,FALSE)),"brak wszystkich danych")</f>
        <v>brak wszystkich danych</v>
      </c>
      <c r="BU140" s="271"/>
      <c r="BY140" s="90"/>
      <c r="BZ140" s="90"/>
      <c r="CA140" s="90"/>
    </row>
    <row r="141" spans="1:79">
      <c r="A141" s="187" t="s">
        <v>1646</v>
      </c>
      <c r="B141" s="188"/>
      <c r="C141" s="189" t="str">
        <f>IFERROR(VLOOKUP(OT!$BR141,Słowniki_środków_trwałych!$W$2:$AB$412,4,FALSE),"")</f>
        <v/>
      </c>
      <c r="D141" s="188"/>
      <c r="E141" s="188"/>
      <c r="F141" s="191"/>
      <c r="G141" s="191"/>
      <c r="H141" s="191"/>
      <c r="I141" s="239"/>
      <c r="J141" s="190"/>
      <c r="K141" s="192" t="str">
        <f>IF(Tabela2[[#This Row],[Nazwa środka trwałego
'[3']]]&lt;&gt;"",VLOOKUP(OT!$BS141,Słowniki_środków_trwałych!$AE$2:$AK$50,7,FALSE),"")</f>
        <v/>
      </c>
      <c r="L141" s="217"/>
      <c r="M141" s="216"/>
      <c r="N141" s="217"/>
      <c r="O141" s="216"/>
      <c r="P141" s="276" t="str">
        <f>IF(Tabela2[[#This Row],[Nazwa środka trwałego
'[3']]]&lt;&gt;"",SUM(L141:O141),"")</f>
        <v/>
      </c>
      <c r="Q141" s="188"/>
      <c r="R141" s="191"/>
      <c r="S141" s="191"/>
      <c r="T141" s="191"/>
      <c r="U141" s="188"/>
      <c r="V141" s="190"/>
      <c r="W141" s="194" t="str">
        <f>IFERROR(VLOOKUP(OT!$BR141,Słowniki_środków_trwałych!$W$2:$AB$412,2,FALSE),"")</f>
        <v/>
      </c>
      <c r="X141" s="192" t="str">
        <f>IF(Tabela2[[#This Row],[Nazwa środka trwałego
'[3']]]&lt;&gt;"",IF(AND(Tabela2[[#This Row],[Wartość nakładów razem
'[15']]]&lt;10000.01,OR(MID(OT!$BR141,1,1)="4",MID(OT!$BR141,1,1)="5",MID(OT!$BR141,1,1)="6",MID(OT!$BR142,1,1)="3",MID(OT!$BR142,1,1)="7",MID(OT!$BR142,1,1)="8")),1,OT!$BT141),"")</f>
        <v/>
      </c>
      <c r="Y141" s="188"/>
      <c r="Z141" s="176"/>
      <c r="AA141" s="176"/>
      <c r="AB141" s="176"/>
      <c r="AC141" s="195" t="str">
        <f>IF(Tabela2[[#This Row],[Nazwa środka trwałego
'[3']]]&lt;&gt;"",OT!$BT141,"")</f>
        <v/>
      </c>
      <c r="AD141" s="188"/>
      <c r="AE141" s="188"/>
      <c r="AF141" s="190"/>
      <c r="AG141" s="188"/>
      <c r="AH141" s="188"/>
      <c r="AI141" s="188"/>
      <c r="AJ141" s="188"/>
      <c r="AK141" s="188"/>
      <c r="AL141" s="190"/>
      <c r="AM141" s="188"/>
      <c r="AN141" s="190"/>
      <c r="AO141" s="188"/>
      <c r="AP141" s="188"/>
      <c r="AQ141" s="188"/>
      <c r="AR141" s="188"/>
      <c r="AS141" s="188"/>
      <c r="AT141" s="188"/>
      <c r="AU141" s="188"/>
      <c r="AV141" s="229"/>
      <c r="AW141" s="188"/>
      <c r="AX141" s="188"/>
      <c r="AY141" s="200"/>
      <c r="AZ141" s="176"/>
      <c r="BA141" s="176"/>
      <c r="BB141" s="176"/>
      <c r="BC141" s="176"/>
      <c r="BD141" s="188"/>
      <c r="BE141" s="190"/>
      <c r="BF141" s="195" t="str">
        <f>IF(Tabela2[[#This Row],[Nazwa środka trwałego
'[3']]]&lt;&gt;"",OT!$BR141,"")</f>
        <v/>
      </c>
      <c r="BG141" s="188"/>
      <c r="BH141" s="188"/>
      <c r="BI141" s="190"/>
      <c r="BJ141" s="188"/>
      <c r="BK141" s="188"/>
      <c r="BL141" s="188"/>
      <c r="BM141" s="188"/>
      <c r="BN141" s="188"/>
      <c r="BO141" s="188"/>
      <c r="BP141" s="190"/>
      <c r="BQ141" s="270"/>
      <c r="BR141" s="195" t="str">
        <f t="shared" si="2"/>
        <v/>
      </c>
      <c r="BS141" s="190"/>
      <c r="BT141" s="195" t="str">
        <f>IFERROR(IF(VLOOKUP(BR141,Słowniki_środków_trwałych!$W$1:$AB$476,5,FALSE)="wg tabeli materiałowej",INDEX(Słowniki_środków_trwałych!$AF$2:$AJ$50,MATCH(BS141,Słowniki_środków_trwałych!$AE$2:$AE$50,0),MATCH(BP141,Słowniki_środków_trwałych!$AF$1:$AJ$1,0)),VLOOKUP(BR141,Słowniki_środków_trwałych!$W$1:$AB$476,5,FALSE)),"brak wszystkich danych")</f>
        <v>brak wszystkich danych</v>
      </c>
      <c r="BU141" s="271"/>
      <c r="BY141" s="90"/>
      <c r="BZ141" s="90"/>
      <c r="CA141" s="90"/>
    </row>
    <row r="142" spans="1:79">
      <c r="A142" s="187" t="s">
        <v>955</v>
      </c>
      <c r="B142" s="188"/>
      <c r="C142" s="189" t="str">
        <f>IFERROR(VLOOKUP(OT!$BR142,Słowniki_środków_trwałych!$W$2:$AB$412,4,FALSE),"")</f>
        <v/>
      </c>
      <c r="D142" s="188"/>
      <c r="E142" s="188"/>
      <c r="F142" s="191"/>
      <c r="G142" s="191"/>
      <c r="H142" s="191"/>
      <c r="I142" s="239"/>
      <c r="J142" s="190"/>
      <c r="K142" s="192" t="str">
        <f>IF(Tabela2[[#This Row],[Nazwa środka trwałego
'[3']]]&lt;&gt;"",VLOOKUP(OT!$BS142,Słowniki_środków_trwałych!$AE$2:$AK$50,7,FALSE),"")</f>
        <v/>
      </c>
      <c r="L142" s="217"/>
      <c r="M142" s="216"/>
      <c r="N142" s="217"/>
      <c r="O142" s="216"/>
      <c r="P142" s="276" t="str">
        <f>IF(Tabela2[[#This Row],[Nazwa środka trwałego
'[3']]]&lt;&gt;"",SUM(L142:O142),"")</f>
        <v/>
      </c>
      <c r="Q142" s="188"/>
      <c r="R142" s="191"/>
      <c r="S142" s="191"/>
      <c r="T142" s="191"/>
      <c r="U142" s="188"/>
      <c r="V142" s="190"/>
      <c r="W142" s="194" t="str">
        <f>IFERROR(VLOOKUP(OT!$BR142,Słowniki_środków_trwałych!$W$2:$AB$412,2,FALSE),"")</f>
        <v/>
      </c>
      <c r="X142" s="192" t="str">
        <f>IF(Tabela2[[#This Row],[Nazwa środka trwałego
'[3']]]&lt;&gt;"",IF(AND(Tabela2[[#This Row],[Wartość nakładów razem
'[15']]]&lt;10000.01,OR(MID(OT!$BR142,1,1)="4",MID(OT!$BR142,1,1)="5",MID(OT!$BR142,1,1)="6",MID(OT!$BR143,1,1)="3",MID(OT!$BR143,1,1)="7",MID(OT!$BR143,1,1)="8")),1,OT!$BT142),"")</f>
        <v/>
      </c>
      <c r="Y142" s="188"/>
      <c r="Z142" s="176"/>
      <c r="AA142" s="176"/>
      <c r="AB142" s="176"/>
      <c r="AC142" s="195" t="str">
        <f>IF(Tabela2[[#This Row],[Nazwa środka trwałego
'[3']]]&lt;&gt;"",OT!$BT142,"")</f>
        <v/>
      </c>
      <c r="AD142" s="188"/>
      <c r="AE142" s="188"/>
      <c r="AF142" s="190"/>
      <c r="AG142" s="188"/>
      <c r="AH142" s="188"/>
      <c r="AI142" s="188"/>
      <c r="AJ142" s="188"/>
      <c r="AK142" s="188"/>
      <c r="AL142" s="190"/>
      <c r="AM142" s="188"/>
      <c r="AN142" s="190"/>
      <c r="AO142" s="188"/>
      <c r="AP142" s="188"/>
      <c r="AQ142" s="188"/>
      <c r="AR142" s="188"/>
      <c r="AS142" s="188"/>
      <c r="AT142" s="188"/>
      <c r="AU142" s="188"/>
      <c r="AV142" s="229"/>
      <c r="AW142" s="188"/>
      <c r="AX142" s="188"/>
      <c r="AY142" s="200"/>
      <c r="AZ142" s="176"/>
      <c r="BA142" s="176"/>
      <c r="BB142" s="176"/>
      <c r="BC142" s="176"/>
      <c r="BD142" s="188"/>
      <c r="BE142" s="190"/>
      <c r="BF142" s="195" t="str">
        <f>IF(Tabela2[[#This Row],[Nazwa środka trwałego
'[3']]]&lt;&gt;"",OT!$BR142,"")</f>
        <v/>
      </c>
      <c r="BG142" s="188"/>
      <c r="BH142" s="188"/>
      <c r="BI142" s="190"/>
      <c r="BJ142" s="188"/>
      <c r="BK142" s="188"/>
      <c r="BL142" s="188"/>
      <c r="BM142" s="188"/>
      <c r="BN142" s="188"/>
      <c r="BO142" s="188"/>
      <c r="BP142" s="190"/>
      <c r="BQ142" s="270"/>
      <c r="BR142" s="195" t="str">
        <f t="shared" si="2"/>
        <v/>
      </c>
      <c r="BS142" s="190"/>
      <c r="BT142" s="195" t="str">
        <f>IFERROR(IF(VLOOKUP(BR142,Słowniki_środków_trwałych!$W$1:$AB$476,5,FALSE)="wg tabeli materiałowej",INDEX(Słowniki_środków_trwałych!$AF$2:$AJ$50,MATCH(BS142,Słowniki_środków_trwałych!$AE$2:$AE$50,0),MATCH(BP142,Słowniki_środków_trwałych!$AF$1:$AJ$1,0)),VLOOKUP(BR142,Słowniki_środków_trwałych!$W$1:$AB$476,5,FALSE)),"brak wszystkich danych")</f>
        <v>brak wszystkich danych</v>
      </c>
      <c r="BU142" s="271"/>
      <c r="BY142" s="90"/>
      <c r="BZ142" s="90"/>
      <c r="CA142" s="90"/>
    </row>
    <row r="143" spans="1:79">
      <c r="A143" s="187" t="s">
        <v>956</v>
      </c>
      <c r="B143" s="188"/>
      <c r="C143" s="189" t="str">
        <f>IFERROR(VLOOKUP(OT!$BR143,Słowniki_środków_trwałych!$W$2:$AB$412,4,FALSE),"")</f>
        <v/>
      </c>
      <c r="D143" s="188"/>
      <c r="E143" s="188"/>
      <c r="F143" s="191"/>
      <c r="G143" s="191"/>
      <c r="H143" s="191"/>
      <c r="I143" s="239"/>
      <c r="J143" s="190"/>
      <c r="K143" s="192" t="str">
        <f>IF(Tabela2[[#This Row],[Nazwa środka trwałego
'[3']]]&lt;&gt;"",VLOOKUP(OT!$BS143,Słowniki_środków_trwałych!$AE$2:$AK$50,7,FALSE),"")</f>
        <v/>
      </c>
      <c r="L143" s="217"/>
      <c r="M143" s="216"/>
      <c r="N143" s="217"/>
      <c r="O143" s="216"/>
      <c r="P143" s="276" t="str">
        <f>IF(Tabela2[[#This Row],[Nazwa środka trwałego
'[3']]]&lt;&gt;"",SUM(L143:O143),"")</f>
        <v/>
      </c>
      <c r="Q143" s="188"/>
      <c r="R143" s="191"/>
      <c r="S143" s="191"/>
      <c r="T143" s="191"/>
      <c r="U143" s="188"/>
      <c r="V143" s="190"/>
      <c r="W143" s="194" t="str">
        <f>IFERROR(VLOOKUP(OT!$BR143,Słowniki_środków_trwałych!$W$2:$AB$412,2,FALSE),"")</f>
        <v/>
      </c>
      <c r="X143" s="192" t="str">
        <f>IF(Tabela2[[#This Row],[Nazwa środka trwałego
'[3']]]&lt;&gt;"",IF(AND(Tabela2[[#This Row],[Wartość nakładów razem
'[15']]]&lt;10000.01,OR(MID(OT!$BR143,1,1)="4",MID(OT!$BR143,1,1)="5",MID(OT!$BR143,1,1)="6",MID(OT!$BR144,1,1)="3",MID(OT!$BR144,1,1)="7",MID(OT!$BR144,1,1)="8")),1,OT!$BT143),"")</f>
        <v/>
      </c>
      <c r="Y143" s="188"/>
      <c r="Z143" s="176"/>
      <c r="AA143" s="176"/>
      <c r="AB143" s="176"/>
      <c r="AC143" s="195" t="str">
        <f>IF(Tabela2[[#This Row],[Nazwa środka trwałego
'[3']]]&lt;&gt;"",OT!$BT143,"")</f>
        <v/>
      </c>
      <c r="AD143" s="188"/>
      <c r="AE143" s="188"/>
      <c r="AF143" s="190"/>
      <c r="AG143" s="188"/>
      <c r="AH143" s="188"/>
      <c r="AI143" s="188"/>
      <c r="AJ143" s="188"/>
      <c r="AK143" s="188"/>
      <c r="AL143" s="190"/>
      <c r="AM143" s="188"/>
      <c r="AN143" s="190"/>
      <c r="AO143" s="188"/>
      <c r="AP143" s="188"/>
      <c r="AQ143" s="188"/>
      <c r="AR143" s="188"/>
      <c r="AS143" s="188"/>
      <c r="AT143" s="188"/>
      <c r="AU143" s="188"/>
      <c r="AV143" s="229"/>
      <c r="AW143" s="188"/>
      <c r="AX143" s="188"/>
      <c r="AY143" s="200"/>
      <c r="AZ143" s="176"/>
      <c r="BA143" s="176"/>
      <c r="BB143" s="176"/>
      <c r="BC143" s="176"/>
      <c r="BD143" s="188"/>
      <c r="BE143" s="190"/>
      <c r="BF143" s="195" t="str">
        <f>IF(Tabela2[[#This Row],[Nazwa środka trwałego
'[3']]]&lt;&gt;"",OT!$BR143,"")</f>
        <v/>
      </c>
      <c r="BG143" s="188"/>
      <c r="BH143" s="188"/>
      <c r="BI143" s="190"/>
      <c r="BJ143" s="188"/>
      <c r="BK143" s="188"/>
      <c r="BL143" s="188"/>
      <c r="BM143" s="188"/>
      <c r="BN143" s="188"/>
      <c r="BO143" s="188"/>
      <c r="BP143" s="190"/>
      <c r="BQ143" s="270"/>
      <c r="BR143" s="195" t="str">
        <f t="shared" si="2"/>
        <v/>
      </c>
      <c r="BS143" s="190"/>
      <c r="BT143" s="195" t="str">
        <f>IFERROR(IF(VLOOKUP(BR143,Słowniki_środków_trwałych!$W$1:$AB$476,5,FALSE)="wg tabeli materiałowej",INDEX(Słowniki_środków_trwałych!$AF$2:$AJ$50,MATCH(BS143,Słowniki_środków_trwałych!$AE$2:$AE$50,0),MATCH(BP143,Słowniki_środków_trwałych!$AF$1:$AJ$1,0)),VLOOKUP(BR143,Słowniki_środków_trwałych!$W$1:$AB$476,5,FALSE)),"brak wszystkich danych")</f>
        <v>brak wszystkich danych</v>
      </c>
      <c r="BU143" s="271"/>
      <c r="BY143" s="90"/>
      <c r="BZ143" s="90"/>
      <c r="CA143" s="90"/>
    </row>
    <row r="144" spans="1:79">
      <c r="A144" s="187" t="s">
        <v>957</v>
      </c>
      <c r="B144" s="188"/>
      <c r="C144" s="189" t="str">
        <f>IFERROR(VLOOKUP(OT!$BR144,Słowniki_środków_trwałych!$W$2:$AB$412,4,FALSE),"")</f>
        <v/>
      </c>
      <c r="D144" s="188"/>
      <c r="E144" s="188"/>
      <c r="F144" s="191"/>
      <c r="G144" s="191"/>
      <c r="H144" s="191"/>
      <c r="I144" s="239"/>
      <c r="J144" s="190"/>
      <c r="K144" s="192" t="str">
        <f>IF(Tabela2[[#This Row],[Nazwa środka trwałego
'[3']]]&lt;&gt;"",VLOOKUP(OT!$BS144,Słowniki_środków_trwałych!$AE$2:$AK$50,7,FALSE),"")</f>
        <v/>
      </c>
      <c r="L144" s="217"/>
      <c r="M144" s="216"/>
      <c r="N144" s="217"/>
      <c r="O144" s="216"/>
      <c r="P144" s="276" t="str">
        <f>IF(Tabela2[[#This Row],[Nazwa środka trwałego
'[3']]]&lt;&gt;"",SUM(L144:O144),"")</f>
        <v/>
      </c>
      <c r="Q144" s="188"/>
      <c r="R144" s="191"/>
      <c r="S144" s="191"/>
      <c r="T144" s="191"/>
      <c r="U144" s="188"/>
      <c r="V144" s="190"/>
      <c r="W144" s="194" t="str">
        <f>IFERROR(VLOOKUP(OT!$BR144,Słowniki_środków_trwałych!$W$2:$AB$412,2,FALSE),"")</f>
        <v/>
      </c>
      <c r="X144" s="192" t="str">
        <f>IF(Tabela2[[#This Row],[Nazwa środka trwałego
'[3']]]&lt;&gt;"",IF(AND(Tabela2[[#This Row],[Wartość nakładów razem
'[15']]]&lt;10000.01,OR(MID(OT!$BR144,1,1)="4",MID(OT!$BR144,1,1)="5",MID(OT!$BR144,1,1)="6",MID(OT!$BR145,1,1)="3",MID(OT!$BR145,1,1)="7",MID(OT!$BR145,1,1)="8")),1,OT!$BT144),"")</f>
        <v/>
      </c>
      <c r="Y144" s="188"/>
      <c r="Z144" s="176"/>
      <c r="AA144" s="176"/>
      <c r="AB144" s="176"/>
      <c r="AC144" s="195" t="str">
        <f>IF(Tabela2[[#This Row],[Nazwa środka trwałego
'[3']]]&lt;&gt;"",OT!$BT144,"")</f>
        <v/>
      </c>
      <c r="AD144" s="188"/>
      <c r="AE144" s="188"/>
      <c r="AF144" s="190"/>
      <c r="AG144" s="188"/>
      <c r="AH144" s="188"/>
      <c r="AI144" s="188"/>
      <c r="AJ144" s="188"/>
      <c r="AK144" s="188"/>
      <c r="AL144" s="190"/>
      <c r="AM144" s="188"/>
      <c r="AN144" s="190"/>
      <c r="AO144" s="188"/>
      <c r="AP144" s="188"/>
      <c r="AQ144" s="188"/>
      <c r="AR144" s="188"/>
      <c r="AS144" s="188"/>
      <c r="AT144" s="188"/>
      <c r="AU144" s="188"/>
      <c r="AV144" s="229"/>
      <c r="AW144" s="188"/>
      <c r="AX144" s="188"/>
      <c r="AY144" s="200"/>
      <c r="AZ144" s="176"/>
      <c r="BA144" s="176"/>
      <c r="BB144" s="176"/>
      <c r="BC144" s="176"/>
      <c r="BD144" s="188"/>
      <c r="BE144" s="190"/>
      <c r="BF144" s="195" t="str">
        <f>IF(Tabela2[[#This Row],[Nazwa środka trwałego
'[3']]]&lt;&gt;"",OT!$BR144,"")</f>
        <v/>
      </c>
      <c r="BG144" s="188"/>
      <c r="BH144" s="188"/>
      <c r="BI144" s="190"/>
      <c r="BJ144" s="188"/>
      <c r="BK144" s="188"/>
      <c r="BL144" s="188"/>
      <c r="BM144" s="188"/>
      <c r="BN144" s="188"/>
      <c r="BO144" s="188"/>
      <c r="BP144" s="190"/>
      <c r="BQ144" s="270"/>
      <c r="BR144" s="195" t="str">
        <f t="shared" si="2"/>
        <v/>
      </c>
      <c r="BS144" s="190"/>
      <c r="BT144" s="195" t="str">
        <f>IFERROR(IF(VLOOKUP(BR144,Słowniki_środków_trwałych!$W$1:$AB$476,5,FALSE)="wg tabeli materiałowej",INDEX(Słowniki_środków_trwałych!$AF$2:$AJ$50,MATCH(BS144,Słowniki_środków_trwałych!$AE$2:$AE$50,0),MATCH(BP144,Słowniki_środków_trwałych!$AF$1:$AJ$1,0)),VLOOKUP(BR144,Słowniki_środków_trwałych!$W$1:$AB$476,5,FALSE)),"brak wszystkich danych")</f>
        <v>brak wszystkich danych</v>
      </c>
      <c r="BU144" s="271"/>
      <c r="BY144" s="90"/>
      <c r="BZ144" s="90"/>
      <c r="CA144" s="90"/>
    </row>
    <row r="145" spans="1:79">
      <c r="A145" s="187" t="s">
        <v>958</v>
      </c>
      <c r="B145" s="188"/>
      <c r="C145" s="189" t="str">
        <f>IFERROR(VLOOKUP(OT!$BR145,Słowniki_środków_trwałych!$W$2:$AB$412,4,FALSE),"")</f>
        <v/>
      </c>
      <c r="D145" s="188"/>
      <c r="E145" s="188"/>
      <c r="F145" s="191"/>
      <c r="G145" s="191"/>
      <c r="H145" s="191"/>
      <c r="I145" s="239"/>
      <c r="J145" s="190"/>
      <c r="K145" s="192" t="str">
        <f>IF(Tabela2[[#This Row],[Nazwa środka trwałego
'[3']]]&lt;&gt;"",VLOOKUP(OT!$BS145,Słowniki_środków_trwałych!$AE$2:$AK$50,7,FALSE),"")</f>
        <v/>
      </c>
      <c r="L145" s="217"/>
      <c r="M145" s="216"/>
      <c r="N145" s="217"/>
      <c r="O145" s="216"/>
      <c r="P145" s="276" t="str">
        <f>IF(Tabela2[[#This Row],[Nazwa środka trwałego
'[3']]]&lt;&gt;"",SUM(L145:O145),"")</f>
        <v/>
      </c>
      <c r="Q145" s="188"/>
      <c r="R145" s="191"/>
      <c r="S145" s="191"/>
      <c r="T145" s="191"/>
      <c r="U145" s="188"/>
      <c r="V145" s="190"/>
      <c r="W145" s="194" t="str">
        <f>IFERROR(VLOOKUP(OT!$BR145,Słowniki_środków_trwałych!$W$2:$AB$412,2,FALSE),"")</f>
        <v/>
      </c>
      <c r="X145" s="192" t="str">
        <f>IF(Tabela2[[#This Row],[Nazwa środka trwałego
'[3']]]&lt;&gt;"",IF(AND(Tabela2[[#This Row],[Wartość nakładów razem
'[15']]]&lt;10000.01,OR(MID(OT!$BR145,1,1)="4",MID(OT!$BR145,1,1)="5",MID(OT!$BR145,1,1)="6",MID(OT!$BR146,1,1)="3",MID(OT!$BR146,1,1)="7",MID(OT!$BR146,1,1)="8")),1,OT!$BT145),"")</f>
        <v/>
      </c>
      <c r="Y145" s="188"/>
      <c r="Z145" s="176"/>
      <c r="AA145" s="176"/>
      <c r="AB145" s="176"/>
      <c r="AC145" s="195" t="str">
        <f>IF(Tabela2[[#This Row],[Nazwa środka trwałego
'[3']]]&lt;&gt;"",OT!$BT145,"")</f>
        <v/>
      </c>
      <c r="AD145" s="188"/>
      <c r="AE145" s="188"/>
      <c r="AF145" s="190"/>
      <c r="AG145" s="188"/>
      <c r="AH145" s="188"/>
      <c r="AI145" s="188"/>
      <c r="AJ145" s="188"/>
      <c r="AK145" s="188"/>
      <c r="AL145" s="190"/>
      <c r="AM145" s="188"/>
      <c r="AN145" s="190"/>
      <c r="AO145" s="188"/>
      <c r="AP145" s="188"/>
      <c r="AQ145" s="188"/>
      <c r="AR145" s="188"/>
      <c r="AS145" s="188"/>
      <c r="AT145" s="188"/>
      <c r="AU145" s="188"/>
      <c r="AV145" s="229"/>
      <c r="AW145" s="188"/>
      <c r="AX145" s="188"/>
      <c r="AY145" s="200"/>
      <c r="AZ145" s="176"/>
      <c r="BA145" s="176"/>
      <c r="BB145" s="176"/>
      <c r="BC145" s="176"/>
      <c r="BD145" s="188"/>
      <c r="BE145" s="190"/>
      <c r="BF145" s="195" t="str">
        <f>IF(Tabela2[[#This Row],[Nazwa środka trwałego
'[3']]]&lt;&gt;"",OT!$BR145,"")</f>
        <v/>
      </c>
      <c r="BG145" s="188"/>
      <c r="BH145" s="188"/>
      <c r="BI145" s="190"/>
      <c r="BJ145" s="188"/>
      <c r="BK145" s="188"/>
      <c r="BL145" s="188"/>
      <c r="BM145" s="188"/>
      <c r="BN145" s="188"/>
      <c r="BO145" s="188"/>
      <c r="BP145" s="190"/>
      <c r="BQ145" s="270"/>
      <c r="BR145" s="195" t="str">
        <f t="shared" si="2"/>
        <v/>
      </c>
      <c r="BS145" s="190"/>
      <c r="BT145" s="195" t="str">
        <f>IFERROR(IF(VLOOKUP(BR145,Słowniki_środków_trwałych!$W$1:$AB$476,5,FALSE)="wg tabeli materiałowej",INDEX(Słowniki_środków_trwałych!$AF$2:$AJ$50,MATCH(BS145,Słowniki_środków_trwałych!$AE$2:$AE$50,0),MATCH(BP145,Słowniki_środków_trwałych!$AF$1:$AJ$1,0)),VLOOKUP(BR145,Słowniki_środków_trwałych!$W$1:$AB$476,5,FALSE)),"brak wszystkich danych")</f>
        <v>brak wszystkich danych</v>
      </c>
      <c r="BU145" s="271"/>
      <c r="BY145" s="90"/>
      <c r="BZ145" s="90"/>
      <c r="CA145" s="90"/>
    </row>
    <row r="146" spans="1:79">
      <c r="A146" s="187" t="s">
        <v>959</v>
      </c>
      <c r="B146" s="188"/>
      <c r="C146" s="189" t="str">
        <f>IFERROR(VLOOKUP(OT!$BR146,Słowniki_środków_trwałych!$W$2:$AB$412,4,FALSE),"")</f>
        <v/>
      </c>
      <c r="D146" s="188"/>
      <c r="E146" s="188"/>
      <c r="F146" s="191"/>
      <c r="G146" s="191"/>
      <c r="H146" s="191"/>
      <c r="I146" s="239"/>
      <c r="J146" s="190"/>
      <c r="K146" s="192" t="str">
        <f>IF(Tabela2[[#This Row],[Nazwa środka trwałego
'[3']]]&lt;&gt;"",VLOOKUP(OT!$BS146,Słowniki_środków_trwałych!$AE$2:$AK$50,7,FALSE),"")</f>
        <v/>
      </c>
      <c r="L146" s="217"/>
      <c r="M146" s="216"/>
      <c r="N146" s="217"/>
      <c r="O146" s="216"/>
      <c r="P146" s="276" t="str">
        <f>IF(Tabela2[[#This Row],[Nazwa środka trwałego
'[3']]]&lt;&gt;"",SUM(L146:O146),"")</f>
        <v/>
      </c>
      <c r="Q146" s="188"/>
      <c r="R146" s="191"/>
      <c r="S146" s="191"/>
      <c r="T146" s="191"/>
      <c r="U146" s="188"/>
      <c r="V146" s="190"/>
      <c r="W146" s="194" t="str">
        <f>IFERROR(VLOOKUP(OT!$BR146,Słowniki_środków_trwałych!$W$2:$AB$412,2,FALSE),"")</f>
        <v/>
      </c>
      <c r="X146" s="192" t="str">
        <f>IF(Tabela2[[#This Row],[Nazwa środka trwałego
'[3']]]&lt;&gt;"",IF(AND(Tabela2[[#This Row],[Wartość nakładów razem
'[15']]]&lt;10000.01,OR(MID(OT!$BR146,1,1)="4",MID(OT!$BR146,1,1)="5",MID(OT!$BR146,1,1)="6",MID(OT!$BR147,1,1)="3",MID(OT!$BR147,1,1)="7",MID(OT!$BR147,1,1)="8")),1,OT!$BT146),"")</f>
        <v/>
      </c>
      <c r="Y146" s="188"/>
      <c r="Z146" s="176"/>
      <c r="AA146" s="176"/>
      <c r="AB146" s="176"/>
      <c r="AC146" s="195" t="str">
        <f>IF(Tabela2[[#This Row],[Nazwa środka trwałego
'[3']]]&lt;&gt;"",OT!$BT146,"")</f>
        <v/>
      </c>
      <c r="AD146" s="188"/>
      <c r="AE146" s="188"/>
      <c r="AF146" s="190"/>
      <c r="AG146" s="188"/>
      <c r="AH146" s="188"/>
      <c r="AI146" s="188"/>
      <c r="AJ146" s="188"/>
      <c r="AK146" s="188"/>
      <c r="AL146" s="190"/>
      <c r="AM146" s="188"/>
      <c r="AN146" s="190"/>
      <c r="AO146" s="188"/>
      <c r="AP146" s="188"/>
      <c r="AQ146" s="188"/>
      <c r="AR146" s="188"/>
      <c r="AS146" s="188"/>
      <c r="AT146" s="188"/>
      <c r="AU146" s="188"/>
      <c r="AV146" s="229"/>
      <c r="AW146" s="188"/>
      <c r="AX146" s="188"/>
      <c r="AY146" s="200"/>
      <c r="AZ146" s="176"/>
      <c r="BA146" s="176"/>
      <c r="BB146" s="176"/>
      <c r="BC146" s="176"/>
      <c r="BD146" s="188"/>
      <c r="BE146" s="190"/>
      <c r="BF146" s="195" t="str">
        <f>IF(Tabela2[[#This Row],[Nazwa środka trwałego
'[3']]]&lt;&gt;"",OT!$BR146,"")</f>
        <v/>
      </c>
      <c r="BG146" s="188"/>
      <c r="BH146" s="188"/>
      <c r="BI146" s="190"/>
      <c r="BJ146" s="188"/>
      <c r="BK146" s="188"/>
      <c r="BL146" s="188"/>
      <c r="BM146" s="188"/>
      <c r="BN146" s="188"/>
      <c r="BO146" s="188"/>
      <c r="BP146" s="190"/>
      <c r="BQ146" s="270"/>
      <c r="BR146" s="195" t="str">
        <f t="shared" si="2"/>
        <v/>
      </c>
      <c r="BS146" s="190"/>
      <c r="BT146" s="195" t="str">
        <f>IFERROR(IF(VLOOKUP(BR146,Słowniki_środków_trwałych!$W$1:$AB$476,5,FALSE)="wg tabeli materiałowej",INDEX(Słowniki_środków_trwałych!$AF$2:$AJ$50,MATCH(BS146,Słowniki_środków_trwałych!$AE$2:$AE$50,0),MATCH(BP146,Słowniki_środków_trwałych!$AF$1:$AJ$1,0)),VLOOKUP(BR146,Słowniki_środków_trwałych!$W$1:$AB$476,5,FALSE)),"brak wszystkich danych")</f>
        <v>brak wszystkich danych</v>
      </c>
      <c r="BU146" s="271"/>
      <c r="BY146" s="90"/>
      <c r="BZ146" s="90"/>
      <c r="CA146" s="90"/>
    </row>
    <row r="147" spans="1:79">
      <c r="A147" s="187" t="s">
        <v>960</v>
      </c>
      <c r="B147" s="188"/>
      <c r="C147" s="189" t="str">
        <f>IFERROR(VLOOKUP(OT!$BR147,Słowniki_środków_trwałych!$W$2:$AB$412,4,FALSE),"")</f>
        <v/>
      </c>
      <c r="D147" s="188"/>
      <c r="E147" s="188"/>
      <c r="F147" s="191"/>
      <c r="G147" s="191"/>
      <c r="H147" s="191"/>
      <c r="I147" s="239"/>
      <c r="J147" s="190"/>
      <c r="K147" s="192" t="str">
        <f>IF(Tabela2[[#This Row],[Nazwa środka trwałego
'[3']]]&lt;&gt;"",VLOOKUP(OT!$BS147,Słowniki_środków_trwałych!$AE$2:$AK$50,7,FALSE),"")</f>
        <v/>
      </c>
      <c r="L147" s="217"/>
      <c r="M147" s="216"/>
      <c r="N147" s="217"/>
      <c r="O147" s="216"/>
      <c r="P147" s="276" t="str">
        <f>IF(Tabela2[[#This Row],[Nazwa środka trwałego
'[3']]]&lt;&gt;"",SUM(L147:O147),"")</f>
        <v/>
      </c>
      <c r="Q147" s="188"/>
      <c r="R147" s="191"/>
      <c r="S147" s="191"/>
      <c r="T147" s="191"/>
      <c r="U147" s="188"/>
      <c r="V147" s="190"/>
      <c r="W147" s="194" t="str">
        <f>IFERROR(VLOOKUP(OT!$BR147,Słowniki_środków_trwałych!$W$2:$AB$412,2,FALSE),"")</f>
        <v/>
      </c>
      <c r="X147" s="192" t="str">
        <f>IF(Tabela2[[#This Row],[Nazwa środka trwałego
'[3']]]&lt;&gt;"",IF(AND(Tabela2[[#This Row],[Wartość nakładów razem
'[15']]]&lt;10000.01,OR(MID(OT!$BR147,1,1)="4",MID(OT!$BR147,1,1)="5",MID(OT!$BR147,1,1)="6",MID(OT!$BR148,1,1)="3",MID(OT!$BR148,1,1)="7",MID(OT!$BR148,1,1)="8")),1,OT!$BT147),"")</f>
        <v/>
      </c>
      <c r="Y147" s="188"/>
      <c r="Z147" s="176"/>
      <c r="AA147" s="176"/>
      <c r="AB147" s="176"/>
      <c r="AC147" s="195" t="str">
        <f>IF(Tabela2[[#This Row],[Nazwa środka trwałego
'[3']]]&lt;&gt;"",OT!$BT147,"")</f>
        <v/>
      </c>
      <c r="AD147" s="188"/>
      <c r="AE147" s="188"/>
      <c r="AF147" s="190"/>
      <c r="AG147" s="188"/>
      <c r="AH147" s="188"/>
      <c r="AI147" s="188"/>
      <c r="AJ147" s="188"/>
      <c r="AK147" s="188"/>
      <c r="AL147" s="190"/>
      <c r="AM147" s="188"/>
      <c r="AN147" s="190"/>
      <c r="AO147" s="188"/>
      <c r="AP147" s="188"/>
      <c r="AQ147" s="188"/>
      <c r="AR147" s="188"/>
      <c r="AS147" s="188"/>
      <c r="AT147" s="188"/>
      <c r="AU147" s="188"/>
      <c r="AV147" s="229"/>
      <c r="AW147" s="188"/>
      <c r="AX147" s="188"/>
      <c r="AY147" s="200"/>
      <c r="AZ147" s="176"/>
      <c r="BA147" s="176"/>
      <c r="BB147" s="176"/>
      <c r="BC147" s="176"/>
      <c r="BD147" s="188"/>
      <c r="BE147" s="190"/>
      <c r="BF147" s="195" t="str">
        <f>IF(Tabela2[[#This Row],[Nazwa środka trwałego
'[3']]]&lt;&gt;"",OT!$BR147,"")</f>
        <v/>
      </c>
      <c r="BG147" s="188"/>
      <c r="BH147" s="188"/>
      <c r="BI147" s="190"/>
      <c r="BJ147" s="188"/>
      <c r="BK147" s="188"/>
      <c r="BL147" s="188"/>
      <c r="BM147" s="188"/>
      <c r="BN147" s="188"/>
      <c r="BO147" s="188"/>
      <c r="BP147" s="190"/>
      <c r="BQ147" s="270"/>
      <c r="BR147" s="195" t="str">
        <f t="shared" si="2"/>
        <v/>
      </c>
      <c r="BS147" s="190"/>
      <c r="BT147" s="195" t="str">
        <f>IFERROR(IF(VLOOKUP(BR147,Słowniki_środków_trwałych!$W$1:$AB$476,5,FALSE)="wg tabeli materiałowej",INDEX(Słowniki_środków_trwałych!$AF$2:$AJ$50,MATCH(BS147,Słowniki_środków_trwałych!$AE$2:$AE$50,0),MATCH(BP147,Słowniki_środków_trwałych!$AF$1:$AJ$1,0)),VLOOKUP(BR147,Słowniki_środków_trwałych!$W$1:$AB$476,5,FALSE)),"brak wszystkich danych")</f>
        <v>brak wszystkich danych</v>
      </c>
      <c r="BU147" s="271"/>
      <c r="BY147" s="90"/>
      <c r="BZ147" s="90"/>
      <c r="CA147" s="90"/>
    </row>
    <row r="148" spans="1:79">
      <c r="A148" s="187" t="s">
        <v>961</v>
      </c>
      <c r="B148" s="188"/>
      <c r="C148" s="189" t="str">
        <f>IFERROR(VLOOKUP(OT!$BR148,Słowniki_środków_trwałych!$W$2:$AB$412,4,FALSE),"")</f>
        <v/>
      </c>
      <c r="D148" s="188"/>
      <c r="E148" s="188"/>
      <c r="F148" s="191"/>
      <c r="G148" s="191"/>
      <c r="H148" s="191"/>
      <c r="I148" s="239"/>
      <c r="J148" s="190"/>
      <c r="K148" s="192" t="str">
        <f>IF(Tabela2[[#This Row],[Nazwa środka trwałego
'[3']]]&lt;&gt;"",VLOOKUP(OT!$BS148,Słowniki_środków_trwałych!$AE$2:$AK$50,7,FALSE),"")</f>
        <v/>
      </c>
      <c r="L148" s="217"/>
      <c r="M148" s="216"/>
      <c r="N148" s="217"/>
      <c r="O148" s="216"/>
      <c r="P148" s="276" t="str">
        <f>IF(Tabela2[[#This Row],[Nazwa środka trwałego
'[3']]]&lt;&gt;"",SUM(L148:O148),"")</f>
        <v/>
      </c>
      <c r="Q148" s="188"/>
      <c r="R148" s="191"/>
      <c r="S148" s="191"/>
      <c r="T148" s="191"/>
      <c r="U148" s="188"/>
      <c r="V148" s="190"/>
      <c r="W148" s="194" t="str">
        <f>IFERROR(VLOOKUP(OT!$BR148,Słowniki_środków_trwałych!$W$2:$AB$412,2,FALSE),"")</f>
        <v/>
      </c>
      <c r="X148" s="192" t="str">
        <f>IF(Tabela2[[#This Row],[Nazwa środka trwałego
'[3']]]&lt;&gt;"",IF(AND(Tabela2[[#This Row],[Wartość nakładów razem
'[15']]]&lt;10000.01,OR(MID(OT!$BR148,1,1)="4",MID(OT!$BR148,1,1)="5",MID(OT!$BR148,1,1)="6",MID(OT!$BR149,1,1)="3",MID(OT!$BR149,1,1)="7",MID(OT!$BR149,1,1)="8")),1,OT!$BT148),"")</f>
        <v/>
      </c>
      <c r="Y148" s="188"/>
      <c r="Z148" s="176"/>
      <c r="AA148" s="176"/>
      <c r="AB148" s="176"/>
      <c r="AC148" s="195" t="str">
        <f>IF(Tabela2[[#This Row],[Nazwa środka trwałego
'[3']]]&lt;&gt;"",OT!$BT148,"")</f>
        <v/>
      </c>
      <c r="AD148" s="188"/>
      <c r="AE148" s="188"/>
      <c r="AF148" s="190"/>
      <c r="AG148" s="188"/>
      <c r="AH148" s="188"/>
      <c r="AI148" s="188"/>
      <c r="AJ148" s="188"/>
      <c r="AK148" s="188"/>
      <c r="AL148" s="190"/>
      <c r="AM148" s="188"/>
      <c r="AN148" s="190"/>
      <c r="AO148" s="188"/>
      <c r="AP148" s="188"/>
      <c r="AQ148" s="188"/>
      <c r="AR148" s="188"/>
      <c r="AS148" s="188"/>
      <c r="AT148" s="188"/>
      <c r="AU148" s="188"/>
      <c r="AV148" s="229"/>
      <c r="AW148" s="188"/>
      <c r="AX148" s="188"/>
      <c r="AY148" s="200"/>
      <c r="AZ148" s="176"/>
      <c r="BA148" s="176"/>
      <c r="BB148" s="176"/>
      <c r="BC148" s="176"/>
      <c r="BD148" s="188"/>
      <c r="BE148" s="190"/>
      <c r="BF148" s="195" t="str">
        <f>IF(Tabela2[[#This Row],[Nazwa środka trwałego
'[3']]]&lt;&gt;"",OT!$BR148,"")</f>
        <v/>
      </c>
      <c r="BG148" s="188"/>
      <c r="BH148" s="188"/>
      <c r="BI148" s="190"/>
      <c r="BJ148" s="188"/>
      <c r="BK148" s="188"/>
      <c r="BL148" s="188"/>
      <c r="BM148" s="188"/>
      <c r="BN148" s="188"/>
      <c r="BO148" s="188"/>
      <c r="BP148" s="190"/>
      <c r="BQ148" s="270"/>
      <c r="BR148" s="195" t="str">
        <f t="shared" si="2"/>
        <v/>
      </c>
      <c r="BS148" s="190"/>
      <c r="BT148" s="195" t="str">
        <f>IFERROR(IF(VLOOKUP(BR148,Słowniki_środków_trwałych!$W$1:$AB$476,5,FALSE)="wg tabeli materiałowej",INDEX(Słowniki_środków_trwałych!$AF$2:$AJ$50,MATCH(BS148,Słowniki_środków_trwałych!$AE$2:$AE$50,0),MATCH(BP148,Słowniki_środków_trwałych!$AF$1:$AJ$1,0)),VLOOKUP(BR148,Słowniki_środków_trwałych!$W$1:$AB$476,5,FALSE)),"brak wszystkich danych")</f>
        <v>brak wszystkich danych</v>
      </c>
      <c r="BU148" s="271"/>
      <c r="BY148" s="90"/>
      <c r="BZ148" s="90"/>
      <c r="CA148" s="90"/>
    </row>
    <row r="149" spans="1:79">
      <c r="A149" s="187" t="s">
        <v>962</v>
      </c>
      <c r="B149" s="188"/>
      <c r="C149" s="189" t="str">
        <f>IFERROR(VLOOKUP(OT!$BR149,Słowniki_środków_trwałych!$W$2:$AB$412,4,FALSE),"")</f>
        <v/>
      </c>
      <c r="D149" s="188"/>
      <c r="E149" s="188"/>
      <c r="F149" s="191"/>
      <c r="G149" s="191"/>
      <c r="H149" s="191"/>
      <c r="I149" s="239"/>
      <c r="J149" s="190"/>
      <c r="K149" s="192" t="str">
        <f>IF(Tabela2[[#This Row],[Nazwa środka trwałego
'[3']]]&lt;&gt;"",VLOOKUP(OT!$BS149,Słowniki_środków_trwałych!$AE$2:$AK$50,7,FALSE),"")</f>
        <v/>
      </c>
      <c r="L149" s="217"/>
      <c r="M149" s="216"/>
      <c r="N149" s="217"/>
      <c r="O149" s="216"/>
      <c r="P149" s="276" t="str">
        <f>IF(Tabela2[[#This Row],[Nazwa środka trwałego
'[3']]]&lt;&gt;"",SUM(L149:O149),"")</f>
        <v/>
      </c>
      <c r="Q149" s="188"/>
      <c r="R149" s="191"/>
      <c r="S149" s="191"/>
      <c r="T149" s="191"/>
      <c r="U149" s="188"/>
      <c r="V149" s="190"/>
      <c r="W149" s="194" t="str">
        <f>IFERROR(VLOOKUP(OT!$BR149,Słowniki_środków_trwałych!$W$2:$AB$412,2,FALSE),"")</f>
        <v/>
      </c>
      <c r="X149" s="192" t="str">
        <f>IF(Tabela2[[#This Row],[Nazwa środka trwałego
'[3']]]&lt;&gt;"",IF(AND(Tabela2[[#This Row],[Wartość nakładów razem
'[15']]]&lt;10000.01,OR(MID(OT!$BR149,1,1)="4",MID(OT!$BR149,1,1)="5",MID(OT!$BR149,1,1)="6",MID(OT!$BR150,1,1)="3",MID(OT!$BR150,1,1)="7",MID(OT!$BR150,1,1)="8")),1,OT!$BT149),"")</f>
        <v/>
      </c>
      <c r="Y149" s="188"/>
      <c r="Z149" s="176"/>
      <c r="AA149" s="176"/>
      <c r="AB149" s="176"/>
      <c r="AC149" s="195" t="str">
        <f>IF(Tabela2[[#This Row],[Nazwa środka trwałego
'[3']]]&lt;&gt;"",OT!$BT149,"")</f>
        <v/>
      </c>
      <c r="AD149" s="188"/>
      <c r="AE149" s="188"/>
      <c r="AF149" s="190"/>
      <c r="AG149" s="188"/>
      <c r="AH149" s="188"/>
      <c r="AI149" s="188"/>
      <c r="AJ149" s="188"/>
      <c r="AK149" s="188"/>
      <c r="AL149" s="190"/>
      <c r="AM149" s="188"/>
      <c r="AN149" s="190"/>
      <c r="AO149" s="188"/>
      <c r="AP149" s="188"/>
      <c r="AQ149" s="188"/>
      <c r="AR149" s="188"/>
      <c r="AS149" s="188"/>
      <c r="AT149" s="188"/>
      <c r="AU149" s="188"/>
      <c r="AV149" s="229"/>
      <c r="AW149" s="188"/>
      <c r="AX149" s="188"/>
      <c r="AY149" s="200"/>
      <c r="AZ149" s="176"/>
      <c r="BA149" s="176"/>
      <c r="BB149" s="176"/>
      <c r="BC149" s="176"/>
      <c r="BD149" s="188"/>
      <c r="BE149" s="190"/>
      <c r="BF149" s="195" t="str">
        <f>IF(Tabela2[[#This Row],[Nazwa środka trwałego
'[3']]]&lt;&gt;"",OT!$BR149,"")</f>
        <v/>
      </c>
      <c r="BG149" s="188"/>
      <c r="BH149" s="188"/>
      <c r="BI149" s="190"/>
      <c r="BJ149" s="188"/>
      <c r="BK149" s="188"/>
      <c r="BL149" s="188"/>
      <c r="BM149" s="188"/>
      <c r="BN149" s="188"/>
      <c r="BO149" s="188"/>
      <c r="BP149" s="190"/>
      <c r="BQ149" s="270"/>
      <c r="BR149" s="195" t="str">
        <f t="shared" si="2"/>
        <v/>
      </c>
      <c r="BS149" s="190"/>
      <c r="BT149" s="195" t="str">
        <f>IFERROR(IF(VLOOKUP(BR149,Słowniki_środków_trwałych!$W$1:$AB$476,5,FALSE)="wg tabeli materiałowej",INDEX(Słowniki_środków_trwałych!$AF$2:$AJ$50,MATCH(BS149,Słowniki_środków_trwałych!$AE$2:$AE$50,0),MATCH(BP149,Słowniki_środków_trwałych!$AF$1:$AJ$1,0)),VLOOKUP(BR149,Słowniki_środków_trwałych!$W$1:$AB$476,5,FALSE)),"brak wszystkich danych")</f>
        <v>brak wszystkich danych</v>
      </c>
      <c r="BU149" s="271"/>
      <c r="BY149" s="90"/>
      <c r="BZ149" s="90"/>
      <c r="CA149" s="90"/>
    </row>
    <row r="150" spans="1:79">
      <c r="A150" s="187" t="s">
        <v>963</v>
      </c>
      <c r="B150" s="188"/>
      <c r="C150" s="189" t="str">
        <f>IFERROR(VLOOKUP(OT!$BR150,Słowniki_środków_trwałych!$W$2:$AB$412,4,FALSE),"")</f>
        <v/>
      </c>
      <c r="D150" s="188"/>
      <c r="E150" s="188"/>
      <c r="F150" s="191"/>
      <c r="G150" s="191"/>
      <c r="H150" s="191"/>
      <c r="I150" s="239"/>
      <c r="J150" s="190"/>
      <c r="K150" s="192" t="str">
        <f>IF(Tabela2[[#This Row],[Nazwa środka trwałego
'[3']]]&lt;&gt;"",VLOOKUP(OT!$BS150,Słowniki_środków_trwałych!$AE$2:$AK$50,7,FALSE),"")</f>
        <v/>
      </c>
      <c r="L150" s="217"/>
      <c r="M150" s="216"/>
      <c r="N150" s="217"/>
      <c r="O150" s="216"/>
      <c r="P150" s="276" t="str">
        <f>IF(Tabela2[[#This Row],[Nazwa środka trwałego
'[3']]]&lt;&gt;"",SUM(L150:O150),"")</f>
        <v/>
      </c>
      <c r="Q150" s="188"/>
      <c r="R150" s="191"/>
      <c r="S150" s="191"/>
      <c r="T150" s="191"/>
      <c r="U150" s="188"/>
      <c r="V150" s="190"/>
      <c r="W150" s="194" t="str">
        <f>IFERROR(VLOOKUP(OT!$BR150,Słowniki_środków_trwałych!$W$2:$AB$412,2,FALSE),"")</f>
        <v/>
      </c>
      <c r="X150" s="192" t="str">
        <f>IF(Tabela2[[#This Row],[Nazwa środka trwałego
'[3']]]&lt;&gt;"",IF(AND(Tabela2[[#This Row],[Wartość nakładów razem
'[15']]]&lt;10000.01,OR(MID(OT!$BR150,1,1)="4",MID(OT!$BR150,1,1)="5",MID(OT!$BR150,1,1)="6",MID(OT!$BR151,1,1)="3",MID(OT!$BR151,1,1)="7",MID(OT!$BR151,1,1)="8")),1,OT!$BT150),"")</f>
        <v/>
      </c>
      <c r="Y150" s="188"/>
      <c r="Z150" s="176"/>
      <c r="AA150" s="176"/>
      <c r="AB150" s="176"/>
      <c r="AC150" s="195" t="str">
        <f>IF(Tabela2[[#This Row],[Nazwa środka trwałego
'[3']]]&lt;&gt;"",OT!$BT150,"")</f>
        <v/>
      </c>
      <c r="AD150" s="188"/>
      <c r="AE150" s="188"/>
      <c r="AF150" s="190"/>
      <c r="AG150" s="188"/>
      <c r="AH150" s="188"/>
      <c r="AI150" s="188"/>
      <c r="AJ150" s="188"/>
      <c r="AK150" s="188"/>
      <c r="AL150" s="190"/>
      <c r="AM150" s="188"/>
      <c r="AN150" s="190"/>
      <c r="AO150" s="188"/>
      <c r="AP150" s="188"/>
      <c r="AQ150" s="188"/>
      <c r="AR150" s="188"/>
      <c r="AS150" s="188"/>
      <c r="AT150" s="188"/>
      <c r="AU150" s="188"/>
      <c r="AV150" s="229"/>
      <c r="AW150" s="188"/>
      <c r="AX150" s="188"/>
      <c r="AY150" s="200"/>
      <c r="AZ150" s="176"/>
      <c r="BA150" s="176"/>
      <c r="BB150" s="176"/>
      <c r="BC150" s="176"/>
      <c r="BD150" s="188"/>
      <c r="BE150" s="190"/>
      <c r="BF150" s="195" t="str">
        <f>IF(Tabela2[[#This Row],[Nazwa środka trwałego
'[3']]]&lt;&gt;"",OT!$BR150,"")</f>
        <v/>
      </c>
      <c r="BG150" s="188"/>
      <c r="BH150" s="188"/>
      <c r="BI150" s="190"/>
      <c r="BJ150" s="188"/>
      <c r="BK150" s="188"/>
      <c r="BL150" s="188"/>
      <c r="BM150" s="188"/>
      <c r="BN150" s="188"/>
      <c r="BO150" s="188"/>
      <c r="BP150" s="190"/>
      <c r="BQ150" s="270"/>
      <c r="BR150" s="195" t="str">
        <f t="shared" si="2"/>
        <v/>
      </c>
      <c r="BS150" s="190"/>
      <c r="BT150" s="195" t="str">
        <f>IFERROR(IF(VLOOKUP(BR150,Słowniki_środków_trwałych!$W$1:$AB$476,5,FALSE)="wg tabeli materiałowej",INDEX(Słowniki_środków_trwałych!$AF$2:$AJ$50,MATCH(BS150,Słowniki_środków_trwałych!$AE$2:$AE$50,0),MATCH(BP150,Słowniki_środków_trwałych!$AF$1:$AJ$1,0)),VLOOKUP(BR150,Słowniki_środków_trwałych!$W$1:$AB$476,5,FALSE)),"brak wszystkich danych")</f>
        <v>brak wszystkich danych</v>
      </c>
      <c r="BU150" s="271"/>
      <c r="BY150" s="90"/>
      <c r="BZ150" s="90"/>
      <c r="CA150" s="90"/>
    </row>
    <row r="151" spans="1:79">
      <c r="A151" s="187" t="s">
        <v>964</v>
      </c>
      <c r="B151" s="188"/>
      <c r="C151" s="189" t="str">
        <f>IFERROR(VLOOKUP(OT!$BR151,Słowniki_środków_trwałych!$W$2:$AB$412,4,FALSE),"")</f>
        <v/>
      </c>
      <c r="D151" s="188"/>
      <c r="E151" s="188"/>
      <c r="F151" s="191"/>
      <c r="G151" s="191"/>
      <c r="H151" s="191"/>
      <c r="I151" s="239"/>
      <c r="J151" s="190"/>
      <c r="K151" s="192" t="str">
        <f>IF(Tabela2[[#This Row],[Nazwa środka trwałego
'[3']]]&lt;&gt;"",VLOOKUP(OT!$BS151,Słowniki_środków_trwałych!$AE$2:$AK$50,7,FALSE),"")</f>
        <v/>
      </c>
      <c r="L151" s="217"/>
      <c r="M151" s="216"/>
      <c r="N151" s="217"/>
      <c r="O151" s="216"/>
      <c r="P151" s="276" t="str">
        <f>IF(Tabela2[[#This Row],[Nazwa środka trwałego
'[3']]]&lt;&gt;"",SUM(L151:O151),"")</f>
        <v/>
      </c>
      <c r="Q151" s="188"/>
      <c r="R151" s="191"/>
      <c r="S151" s="191"/>
      <c r="T151" s="191"/>
      <c r="U151" s="188"/>
      <c r="V151" s="190"/>
      <c r="W151" s="194" t="str">
        <f>IFERROR(VLOOKUP(OT!$BR151,Słowniki_środków_trwałych!$W$2:$AB$412,2,FALSE),"")</f>
        <v/>
      </c>
      <c r="X151" s="192" t="str">
        <f>IF(Tabela2[[#This Row],[Nazwa środka trwałego
'[3']]]&lt;&gt;"",IF(AND(Tabela2[[#This Row],[Wartość nakładów razem
'[15']]]&lt;10000.01,OR(MID(OT!$BR151,1,1)="4",MID(OT!$BR151,1,1)="5",MID(OT!$BR151,1,1)="6",MID(OT!$BR152,1,1)="3",MID(OT!$BR152,1,1)="7",MID(OT!$BR152,1,1)="8")),1,OT!$BT151),"")</f>
        <v/>
      </c>
      <c r="Y151" s="188"/>
      <c r="Z151" s="176"/>
      <c r="AA151" s="176"/>
      <c r="AB151" s="176"/>
      <c r="AC151" s="195" t="str">
        <f>IF(Tabela2[[#This Row],[Nazwa środka trwałego
'[3']]]&lt;&gt;"",OT!$BT151,"")</f>
        <v/>
      </c>
      <c r="AD151" s="188"/>
      <c r="AE151" s="188"/>
      <c r="AF151" s="190"/>
      <c r="AG151" s="188"/>
      <c r="AH151" s="188"/>
      <c r="AI151" s="188"/>
      <c r="AJ151" s="188"/>
      <c r="AK151" s="188"/>
      <c r="AL151" s="190"/>
      <c r="AM151" s="188"/>
      <c r="AN151" s="190"/>
      <c r="AO151" s="188"/>
      <c r="AP151" s="188"/>
      <c r="AQ151" s="188"/>
      <c r="AR151" s="188"/>
      <c r="AS151" s="188"/>
      <c r="AT151" s="188"/>
      <c r="AU151" s="188"/>
      <c r="AV151" s="229"/>
      <c r="AW151" s="188"/>
      <c r="AX151" s="188"/>
      <c r="AY151" s="200"/>
      <c r="AZ151" s="176"/>
      <c r="BA151" s="176"/>
      <c r="BB151" s="176"/>
      <c r="BC151" s="176"/>
      <c r="BD151" s="188"/>
      <c r="BE151" s="190"/>
      <c r="BF151" s="195" t="str">
        <f>IF(Tabela2[[#This Row],[Nazwa środka trwałego
'[3']]]&lt;&gt;"",OT!$BR151,"")</f>
        <v/>
      </c>
      <c r="BG151" s="188"/>
      <c r="BH151" s="188"/>
      <c r="BI151" s="190"/>
      <c r="BJ151" s="188"/>
      <c r="BK151" s="188"/>
      <c r="BL151" s="188"/>
      <c r="BM151" s="188"/>
      <c r="BN151" s="188"/>
      <c r="BO151" s="188"/>
      <c r="BP151" s="190"/>
      <c r="BQ151" s="270"/>
      <c r="BR151" s="195" t="str">
        <f t="shared" si="2"/>
        <v/>
      </c>
      <c r="BS151" s="190"/>
      <c r="BT151" s="195" t="str">
        <f>IFERROR(IF(VLOOKUP(BR151,Słowniki_środków_trwałych!$W$1:$AB$476,5,FALSE)="wg tabeli materiałowej",INDEX(Słowniki_środków_trwałych!$AF$2:$AJ$50,MATCH(BS151,Słowniki_środków_trwałych!$AE$2:$AE$50,0),MATCH(BP151,Słowniki_środków_trwałych!$AF$1:$AJ$1,0)),VLOOKUP(BR151,Słowniki_środków_trwałych!$W$1:$AB$476,5,FALSE)),"brak wszystkich danych")</f>
        <v>brak wszystkich danych</v>
      </c>
      <c r="BU151" s="271"/>
      <c r="BY151" s="90"/>
      <c r="BZ151" s="90"/>
      <c r="CA151" s="90"/>
    </row>
    <row r="152" spans="1:79">
      <c r="A152" s="187" t="s">
        <v>965</v>
      </c>
      <c r="B152" s="188"/>
      <c r="C152" s="189" t="str">
        <f>IFERROR(VLOOKUP(OT!$BR152,Słowniki_środków_trwałych!$W$2:$AB$412,4,FALSE),"")</f>
        <v/>
      </c>
      <c r="D152" s="188"/>
      <c r="E152" s="188"/>
      <c r="F152" s="191"/>
      <c r="G152" s="191"/>
      <c r="H152" s="191"/>
      <c r="I152" s="239"/>
      <c r="J152" s="190"/>
      <c r="K152" s="192" t="str">
        <f>IF(Tabela2[[#This Row],[Nazwa środka trwałego
'[3']]]&lt;&gt;"",VLOOKUP(OT!$BS152,Słowniki_środków_trwałych!$AE$2:$AK$50,7,FALSE),"")</f>
        <v/>
      </c>
      <c r="L152" s="217"/>
      <c r="M152" s="216"/>
      <c r="N152" s="217"/>
      <c r="O152" s="216"/>
      <c r="P152" s="276" t="str">
        <f>IF(Tabela2[[#This Row],[Nazwa środka trwałego
'[3']]]&lt;&gt;"",SUM(L152:O152),"")</f>
        <v/>
      </c>
      <c r="Q152" s="188"/>
      <c r="R152" s="191"/>
      <c r="S152" s="191"/>
      <c r="T152" s="191"/>
      <c r="U152" s="188"/>
      <c r="V152" s="190"/>
      <c r="W152" s="194" t="str">
        <f>IFERROR(VLOOKUP(OT!$BR152,Słowniki_środków_trwałych!$W$2:$AB$412,2,FALSE),"")</f>
        <v/>
      </c>
      <c r="X152" s="192" t="str">
        <f>IF(Tabela2[[#This Row],[Nazwa środka trwałego
'[3']]]&lt;&gt;"",IF(AND(Tabela2[[#This Row],[Wartość nakładów razem
'[15']]]&lt;10000.01,OR(MID(OT!$BR152,1,1)="4",MID(OT!$BR152,1,1)="5",MID(OT!$BR152,1,1)="6",MID(OT!$BR153,1,1)="3",MID(OT!$BR153,1,1)="7",MID(OT!$BR153,1,1)="8")),1,OT!$BT152),"")</f>
        <v/>
      </c>
      <c r="Y152" s="188"/>
      <c r="Z152" s="176"/>
      <c r="AA152" s="176"/>
      <c r="AB152" s="176"/>
      <c r="AC152" s="195" t="str">
        <f>IF(Tabela2[[#This Row],[Nazwa środka trwałego
'[3']]]&lt;&gt;"",OT!$BT152,"")</f>
        <v/>
      </c>
      <c r="AD152" s="188"/>
      <c r="AE152" s="188"/>
      <c r="AF152" s="190"/>
      <c r="AG152" s="188"/>
      <c r="AH152" s="188"/>
      <c r="AI152" s="188"/>
      <c r="AJ152" s="188"/>
      <c r="AK152" s="188"/>
      <c r="AL152" s="190"/>
      <c r="AM152" s="188"/>
      <c r="AN152" s="190"/>
      <c r="AO152" s="188"/>
      <c r="AP152" s="188"/>
      <c r="AQ152" s="188"/>
      <c r="AR152" s="188"/>
      <c r="AS152" s="188"/>
      <c r="AT152" s="188"/>
      <c r="AU152" s="188"/>
      <c r="AV152" s="229"/>
      <c r="AW152" s="188"/>
      <c r="AX152" s="188"/>
      <c r="AY152" s="200"/>
      <c r="AZ152" s="176"/>
      <c r="BA152" s="176"/>
      <c r="BB152" s="176"/>
      <c r="BC152" s="176"/>
      <c r="BD152" s="188"/>
      <c r="BE152" s="190"/>
      <c r="BF152" s="195" t="str">
        <f>IF(Tabela2[[#This Row],[Nazwa środka trwałego
'[3']]]&lt;&gt;"",OT!$BR152,"")</f>
        <v/>
      </c>
      <c r="BG152" s="188"/>
      <c r="BH152" s="188"/>
      <c r="BI152" s="190"/>
      <c r="BJ152" s="188"/>
      <c r="BK152" s="188"/>
      <c r="BL152" s="188"/>
      <c r="BM152" s="188"/>
      <c r="BN152" s="188"/>
      <c r="BO152" s="188"/>
      <c r="BP152" s="190"/>
      <c r="BQ152" s="270"/>
      <c r="BR152" s="195" t="str">
        <f t="shared" si="2"/>
        <v/>
      </c>
      <c r="BS152" s="190"/>
      <c r="BT152" s="195" t="str">
        <f>IFERROR(IF(VLOOKUP(BR152,Słowniki_środków_trwałych!$W$1:$AB$476,5,FALSE)="wg tabeli materiałowej",INDEX(Słowniki_środków_trwałych!$AF$2:$AJ$50,MATCH(BS152,Słowniki_środków_trwałych!$AE$2:$AE$50,0),MATCH(BP152,Słowniki_środków_trwałych!$AF$1:$AJ$1,0)),VLOOKUP(BR152,Słowniki_środków_trwałych!$W$1:$AB$476,5,FALSE)),"brak wszystkich danych")</f>
        <v>brak wszystkich danych</v>
      </c>
      <c r="BU152" s="271"/>
      <c r="BY152" s="90"/>
      <c r="BZ152" s="90"/>
      <c r="CA152" s="90"/>
    </row>
    <row r="153" spans="1:79">
      <c r="A153" s="187" t="s">
        <v>966</v>
      </c>
      <c r="B153" s="188"/>
      <c r="C153" s="189" t="str">
        <f>IFERROR(VLOOKUP(OT!$BR153,Słowniki_środków_trwałych!$W$2:$AB$412,4,FALSE),"")</f>
        <v/>
      </c>
      <c r="D153" s="188"/>
      <c r="E153" s="188"/>
      <c r="F153" s="191"/>
      <c r="G153" s="191"/>
      <c r="H153" s="191"/>
      <c r="I153" s="239"/>
      <c r="J153" s="190"/>
      <c r="K153" s="192" t="str">
        <f>IF(Tabela2[[#This Row],[Nazwa środka trwałego
'[3']]]&lt;&gt;"",VLOOKUP(OT!$BS153,Słowniki_środków_trwałych!$AE$2:$AK$50,7,FALSE),"")</f>
        <v/>
      </c>
      <c r="L153" s="217"/>
      <c r="M153" s="216"/>
      <c r="N153" s="217"/>
      <c r="O153" s="216"/>
      <c r="P153" s="276" t="str">
        <f>IF(Tabela2[[#This Row],[Nazwa środka trwałego
'[3']]]&lt;&gt;"",SUM(L153:O153),"")</f>
        <v/>
      </c>
      <c r="Q153" s="188"/>
      <c r="R153" s="191"/>
      <c r="S153" s="191"/>
      <c r="T153" s="191"/>
      <c r="U153" s="188"/>
      <c r="V153" s="190"/>
      <c r="W153" s="194" t="str">
        <f>IFERROR(VLOOKUP(OT!$BR153,Słowniki_środków_trwałych!$W$2:$AB$412,2,FALSE),"")</f>
        <v/>
      </c>
      <c r="X153" s="192" t="str">
        <f>IF(Tabela2[[#This Row],[Nazwa środka trwałego
'[3']]]&lt;&gt;"",IF(AND(Tabela2[[#This Row],[Wartość nakładów razem
'[15']]]&lt;10000.01,OR(MID(OT!$BR153,1,1)="4",MID(OT!$BR153,1,1)="5",MID(OT!$BR153,1,1)="6",MID(OT!$BR154,1,1)="3",MID(OT!$BR154,1,1)="7",MID(OT!$BR154,1,1)="8")),1,OT!$BT153),"")</f>
        <v/>
      </c>
      <c r="Y153" s="188"/>
      <c r="Z153" s="176"/>
      <c r="AA153" s="176"/>
      <c r="AB153" s="176"/>
      <c r="AC153" s="195" t="str">
        <f>IF(Tabela2[[#This Row],[Nazwa środka trwałego
'[3']]]&lt;&gt;"",OT!$BT153,"")</f>
        <v/>
      </c>
      <c r="AD153" s="188"/>
      <c r="AE153" s="188"/>
      <c r="AF153" s="190"/>
      <c r="AG153" s="188"/>
      <c r="AH153" s="188"/>
      <c r="AI153" s="188"/>
      <c r="AJ153" s="188"/>
      <c r="AK153" s="188"/>
      <c r="AL153" s="190"/>
      <c r="AM153" s="188"/>
      <c r="AN153" s="190"/>
      <c r="AO153" s="188"/>
      <c r="AP153" s="188"/>
      <c r="AQ153" s="188"/>
      <c r="AR153" s="188"/>
      <c r="AS153" s="188"/>
      <c r="AT153" s="188"/>
      <c r="AU153" s="188"/>
      <c r="AV153" s="229"/>
      <c r="AW153" s="188"/>
      <c r="AX153" s="188"/>
      <c r="AY153" s="200"/>
      <c r="AZ153" s="176"/>
      <c r="BA153" s="176"/>
      <c r="BB153" s="176"/>
      <c r="BC153" s="176"/>
      <c r="BD153" s="188"/>
      <c r="BE153" s="190"/>
      <c r="BF153" s="195" t="str">
        <f>IF(Tabela2[[#This Row],[Nazwa środka trwałego
'[3']]]&lt;&gt;"",OT!$BR153,"")</f>
        <v/>
      </c>
      <c r="BG153" s="188"/>
      <c r="BH153" s="188"/>
      <c r="BI153" s="190"/>
      <c r="BJ153" s="188"/>
      <c r="BK153" s="188"/>
      <c r="BL153" s="188"/>
      <c r="BM153" s="188"/>
      <c r="BN153" s="188"/>
      <c r="BO153" s="188"/>
      <c r="BP153" s="190"/>
      <c r="BQ153" s="270"/>
      <c r="BR153" s="195" t="str">
        <f t="shared" si="2"/>
        <v/>
      </c>
      <c r="BS153" s="190"/>
      <c r="BT153" s="195" t="str">
        <f>IFERROR(IF(VLOOKUP(BR153,Słowniki_środków_trwałych!$W$1:$AB$476,5,FALSE)="wg tabeli materiałowej",INDEX(Słowniki_środków_trwałych!$AF$2:$AJ$50,MATCH(BS153,Słowniki_środków_trwałych!$AE$2:$AE$50,0),MATCH(BP153,Słowniki_środków_trwałych!$AF$1:$AJ$1,0)),VLOOKUP(BR153,Słowniki_środków_trwałych!$W$1:$AB$476,5,FALSE)),"brak wszystkich danych")</f>
        <v>brak wszystkich danych</v>
      </c>
      <c r="BU153" s="271"/>
      <c r="BY153" s="90"/>
      <c r="BZ153" s="90"/>
      <c r="CA153" s="90"/>
    </row>
    <row r="154" spans="1:79">
      <c r="A154" s="187" t="s">
        <v>967</v>
      </c>
      <c r="B154" s="188"/>
      <c r="C154" s="189" t="str">
        <f>IFERROR(VLOOKUP(OT!$BR154,Słowniki_środków_trwałych!$W$2:$AB$412,4,FALSE),"")</f>
        <v/>
      </c>
      <c r="D154" s="188"/>
      <c r="E154" s="188"/>
      <c r="F154" s="191"/>
      <c r="G154" s="191"/>
      <c r="H154" s="191"/>
      <c r="I154" s="239"/>
      <c r="J154" s="190"/>
      <c r="K154" s="192" t="str">
        <f>IF(Tabela2[[#This Row],[Nazwa środka trwałego
'[3']]]&lt;&gt;"",VLOOKUP(OT!$BS154,Słowniki_środków_trwałych!$AE$2:$AK$50,7,FALSE),"")</f>
        <v/>
      </c>
      <c r="L154" s="217"/>
      <c r="M154" s="216"/>
      <c r="N154" s="217"/>
      <c r="O154" s="216"/>
      <c r="P154" s="276" t="str">
        <f>IF(Tabela2[[#This Row],[Nazwa środka trwałego
'[3']]]&lt;&gt;"",SUM(L154:O154),"")</f>
        <v/>
      </c>
      <c r="Q154" s="188"/>
      <c r="R154" s="191"/>
      <c r="S154" s="191"/>
      <c r="T154" s="191"/>
      <c r="U154" s="188"/>
      <c r="V154" s="190"/>
      <c r="W154" s="194" t="str">
        <f>IFERROR(VLOOKUP(OT!$BR154,Słowniki_środków_trwałych!$W$2:$AB$412,2,FALSE),"")</f>
        <v/>
      </c>
      <c r="X154" s="192" t="str">
        <f>IF(Tabela2[[#This Row],[Nazwa środka trwałego
'[3']]]&lt;&gt;"",IF(AND(Tabela2[[#This Row],[Wartość nakładów razem
'[15']]]&lt;10000.01,OR(MID(OT!$BR154,1,1)="4",MID(OT!$BR154,1,1)="5",MID(OT!$BR154,1,1)="6",MID(OT!$BR155,1,1)="3",MID(OT!$BR155,1,1)="7",MID(OT!$BR155,1,1)="8")),1,OT!$BT154),"")</f>
        <v/>
      </c>
      <c r="Y154" s="188"/>
      <c r="Z154" s="176"/>
      <c r="AA154" s="176"/>
      <c r="AB154" s="176"/>
      <c r="AC154" s="195" t="str">
        <f>IF(Tabela2[[#This Row],[Nazwa środka trwałego
'[3']]]&lt;&gt;"",OT!$BT154,"")</f>
        <v/>
      </c>
      <c r="AD154" s="188"/>
      <c r="AE154" s="188"/>
      <c r="AF154" s="190"/>
      <c r="AG154" s="188"/>
      <c r="AH154" s="188"/>
      <c r="AI154" s="188"/>
      <c r="AJ154" s="188"/>
      <c r="AK154" s="188"/>
      <c r="AL154" s="190"/>
      <c r="AM154" s="188"/>
      <c r="AN154" s="190"/>
      <c r="AO154" s="188"/>
      <c r="AP154" s="188"/>
      <c r="AQ154" s="188"/>
      <c r="AR154" s="188"/>
      <c r="AS154" s="188"/>
      <c r="AT154" s="188"/>
      <c r="AU154" s="188"/>
      <c r="AV154" s="229"/>
      <c r="AW154" s="188"/>
      <c r="AX154" s="188"/>
      <c r="AY154" s="200"/>
      <c r="AZ154" s="176"/>
      <c r="BA154" s="176"/>
      <c r="BB154" s="176"/>
      <c r="BC154" s="176"/>
      <c r="BD154" s="188"/>
      <c r="BE154" s="190"/>
      <c r="BF154" s="195" t="str">
        <f>IF(Tabela2[[#This Row],[Nazwa środka trwałego
'[3']]]&lt;&gt;"",OT!$BR154,"")</f>
        <v/>
      </c>
      <c r="BG154" s="188"/>
      <c r="BH154" s="188"/>
      <c r="BI154" s="190"/>
      <c r="BJ154" s="188"/>
      <c r="BK154" s="188"/>
      <c r="BL154" s="188"/>
      <c r="BM154" s="188"/>
      <c r="BN154" s="188"/>
      <c r="BO154" s="188"/>
      <c r="BP154" s="190"/>
      <c r="BQ154" s="270"/>
      <c r="BR154" s="195" t="str">
        <f t="shared" si="2"/>
        <v/>
      </c>
      <c r="BS154" s="190"/>
      <c r="BT154" s="195" t="str">
        <f>IFERROR(IF(VLOOKUP(BR154,Słowniki_środków_trwałych!$W$1:$AB$476,5,FALSE)="wg tabeli materiałowej",INDEX(Słowniki_środków_trwałych!$AF$2:$AJ$50,MATCH(BS154,Słowniki_środków_trwałych!$AE$2:$AE$50,0),MATCH(BP154,Słowniki_środków_trwałych!$AF$1:$AJ$1,0)),VLOOKUP(BR154,Słowniki_środków_trwałych!$W$1:$AB$476,5,FALSE)),"brak wszystkich danych")</f>
        <v>brak wszystkich danych</v>
      </c>
      <c r="BU154" s="271"/>
      <c r="BY154" s="90"/>
      <c r="BZ154" s="90"/>
      <c r="CA154" s="90"/>
    </row>
    <row r="155" spans="1:79">
      <c r="A155" s="187" t="s">
        <v>968</v>
      </c>
      <c r="B155" s="188"/>
      <c r="C155" s="189" t="str">
        <f>IFERROR(VLOOKUP(OT!$BR155,Słowniki_środków_trwałych!$W$2:$AB$412,4,FALSE),"")</f>
        <v/>
      </c>
      <c r="D155" s="188"/>
      <c r="E155" s="188"/>
      <c r="F155" s="191"/>
      <c r="G155" s="191"/>
      <c r="H155" s="191"/>
      <c r="I155" s="239"/>
      <c r="J155" s="190"/>
      <c r="K155" s="192" t="str">
        <f>IF(Tabela2[[#This Row],[Nazwa środka trwałego
'[3']]]&lt;&gt;"",VLOOKUP(OT!$BS155,Słowniki_środków_trwałych!$AE$2:$AK$50,7,FALSE),"")</f>
        <v/>
      </c>
      <c r="L155" s="217"/>
      <c r="M155" s="216"/>
      <c r="N155" s="217"/>
      <c r="O155" s="216"/>
      <c r="P155" s="276" t="str">
        <f>IF(Tabela2[[#This Row],[Nazwa środka trwałego
'[3']]]&lt;&gt;"",SUM(L155:O155),"")</f>
        <v/>
      </c>
      <c r="Q155" s="188"/>
      <c r="R155" s="191"/>
      <c r="S155" s="191"/>
      <c r="T155" s="191"/>
      <c r="U155" s="188"/>
      <c r="V155" s="190"/>
      <c r="W155" s="194" t="str">
        <f>IFERROR(VLOOKUP(OT!$BR155,Słowniki_środków_trwałych!$W$2:$AB$412,2,FALSE),"")</f>
        <v/>
      </c>
      <c r="X155" s="192" t="str">
        <f>IF(Tabela2[[#This Row],[Nazwa środka trwałego
'[3']]]&lt;&gt;"",IF(AND(Tabela2[[#This Row],[Wartość nakładów razem
'[15']]]&lt;10000.01,OR(MID(OT!$BR155,1,1)="4",MID(OT!$BR155,1,1)="5",MID(OT!$BR155,1,1)="6",MID(OT!$BR156,1,1)="3",MID(OT!$BR156,1,1)="7",MID(OT!$BR156,1,1)="8")),1,OT!$BT155),"")</f>
        <v/>
      </c>
      <c r="Y155" s="188"/>
      <c r="Z155" s="176"/>
      <c r="AA155" s="176"/>
      <c r="AB155" s="176"/>
      <c r="AC155" s="195" t="str">
        <f>IF(Tabela2[[#This Row],[Nazwa środka trwałego
'[3']]]&lt;&gt;"",OT!$BT155,"")</f>
        <v/>
      </c>
      <c r="AD155" s="188"/>
      <c r="AE155" s="188"/>
      <c r="AF155" s="190"/>
      <c r="AG155" s="188"/>
      <c r="AH155" s="188"/>
      <c r="AI155" s="188"/>
      <c r="AJ155" s="188"/>
      <c r="AK155" s="188"/>
      <c r="AL155" s="190"/>
      <c r="AM155" s="188"/>
      <c r="AN155" s="190"/>
      <c r="AO155" s="188"/>
      <c r="AP155" s="188"/>
      <c r="AQ155" s="188"/>
      <c r="AR155" s="188"/>
      <c r="AS155" s="188"/>
      <c r="AT155" s="188"/>
      <c r="AU155" s="188"/>
      <c r="AV155" s="229"/>
      <c r="AW155" s="188"/>
      <c r="AX155" s="188"/>
      <c r="AY155" s="200"/>
      <c r="AZ155" s="176"/>
      <c r="BA155" s="176"/>
      <c r="BB155" s="176"/>
      <c r="BC155" s="176"/>
      <c r="BD155" s="188"/>
      <c r="BE155" s="190"/>
      <c r="BF155" s="195" t="str">
        <f>IF(Tabela2[[#This Row],[Nazwa środka trwałego
'[3']]]&lt;&gt;"",OT!$BR155,"")</f>
        <v/>
      </c>
      <c r="BG155" s="188"/>
      <c r="BH155" s="188"/>
      <c r="BI155" s="190"/>
      <c r="BJ155" s="188"/>
      <c r="BK155" s="188"/>
      <c r="BL155" s="188"/>
      <c r="BM155" s="188"/>
      <c r="BN155" s="188"/>
      <c r="BO155" s="188"/>
      <c r="BP155" s="190"/>
      <c r="BQ155" s="270"/>
      <c r="BR155" s="195" t="str">
        <f t="shared" si="2"/>
        <v/>
      </c>
      <c r="BS155" s="190"/>
      <c r="BT155" s="195" t="str">
        <f>IFERROR(IF(VLOOKUP(BR155,Słowniki_środków_trwałych!$W$1:$AB$476,5,FALSE)="wg tabeli materiałowej",INDEX(Słowniki_środków_trwałych!$AF$2:$AJ$50,MATCH(BS155,Słowniki_środków_trwałych!$AE$2:$AE$50,0),MATCH(BP155,Słowniki_środków_trwałych!$AF$1:$AJ$1,0)),VLOOKUP(BR155,Słowniki_środków_trwałych!$W$1:$AB$476,5,FALSE)),"brak wszystkich danych")</f>
        <v>brak wszystkich danych</v>
      </c>
      <c r="BU155" s="271"/>
      <c r="BY155" s="90"/>
      <c r="BZ155" s="90"/>
      <c r="CA155" s="90"/>
    </row>
    <row r="156" spans="1:79">
      <c r="A156" s="187" t="s">
        <v>969</v>
      </c>
      <c r="B156" s="188"/>
      <c r="C156" s="189" t="str">
        <f>IFERROR(VLOOKUP(OT!$BR156,Słowniki_środków_trwałych!$W$2:$AB$412,4,FALSE),"")</f>
        <v/>
      </c>
      <c r="D156" s="188"/>
      <c r="E156" s="188"/>
      <c r="F156" s="191"/>
      <c r="G156" s="191"/>
      <c r="H156" s="191"/>
      <c r="I156" s="239"/>
      <c r="J156" s="190"/>
      <c r="K156" s="192" t="str">
        <f>IF(Tabela2[[#This Row],[Nazwa środka trwałego
'[3']]]&lt;&gt;"",VLOOKUP(OT!$BS156,Słowniki_środków_trwałych!$AE$2:$AK$50,7,FALSE),"")</f>
        <v/>
      </c>
      <c r="L156" s="217"/>
      <c r="M156" s="216"/>
      <c r="N156" s="217"/>
      <c r="O156" s="216"/>
      <c r="P156" s="276" t="str">
        <f>IF(Tabela2[[#This Row],[Nazwa środka trwałego
'[3']]]&lt;&gt;"",SUM(L156:O156),"")</f>
        <v/>
      </c>
      <c r="Q156" s="188"/>
      <c r="R156" s="191"/>
      <c r="S156" s="191"/>
      <c r="T156" s="191"/>
      <c r="U156" s="188"/>
      <c r="V156" s="190"/>
      <c r="W156" s="194" t="str">
        <f>IFERROR(VLOOKUP(OT!$BR156,Słowniki_środków_trwałych!$W$2:$AB$412,2,FALSE),"")</f>
        <v/>
      </c>
      <c r="X156" s="192" t="str">
        <f>IF(Tabela2[[#This Row],[Nazwa środka trwałego
'[3']]]&lt;&gt;"",IF(AND(Tabela2[[#This Row],[Wartość nakładów razem
'[15']]]&lt;10000.01,OR(MID(OT!$BR156,1,1)="4",MID(OT!$BR156,1,1)="5",MID(OT!$BR156,1,1)="6",MID(OT!$BR157,1,1)="3",MID(OT!$BR157,1,1)="7",MID(OT!$BR157,1,1)="8")),1,OT!$BT156),"")</f>
        <v/>
      </c>
      <c r="Y156" s="188"/>
      <c r="Z156" s="176"/>
      <c r="AA156" s="176"/>
      <c r="AB156" s="176"/>
      <c r="AC156" s="195" t="str">
        <f>IF(Tabela2[[#This Row],[Nazwa środka trwałego
'[3']]]&lt;&gt;"",OT!$BT156,"")</f>
        <v/>
      </c>
      <c r="AD156" s="188"/>
      <c r="AE156" s="188"/>
      <c r="AF156" s="190"/>
      <c r="AG156" s="188"/>
      <c r="AH156" s="188"/>
      <c r="AI156" s="188"/>
      <c r="AJ156" s="188"/>
      <c r="AK156" s="188"/>
      <c r="AL156" s="190"/>
      <c r="AM156" s="188"/>
      <c r="AN156" s="190"/>
      <c r="AO156" s="188"/>
      <c r="AP156" s="188"/>
      <c r="AQ156" s="188"/>
      <c r="AR156" s="188"/>
      <c r="AS156" s="188"/>
      <c r="AT156" s="188"/>
      <c r="AU156" s="188"/>
      <c r="AV156" s="229"/>
      <c r="AW156" s="188"/>
      <c r="AX156" s="188"/>
      <c r="AY156" s="200"/>
      <c r="AZ156" s="176"/>
      <c r="BA156" s="176"/>
      <c r="BB156" s="176"/>
      <c r="BC156" s="176"/>
      <c r="BD156" s="188"/>
      <c r="BE156" s="190"/>
      <c r="BF156" s="195" t="str">
        <f>IF(Tabela2[[#This Row],[Nazwa środka trwałego
'[3']]]&lt;&gt;"",OT!$BR156,"")</f>
        <v/>
      </c>
      <c r="BG156" s="188"/>
      <c r="BH156" s="188"/>
      <c r="BI156" s="190"/>
      <c r="BJ156" s="188"/>
      <c r="BK156" s="188"/>
      <c r="BL156" s="188"/>
      <c r="BM156" s="188"/>
      <c r="BN156" s="188"/>
      <c r="BO156" s="188"/>
      <c r="BP156" s="190"/>
      <c r="BQ156" s="270"/>
      <c r="BR156" s="195" t="str">
        <f t="shared" si="2"/>
        <v/>
      </c>
      <c r="BS156" s="190"/>
      <c r="BT156" s="195" t="str">
        <f>IFERROR(IF(VLOOKUP(BR156,Słowniki_środków_trwałych!$W$1:$AB$476,5,FALSE)="wg tabeli materiałowej",INDEX(Słowniki_środków_trwałych!$AF$2:$AJ$50,MATCH(BS156,Słowniki_środków_trwałych!$AE$2:$AE$50,0),MATCH(BP156,Słowniki_środków_trwałych!$AF$1:$AJ$1,0)),VLOOKUP(BR156,Słowniki_środków_trwałych!$W$1:$AB$476,5,FALSE)),"brak wszystkich danych")</f>
        <v>brak wszystkich danych</v>
      </c>
      <c r="BU156" s="271"/>
      <c r="BY156" s="90"/>
      <c r="BZ156" s="90"/>
      <c r="CA156" s="90"/>
    </row>
    <row r="157" spans="1:79">
      <c r="A157" s="187" t="s">
        <v>970</v>
      </c>
      <c r="B157" s="188"/>
      <c r="C157" s="189" t="str">
        <f>IFERROR(VLOOKUP(OT!$BR157,Słowniki_środków_trwałych!$W$2:$AB$412,4,FALSE),"")</f>
        <v/>
      </c>
      <c r="D157" s="188"/>
      <c r="E157" s="188"/>
      <c r="F157" s="191"/>
      <c r="G157" s="191"/>
      <c r="H157" s="191"/>
      <c r="I157" s="239"/>
      <c r="J157" s="190"/>
      <c r="K157" s="192" t="str">
        <f>IF(Tabela2[[#This Row],[Nazwa środka trwałego
'[3']]]&lt;&gt;"",VLOOKUP(OT!$BS157,Słowniki_środków_trwałych!$AE$2:$AK$50,7,FALSE),"")</f>
        <v/>
      </c>
      <c r="L157" s="217"/>
      <c r="M157" s="216"/>
      <c r="N157" s="217"/>
      <c r="O157" s="216"/>
      <c r="P157" s="276" t="str">
        <f>IF(Tabela2[[#This Row],[Nazwa środka trwałego
'[3']]]&lt;&gt;"",SUM(L157:O157),"")</f>
        <v/>
      </c>
      <c r="Q157" s="188"/>
      <c r="R157" s="191"/>
      <c r="S157" s="191"/>
      <c r="T157" s="191"/>
      <c r="U157" s="188"/>
      <c r="V157" s="190"/>
      <c r="W157" s="194" t="str">
        <f>IFERROR(VLOOKUP(OT!$BR157,Słowniki_środków_trwałych!$W$2:$AB$412,2,FALSE),"")</f>
        <v/>
      </c>
      <c r="X157" s="192" t="str">
        <f>IF(Tabela2[[#This Row],[Nazwa środka trwałego
'[3']]]&lt;&gt;"",IF(AND(Tabela2[[#This Row],[Wartość nakładów razem
'[15']]]&lt;10000.01,OR(MID(OT!$BR157,1,1)="4",MID(OT!$BR157,1,1)="5",MID(OT!$BR157,1,1)="6",MID(OT!$BR158,1,1)="3",MID(OT!$BR158,1,1)="7",MID(OT!$BR158,1,1)="8")),1,OT!$BT157),"")</f>
        <v/>
      </c>
      <c r="Y157" s="188"/>
      <c r="Z157" s="176"/>
      <c r="AA157" s="176"/>
      <c r="AB157" s="176"/>
      <c r="AC157" s="195" t="str">
        <f>IF(Tabela2[[#This Row],[Nazwa środka trwałego
'[3']]]&lt;&gt;"",OT!$BT157,"")</f>
        <v/>
      </c>
      <c r="AD157" s="188"/>
      <c r="AE157" s="188"/>
      <c r="AF157" s="190"/>
      <c r="AG157" s="188"/>
      <c r="AH157" s="188"/>
      <c r="AI157" s="188"/>
      <c r="AJ157" s="188"/>
      <c r="AK157" s="188"/>
      <c r="AL157" s="190"/>
      <c r="AM157" s="188"/>
      <c r="AN157" s="190"/>
      <c r="AO157" s="188"/>
      <c r="AP157" s="188"/>
      <c r="AQ157" s="188"/>
      <c r="AR157" s="188"/>
      <c r="AS157" s="188"/>
      <c r="AT157" s="188"/>
      <c r="AU157" s="188"/>
      <c r="AV157" s="229"/>
      <c r="AW157" s="188"/>
      <c r="AX157" s="188"/>
      <c r="AY157" s="200"/>
      <c r="AZ157" s="176"/>
      <c r="BA157" s="176"/>
      <c r="BB157" s="176"/>
      <c r="BC157" s="176"/>
      <c r="BD157" s="188"/>
      <c r="BE157" s="190"/>
      <c r="BF157" s="195" t="str">
        <f>IF(Tabela2[[#This Row],[Nazwa środka trwałego
'[3']]]&lt;&gt;"",OT!$BR157,"")</f>
        <v/>
      </c>
      <c r="BG157" s="188"/>
      <c r="BH157" s="188"/>
      <c r="BI157" s="190"/>
      <c r="BJ157" s="188"/>
      <c r="BK157" s="188"/>
      <c r="BL157" s="188"/>
      <c r="BM157" s="188"/>
      <c r="BN157" s="188"/>
      <c r="BO157" s="188"/>
      <c r="BP157" s="190"/>
      <c r="BQ157" s="270"/>
      <c r="BR157" s="195" t="str">
        <f t="shared" si="2"/>
        <v/>
      </c>
      <c r="BS157" s="190"/>
      <c r="BT157" s="195" t="str">
        <f>IFERROR(IF(VLOOKUP(BR157,Słowniki_środków_trwałych!$W$1:$AB$476,5,FALSE)="wg tabeli materiałowej",INDEX(Słowniki_środków_trwałych!$AF$2:$AJ$50,MATCH(BS157,Słowniki_środków_trwałych!$AE$2:$AE$50,0),MATCH(BP157,Słowniki_środków_trwałych!$AF$1:$AJ$1,0)),VLOOKUP(BR157,Słowniki_środków_trwałych!$W$1:$AB$476,5,FALSE)),"brak wszystkich danych")</f>
        <v>brak wszystkich danych</v>
      </c>
      <c r="BU157" s="271"/>
      <c r="BY157" s="90"/>
      <c r="BZ157" s="90"/>
      <c r="CA157" s="90"/>
    </row>
    <row r="158" spans="1:79">
      <c r="A158" s="187" t="s">
        <v>971</v>
      </c>
      <c r="B158" s="188"/>
      <c r="C158" s="189" t="str">
        <f>IFERROR(VLOOKUP(OT!$BR158,Słowniki_środków_trwałych!$W$2:$AB$412,4,FALSE),"")</f>
        <v/>
      </c>
      <c r="D158" s="188"/>
      <c r="E158" s="188"/>
      <c r="F158" s="191"/>
      <c r="G158" s="191"/>
      <c r="H158" s="191"/>
      <c r="I158" s="239"/>
      <c r="J158" s="190"/>
      <c r="K158" s="192" t="str">
        <f>IF(Tabela2[[#This Row],[Nazwa środka trwałego
'[3']]]&lt;&gt;"",VLOOKUP(OT!$BS158,Słowniki_środków_trwałych!$AE$2:$AK$50,7,FALSE),"")</f>
        <v/>
      </c>
      <c r="L158" s="217"/>
      <c r="M158" s="216"/>
      <c r="N158" s="217"/>
      <c r="O158" s="216"/>
      <c r="P158" s="276" t="str">
        <f>IF(Tabela2[[#This Row],[Nazwa środka trwałego
'[3']]]&lt;&gt;"",SUM(L158:O158),"")</f>
        <v/>
      </c>
      <c r="Q158" s="188"/>
      <c r="R158" s="191"/>
      <c r="S158" s="191"/>
      <c r="T158" s="191"/>
      <c r="U158" s="188"/>
      <c r="V158" s="190"/>
      <c r="W158" s="194" t="str">
        <f>IFERROR(VLOOKUP(OT!$BR158,Słowniki_środków_trwałych!$W$2:$AB$412,2,FALSE),"")</f>
        <v/>
      </c>
      <c r="X158" s="192" t="str">
        <f>IF(Tabela2[[#This Row],[Nazwa środka trwałego
'[3']]]&lt;&gt;"",IF(AND(Tabela2[[#This Row],[Wartość nakładów razem
'[15']]]&lt;10000.01,OR(MID(OT!$BR158,1,1)="4",MID(OT!$BR158,1,1)="5",MID(OT!$BR158,1,1)="6",MID(OT!$BR159,1,1)="3",MID(OT!$BR159,1,1)="7",MID(OT!$BR159,1,1)="8")),1,OT!$BT158),"")</f>
        <v/>
      </c>
      <c r="Y158" s="188"/>
      <c r="Z158" s="176"/>
      <c r="AA158" s="176"/>
      <c r="AB158" s="176"/>
      <c r="AC158" s="195" t="str">
        <f>IF(Tabela2[[#This Row],[Nazwa środka trwałego
'[3']]]&lt;&gt;"",OT!$BT158,"")</f>
        <v/>
      </c>
      <c r="AD158" s="188"/>
      <c r="AE158" s="188"/>
      <c r="AF158" s="190"/>
      <c r="AG158" s="188"/>
      <c r="AH158" s="188"/>
      <c r="AI158" s="188"/>
      <c r="AJ158" s="188"/>
      <c r="AK158" s="188"/>
      <c r="AL158" s="190"/>
      <c r="AM158" s="188"/>
      <c r="AN158" s="190"/>
      <c r="AO158" s="188"/>
      <c r="AP158" s="188"/>
      <c r="AQ158" s="188"/>
      <c r="AR158" s="188"/>
      <c r="AS158" s="188"/>
      <c r="AT158" s="188"/>
      <c r="AU158" s="188"/>
      <c r="AV158" s="229"/>
      <c r="AW158" s="188"/>
      <c r="AX158" s="188"/>
      <c r="AY158" s="200"/>
      <c r="AZ158" s="176"/>
      <c r="BA158" s="176"/>
      <c r="BB158" s="176"/>
      <c r="BC158" s="176"/>
      <c r="BD158" s="188"/>
      <c r="BE158" s="190"/>
      <c r="BF158" s="195" t="str">
        <f>IF(Tabela2[[#This Row],[Nazwa środka trwałego
'[3']]]&lt;&gt;"",OT!$BR158,"")</f>
        <v/>
      </c>
      <c r="BG158" s="188"/>
      <c r="BH158" s="188"/>
      <c r="BI158" s="190"/>
      <c r="BJ158" s="188"/>
      <c r="BK158" s="188"/>
      <c r="BL158" s="188"/>
      <c r="BM158" s="188"/>
      <c r="BN158" s="188"/>
      <c r="BO158" s="188"/>
      <c r="BP158" s="190"/>
      <c r="BQ158" s="270"/>
      <c r="BR158" s="195" t="str">
        <f t="shared" si="2"/>
        <v/>
      </c>
      <c r="BS158" s="190"/>
      <c r="BT158" s="195" t="str">
        <f>IFERROR(IF(VLOOKUP(BR158,Słowniki_środków_trwałych!$W$1:$AB$476,5,FALSE)="wg tabeli materiałowej",INDEX(Słowniki_środków_trwałych!$AF$2:$AJ$50,MATCH(BS158,Słowniki_środków_trwałych!$AE$2:$AE$50,0),MATCH(BP158,Słowniki_środków_trwałych!$AF$1:$AJ$1,0)),VLOOKUP(BR158,Słowniki_środków_trwałych!$W$1:$AB$476,5,FALSE)),"brak wszystkich danych")</f>
        <v>brak wszystkich danych</v>
      </c>
      <c r="BU158" s="271"/>
      <c r="BY158" s="90"/>
      <c r="BZ158" s="90"/>
      <c r="CA158" s="90"/>
    </row>
    <row r="159" spans="1:79">
      <c r="A159" s="187" t="s">
        <v>972</v>
      </c>
      <c r="B159" s="188"/>
      <c r="C159" s="189" t="str">
        <f>IFERROR(VLOOKUP(OT!$BR159,Słowniki_środków_trwałych!$W$2:$AB$412,4,FALSE),"")</f>
        <v/>
      </c>
      <c r="D159" s="188"/>
      <c r="E159" s="188"/>
      <c r="F159" s="191"/>
      <c r="G159" s="191"/>
      <c r="H159" s="191"/>
      <c r="I159" s="239"/>
      <c r="J159" s="190"/>
      <c r="K159" s="192" t="str">
        <f>IF(Tabela2[[#This Row],[Nazwa środka trwałego
'[3']]]&lt;&gt;"",VLOOKUP(OT!$BS159,Słowniki_środków_trwałych!$AE$2:$AK$50,7,FALSE),"")</f>
        <v/>
      </c>
      <c r="L159" s="217"/>
      <c r="M159" s="216"/>
      <c r="N159" s="217"/>
      <c r="O159" s="216"/>
      <c r="P159" s="276" t="str">
        <f>IF(Tabela2[[#This Row],[Nazwa środka trwałego
'[3']]]&lt;&gt;"",SUM(L159:O159),"")</f>
        <v/>
      </c>
      <c r="Q159" s="188"/>
      <c r="R159" s="191"/>
      <c r="S159" s="191"/>
      <c r="T159" s="191"/>
      <c r="U159" s="188"/>
      <c r="V159" s="190"/>
      <c r="W159" s="194" t="str">
        <f>IFERROR(VLOOKUP(OT!$BR159,Słowniki_środków_trwałych!$W$2:$AB$412,2,FALSE),"")</f>
        <v/>
      </c>
      <c r="X159" s="192" t="str">
        <f>IF(Tabela2[[#This Row],[Nazwa środka trwałego
'[3']]]&lt;&gt;"",IF(AND(Tabela2[[#This Row],[Wartość nakładów razem
'[15']]]&lt;10000.01,OR(MID(OT!$BR159,1,1)="4",MID(OT!$BR159,1,1)="5",MID(OT!$BR159,1,1)="6",MID(OT!$BR160,1,1)="3",MID(OT!$BR160,1,1)="7",MID(OT!$BR160,1,1)="8")),1,OT!$BT159),"")</f>
        <v/>
      </c>
      <c r="Y159" s="188"/>
      <c r="Z159" s="176"/>
      <c r="AA159" s="176"/>
      <c r="AB159" s="176"/>
      <c r="AC159" s="195" t="str">
        <f>IF(Tabela2[[#This Row],[Nazwa środka trwałego
'[3']]]&lt;&gt;"",OT!$BT159,"")</f>
        <v/>
      </c>
      <c r="AD159" s="188"/>
      <c r="AE159" s="188"/>
      <c r="AF159" s="190"/>
      <c r="AG159" s="188"/>
      <c r="AH159" s="188"/>
      <c r="AI159" s="188"/>
      <c r="AJ159" s="188"/>
      <c r="AK159" s="188"/>
      <c r="AL159" s="190"/>
      <c r="AM159" s="188"/>
      <c r="AN159" s="190"/>
      <c r="AO159" s="188"/>
      <c r="AP159" s="188"/>
      <c r="AQ159" s="188"/>
      <c r="AR159" s="188"/>
      <c r="AS159" s="188"/>
      <c r="AT159" s="188"/>
      <c r="AU159" s="188"/>
      <c r="AV159" s="229"/>
      <c r="AW159" s="188"/>
      <c r="AX159" s="188"/>
      <c r="AY159" s="200"/>
      <c r="AZ159" s="176"/>
      <c r="BA159" s="176"/>
      <c r="BB159" s="176"/>
      <c r="BC159" s="176"/>
      <c r="BD159" s="188"/>
      <c r="BE159" s="190"/>
      <c r="BF159" s="195" t="str">
        <f>IF(Tabela2[[#This Row],[Nazwa środka trwałego
'[3']]]&lt;&gt;"",OT!$BR159,"")</f>
        <v/>
      </c>
      <c r="BG159" s="188"/>
      <c r="BH159" s="188"/>
      <c r="BI159" s="190"/>
      <c r="BJ159" s="188"/>
      <c r="BK159" s="188"/>
      <c r="BL159" s="188"/>
      <c r="BM159" s="188"/>
      <c r="BN159" s="188"/>
      <c r="BO159" s="188"/>
      <c r="BP159" s="190"/>
      <c r="BQ159" s="270"/>
      <c r="BR159" s="195" t="str">
        <f t="shared" si="2"/>
        <v/>
      </c>
      <c r="BS159" s="190"/>
      <c r="BT159" s="195" t="str">
        <f>IFERROR(IF(VLOOKUP(BR159,Słowniki_środków_trwałych!$W$1:$AB$476,5,FALSE)="wg tabeli materiałowej",INDEX(Słowniki_środków_trwałych!$AF$2:$AJ$50,MATCH(BS159,Słowniki_środków_trwałych!$AE$2:$AE$50,0),MATCH(BP159,Słowniki_środków_trwałych!$AF$1:$AJ$1,0)),VLOOKUP(BR159,Słowniki_środków_trwałych!$W$1:$AB$476,5,FALSE)),"brak wszystkich danych")</f>
        <v>brak wszystkich danych</v>
      </c>
      <c r="BU159" s="271"/>
      <c r="BY159" s="90"/>
      <c r="BZ159" s="90"/>
      <c r="CA159" s="90"/>
    </row>
    <row r="160" spans="1:79">
      <c r="A160" s="187" t="s">
        <v>973</v>
      </c>
      <c r="B160" s="188"/>
      <c r="C160" s="189" t="str">
        <f>IFERROR(VLOOKUP(OT!$BR160,Słowniki_środków_trwałych!$W$2:$AB$412,4,FALSE),"")</f>
        <v/>
      </c>
      <c r="D160" s="188"/>
      <c r="E160" s="188"/>
      <c r="F160" s="191"/>
      <c r="G160" s="191"/>
      <c r="H160" s="191"/>
      <c r="I160" s="239"/>
      <c r="J160" s="190"/>
      <c r="K160" s="192" t="str">
        <f>IF(Tabela2[[#This Row],[Nazwa środka trwałego
'[3']]]&lt;&gt;"",VLOOKUP(OT!$BS160,Słowniki_środków_trwałych!$AE$2:$AK$50,7,FALSE),"")</f>
        <v/>
      </c>
      <c r="L160" s="217"/>
      <c r="M160" s="216"/>
      <c r="N160" s="217"/>
      <c r="O160" s="216"/>
      <c r="P160" s="276" t="str">
        <f>IF(Tabela2[[#This Row],[Nazwa środka trwałego
'[3']]]&lt;&gt;"",SUM(L160:O160),"")</f>
        <v/>
      </c>
      <c r="Q160" s="188"/>
      <c r="R160" s="191"/>
      <c r="S160" s="191"/>
      <c r="T160" s="191"/>
      <c r="U160" s="188"/>
      <c r="V160" s="190"/>
      <c r="W160" s="194" t="str">
        <f>IFERROR(VLOOKUP(OT!$BR160,Słowniki_środków_trwałych!$W$2:$AB$412,2,FALSE),"")</f>
        <v/>
      </c>
      <c r="X160" s="192" t="str">
        <f>IF(Tabela2[[#This Row],[Nazwa środka trwałego
'[3']]]&lt;&gt;"",IF(AND(Tabela2[[#This Row],[Wartość nakładów razem
'[15']]]&lt;10000.01,OR(MID(OT!$BR160,1,1)="4",MID(OT!$BR160,1,1)="5",MID(OT!$BR160,1,1)="6",MID(OT!$BR161,1,1)="3",MID(OT!$BR161,1,1)="7",MID(OT!$BR161,1,1)="8")),1,OT!$BT160),"")</f>
        <v/>
      </c>
      <c r="Y160" s="188"/>
      <c r="Z160" s="176"/>
      <c r="AA160" s="176"/>
      <c r="AB160" s="176"/>
      <c r="AC160" s="195" t="str">
        <f>IF(Tabela2[[#This Row],[Nazwa środka trwałego
'[3']]]&lt;&gt;"",OT!$BT160,"")</f>
        <v/>
      </c>
      <c r="AD160" s="188"/>
      <c r="AE160" s="188"/>
      <c r="AF160" s="190"/>
      <c r="AG160" s="188"/>
      <c r="AH160" s="188"/>
      <c r="AI160" s="188"/>
      <c r="AJ160" s="188"/>
      <c r="AK160" s="188"/>
      <c r="AL160" s="190"/>
      <c r="AM160" s="188"/>
      <c r="AN160" s="190"/>
      <c r="AO160" s="188"/>
      <c r="AP160" s="188"/>
      <c r="AQ160" s="188"/>
      <c r="AR160" s="188"/>
      <c r="AS160" s="188"/>
      <c r="AT160" s="188"/>
      <c r="AU160" s="188"/>
      <c r="AV160" s="229"/>
      <c r="AW160" s="188"/>
      <c r="AX160" s="188"/>
      <c r="AY160" s="200"/>
      <c r="AZ160" s="176"/>
      <c r="BA160" s="176"/>
      <c r="BB160" s="176"/>
      <c r="BC160" s="176"/>
      <c r="BD160" s="188"/>
      <c r="BE160" s="190"/>
      <c r="BF160" s="195" t="str">
        <f>IF(Tabela2[[#This Row],[Nazwa środka trwałego
'[3']]]&lt;&gt;"",OT!$BR160,"")</f>
        <v/>
      </c>
      <c r="BG160" s="188"/>
      <c r="BH160" s="188"/>
      <c r="BI160" s="190"/>
      <c r="BJ160" s="188"/>
      <c r="BK160" s="188"/>
      <c r="BL160" s="188"/>
      <c r="BM160" s="188"/>
      <c r="BN160" s="188"/>
      <c r="BO160" s="188"/>
      <c r="BP160" s="190"/>
      <c r="BQ160" s="270"/>
      <c r="BR160" s="195" t="str">
        <f t="shared" si="2"/>
        <v/>
      </c>
      <c r="BS160" s="190"/>
      <c r="BT160" s="195" t="str">
        <f>IFERROR(IF(VLOOKUP(BR160,Słowniki_środków_trwałych!$W$1:$AB$476,5,FALSE)="wg tabeli materiałowej",INDEX(Słowniki_środków_trwałych!$AF$2:$AJ$50,MATCH(BS160,Słowniki_środków_trwałych!$AE$2:$AE$50,0),MATCH(BP160,Słowniki_środków_trwałych!$AF$1:$AJ$1,0)),VLOOKUP(BR160,Słowniki_środków_trwałych!$W$1:$AB$476,5,FALSE)),"brak wszystkich danych")</f>
        <v>brak wszystkich danych</v>
      </c>
      <c r="BU160" s="271"/>
      <c r="BY160" s="90"/>
      <c r="BZ160" s="90"/>
      <c r="CA160" s="90"/>
    </row>
    <row r="161" spans="1:79">
      <c r="A161" s="187" t="s">
        <v>974</v>
      </c>
      <c r="B161" s="188"/>
      <c r="C161" s="189" t="str">
        <f>IFERROR(VLOOKUP(OT!$BR161,Słowniki_środków_trwałych!$W$2:$AB$412,4,FALSE),"")</f>
        <v/>
      </c>
      <c r="D161" s="188"/>
      <c r="E161" s="188"/>
      <c r="F161" s="191"/>
      <c r="G161" s="191"/>
      <c r="H161" s="191"/>
      <c r="I161" s="239"/>
      <c r="J161" s="190"/>
      <c r="K161" s="192" t="str">
        <f>IF(Tabela2[[#This Row],[Nazwa środka trwałego
'[3']]]&lt;&gt;"",VLOOKUP(OT!$BS161,Słowniki_środków_trwałych!$AE$2:$AK$50,7,FALSE),"")</f>
        <v/>
      </c>
      <c r="L161" s="217"/>
      <c r="M161" s="216"/>
      <c r="N161" s="217"/>
      <c r="O161" s="216"/>
      <c r="P161" s="276" t="str">
        <f>IF(Tabela2[[#This Row],[Nazwa środka trwałego
'[3']]]&lt;&gt;"",SUM(L161:O161),"")</f>
        <v/>
      </c>
      <c r="Q161" s="188"/>
      <c r="R161" s="191"/>
      <c r="S161" s="191"/>
      <c r="T161" s="191"/>
      <c r="U161" s="188"/>
      <c r="V161" s="190"/>
      <c r="W161" s="194" t="str">
        <f>IFERROR(VLOOKUP(OT!$BR161,Słowniki_środków_trwałych!$W$2:$AB$412,2,FALSE),"")</f>
        <v/>
      </c>
      <c r="X161" s="192" t="str">
        <f>IF(Tabela2[[#This Row],[Nazwa środka trwałego
'[3']]]&lt;&gt;"",IF(AND(Tabela2[[#This Row],[Wartość nakładów razem
'[15']]]&lt;10000.01,OR(MID(OT!$BR161,1,1)="4",MID(OT!$BR161,1,1)="5",MID(OT!$BR161,1,1)="6",MID(OT!$BR162,1,1)="3",MID(OT!$BR162,1,1)="7",MID(OT!$BR162,1,1)="8")),1,OT!$BT161),"")</f>
        <v/>
      </c>
      <c r="Y161" s="188"/>
      <c r="Z161" s="176"/>
      <c r="AA161" s="176"/>
      <c r="AB161" s="176"/>
      <c r="AC161" s="195" t="str">
        <f>IF(Tabela2[[#This Row],[Nazwa środka trwałego
'[3']]]&lt;&gt;"",OT!$BT161,"")</f>
        <v/>
      </c>
      <c r="AD161" s="188"/>
      <c r="AE161" s="188"/>
      <c r="AF161" s="190"/>
      <c r="AG161" s="188"/>
      <c r="AH161" s="188"/>
      <c r="AI161" s="188"/>
      <c r="AJ161" s="188"/>
      <c r="AK161" s="188"/>
      <c r="AL161" s="190"/>
      <c r="AM161" s="188"/>
      <c r="AN161" s="190"/>
      <c r="AO161" s="188"/>
      <c r="AP161" s="188"/>
      <c r="AQ161" s="188"/>
      <c r="AR161" s="188"/>
      <c r="AS161" s="188"/>
      <c r="AT161" s="188"/>
      <c r="AU161" s="188"/>
      <c r="AV161" s="229"/>
      <c r="AW161" s="188"/>
      <c r="AX161" s="188"/>
      <c r="AY161" s="200"/>
      <c r="AZ161" s="176"/>
      <c r="BA161" s="176"/>
      <c r="BB161" s="176"/>
      <c r="BC161" s="176"/>
      <c r="BD161" s="188"/>
      <c r="BE161" s="190"/>
      <c r="BF161" s="195" t="str">
        <f>IF(Tabela2[[#This Row],[Nazwa środka trwałego
'[3']]]&lt;&gt;"",OT!$BR161,"")</f>
        <v/>
      </c>
      <c r="BG161" s="188"/>
      <c r="BH161" s="188"/>
      <c r="BI161" s="190"/>
      <c r="BJ161" s="188"/>
      <c r="BK161" s="188"/>
      <c r="BL161" s="188"/>
      <c r="BM161" s="188"/>
      <c r="BN161" s="188"/>
      <c r="BO161" s="188"/>
      <c r="BP161" s="190"/>
      <c r="BQ161" s="270"/>
      <c r="BR161" s="195" t="str">
        <f t="shared" si="2"/>
        <v/>
      </c>
      <c r="BS161" s="190"/>
      <c r="BT161" s="195" t="str">
        <f>IFERROR(IF(VLOOKUP(BR161,Słowniki_środków_trwałych!$W$1:$AB$476,5,FALSE)="wg tabeli materiałowej",INDEX(Słowniki_środków_trwałych!$AF$2:$AJ$50,MATCH(BS161,Słowniki_środków_trwałych!$AE$2:$AE$50,0),MATCH(BP161,Słowniki_środków_trwałych!$AF$1:$AJ$1,0)),VLOOKUP(BR161,Słowniki_środków_trwałych!$W$1:$AB$476,5,FALSE)),"brak wszystkich danych")</f>
        <v>brak wszystkich danych</v>
      </c>
      <c r="BU161" s="271"/>
      <c r="BY161" s="90"/>
      <c r="BZ161" s="90"/>
      <c r="CA161" s="90"/>
    </row>
    <row r="162" spans="1:79">
      <c r="A162" s="187" t="s">
        <v>975</v>
      </c>
      <c r="B162" s="188"/>
      <c r="C162" s="189" t="str">
        <f>IFERROR(VLOOKUP(OT!$BR162,Słowniki_środków_trwałych!$W$2:$AB$412,4,FALSE),"")</f>
        <v/>
      </c>
      <c r="D162" s="188"/>
      <c r="E162" s="188"/>
      <c r="F162" s="191"/>
      <c r="G162" s="191"/>
      <c r="H162" s="191"/>
      <c r="I162" s="239"/>
      <c r="J162" s="190"/>
      <c r="K162" s="192" t="str">
        <f>IF(Tabela2[[#This Row],[Nazwa środka trwałego
'[3']]]&lt;&gt;"",VLOOKUP(OT!$BS162,Słowniki_środków_trwałych!$AE$2:$AK$50,7,FALSE),"")</f>
        <v/>
      </c>
      <c r="L162" s="217"/>
      <c r="M162" s="216"/>
      <c r="N162" s="217"/>
      <c r="O162" s="216"/>
      <c r="P162" s="276" t="str">
        <f>IF(Tabela2[[#This Row],[Nazwa środka trwałego
'[3']]]&lt;&gt;"",SUM(L162:O162),"")</f>
        <v/>
      </c>
      <c r="Q162" s="188"/>
      <c r="R162" s="191"/>
      <c r="S162" s="191"/>
      <c r="T162" s="191"/>
      <c r="U162" s="188"/>
      <c r="V162" s="190"/>
      <c r="W162" s="194" t="str">
        <f>IFERROR(VLOOKUP(OT!$BR162,Słowniki_środków_trwałych!$W$2:$AB$412,2,FALSE),"")</f>
        <v/>
      </c>
      <c r="X162" s="192" t="str">
        <f>IF(Tabela2[[#This Row],[Nazwa środka trwałego
'[3']]]&lt;&gt;"",IF(AND(Tabela2[[#This Row],[Wartość nakładów razem
'[15']]]&lt;10000.01,OR(MID(OT!$BR162,1,1)="4",MID(OT!$BR162,1,1)="5",MID(OT!$BR162,1,1)="6",MID(OT!$BR163,1,1)="3",MID(OT!$BR163,1,1)="7",MID(OT!$BR163,1,1)="8")),1,OT!$BT162),"")</f>
        <v/>
      </c>
      <c r="Y162" s="188"/>
      <c r="Z162" s="176"/>
      <c r="AA162" s="176"/>
      <c r="AB162" s="176"/>
      <c r="AC162" s="195" t="str">
        <f>IF(Tabela2[[#This Row],[Nazwa środka trwałego
'[3']]]&lt;&gt;"",OT!$BT162,"")</f>
        <v/>
      </c>
      <c r="AD162" s="188"/>
      <c r="AE162" s="188"/>
      <c r="AF162" s="190"/>
      <c r="AG162" s="188"/>
      <c r="AH162" s="188"/>
      <c r="AI162" s="188"/>
      <c r="AJ162" s="188"/>
      <c r="AK162" s="188"/>
      <c r="AL162" s="190"/>
      <c r="AM162" s="188"/>
      <c r="AN162" s="190"/>
      <c r="AO162" s="188"/>
      <c r="AP162" s="188"/>
      <c r="AQ162" s="188"/>
      <c r="AR162" s="188"/>
      <c r="AS162" s="188"/>
      <c r="AT162" s="188"/>
      <c r="AU162" s="188"/>
      <c r="AV162" s="229"/>
      <c r="AW162" s="188"/>
      <c r="AX162" s="188"/>
      <c r="AY162" s="200"/>
      <c r="AZ162" s="176"/>
      <c r="BA162" s="176"/>
      <c r="BB162" s="176"/>
      <c r="BC162" s="176"/>
      <c r="BD162" s="188"/>
      <c r="BE162" s="190"/>
      <c r="BF162" s="195" t="str">
        <f>IF(Tabela2[[#This Row],[Nazwa środka trwałego
'[3']]]&lt;&gt;"",OT!$BR162,"")</f>
        <v/>
      </c>
      <c r="BG162" s="188"/>
      <c r="BH162" s="188"/>
      <c r="BI162" s="190"/>
      <c r="BJ162" s="188"/>
      <c r="BK162" s="188"/>
      <c r="BL162" s="188"/>
      <c r="BM162" s="188"/>
      <c r="BN162" s="188"/>
      <c r="BO162" s="188"/>
      <c r="BP162" s="190"/>
      <c r="BQ162" s="270"/>
      <c r="BR162" s="195" t="str">
        <f t="shared" si="2"/>
        <v/>
      </c>
      <c r="BS162" s="190"/>
      <c r="BT162" s="195" t="str">
        <f>IFERROR(IF(VLOOKUP(BR162,Słowniki_środków_trwałych!$W$1:$AB$476,5,FALSE)="wg tabeli materiałowej",INDEX(Słowniki_środków_trwałych!$AF$2:$AJ$50,MATCH(BS162,Słowniki_środków_trwałych!$AE$2:$AE$50,0),MATCH(BP162,Słowniki_środków_trwałych!$AF$1:$AJ$1,0)),VLOOKUP(BR162,Słowniki_środków_trwałych!$W$1:$AB$476,5,FALSE)),"brak wszystkich danych")</f>
        <v>brak wszystkich danych</v>
      </c>
      <c r="BU162" s="271"/>
      <c r="BY162" s="90"/>
      <c r="BZ162" s="90"/>
      <c r="CA162" s="90"/>
    </row>
    <row r="163" spans="1:79">
      <c r="A163" s="187" t="s">
        <v>976</v>
      </c>
      <c r="B163" s="188"/>
      <c r="C163" s="189" t="str">
        <f>IFERROR(VLOOKUP(OT!$BR163,Słowniki_środków_trwałych!$W$2:$AB$412,4,FALSE),"")</f>
        <v/>
      </c>
      <c r="D163" s="188"/>
      <c r="E163" s="188"/>
      <c r="F163" s="191"/>
      <c r="G163" s="191"/>
      <c r="H163" s="191"/>
      <c r="I163" s="239"/>
      <c r="J163" s="190"/>
      <c r="K163" s="192" t="str">
        <f>IF(Tabela2[[#This Row],[Nazwa środka trwałego
'[3']]]&lt;&gt;"",VLOOKUP(OT!$BS163,Słowniki_środków_trwałych!$AE$2:$AK$50,7,FALSE),"")</f>
        <v/>
      </c>
      <c r="L163" s="217"/>
      <c r="M163" s="216"/>
      <c r="N163" s="217"/>
      <c r="O163" s="216"/>
      <c r="P163" s="276" t="str">
        <f>IF(Tabela2[[#This Row],[Nazwa środka trwałego
'[3']]]&lt;&gt;"",SUM(L163:O163),"")</f>
        <v/>
      </c>
      <c r="Q163" s="188"/>
      <c r="R163" s="191"/>
      <c r="S163" s="191"/>
      <c r="T163" s="191"/>
      <c r="U163" s="188"/>
      <c r="V163" s="190"/>
      <c r="W163" s="194" t="str">
        <f>IFERROR(VLOOKUP(OT!$BR163,Słowniki_środków_trwałych!$W$2:$AB$412,2,FALSE),"")</f>
        <v/>
      </c>
      <c r="X163" s="192" t="str">
        <f>IF(Tabela2[[#This Row],[Nazwa środka trwałego
'[3']]]&lt;&gt;"",IF(AND(Tabela2[[#This Row],[Wartość nakładów razem
'[15']]]&lt;10000.01,OR(MID(OT!$BR163,1,1)="4",MID(OT!$BR163,1,1)="5",MID(OT!$BR163,1,1)="6",MID(OT!$BR164,1,1)="3",MID(OT!$BR164,1,1)="7",MID(OT!$BR164,1,1)="8")),1,OT!$BT163),"")</f>
        <v/>
      </c>
      <c r="Y163" s="188"/>
      <c r="Z163" s="176"/>
      <c r="AA163" s="176"/>
      <c r="AB163" s="176"/>
      <c r="AC163" s="195" t="str">
        <f>IF(Tabela2[[#This Row],[Nazwa środka trwałego
'[3']]]&lt;&gt;"",OT!$BT163,"")</f>
        <v/>
      </c>
      <c r="AD163" s="188"/>
      <c r="AE163" s="188"/>
      <c r="AF163" s="190"/>
      <c r="AG163" s="188"/>
      <c r="AH163" s="188"/>
      <c r="AI163" s="188"/>
      <c r="AJ163" s="188"/>
      <c r="AK163" s="188"/>
      <c r="AL163" s="190"/>
      <c r="AM163" s="188"/>
      <c r="AN163" s="190"/>
      <c r="AO163" s="188"/>
      <c r="AP163" s="188"/>
      <c r="AQ163" s="188"/>
      <c r="AR163" s="188"/>
      <c r="AS163" s="188"/>
      <c r="AT163" s="188"/>
      <c r="AU163" s="188"/>
      <c r="AV163" s="229"/>
      <c r="AW163" s="188"/>
      <c r="AX163" s="188"/>
      <c r="AY163" s="200"/>
      <c r="AZ163" s="176"/>
      <c r="BA163" s="176"/>
      <c r="BB163" s="176"/>
      <c r="BC163" s="176"/>
      <c r="BD163" s="188"/>
      <c r="BE163" s="190"/>
      <c r="BF163" s="195" t="str">
        <f>IF(Tabela2[[#This Row],[Nazwa środka trwałego
'[3']]]&lt;&gt;"",OT!$BR163,"")</f>
        <v/>
      </c>
      <c r="BG163" s="188"/>
      <c r="BH163" s="188"/>
      <c r="BI163" s="190"/>
      <c r="BJ163" s="188"/>
      <c r="BK163" s="188"/>
      <c r="BL163" s="188"/>
      <c r="BM163" s="188"/>
      <c r="BN163" s="188"/>
      <c r="BO163" s="188"/>
      <c r="BP163" s="190"/>
      <c r="BQ163" s="270"/>
      <c r="BR163" s="195" t="str">
        <f t="shared" si="2"/>
        <v/>
      </c>
      <c r="BS163" s="190"/>
      <c r="BT163" s="195" t="str">
        <f>IFERROR(IF(VLOOKUP(BR163,Słowniki_środków_trwałych!$W$1:$AB$476,5,FALSE)="wg tabeli materiałowej",INDEX(Słowniki_środków_trwałych!$AF$2:$AJ$50,MATCH(BS163,Słowniki_środków_trwałych!$AE$2:$AE$50,0),MATCH(BP163,Słowniki_środków_trwałych!$AF$1:$AJ$1,0)),VLOOKUP(BR163,Słowniki_środków_trwałych!$W$1:$AB$476,5,FALSE)),"brak wszystkich danych")</f>
        <v>brak wszystkich danych</v>
      </c>
      <c r="BU163" s="271"/>
      <c r="BY163" s="90"/>
      <c r="BZ163" s="90"/>
      <c r="CA163" s="90"/>
    </row>
    <row r="164" spans="1:79">
      <c r="A164" s="187" t="s">
        <v>977</v>
      </c>
      <c r="B164" s="188"/>
      <c r="C164" s="189" t="str">
        <f>IFERROR(VLOOKUP(OT!$BR164,Słowniki_środków_trwałych!$W$2:$AB$412,4,FALSE),"")</f>
        <v/>
      </c>
      <c r="D164" s="188"/>
      <c r="E164" s="188"/>
      <c r="F164" s="191"/>
      <c r="G164" s="191"/>
      <c r="H164" s="191"/>
      <c r="I164" s="239"/>
      <c r="J164" s="190"/>
      <c r="K164" s="192" t="str">
        <f>IF(Tabela2[[#This Row],[Nazwa środka trwałego
'[3']]]&lt;&gt;"",VLOOKUP(OT!$BS164,Słowniki_środków_trwałych!$AE$2:$AK$50,7,FALSE),"")</f>
        <v/>
      </c>
      <c r="L164" s="217"/>
      <c r="M164" s="216"/>
      <c r="N164" s="217"/>
      <c r="O164" s="216"/>
      <c r="P164" s="276" t="str">
        <f>IF(Tabela2[[#This Row],[Nazwa środka trwałego
'[3']]]&lt;&gt;"",SUM(L164:O164),"")</f>
        <v/>
      </c>
      <c r="Q164" s="188"/>
      <c r="R164" s="191"/>
      <c r="S164" s="191"/>
      <c r="T164" s="191"/>
      <c r="U164" s="188"/>
      <c r="V164" s="190"/>
      <c r="W164" s="194" t="str">
        <f>IFERROR(VLOOKUP(OT!$BR164,Słowniki_środków_trwałych!$W$2:$AB$412,2,FALSE),"")</f>
        <v/>
      </c>
      <c r="X164" s="192" t="str">
        <f>IF(Tabela2[[#This Row],[Nazwa środka trwałego
'[3']]]&lt;&gt;"",IF(AND(Tabela2[[#This Row],[Wartość nakładów razem
'[15']]]&lt;10000.01,OR(MID(OT!$BR164,1,1)="4",MID(OT!$BR164,1,1)="5",MID(OT!$BR164,1,1)="6",MID(OT!$BR165,1,1)="3",MID(OT!$BR165,1,1)="7",MID(OT!$BR165,1,1)="8")),1,OT!$BT164),"")</f>
        <v/>
      </c>
      <c r="Y164" s="188"/>
      <c r="Z164" s="176"/>
      <c r="AA164" s="176"/>
      <c r="AB164" s="176"/>
      <c r="AC164" s="195" t="str">
        <f>IF(Tabela2[[#This Row],[Nazwa środka trwałego
'[3']]]&lt;&gt;"",OT!$BT164,"")</f>
        <v/>
      </c>
      <c r="AD164" s="188"/>
      <c r="AE164" s="188"/>
      <c r="AF164" s="190"/>
      <c r="AG164" s="188"/>
      <c r="AH164" s="188"/>
      <c r="AI164" s="188"/>
      <c r="AJ164" s="188"/>
      <c r="AK164" s="188"/>
      <c r="AL164" s="190"/>
      <c r="AM164" s="188"/>
      <c r="AN164" s="190"/>
      <c r="AO164" s="188"/>
      <c r="AP164" s="188"/>
      <c r="AQ164" s="188"/>
      <c r="AR164" s="188"/>
      <c r="AS164" s="188"/>
      <c r="AT164" s="188"/>
      <c r="AU164" s="188"/>
      <c r="AV164" s="229"/>
      <c r="AW164" s="188"/>
      <c r="AX164" s="188"/>
      <c r="AY164" s="200"/>
      <c r="AZ164" s="176"/>
      <c r="BA164" s="176"/>
      <c r="BB164" s="176"/>
      <c r="BC164" s="176"/>
      <c r="BD164" s="188"/>
      <c r="BE164" s="190"/>
      <c r="BF164" s="195" t="str">
        <f>IF(Tabela2[[#This Row],[Nazwa środka trwałego
'[3']]]&lt;&gt;"",OT!$BR164,"")</f>
        <v/>
      </c>
      <c r="BG164" s="188"/>
      <c r="BH164" s="188"/>
      <c r="BI164" s="190"/>
      <c r="BJ164" s="188"/>
      <c r="BK164" s="188"/>
      <c r="BL164" s="188"/>
      <c r="BM164" s="188"/>
      <c r="BN164" s="188"/>
      <c r="BO164" s="188"/>
      <c r="BP164" s="190"/>
      <c r="BQ164" s="270"/>
      <c r="BR164" s="195" t="str">
        <f t="shared" si="2"/>
        <v/>
      </c>
      <c r="BS164" s="190"/>
      <c r="BT164" s="195" t="str">
        <f>IFERROR(IF(VLOOKUP(BR164,Słowniki_środków_trwałych!$W$1:$AB$476,5,FALSE)="wg tabeli materiałowej",INDEX(Słowniki_środków_trwałych!$AF$2:$AJ$50,MATCH(BS164,Słowniki_środków_trwałych!$AE$2:$AE$50,0),MATCH(BP164,Słowniki_środków_trwałych!$AF$1:$AJ$1,0)),VLOOKUP(BR164,Słowniki_środków_trwałych!$W$1:$AB$476,5,FALSE)),"brak wszystkich danych")</f>
        <v>brak wszystkich danych</v>
      </c>
      <c r="BU164" s="271"/>
      <c r="BY164" s="90"/>
      <c r="BZ164" s="90"/>
      <c r="CA164" s="90"/>
    </row>
    <row r="165" spans="1:79">
      <c r="A165" s="187" t="s">
        <v>978</v>
      </c>
      <c r="B165" s="188"/>
      <c r="C165" s="189" t="str">
        <f>IFERROR(VLOOKUP(OT!$BR165,Słowniki_środków_trwałych!$W$2:$AB$412,4,FALSE),"")</f>
        <v/>
      </c>
      <c r="D165" s="188"/>
      <c r="E165" s="188"/>
      <c r="F165" s="191"/>
      <c r="G165" s="191"/>
      <c r="H165" s="191"/>
      <c r="I165" s="239"/>
      <c r="J165" s="190"/>
      <c r="K165" s="192" t="str">
        <f>IF(Tabela2[[#This Row],[Nazwa środka trwałego
'[3']]]&lt;&gt;"",VLOOKUP(OT!$BS165,Słowniki_środków_trwałych!$AE$2:$AK$50,7,FALSE),"")</f>
        <v/>
      </c>
      <c r="L165" s="217"/>
      <c r="M165" s="216"/>
      <c r="N165" s="217"/>
      <c r="O165" s="216"/>
      <c r="P165" s="276" t="str">
        <f>IF(Tabela2[[#This Row],[Nazwa środka trwałego
'[3']]]&lt;&gt;"",SUM(L165:O165),"")</f>
        <v/>
      </c>
      <c r="Q165" s="188"/>
      <c r="R165" s="191"/>
      <c r="S165" s="191"/>
      <c r="T165" s="191"/>
      <c r="U165" s="188"/>
      <c r="V165" s="190"/>
      <c r="W165" s="194" t="str">
        <f>IFERROR(VLOOKUP(OT!$BR165,Słowniki_środków_trwałych!$W$2:$AB$412,2,FALSE),"")</f>
        <v/>
      </c>
      <c r="X165" s="192" t="str">
        <f>IF(Tabela2[[#This Row],[Nazwa środka trwałego
'[3']]]&lt;&gt;"",IF(AND(Tabela2[[#This Row],[Wartość nakładów razem
'[15']]]&lt;10000.01,OR(MID(OT!$BR165,1,1)="4",MID(OT!$BR165,1,1)="5",MID(OT!$BR165,1,1)="6",MID(OT!$BR166,1,1)="3",MID(OT!$BR166,1,1)="7",MID(OT!$BR166,1,1)="8")),1,OT!$BT165),"")</f>
        <v/>
      </c>
      <c r="Y165" s="188"/>
      <c r="Z165" s="176"/>
      <c r="AA165" s="176"/>
      <c r="AB165" s="176"/>
      <c r="AC165" s="195" t="str">
        <f>IF(Tabela2[[#This Row],[Nazwa środka trwałego
'[3']]]&lt;&gt;"",OT!$BT165,"")</f>
        <v/>
      </c>
      <c r="AD165" s="188"/>
      <c r="AE165" s="188"/>
      <c r="AF165" s="190"/>
      <c r="AG165" s="188"/>
      <c r="AH165" s="188"/>
      <c r="AI165" s="188"/>
      <c r="AJ165" s="188"/>
      <c r="AK165" s="188"/>
      <c r="AL165" s="190"/>
      <c r="AM165" s="188"/>
      <c r="AN165" s="190"/>
      <c r="AO165" s="188"/>
      <c r="AP165" s="188"/>
      <c r="AQ165" s="188"/>
      <c r="AR165" s="188"/>
      <c r="AS165" s="188"/>
      <c r="AT165" s="188"/>
      <c r="AU165" s="188"/>
      <c r="AV165" s="229"/>
      <c r="AW165" s="188"/>
      <c r="AX165" s="188"/>
      <c r="AY165" s="200"/>
      <c r="AZ165" s="176"/>
      <c r="BA165" s="176"/>
      <c r="BB165" s="176"/>
      <c r="BC165" s="176"/>
      <c r="BD165" s="188"/>
      <c r="BE165" s="190"/>
      <c r="BF165" s="195" t="str">
        <f>IF(Tabela2[[#This Row],[Nazwa środka trwałego
'[3']]]&lt;&gt;"",OT!$BR165,"")</f>
        <v/>
      </c>
      <c r="BG165" s="188"/>
      <c r="BH165" s="188"/>
      <c r="BI165" s="190"/>
      <c r="BJ165" s="188"/>
      <c r="BK165" s="188"/>
      <c r="BL165" s="188"/>
      <c r="BM165" s="188"/>
      <c r="BN165" s="188"/>
      <c r="BO165" s="188"/>
      <c r="BP165" s="190"/>
      <c r="BQ165" s="270"/>
      <c r="BR165" s="195" t="str">
        <f t="shared" si="2"/>
        <v/>
      </c>
      <c r="BS165" s="190"/>
      <c r="BT165" s="195" t="str">
        <f>IFERROR(IF(VLOOKUP(BR165,Słowniki_środków_trwałych!$W$1:$AB$476,5,FALSE)="wg tabeli materiałowej",INDEX(Słowniki_środków_trwałych!$AF$2:$AJ$50,MATCH(BS165,Słowniki_środków_trwałych!$AE$2:$AE$50,0),MATCH(BP165,Słowniki_środków_trwałych!$AF$1:$AJ$1,0)),VLOOKUP(BR165,Słowniki_środków_trwałych!$W$1:$AB$476,5,FALSE)),"brak wszystkich danych")</f>
        <v>brak wszystkich danych</v>
      </c>
      <c r="BU165" s="271"/>
      <c r="BY165" s="90"/>
      <c r="BZ165" s="90"/>
      <c r="CA165" s="90"/>
    </row>
    <row r="166" spans="1:79">
      <c r="A166" s="187" t="s">
        <v>979</v>
      </c>
      <c r="B166" s="188"/>
      <c r="C166" s="189" t="str">
        <f>IFERROR(VLOOKUP(OT!$BR166,Słowniki_środków_trwałych!$W$2:$AB$412,4,FALSE),"")</f>
        <v/>
      </c>
      <c r="D166" s="188"/>
      <c r="E166" s="188"/>
      <c r="F166" s="191"/>
      <c r="G166" s="191"/>
      <c r="H166" s="191"/>
      <c r="I166" s="239"/>
      <c r="J166" s="190"/>
      <c r="K166" s="192" t="str">
        <f>IF(Tabela2[[#This Row],[Nazwa środka trwałego
'[3']]]&lt;&gt;"",VLOOKUP(OT!$BS166,Słowniki_środków_trwałych!$AE$2:$AK$50,7,FALSE),"")</f>
        <v/>
      </c>
      <c r="L166" s="217"/>
      <c r="M166" s="216"/>
      <c r="N166" s="217"/>
      <c r="O166" s="216"/>
      <c r="P166" s="276" t="str">
        <f>IF(Tabela2[[#This Row],[Nazwa środka trwałego
'[3']]]&lt;&gt;"",SUM(L166:O166),"")</f>
        <v/>
      </c>
      <c r="Q166" s="188"/>
      <c r="R166" s="191"/>
      <c r="S166" s="191"/>
      <c r="T166" s="191"/>
      <c r="U166" s="188"/>
      <c r="V166" s="190"/>
      <c r="W166" s="194" t="str">
        <f>IFERROR(VLOOKUP(OT!$BR166,Słowniki_środków_trwałych!$W$2:$AB$412,2,FALSE),"")</f>
        <v/>
      </c>
      <c r="X166" s="192" t="str">
        <f>IF(Tabela2[[#This Row],[Nazwa środka trwałego
'[3']]]&lt;&gt;"",IF(AND(Tabela2[[#This Row],[Wartość nakładów razem
'[15']]]&lt;10000.01,OR(MID(OT!$BR166,1,1)="4",MID(OT!$BR166,1,1)="5",MID(OT!$BR166,1,1)="6",MID(OT!$BR167,1,1)="3",MID(OT!$BR167,1,1)="7",MID(OT!$BR167,1,1)="8")),1,OT!$BT166),"")</f>
        <v/>
      </c>
      <c r="Y166" s="188"/>
      <c r="Z166" s="176"/>
      <c r="AA166" s="176"/>
      <c r="AB166" s="176"/>
      <c r="AC166" s="195" t="str">
        <f>IF(Tabela2[[#This Row],[Nazwa środka trwałego
'[3']]]&lt;&gt;"",OT!$BT166,"")</f>
        <v/>
      </c>
      <c r="AD166" s="188"/>
      <c r="AE166" s="188"/>
      <c r="AF166" s="190"/>
      <c r="AG166" s="188"/>
      <c r="AH166" s="188"/>
      <c r="AI166" s="188"/>
      <c r="AJ166" s="188"/>
      <c r="AK166" s="188"/>
      <c r="AL166" s="190"/>
      <c r="AM166" s="188"/>
      <c r="AN166" s="190"/>
      <c r="AO166" s="188"/>
      <c r="AP166" s="188"/>
      <c r="AQ166" s="188"/>
      <c r="AR166" s="188"/>
      <c r="AS166" s="188"/>
      <c r="AT166" s="188"/>
      <c r="AU166" s="188"/>
      <c r="AV166" s="229"/>
      <c r="AW166" s="188"/>
      <c r="AX166" s="188"/>
      <c r="AY166" s="200"/>
      <c r="AZ166" s="176"/>
      <c r="BA166" s="176"/>
      <c r="BB166" s="176"/>
      <c r="BC166" s="176"/>
      <c r="BD166" s="188"/>
      <c r="BE166" s="190"/>
      <c r="BF166" s="195" t="str">
        <f>IF(Tabela2[[#This Row],[Nazwa środka trwałego
'[3']]]&lt;&gt;"",OT!$BR166,"")</f>
        <v/>
      </c>
      <c r="BG166" s="188"/>
      <c r="BH166" s="188"/>
      <c r="BI166" s="190"/>
      <c r="BJ166" s="188"/>
      <c r="BK166" s="188"/>
      <c r="BL166" s="188"/>
      <c r="BM166" s="188"/>
      <c r="BN166" s="188"/>
      <c r="BO166" s="188"/>
      <c r="BP166" s="190"/>
      <c r="BQ166" s="270"/>
      <c r="BR166" s="195" t="str">
        <f t="shared" si="2"/>
        <v/>
      </c>
      <c r="BS166" s="190"/>
      <c r="BT166" s="195" t="str">
        <f>IFERROR(IF(VLOOKUP(BR166,Słowniki_środków_trwałych!$W$1:$AB$476,5,FALSE)="wg tabeli materiałowej",INDEX(Słowniki_środków_trwałych!$AF$2:$AJ$50,MATCH(BS166,Słowniki_środków_trwałych!$AE$2:$AE$50,0),MATCH(BP166,Słowniki_środków_trwałych!$AF$1:$AJ$1,0)),VLOOKUP(BR166,Słowniki_środków_trwałych!$W$1:$AB$476,5,FALSE)),"brak wszystkich danych")</f>
        <v>brak wszystkich danych</v>
      </c>
      <c r="BU166" s="271"/>
      <c r="BY166" s="90"/>
      <c r="BZ166" s="90"/>
      <c r="CA166" s="90"/>
    </row>
    <row r="167" spans="1:79">
      <c r="A167" s="187" t="s">
        <v>980</v>
      </c>
      <c r="B167" s="188"/>
      <c r="C167" s="189" t="str">
        <f>IFERROR(VLOOKUP(OT!$BR167,Słowniki_środków_trwałych!$W$2:$AB$412,4,FALSE),"")</f>
        <v/>
      </c>
      <c r="D167" s="188"/>
      <c r="E167" s="188"/>
      <c r="F167" s="191"/>
      <c r="G167" s="191"/>
      <c r="H167" s="191"/>
      <c r="I167" s="239"/>
      <c r="J167" s="190"/>
      <c r="K167" s="192" t="str">
        <f>IF(Tabela2[[#This Row],[Nazwa środka trwałego
'[3']]]&lt;&gt;"",VLOOKUP(OT!$BS167,Słowniki_środków_trwałych!$AE$2:$AK$50,7,FALSE),"")</f>
        <v/>
      </c>
      <c r="L167" s="217"/>
      <c r="M167" s="216"/>
      <c r="N167" s="217"/>
      <c r="O167" s="216"/>
      <c r="P167" s="276" t="str">
        <f>IF(Tabela2[[#This Row],[Nazwa środka trwałego
'[3']]]&lt;&gt;"",SUM(L167:O167),"")</f>
        <v/>
      </c>
      <c r="Q167" s="188"/>
      <c r="R167" s="191"/>
      <c r="S167" s="191"/>
      <c r="T167" s="191"/>
      <c r="U167" s="188"/>
      <c r="V167" s="190"/>
      <c r="W167" s="194" t="str">
        <f>IFERROR(VLOOKUP(OT!$BR167,Słowniki_środków_trwałych!$W$2:$AB$412,2,FALSE),"")</f>
        <v/>
      </c>
      <c r="X167" s="192" t="str">
        <f>IF(Tabela2[[#This Row],[Nazwa środka trwałego
'[3']]]&lt;&gt;"",IF(AND(Tabela2[[#This Row],[Wartość nakładów razem
'[15']]]&lt;10000.01,OR(MID(OT!$BR167,1,1)="4",MID(OT!$BR167,1,1)="5",MID(OT!$BR167,1,1)="6",MID(OT!$BR168,1,1)="3",MID(OT!$BR168,1,1)="7",MID(OT!$BR168,1,1)="8")),1,OT!$BT167),"")</f>
        <v/>
      </c>
      <c r="Y167" s="188"/>
      <c r="Z167" s="176"/>
      <c r="AA167" s="176"/>
      <c r="AB167" s="176"/>
      <c r="AC167" s="195" t="str">
        <f>IF(Tabela2[[#This Row],[Nazwa środka trwałego
'[3']]]&lt;&gt;"",OT!$BT167,"")</f>
        <v/>
      </c>
      <c r="AD167" s="188"/>
      <c r="AE167" s="188"/>
      <c r="AF167" s="190"/>
      <c r="AG167" s="188"/>
      <c r="AH167" s="188"/>
      <c r="AI167" s="188"/>
      <c r="AJ167" s="188"/>
      <c r="AK167" s="188"/>
      <c r="AL167" s="190"/>
      <c r="AM167" s="188"/>
      <c r="AN167" s="190"/>
      <c r="AO167" s="188"/>
      <c r="AP167" s="188"/>
      <c r="AQ167" s="188"/>
      <c r="AR167" s="188"/>
      <c r="AS167" s="188"/>
      <c r="AT167" s="188"/>
      <c r="AU167" s="188"/>
      <c r="AV167" s="229"/>
      <c r="AW167" s="188"/>
      <c r="AX167" s="188"/>
      <c r="AY167" s="200"/>
      <c r="AZ167" s="176"/>
      <c r="BA167" s="176"/>
      <c r="BB167" s="176"/>
      <c r="BC167" s="176"/>
      <c r="BD167" s="188"/>
      <c r="BE167" s="190"/>
      <c r="BF167" s="195" t="str">
        <f>IF(Tabela2[[#This Row],[Nazwa środka trwałego
'[3']]]&lt;&gt;"",OT!$BR167,"")</f>
        <v/>
      </c>
      <c r="BG167" s="188"/>
      <c r="BH167" s="188"/>
      <c r="BI167" s="190"/>
      <c r="BJ167" s="188"/>
      <c r="BK167" s="188"/>
      <c r="BL167" s="188"/>
      <c r="BM167" s="188"/>
      <c r="BN167" s="188"/>
      <c r="BO167" s="188"/>
      <c r="BP167" s="190"/>
      <c r="BQ167" s="270"/>
      <c r="BR167" s="195" t="str">
        <f t="shared" si="2"/>
        <v/>
      </c>
      <c r="BS167" s="190"/>
      <c r="BT167" s="195" t="str">
        <f>IFERROR(IF(VLOOKUP(BR167,Słowniki_środków_trwałych!$W$1:$AB$476,5,FALSE)="wg tabeli materiałowej",INDEX(Słowniki_środków_trwałych!$AF$2:$AJ$50,MATCH(BS167,Słowniki_środków_trwałych!$AE$2:$AE$50,0),MATCH(BP167,Słowniki_środków_trwałych!$AF$1:$AJ$1,0)),VLOOKUP(BR167,Słowniki_środków_trwałych!$W$1:$AB$476,5,FALSE)),"brak wszystkich danych")</f>
        <v>brak wszystkich danych</v>
      </c>
      <c r="BU167" s="271"/>
      <c r="BY167" s="90"/>
      <c r="BZ167" s="90"/>
      <c r="CA167" s="90"/>
    </row>
    <row r="168" spans="1:79">
      <c r="A168" s="187" t="s">
        <v>981</v>
      </c>
      <c r="B168" s="188"/>
      <c r="C168" s="189" t="str">
        <f>IFERROR(VLOOKUP(OT!$BR168,Słowniki_środków_trwałych!$W$2:$AB$412,4,FALSE),"")</f>
        <v/>
      </c>
      <c r="D168" s="188"/>
      <c r="E168" s="188"/>
      <c r="F168" s="191"/>
      <c r="G168" s="191"/>
      <c r="H168" s="191"/>
      <c r="I168" s="239"/>
      <c r="J168" s="190"/>
      <c r="K168" s="192" t="str">
        <f>IF(Tabela2[[#This Row],[Nazwa środka trwałego
'[3']]]&lt;&gt;"",VLOOKUP(OT!$BS168,Słowniki_środków_trwałych!$AE$2:$AK$50,7,FALSE),"")</f>
        <v/>
      </c>
      <c r="L168" s="217"/>
      <c r="M168" s="216"/>
      <c r="N168" s="217"/>
      <c r="O168" s="216"/>
      <c r="P168" s="276" t="str">
        <f>IF(Tabela2[[#This Row],[Nazwa środka trwałego
'[3']]]&lt;&gt;"",SUM(L168:O168),"")</f>
        <v/>
      </c>
      <c r="Q168" s="188"/>
      <c r="R168" s="191"/>
      <c r="S168" s="191"/>
      <c r="T168" s="191"/>
      <c r="U168" s="188"/>
      <c r="V168" s="190"/>
      <c r="W168" s="194" t="str">
        <f>IFERROR(VLOOKUP(OT!$BR168,Słowniki_środków_trwałych!$W$2:$AB$412,2,FALSE),"")</f>
        <v/>
      </c>
      <c r="X168" s="192" t="str">
        <f>IF(Tabela2[[#This Row],[Nazwa środka trwałego
'[3']]]&lt;&gt;"",IF(AND(Tabela2[[#This Row],[Wartość nakładów razem
'[15']]]&lt;10000.01,OR(MID(OT!$BR168,1,1)="4",MID(OT!$BR168,1,1)="5",MID(OT!$BR168,1,1)="6",MID(OT!$BR169,1,1)="3",MID(OT!$BR169,1,1)="7",MID(OT!$BR169,1,1)="8")),1,OT!$BT168),"")</f>
        <v/>
      </c>
      <c r="Y168" s="188"/>
      <c r="Z168" s="176"/>
      <c r="AA168" s="176"/>
      <c r="AB168" s="176"/>
      <c r="AC168" s="195" t="str">
        <f>IF(Tabela2[[#This Row],[Nazwa środka trwałego
'[3']]]&lt;&gt;"",OT!$BT168,"")</f>
        <v/>
      </c>
      <c r="AD168" s="188"/>
      <c r="AE168" s="188"/>
      <c r="AF168" s="190"/>
      <c r="AG168" s="188"/>
      <c r="AH168" s="188"/>
      <c r="AI168" s="188"/>
      <c r="AJ168" s="188"/>
      <c r="AK168" s="188"/>
      <c r="AL168" s="190"/>
      <c r="AM168" s="188"/>
      <c r="AN168" s="190"/>
      <c r="AO168" s="188"/>
      <c r="AP168" s="188"/>
      <c r="AQ168" s="188"/>
      <c r="AR168" s="188"/>
      <c r="AS168" s="188"/>
      <c r="AT168" s="188"/>
      <c r="AU168" s="188"/>
      <c r="AV168" s="229"/>
      <c r="AW168" s="188"/>
      <c r="AX168" s="188"/>
      <c r="AY168" s="200"/>
      <c r="AZ168" s="176"/>
      <c r="BA168" s="176"/>
      <c r="BB168" s="176"/>
      <c r="BC168" s="176"/>
      <c r="BD168" s="188"/>
      <c r="BE168" s="190"/>
      <c r="BF168" s="195" t="str">
        <f>IF(Tabela2[[#This Row],[Nazwa środka trwałego
'[3']]]&lt;&gt;"",OT!$BR168,"")</f>
        <v/>
      </c>
      <c r="BG168" s="188"/>
      <c r="BH168" s="188"/>
      <c r="BI168" s="190"/>
      <c r="BJ168" s="188"/>
      <c r="BK168" s="188"/>
      <c r="BL168" s="188"/>
      <c r="BM168" s="188"/>
      <c r="BN168" s="188"/>
      <c r="BO168" s="188"/>
      <c r="BP168" s="190"/>
      <c r="BQ168" s="270"/>
      <c r="BR168" s="195" t="str">
        <f t="shared" si="2"/>
        <v/>
      </c>
      <c r="BS168" s="190"/>
      <c r="BT168" s="195" t="str">
        <f>IFERROR(IF(VLOOKUP(BR168,Słowniki_środków_trwałych!$W$1:$AB$476,5,FALSE)="wg tabeli materiałowej",INDEX(Słowniki_środków_trwałych!$AF$2:$AJ$50,MATCH(BS168,Słowniki_środków_trwałych!$AE$2:$AE$50,0),MATCH(BP168,Słowniki_środków_trwałych!$AF$1:$AJ$1,0)),VLOOKUP(BR168,Słowniki_środków_trwałych!$W$1:$AB$476,5,FALSE)),"brak wszystkich danych")</f>
        <v>brak wszystkich danych</v>
      </c>
      <c r="BU168" s="271"/>
      <c r="BY168" s="90"/>
      <c r="BZ168" s="90"/>
      <c r="CA168" s="90"/>
    </row>
    <row r="169" spans="1:79">
      <c r="A169" s="187" t="s">
        <v>982</v>
      </c>
      <c r="B169" s="188"/>
      <c r="C169" s="189" t="str">
        <f>IFERROR(VLOOKUP(OT!$BR169,Słowniki_środków_trwałych!$W$2:$AB$412,4,FALSE),"")</f>
        <v/>
      </c>
      <c r="D169" s="188"/>
      <c r="E169" s="188"/>
      <c r="F169" s="191"/>
      <c r="G169" s="191"/>
      <c r="H169" s="191"/>
      <c r="I169" s="239"/>
      <c r="J169" s="190"/>
      <c r="K169" s="192" t="str">
        <f>IF(Tabela2[[#This Row],[Nazwa środka trwałego
'[3']]]&lt;&gt;"",VLOOKUP(OT!$BS169,Słowniki_środków_trwałych!$AE$2:$AK$50,7,FALSE),"")</f>
        <v/>
      </c>
      <c r="L169" s="217"/>
      <c r="M169" s="216"/>
      <c r="N169" s="217"/>
      <c r="O169" s="216"/>
      <c r="P169" s="276" t="str">
        <f>IF(Tabela2[[#This Row],[Nazwa środka trwałego
'[3']]]&lt;&gt;"",SUM(L169:O169),"")</f>
        <v/>
      </c>
      <c r="Q169" s="188"/>
      <c r="R169" s="191"/>
      <c r="S169" s="191"/>
      <c r="T169" s="191"/>
      <c r="U169" s="188"/>
      <c r="V169" s="190"/>
      <c r="W169" s="194" t="str">
        <f>IFERROR(VLOOKUP(OT!$BR169,Słowniki_środków_trwałych!$W$2:$AB$412,2,FALSE),"")</f>
        <v/>
      </c>
      <c r="X169" s="192" t="str">
        <f>IF(Tabela2[[#This Row],[Nazwa środka trwałego
'[3']]]&lt;&gt;"",IF(AND(Tabela2[[#This Row],[Wartość nakładów razem
'[15']]]&lt;10000.01,OR(MID(OT!$BR169,1,1)="4",MID(OT!$BR169,1,1)="5",MID(OT!$BR169,1,1)="6",MID(OT!$BR170,1,1)="3",MID(OT!$BR170,1,1)="7",MID(OT!$BR170,1,1)="8")),1,OT!$BT169),"")</f>
        <v/>
      </c>
      <c r="Y169" s="188"/>
      <c r="Z169" s="176"/>
      <c r="AA169" s="176"/>
      <c r="AB169" s="176"/>
      <c r="AC169" s="195" t="str">
        <f>IF(Tabela2[[#This Row],[Nazwa środka trwałego
'[3']]]&lt;&gt;"",OT!$BT169,"")</f>
        <v/>
      </c>
      <c r="AD169" s="188"/>
      <c r="AE169" s="188"/>
      <c r="AF169" s="190"/>
      <c r="AG169" s="188"/>
      <c r="AH169" s="188"/>
      <c r="AI169" s="188"/>
      <c r="AJ169" s="188"/>
      <c r="AK169" s="188"/>
      <c r="AL169" s="190"/>
      <c r="AM169" s="188"/>
      <c r="AN169" s="190"/>
      <c r="AO169" s="188"/>
      <c r="AP169" s="188"/>
      <c r="AQ169" s="188"/>
      <c r="AR169" s="188"/>
      <c r="AS169" s="188"/>
      <c r="AT169" s="188"/>
      <c r="AU169" s="188"/>
      <c r="AV169" s="229"/>
      <c r="AW169" s="188"/>
      <c r="AX169" s="188"/>
      <c r="AY169" s="200"/>
      <c r="AZ169" s="176"/>
      <c r="BA169" s="176"/>
      <c r="BB169" s="176"/>
      <c r="BC169" s="176"/>
      <c r="BD169" s="188"/>
      <c r="BE169" s="190"/>
      <c r="BF169" s="195" t="str">
        <f>IF(Tabela2[[#This Row],[Nazwa środka trwałego
'[3']]]&lt;&gt;"",OT!$BR169,"")</f>
        <v/>
      </c>
      <c r="BG169" s="188"/>
      <c r="BH169" s="188"/>
      <c r="BI169" s="190"/>
      <c r="BJ169" s="188"/>
      <c r="BK169" s="188"/>
      <c r="BL169" s="188"/>
      <c r="BM169" s="188"/>
      <c r="BN169" s="188"/>
      <c r="BO169" s="188"/>
      <c r="BP169" s="190"/>
      <c r="BQ169" s="270"/>
      <c r="BR169" s="195" t="str">
        <f t="shared" si="2"/>
        <v/>
      </c>
      <c r="BS169" s="190"/>
      <c r="BT169" s="195" t="str">
        <f>IFERROR(IF(VLOOKUP(BR169,Słowniki_środków_trwałych!$W$1:$AB$476,5,FALSE)="wg tabeli materiałowej",INDEX(Słowniki_środków_trwałych!$AF$2:$AJ$50,MATCH(BS169,Słowniki_środków_trwałych!$AE$2:$AE$50,0),MATCH(BP169,Słowniki_środków_trwałych!$AF$1:$AJ$1,0)),VLOOKUP(BR169,Słowniki_środków_trwałych!$W$1:$AB$476,5,FALSE)),"brak wszystkich danych")</f>
        <v>brak wszystkich danych</v>
      </c>
      <c r="BU169" s="271"/>
      <c r="BY169" s="90"/>
      <c r="BZ169" s="90"/>
      <c r="CA169" s="90"/>
    </row>
    <row r="170" spans="1:79">
      <c r="A170" s="187" t="s">
        <v>983</v>
      </c>
      <c r="B170" s="188"/>
      <c r="C170" s="189" t="str">
        <f>IFERROR(VLOOKUP(OT!$BR170,Słowniki_środków_trwałych!$W$2:$AB$412,4,FALSE),"")</f>
        <v/>
      </c>
      <c r="D170" s="188"/>
      <c r="E170" s="188"/>
      <c r="F170" s="191"/>
      <c r="G170" s="191"/>
      <c r="H170" s="191"/>
      <c r="I170" s="239"/>
      <c r="J170" s="190"/>
      <c r="K170" s="192" t="str">
        <f>IF(Tabela2[[#This Row],[Nazwa środka trwałego
'[3']]]&lt;&gt;"",VLOOKUP(OT!$BS170,Słowniki_środków_trwałych!$AE$2:$AK$50,7,FALSE),"")</f>
        <v/>
      </c>
      <c r="L170" s="217"/>
      <c r="M170" s="216"/>
      <c r="N170" s="217"/>
      <c r="O170" s="216"/>
      <c r="P170" s="276" t="str">
        <f>IF(Tabela2[[#This Row],[Nazwa środka trwałego
'[3']]]&lt;&gt;"",SUM(L170:O170),"")</f>
        <v/>
      </c>
      <c r="Q170" s="188"/>
      <c r="R170" s="191"/>
      <c r="S170" s="191"/>
      <c r="T170" s="191"/>
      <c r="U170" s="188"/>
      <c r="V170" s="190"/>
      <c r="W170" s="194" t="str">
        <f>IFERROR(VLOOKUP(OT!$BR170,Słowniki_środków_trwałych!$W$2:$AB$412,2,FALSE),"")</f>
        <v/>
      </c>
      <c r="X170" s="192" t="str">
        <f>IF(Tabela2[[#This Row],[Nazwa środka trwałego
'[3']]]&lt;&gt;"",IF(AND(Tabela2[[#This Row],[Wartość nakładów razem
'[15']]]&lt;10000.01,OR(MID(OT!$BR170,1,1)="4",MID(OT!$BR170,1,1)="5",MID(OT!$BR170,1,1)="6",MID(OT!$BR171,1,1)="3",MID(OT!$BR171,1,1)="7",MID(OT!$BR171,1,1)="8")),1,OT!$BT170),"")</f>
        <v/>
      </c>
      <c r="Y170" s="188"/>
      <c r="Z170" s="176"/>
      <c r="AA170" s="176"/>
      <c r="AB170" s="176"/>
      <c r="AC170" s="195" t="str">
        <f>IF(Tabela2[[#This Row],[Nazwa środka trwałego
'[3']]]&lt;&gt;"",OT!$BT170,"")</f>
        <v/>
      </c>
      <c r="AD170" s="188"/>
      <c r="AE170" s="188"/>
      <c r="AF170" s="190"/>
      <c r="AG170" s="188"/>
      <c r="AH170" s="188"/>
      <c r="AI170" s="188"/>
      <c r="AJ170" s="188"/>
      <c r="AK170" s="188"/>
      <c r="AL170" s="190"/>
      <c r="AM170" s="188"/>
      <c r="AN170" s="190"/>
      <c r="AO170" s="188"/>
      <c r="AP170" s="188"/>
      <c r="AQ170" s="188"/>
      <c r="AR170" s="188"/>
      <c r="AS170" s="188"/>
      <c r="AT170" s="188"/>
      <c r="AU170" s="188"/>
      <c r="AV170" s="229"/>
      <c r="AW170" s="188"/>
      <c r="AX170" s="188"/>
      <c r="AY170" s="200"/>
      <c r="AZ170" s="176"/>
      <c r="BA170" s="176"/>
      <c r="BB170" s="176"/>
      <c r="BC170" s="176"/>
      <c r="BD170" s="188"/>
      <c r="BE170" s="190"/>
      <c r="BF170" s="195" t="str">
        <f>IF(Tabela2[[#This Row],[Nazwa środka trwałego
'[3']]]&lt;&gt;"",OT!$BR170,"")</f>
        <v/>
      </c>
      <c r="BG170" s="188"/>
      <c r="BH170" s="188"/>
      <c r="BI170" s="190"/>
      <c r="BJ170" s="188"/>
      <c r="BK170" s="188"/>
      <c r="BL170" s="188"/>
      <c r="BM170" s="188"/>
      <c r="BN170" s="188"/>
      <c r="BO170" s="188"/>
      <c r="BP170" s="190"/>
      <c r="BQ170" s="270"/>
      <c r="BR170" s="195" t="str">
        <f t="shared" si="2"/>
        <v/>
      </c>
      <c r="BS170" s="190"/>
      <c r="BT170" s="195" t="str">
        <f>IFERROR(IF(VLOOKUP(BR170,Słowniki_środków_trwałych!$W$1:$AB$476,5,FALSE)="wg tabeli materiałowej",INDEX(Słowniki_środków_trwałych!$AF$2:$AJ$50,MATCH(BS170,Słowniki_środków_trwałych!$AE$2:$AE$50,0),MATCH(BP170,Słowniki_środków_trwałych!$AF$1:$AJ$1,0)),VLOOKUP(BR170,Słowniki_środków_trwałych!$W$1:$AB$476,5,FALSE)),"brak wszystkich danych")</f>
        <v>brak wszystkich danych</v>
      </c>
      <c r="BU170" s="271"/>
      <c r="BY170" s="90"/>
      <c r="BZ170" s="90"/>
      <c r="CA170" s="90"/>
    </row>
    <row r="171" spans="1:79">
      <c r="A171" s="187" t="s">
        <v>984</v>
      </c>
      <c r="B171" s="188"/>
      <c r="C171" s="189" t="str">
        <f>IFERROR(VLOOKUP(OT!$BR171,Słowniki_środków_trwałych!$W$2:$AB$412,4,FALSE),"")</f>
        <v/>
      </c>
      <c r="D171" s="188"/>
      <c r="E171" s="188"/>
      <c r="F171" s="191"/>
      <c r="G171" s="191"/>
      <c r="H171" s="191"/>
      <c r="I171" s="239"/>
      <c r="J171" s="190"/>
      <c r="K171" s="192" t="str">
        <f>IF(Tabela2[[#This Row],[Nazwa środka trwałego
'[3']]]&lt;&gt;"",VLOOKUP(OT!$BS171,Słowniki_środków_trwałych!$AE$2:$AK$50,7,FALSE),"")</f>
        <v/>
      </c>
      <c r="L171" s="217"/>
      <c r="M171" s="216"/>
      <c r="N171" s="217"/>
      <c r="O171" s="216"/>
      <c r="P171" s="276" t="str">
        <f>IF(Tabela2[[#This Row],[Nazwa środka trwałego
'[3']]]&lt;&gt;"",SUM(L171:O171),"")</f>
        <v/>
      </c>
      <c r="Q171" s="188"/>
      <c r="R171" s="191"/>
      <c r="S171" s="191"/>
      <c r="T171" s="191"/>
      <c r="U171" s="188"/>
      <c r="V171" s="190"/>
      <c r="W171" s="194" t="str">
        <f>IFERROR(VLOOKUP(OT!$BR171,Słowniki_środków_trwałych!$W$2:$AB$412,2,FALSE),"")</f>
        <v/>
      </c>
      <c r="X171" s="192" t="str">
        <f>IF(Tabela2[[#This Row],[Nazwa środka trwałego
'[3']]]&lt;&gt;"",IF(AND(Tabela2[[#This Row],[Wartość nakładów razem
'[15']]]&lt;10000.01,OR(MID(OT!$BR171,1,1)="4",MID(OT!$BR171,1,1)="5",MID(OT!$BR171,1,1)="6",MID(OT!$BR172,1,1)="3",MID(OT!$BR172,1,1)="7",MID(OT!$BR172,1,1)="8")),1,OT!$BT171),"")</f>
        <v/>
      </c>
      <c r="Y171" s="188"/>
      <c r="Z171" s="176"/>
      <c r="AA171" s="176"/>
      <c r="AB171" s="176"/>
      <c r="AC171" s="195" t="str">
        <f>IF(Tabela2[[#This Row],[Nazwa środka trwałego
'[3']]]&lt;&gt;"",OT!$BT171,"")</f>
        <v/>
      </c>
      <c r="AD171" s="188"/>
      <c r="AE171" s="188"/>
      <c r="AF171" s="190"/>
      <c r="AG171" s="188"/>
      <c r="AH171" s="188"/>
      <c r="AI171" s="188"/>
      <c r="AJ171" s="188"/>
      <c r="AK171" s="188"/>
      <c r="AL171" s="190"/>
      <c r="AM171" s="188"/>
      <c r="AN171" s="190"/>
      <c r="AO171" s="188"/>
      <c r="AP171" s="188"/>
      <c r="AQ171" s="188"/>
      <c r="AR171" s="188"/>
      <c r="AS171" s="188"/>
      <c r="AT171" s="188"/>
      <c r="AU171" s="188"/>
      <c r="AV171" s="229"/>
      <c r="AW171" s="188"/>
      <c r="AX171" s="188"/>
      <c r="AY171" s="200"/>
      <c r="AZ171" s="176"/>
      <c r="BA171" s="176"/>
      <c r="BB171" s="176"/>
      <c r="BC171" s="176"/>
      <c r="BD171" s="188"/>
      <c r="BE171" s="190"/>
      <c r="BF171" s="195" t="str">
        <f>IF(Tabela2[[#This Row],[Nazwa środka trwałego
'[3']]]&lt;&gt;"",OT!$BR171,"")</f>
        <v/>
      </c>
      <c r="BG171" s="188"/>
      <c r="BH171" s="188"/>
      <c r="BI171" s="190"/>
      <c r="BJ171" s="188"/>
      <c r="BK171" s="188"/>
      <c r="BL171" s="188"/>
      <c r="BM171" s="188"/>
      <c r="BN171" s="188"/>
      <c r="BO171" s="188"/>
      <c r="BP171" s="190"/>
      <c r="BQ171" s="270"/>
      <c r="BR171" s="195" t="str">
        <f t="shared" si="2"/>
        <v/>
      </c>
      <c r="BS171" s="190"/>
      <c r="BT171" s="195" t="str">
        <f>IFERROR(IF(VLOOKUP(BR171,Słowniki_środków_trwałych!$W$1:$AB$476,5,FALSE)="wg tabeli materiałowej",INDEX(Słowniki_środków_trwałych!$AF$2:$AJ$50,MATCH(BS171,Słowniki_środków_trwałych!$AE$2:$AE$50,0),MATCH(BP171,Słowniki_środków_trwałych!$AF$1:$AJ$1,0)),VLOOKUP(BR171,Słowniki_środków_trwałych!$W$1:$AB$476,5,FALSE)),"brak wszystkich danych")</f>
        <v>brak wszystkich danych</v>
      </c>
      <c r="BU171" s="271"/>
      <c r="BY171" s="90"/>
      <c r="BZ171" s="90"/>
      <c r="CA171" s="90"/>
    </row>
    <row r="172" spans="1:79">
      <c r="A172" s="187" t="s">
        <v>985</v>
      </c>
      <c r="B172" s="188"/>
      <c r="C172" s="189" t="str">
        <f>IFERROR(VLOOKUP(OT!$BR172,Słowniki_środków_trwałych!$W$2:$AB$412,4,FALSE),"")</f>
        <v/>
      </c>
      <c r="D172" s="188"/>
      <c r="E172" s="188"/>
      <c r="F172" s="191"/>
      <c r="G172" s="191"/>
      <c r="H172" s="191"/>
      <c r="I172" s="239"/>
      <c r="J172" s="190"/>
      <c r="K172" s="192" t="str">
        <f>IF(Tabela2[[#This Row],[Nazwa środka trwałego
'[3']]]&lt;&gt;"",VLOOKUP(OT!$BS172,Słowniki_środków_trwałych!$AE$2:$AK$50,7,FALSE),"")</f>
        <v/>
      </c>
      <c r="L172" s="217"/>
      <c r="M172" s="216"/>
      <c r="N172" s="217"/>
      <c r="O172" s="216"/>
      <c r="P172" s="276" t="str">
        <f>IF(Tabela2[[#This Row],[Nazwa środka trwałego
'[3']]]&lt;&gt;"",SUM(L172:O172),"")</f>
        <v/>
      </c>
      <c r="Q172" s="188"/>
      <c r="R172" s="191"/>
      <c r="S172" s="191"/>
      <c r="T172" s="191"/>
      <c r="U172" s="188"/>
      <c r="V172" s="190"/>
      <c r="W172" s="194" t="str">
        <f>IFERROR(VLOOKUP(OT!$BR172,Słowniki_środków_trwałych!$W$2:$AB$412,2,FALSE),"")</f>
        <v/>
      </c>
      <c r="X172" s="192" t="str">
        <f>IF(Tabela2[[#This Row],[Nazwa środka trwałego
'[3']]]&lt;&gt;"",IF(AND(Tabela2[[#This Row],[Wartość nakładów razem
'[15']]]&lt;10000.01,OR(MID(OT!$BR172,1,1)="4",MID(OT!$BR172,1,1)="5",MID(OT!$BR172,1,1)="6",MID(OT!$BR173,1,1)="3",MID(OT!$BR173,1,1)="7",MID(OT!$BR173,1,1)="8")),1,OT!$BT172),"")</f>
        <v/>
      </c>
      <c r="Y172" s="188"/>
      <c r="Z172" s="176"/>
      <c r="AA172" s="176"/>
      <c r="AB172" s="176"/>
      <c r="AC172" s="195" t="str">
        <f>IF(Tabela2[[#This Row],[Nazwa środka trwałego
'[3']]]&lt;&gt;"",OT!$BT172,"")</f>
        <v/>
      </c>
      <c r="AD172" s="188"/>
      <c r="AE172" s="188"/>
      <c r="AF172" s="190"/>
      <c r="AG172" s="188"/>
      <c r="AH172" s="188"/>
      <c r="AI172" s="188"/>
      <c r="AJ172" s="188"/>
      <c r="AK172" s="188"/>
      <c r="AL172" s="190"/>
      <c r="AM172" s="188"/>
      <c r="AN172" s="190"/>
      <c r="AO172" s="188"/>
      <c r="AP172" s="188"/>
      <c r="AQ172" s="188"/>
      <c r="AR172" s="188"/>
      <c r="AS172" s="188"/>
      <c r="AT172" s="188"/>
      <c r="AU172" s="188"/>
      <c r="AV172" s="229"/>
      <c r="AW172" s="188"/>
      <c r="AX172" s="188"/>
      <c r="AY172" s="200"/>
      <c r="AZ172" s="176"/>
      <c r="BA172" s="176"/>
      <c r="BB172" s="176"/>
      <c r="BC172" s="176"/>
      <c r="BD172" s="188"/>
      <c r="BE172" s="190"/>
      <c r="BF172" s="195" t="str">
        <f>IF(Tabela2[[#This Row],[Nazwa środka trwałego
'[3']]]&lt;&gt;"",OT!$BR172,"")</f>
        <v/>
      </c>
      <c r="BG172" s="188"/>
      <c r="BH172" s="188"/>
      <c r="BI172" s="190"/>
      <c r="BJ172" s="188"/>
      <c r="BK172" s="188"/>
      <c r="BL172" s="188"/>
      <c r="BM172" s="188"/>
      <c r="BN172" s="188"/>
      <c r="BO172" s="188"/>
      <c r="BP172" s="190"/>
      <c r="BQ172" s="270"/>
      <c r="BR172" s="195" t="str">
        <f t="shared" si="2"/>
        <v/>
      </c>
      <c r="BS172" s="190"/>
      <c r="BT172" s="195" t="str">
        <f>IFERROR(IF(VLOOKUP(BR172,Słowniki_środków_trwałych!$W$1:$AB$476,5,FALSE)="wg tabeli materiałowej",INDEX(Słowniki_środków_trwałych!$AF$2:$AJ$50,MATCH(BS172,Słowniki_środków_trwałych!$AE$2:$AE$50,0),MATCH(BP172,Słowniki_środków_trwałych!$AF$1:$AJ$1,0)),VLOOKUP(BR172,Słowniki_środków_trwałych!$W$1:$AB$476,5,FALSE)),"brak wszystkich danych")</f>
        <v>brak wszystkich danych</v>
      </c>
      <c r="BU172" s="271"/>
      <c r="BY172" s="90"/>
      <c r="BZ172" s="90"/>
      <c r="CA172" s="90"/>
    </row>
    <row r="173" spans="1:79">
      <c r="A173" s="187" t="s">
        <v>986</v>
      </c>
      <c r="B173" s="188"/>
      <c r="C173" s="189" t="str">
        <f>IFERROR(VLOOKUP(OT!$BR173,Słowniki_środków_trwałych!$W$2:$AB$412,4,FALSE),"")</f>
        <v/>
      </c>
      <c r="D173" s="188"/>
      <c r="E173" s="188"/>
      <c r="F173" s="191"/>
      <c r="G173" s="191"/>
      <c r="H173" s="191"/>
      <c r="I173" s="239"/>
      <c r="J173" s="190"/>
      <c r="K173" s="192" t="str">
        <f>IF(Tabela2[[#This Row],[Nazwa środka trwałego
'[3']]]&lt;&gt;"",VLOOKUP(OT!$BS173,Słowniki_środków_trwałych!$AE$2:$AK$50,7,FALSE),"")</f>
        <v/>
      </c>
      <c r="L173" s="217"/>
      <c r="M173" s="216"/>
      <c r="N173" s="217"/>
      <c r="O173" s="216"/>
      <c r="P173" s="276" t="str">
        <f>IF(Tabela2[[#This Row],[Nazwa środka trwałego
'[3']]]&lt;&gt;"",SUM(L173:O173),"")</f>
        <v/>
      </c>
      <c r="Q173" s="188"/>
      <c r="R173" s="191"/>
      <c r="S173" s="191"/>
      <c r="T173" s="191"/>
      <c r="U173" s="188"/>
      <c r="V173" s="190"/>
      <c r="W173" s="194" t="str">
        <f>IFERROR(VLOOKUP(OT!$BR173,Słowniki_środków_trwałych!$W$2:$AB$412,2,FALSE),"")</f>
        <v/>
      </c>
      <c r="X173" s="192" t="str">
        <f>IF(Tabela2[[#This Row],[Nazwa środka trwałego
'[3']]]&lt;&gt;"",IF(AND(Tabela2[[#This Row],[Wartość nakładów razem
'[15']]]&lt;10000.01,OR(MID(OT!$BR173,1,1)="4",MID(OT!$BR173,1,1)="5",MID(OT!$BR173,1,1)="6",MID(OT!$BR174,1,1)="3",MID(OT!$BR174,1,1)="7",MID(OT!$BR174,1,1)="8")),1,OT!$BT173),"")</f>
        <v/>
      </c>
      <c r="Y173" s="188"/>
      <c r="Z173" s="176"/>
      <c r="AA173" s="176"/>
      <c r="AB173" s="176"/>
      <c r="AC173" s="195" t="str">
        <f>IF(Tabela2[[#This Row],[Nazwa środka trwałego
'[3']]]&lt;&gt;"",OT!$BT173,"")</f>
        <v/>
      </c>
      <c r="AD173" s="188"/>
      <c r="AE173" s="188"/>
      <c r="AF173" s="190"/>
      <c r="AG173" s="188"/>
      <c r="AH173" s="188"/>
      <c r="AI173" s="188"/>
      <c r="AJ173" s="188"/>
      <c r="AK173" s="188"/>
      <c r="AL173" s="190"/>
      <c r="AM173" s="188"/>
      <c r="AN173" s="190"/>
      <c r="AO173" s="188"/>
      <c r="AP173" s="188"/>
      <c r="AQ173" s="188"/>
      <c r="AR173" s="188"/>
      <c r="AS173" s="188"/>
      <c r="AT173" s="188"/>
      <c r="AU173" s="188"/>
      <c r="AV173" s="229"/>
      <c r="AW173" s="188"/>
      <c r="AX173" s="188"/>
      <c r="AY173" s="200"/>
      <c r="AZ173" s="176"/>
      <c r="BA173" s="176"/>
      <c r="BB173" s="176"/>
      <c r="BC173" s="176"/>
      <c r="BD173" s="188"/>
      <c r="BE173" s="190"/>
      <c r="BF173" s="195" t="str">
        <f>IF(Tabela2[[#This Row],[Nazwa środka trwałego
'[3']]]&lt;&gt;"",OT!$BR173,"")</f>
        <v/>
      </c>
      <c r="BG173" s="188"/>
      <c r="BH173" s="188"/>
      <c r="BI173" s="190"/>
      <c r="BJ173" s="188"/>
      <c r="BK173" s="188"/>
      <c r="BL173" s="188"/>
      <c r="BM173" s="188"/>
      <c r="BN173" s="188"/>
      <c r="BO173" s="188"/>
      <c r="BP173" s="190"/>
      <c r="BQ173" s="270"/>
      <c r="BR173" s="195" t="str">
        <f t="shared" si="2"/>
        <v/>
      </c>
      <c r="BS173" s="190"/>
      <c r="BT173" s="195" t="str">
        <f>IFERROR(IF(VLOOKUP(BR173,Słowniki_środków_trwałych!$W$1:$AB$476,5,FALSE)="wg tabeli materiałowej",INDEX(Słowniki_środków_trwałych!$AF$2:$AJ$50,MATCH(BS173,Słowniki_środków_trwałych!$AE$2:$AE$50,0),MATCH(BP173,Słowniki_środków_trwałych!$AF$1:$AJ$1,0)),VLOOKUP(BR173,Słowniki_środków_trwałych!$W$1:$AB$476,5,FALSE)),"brak wszystkich danych")</f>
        <v>brak wszystkich danych</v>
      </c>
      <c r="BU173" s="271"/>
      <c r="BY173" s="90"/>
      <c r="BZ173" s="90"/>
      <c r="CA173" s="90"/>
    </row>
    <row r="174" spans="1:79">
      <c r="A174" s="187" t="s">
        <v>987</v>
      </c>
      <c r="B174" s="188"/>
      <c r="C174" s="189" t="str">
        <f>IFERROR(VLOOKUP(OT!$BR174,Słowniki_środków_trwałych!$W$2:$AB$412,4,FALSE),"")</f>
        <v/>
      </c>
      <c r="D174" s="188"/>
      <c r="E174" s="188"/>
      <c r="F174" s="191"/>
      <c r="G174" s="191"/>
      <c r="H174" s="191"/>
      <c r="I174" s="239"/>
      <c r="J174" s="190"/>
      <c r="K174" s="192" t="str">
        <f>IF(Tabela2[[#This Row],[Nazwa środka trwałego
'[3']]]&lt;&gt;"",VLOOKUP(OT!$BS174,Słowniki_środków_trwałych!$AE$2:$AK$50,7,FALSE),"")</f>
        <v/>
      </c>
      <c r="L174" s="217"/>
      <c r="M174" s="216"/>
      <c r="N174" s="217"/>
      <c r="O174" s="216"/>
      <c r="P174" s="276" t="str">
        <f>IF(Tabela2[[#This Row],[Nazwa środka trwałego
'[3']]]&lt;&gt;"",SUM(L174:O174),"")</f>
        <v/>
      </c>
      <c r="Q174" s="188"/>
      <c r="R174" s="191"/>
      <c r="S174" s="191"/>
      <c r="T174" s="191"/>
      <c r="U174" s="188"/>
      <c r="V174" s="190"/>
      <c r="W174" s="194" t="str">
        <f>IFERROR(VLOOKUP(OT!$BR174,Słowniki_środków_trwałych!$W$2:$AB$412,2,FALSE),"")</f>
        <v/>
      </c>
      <c r="X174" s="192" t="str">
        <f>IF(Tabela2[[#This Row],[Nazwa środka trwałego
'[3']]]&lt;&gt;"",IF(AND(Tabela2[[#This Row],[Wartość nakładów razem
'[15']]]&lt;10000.01,OR(MID(OT!$BR174,1,1)="4",MID(OT!$BR174,1,1)="5",MID(OT!$BR174,1,1)="6",MID(OT!$BR175,1,1)="3",MID(OT!$BR175,1,1)="7",MID(OT!$BR175,1,1)="8")),1,OT!$BT174),"")</f>
        <v/>
      </c>
      <c r="Y174" s="188"/>
      <c r="Z174" s="176"/>
      <c r="AA174" s="176"/>
      <c r="AB174" s="176"/>
      <c r="AC174" s="195" t="str">
        <f>IF(Tabela2[[#This Row],[Nazwa środka trwałego
'[3']]]&lt;&gt;"",OT!$BT174,"")</f>
        <v/>
      </c>
      <c r="AD174" s="188"/>
      <c r="AE174" s="188"/>
      <c r="AF174" s="190"/>
      <c r="AG174" s="188"/>
      <c r="AH174" s="188"/>
      <c r="AI174" s="188"/>
      <c r="AJ174" s="188"/>
      <c r="AK174" s="188"/>
      <c r="AL174" s="190"/>
      <c r="AM174" s="188"/>
      <c r="AN174" s="190"/>
      <c r="AO174" s="188"/>
      <c r="AP174" s="188"/>
      <c r="AQ174" s="188"/>
      <c r="AR174" s="188"/>
      <c r="AS174" s="188"/>
      <c r="AT174" s="188"/>
      <c r="AU174" s="188"/>
      <c r="AV174" s="229"/>
      <c r="AW174" s="188"/>
      <c r="AX174" s="188"/>
      <c r="AY174" s="200"/>
      <c r="AZ174" s="176"/>
      <c r="BA174" s="176"/>
      <c r="BB174" s="176"/>
      <c r="BC174" s="176"/>
      <c r="BD174" s="188"/>
      <c r="BE174" s="190"/>
      <c r="BF174" s="195" t="str">
        <f>IF(Tabela2[[#This Row],[Nazwa środka trwałego
'[3']]]&lt;&gt;"",OT!$BR174,"")</f>
        <v/>
      </c>
      <c r="BG174" s="188"/>
      <c r="BH174" s="188"/>
      <c r="BI174" s="190"/>
      <c r="BJ174" s="188"/>
      <c r="BK174" s="188"/>
      <c r="BL174" s="188"/>
      <c r="BM174" s="188"/>
      <c r="BN174" s="188"/>
      <c r="BO174" s="188"/>
      <c r="BP174" s="190"/>
      <c r="BQ174" s="270"/>
      <c r="BR174" s="195" t="str">
        <f t="shared" si="2"/>
        <v/>
      </c>
      <c r="BS174" s="190"/>
      <c r="BT174" s="195" t="str">
        <f>IFERROR(IF(VLOOKUP(BR174,Słowniki_środków_trwałych!$W$1:$AB$476,5,FALSE)="wg tabeli materiałowej",INDEX(Słowniki_środków_trwałych!$AF$2:$AJ$50,MATCH(BS174,Słowniki_środków_trwałych!$AE$2:$AE$50,0),MATCH(BP174,Słowniki_środków_trwałych!$AF$1:$AJ$1,0)),VLOOKUP(BR174,Słowniki_środków_trwałych!$W$1:$AB$476,5,FALSE)),"brak wszystkich danych")</f>
        <v>brak wszystkich danych</v>
      </c>
      <c r="BU174" s="271"/>
      <c r="BY174" s="90"/>
      <c r="BZ174" s="90"/>
      <c r="CA174" s="90"/>
    </row>
    <row r="175" spans="1:79">
      <c r="A175" s="187" t="s">
        <v>988</v>
      </c>
      <c r="B175" s="188"/>
      <c r="C175" s="189" t="str">
        <f>IFERROR(VLOOKUP(OT!$BR175,Słowniki_środków_trwałych!$W$2:$AB$412,4,FALSE),"")</f>
        <v/>
      </c>
      <c r="D175" s="188"/>
      <c r="E175" s="188"/>
      <c r="F175" s="191"/>
      <c r="G175" s="191"/>
      <c r="H175" s="191"/>
      <c r="I175" s="239"/>
      <c r="J175" s="190"/>
      <c r="K175" s="192" t="str">
        <f>IF(Tabela2[[#This Row],[Nazwa środka trwałego
'[3']]]&lt;&gt;"",VLOOKUP(OT!$BS175,Słowniki_środków_trwałych!$AE$2:$AK$50,7,FALSE),"")</f>
        <v/>
      </c>
      <c r="L175" s="217"/>
      <c r="M175" s="216"/>
      <c r="N175" s="217"/>
      <c r="O175" s="216"/>
      <c r="P175" s="276" t="str">
        <f>IF(Tabela2[[#This Row],[Nazwa środka trwałego
'[3']]]&lt;&gt;"",SUM(L175:O175),"")</f>
        <v/>
      </c>
      <c r="Q175" s="188"/>
      <c r="R175" s="191"/>
      <c r="S175" s="191"/>
      <c r="T175" s="191"/>
      <c r="U175" s="188"/>
      <c r="V175" s="190"/>
      <c r="W175" s="194" t="str">
        <f>IFERROR(VLOOKUP(OT!$BR175,Słowniki_środków_trwałych!$W$2:$AB$412,2,FALSE),"")</f>
        <v/>
      </c>
      <c r="X175" s="192" t="str">
        <f>IF(Tabela2[[#This Row],[Nazwa środka trwałego
'[3']]]&lt;&gt;"",IF(AND(Tabela2[[#This Row],[Wartość nakładów razem
'[15']]]&lt;10000.01,OR(MID(OT!$BR175,1,1)="4",MID(OT!$BR175,1,1)="5",MID(OT!$BR175,1,1)="6",MID(OT!$BR176,1,1)="3",MID(OT!$BR176,1,1)="7",MID(OT!$BR176,1,1)="8")),1,OT!$BT175),"")</f>
        <v/>
      </c>
      <c r="Y175" s="188"/>
      <c r="Z175" s="176"/>
      <c r="AA175" s="176"/>
      <c r="AB175" s="176"/>
      <c r="AC175" s="195" t="str">
        <f>IF(Tabela2[[#This Row],[Nazwa środka trwałego
'[3']]]&lt;&gt;"",OT!$BT175,"")</f>
        <v/>
      </c>
      <c r="AD175" s="188"/>
      <c r="AE175" s="188"/>
      <c r="AF175" s="190"/>
      <c r="AG175" s="188"/>
      <c r="AH175" s="188"/>
      <c r="AI175" s="188"/>
      <c r="AJ175" s="188"/>
      <c r="AK175" s="188"/>
      <c r="AL175" s="190"/>
      <c r="AM175" s="188"/>
      <c r="AN175" s="190"/>
      <c r="AO175" s="188"/>
      <c r="AP175" s="188"/>
      <c r="AQ175" s="188"/>
      <c r="AR175" s="188"/>
      <c r="AS175" s="188"/>
      <c r="AT175" s="188"/>
      <c r="AU175" s="188"/>
      <c r="AV175" s="229"/>
      <c r="AW175" s="188"/>
      <c r="AX175" s="188"/>
      <c r="AY175" s="200"/>
      <c r="AZ175" s="176"/>
      <c r="BA175" s="176"/>
      <c r="BB175" s="176"/>
      <c r="BC175" s="176"/>
      <c r="BD175" s="188"/>
      <c r="BE175" s="190"/>
      <c r="BF175" s="195" t="str">
        <f>IF(Tabela2[[#This Row],[Nazwa środka trwałego
'[3']]]&lt;&gt;"",OT!$BR175,"")</f>
        <v/>
      </c>
      <c r="BG175" s="188"/>
      <c r="BH175" s="188"/>
      <c r="BI175" s="190"/>
      <c r="BJ175" s="188"/>
      <c r="BK175" s="188"/>
      <c r="BL175" s="188"/>
      <c r="BM175" s="188"/>
      <c r="BN175" s="188"/>
      <c r="BO175" s="188"/>
      <c r="BP175" s="190"/>
      <c r="BQ175" s="270"/>
      <c r="BR175" s="195" t="str">
        <f t="shared" si="2"/>
        <v/>
      </c>
      <c r="BS175" s="190"/>
      <c r="BT175" s="195" t="str">
        <f>IFERROR(IF(VLOOKUP(BR175,Słowniki_środków_trwałych!$W$1:$AB$476,5,FALSE)="wg tabeli materiałowej",INDEX(Słowniki_środków_trwałych!$AF$2:$AJ$50,MATCH(BS175,Słowniki_środków_trwałych!$AE$2:$AE$50,0),MATCH(BP175,Słowniki_środków_trwałych!$AF$1:$AJ$1,0)),VLOOKUP(BR175,Słowniki_środków_trwałych!$W$1:$AB$476,5,FALSE)),"brak wszystkich danych")</f>
        <v>brak wszystkich danych</v>
      </c>
      <c r="BU175" s="271"/>
      <c r="BY175" s="90"/>
      <c r="BZ175" s="90"/>
      <c r="CA175" s="90"/>
    </row>
    <row r="176" spans="1:79">
      <c r="A176" s="187" t="s">
        <v>989</v>
      </c>
      <c r="B176" s="188"/>
      <c r="C176" s="189" t="str">
        <f>IFERROR(VLOOKUP(OT!$BR176,Słowniki_środków_trwałych!$W$2:$AB$412,4,FALSE),"")</f>
        <v/>
      </c>
      <c r="D176" s="188"/>
      <c r="E176" s="188"/>
      <c r="F176" s="191"/>
      <c r="G176" s="191"/>
      <c r="H176" s="191"/>
      <c r="I176" s="239"/>
      <c r="J176" s="190"/>
      <c r="K176" s="192" t="str">
        <f>IF(Tabela2[[#This Row],[Nazwa środka trwałego
'[3']]]&lt;&gt;"",VLOOKUP(OT!$BS176,Słowniki_środków_trwałych!$AE$2:$AK$50,7,FALSE),"")</f>
        <v/>
      </c>
      <c r="L176" s="217"/>
      <c r="M176" s="216"/>
      <c r="N176" s="217"/>
      <c r="O176" s="216"/>
      <c r="P176" s="276" t="str">
        <f>IF(Tabela2[[#This Row],[Nazwa środka trwałego
'[3']]]&lt;&gt;"",SUM(L176:O176),"")</f>
        <v/>
      </c>
      <c r="Q176" s="188"/>
      <c r="R176" s="191"/>
      <c r="S176" s="191"/>
      <c r="T176" s="191"/>
      <c r="U176" s="188"/>
      <c r="V176" s="190"/>
      <c r="W176" s="194" t="str">
        <f>IFERROR(VLOOKUP(OT!$BR176,Słowniki_środków_trwałych!$W$2:$AB$412,2,FALSE),"")</f>
        <v/>
      </c>
      <c r="X176" s="192" t="str">
        <f>IF(Tabela2[[#This Row],[Nazwa środka trwałego
'[3']]]&lt;&gt;"",IF(AND(Tabela2[[#This Row],[Wartość nakładów razem
'[15']]]&lt;10000.01,OR(MID(OT!$BR176,1,1)="4",MID(OT!$BR176,1,1)="5",MID(OT!$BR176,1,1)="6",MID(OT!$BR177,1,1)="3",MID(OT!$BR177,1,1)="7",MID(OT!$BR177,1,1)="8")),1,OT!$BT176),"")</f>
        <v/>
      </c>
      <c r="Y176" s="188"/>
      <c r="Z176" s="176"/>
      <c r="AA176" s="176"/>
      <c r="AB176" s="176"/>
      <c r="AC176" s="195" t="str">
        <f>IF(Tabela2[[#This Row],[Nazwa środka trwałego
'[3']]]&lt;&gt;"",OT!$BT176,"")</f>
        <v/>
      </c>
      <c r="AD176" s="188"/>
      <c r="AE176" s="188"/>
      <c r="AF176" s="190"/>
      <c r="AG176" s="188"/>
      <c r="AH176" s="188"/>
      <c r="AI176" s="188"/>
      <c r="AJ176" s="188"/>
      <c r="AK176" s="188"/>
      <c r="AL176" s="190"/>
      <c r="AM176" s="188"/>
      <c r="AN176" s="190"/>
      <c r="AO176" s="188"/>
      <c r="AP176" s="188"/>
      <c r="AQ176" s="188"/>
      <c r="AR176" s="188"/>
      <c r="AS176" s="188"/>
      <c r="AT176" s="188"/>
      <c r="AU176" s="188"/>
      <c r="AV176" s="229"/>
      <c r="AW176" s="188"/>
      <c r="AX176" s="188"/>
      <c r="AY176" s="200"/>
      <c r="AZ176" s="176"/>
      <c r="BA176" s="176"/>
      <c r="BB176" s="176"/>
      <c r="BC176" s="176"/>
      <c r="BD176" s="188"/>
      <c r="BE176" s="190"/>
      <c r="BF176" s="195" t="str">
        <f>IF(Tabela2[[#This Row],[Nazwa środka trwałego
'[3']]]&lt;&gt;"",OT!$BR176,"")</f>
        <v/>
      </c>
      <c r="BG176" s="188"/>
      <c r="BH176" s="188"/>
      <c r="BI176" s="190"/>
      <c r="BJ176" s="188"/>
      <c r="BK176" s="188"/>
      <c r="BL176" s="188"/>
      <c r="BM176" s="188"/>
      <c r="BN176" s="188"/>
      <c r="BO176" s="188"/>
      <c r="BP176" s="190"/>
      <c r="BQ176" s="270"/>
      <c r="BR176" s="195" t="str">
        <f t="shared" si="2"/>
        <v/>
      </c>
      <c r="BS176" s="190"/>
      <c r="BT176" s="195" t="str">
        <f>IFERROR(IF(VLOOKUP(BR176,Słowniki_środków_trwałych!$W$1:$AB$476,5,FALSE)="wg tabeli materiałowej",INDEX(Słowniki_środków_trwałych!$AF$2:$AJ$50,MATCH(BS176,Słowniki_środków_trwałych!$AE$2:$AE$50,0),MATCH(BP176,Słowniki_środków_trwałych!$AF$1:$AJ$1,0)),VLOOKUP(BR176,Słowniki_środków_trwałych!$W$1:$AB$476,5,FALSE)),"brak wszystkich danych")</f>
        <v>brak wszystkich danych</v>
      </c>
      <c r="BU176" s="271"/>
      <c r="BY176" s="90"/>
      <c r="BZ176" s="90"/>
      <c r="CA176" s="90"/>
    </row>
    <row r="177" spans="1:79">
      <c r="A177" s="187" t="s">
        <v>990</v>
      </c>
      <c r="B177" s="188"/>
      <c r="C177" s="189" t="str">
        <f>IFERROR(VLOOKUP(OT!$BR177,Słowniki_środków_trwałych!$W$2:$AB$412,4,FALSE),"")</f>
        <v/>
      </c>
      <c r="D177" s="188"/>
      <c r="E177" s="188"/>
      <c r="F177" s="191"/>
      <c r="G177" s="191"/>
      <c r="H177" s="191"/>
      <c r="I177" s="239"/>
      <c r="J177" s="190"/>
      <c r="K177" s="192" t="str">
        <f>IF(Tabela2[[#This Row],[Nazwa środka trwałego
'[3']]]&lt;&gt;"",VLOOKUP(OT!$BS177,Słowniki_środków_trwałych!$AE$2:$AK$50,7,FALSE),"")</f>
        <v/>
      </c>
      <c r="L177" s="217"/>
      <c r="M177" s="216"/>
      <c r="N177" s="217"/>
      <c r="O177" s="216"/>
      <c r="P177" s="276" t="str">
        <f>IF(Tabela2[[#This Row],[Nazwa środka trwałego
'[3']]]&lt;&gt;"",SUM(L177:O177),"")</f>
        <v/>
      </c>
      <c r="Q177" s="188"/>
      <c r="R177" s="191"/>
      <c r="S177" s="191"/>
      <c r="T177" s="191"/>
      <c r="U177" s="188"/>
      <c r="V177" s="190"/>
      <c r="W177" s="194" t="str">
        <f>IFERROR(VLOOKUP(OT!$BR177,Słowniki_środków_trwałych!$W$2:$AB$412,2,FALSE),"")</f>
        <v/>
      </c>
      <c r="X177" s="192" t="str">
        <f>IF(Tabela2[[#This Row],[Nazwa środka trwałego
'[3']]]&lt;&gt;"",IF(AND(Tabela2[[#This Row],[Wartość nakładów razem
'[15']]]&lt;10000.01,OR(MID(OT!$BR177,1,1)="4",MID(OT!$BR177,1,1)="5",MID(OT!$BR177,1,1)="6",MID(OT!$BR178,1,1)="3",MID(OT!$BR178,1,1)="7",MID(OT!$BR178,1,1)="8")),1,OT!$BT177),"")</f>
        <v/>
      </c>
      <c r="Y177" s="188"/>
      <c r="Z177" s="176"/>
      <c r="AA177" s="176"/>
      <c r="AB177" s="176"/>
      <c r="AC177" s="195" t="str">
        <f>IF(Tabela2[[#This Row],[Nazwa środka trwałego
'[3']]]&lt;&gt;"",OT!$BT177,"")</f>
        <v/>
      </c>
      <c r="AD177" s="188"/>
      <c r="AE177" s="188"/>
      <c r="AF177" s="190"/>
      <c r="AG177" s="188"/>
      <c r="AH177" s="188"/>
      <c r="AI177" s="188"/>
      <c r="AJ177" s="188"/>
      <c r="AK177" s="188"/>
      <c r="AL177" s="190"/>
      <c r="AM177" s="188"/>
      <c r="AN177" s="190"/>
      <c r="AO177" s="188"/>
      <c r="AP177" s="188"/>
      <c r="AQ177" s="188"/>
      <c r="AR177" s="188"/>
      <c r="AS177" s="188"/>
      <c r="AT177" s="188"/>
      <c r="AU177" s="188"/>
      <c r="AV177" s="229"/>
      <c r="AW177" s="188"/>
      <c r="AX177" s="188"/>
      <c r="AY177" s="200"/>
      <c r="AZ177" s="176"/>
      <c r="BA177" s="176"/>
      <c r="BB177" s="176"/>
      <c r="BC177" s="176"/>
      <c r="BD177" s="188"/>
      <c r="BE177" s="190"/>
      <c r="BF177" s="195" t="str">
        <f>IF(Tabela2[[#This Row],[Nazwa środka trwałego
'[3']]]&lt;&gt;"",OT!$BR177,"")</f>
        <v/>
      </c>
      <c r="BG177" s="188"/>
      <c r="BH177" s="188"/>
      <c r="BI177" s="190"/>
      <c r="BJ177" s="188"/>
      <c r="BK177" s="188"/>
      <c r="BL177" s="188"/>
      <c r="BM177" s="188"/>
      <c r="BN177" s="188"/>
      <c r="BO177" s="188"/>
      <c r="BP177" s="190"/>
      <c r="BQ177" s="270"/>
      <c r="BR177" s="195" t="str">
        <f t="shared" si="2"/>
        <v/>
      </c>
      <c r="BS177" s="190"/>
      <c r="BT177" s="195" t="str">
        <f>IFERROR(IF(VLOOKUP(BR177,Słowniki_środków_trwałych!$W$1:$AB$476,5,FALSE)="wg tabeli materiałowej",INDEX(Słowniki_środków_trwałych!$AF$2:$AJ$50,MATCH(BS177,Słowniki_środków_trwałych!$AE$2:$AE$50,0),MATCH(BP177,Słowniki_środków_trwałych!$AF$1:$AJ$1,0)),VLOOKUP(BR177,Słowniki_środków_trwałych!$W$1:$AB$476,5,FALSE)),"brak wszystkich danych")</f>
        <v>brak wszystkich danych</v>
      </c>
      <c r="BU177" s="271"/>
      <c r="BY177" s="90"/>
      <c r="BZ177" s="90"/>
      <c r="CA177" s="90"/>
    </row>
    <row r="178" spans="1:79">
      <c r="A178" s="187" t="s">
        <v>991</v>
      </c>
      <c r="B178" s="188"/>
      <c r="C178" s="189" t="str">
        <f>IFERROR(VLOOKUP(OT!$BR178,Słowniki_środków_trwałych!$W$2:$AB$412,4,FALSE),"")</f>
        <v/>
      </c>
      <c r="D178" s="188"/>
      <c r="E178" s="188"/>
      <c r="F178" s="191"/>
      <c r="G178" s="191"/>
      <c r="H178" s="191"/>
      <c r="I178" s="239"/>
      <c r="J178" s="190"/>
      <c r="K178" s="192" t="str">
        <f>IF(Tabela2[[#This Row],[Nazwa środka trwałego
'[3']]]&lt;&gt;"",VLOOKUP(OT!$BS178,Słowniki_środków_trwałych!$AE$2:$AK$50,7,FALSE),"")</f>
        <v/>
      </c>
      <c r="L178" s="217"/>
      <c r="M178" s="216"/>
      <c r="N178" s="217"/>
      <c r="O178" s="216"/>
      <c r="P178" s="276" t="str">
        <f>IF(Tabela2[[#This Row],[Nazwa środka trwałego
'[3']]]&lt;&gt;"",SUM(L178:O178),"")</f>
        <v/>
      </c>
      <c r="Q178" s="188"/>
      <c r="R178" s="191"/>
      <c r="S178" s="191"/>
      <c r="T178" s="191"/>
      <c r="U178" s="188"/>
      <c r="V178" s="190"/>
      <c r="W178" s="194" t="str">
        <f>IFERROR(VLOOKUP(OT!$BR178,Słowniki_środków_trwałych!$W$2:$AB$412,2,FALSE),"")</f>
        <v/>
      </c>
      <c r="X178" s="192" t="str">
        <f>IF(Tabela2[[#This Row],[Nazwa środka trwałego
'[3']]]&lt;&gt;"",IF(AND(Tabela2[[#This Row],[Wartość nakładów razem
'[15']]]&lt;10000.01,OR(MID(OT!$BR178,1,1)="4",MID(OT!$BR178,1,1)="5",MID(OT!$BR178,1,1)="6",MID(OT!$BR179,1,1)="3",MID(OT!$BR179,1,1)="7",MID(OT!$BR179,1,1)="8")),1,OT!$BT178),"")</f>
        <v/>
      </c>
      <c r="Y178" s="188"/>
      <c r="Z178" s="176"/>
      <c r="AA178" s="176"/>
      <c r="AB178" s="176"/>
      <c r="AC178" s="195" t="str">
        <f>IF(Tabela2[[#This Row],[Nazwa środka trwałego
'[3']]]&lt;&gt;"",OT!$BT178,"")</f>
        <v/>
      </c>
      <c r="AD178" s="188"/>
      <c r="AE178" s="188"/>
      <c r="AF178" s="190"/>
      <c r="AG178" s="188"/>
      <c r="AH178" s="188"/>
      <c r="AI178" s="188"/>
      <c r="AJ178" s="188"/>
      <c r="AK178" s="188"/>
      <c r="AL178" s="190"/>
      <c r="AM178" s="188"/>
      <c r="AN178" s="190"/>
      <c r="AO178" s="188"/>
      <c r="AP178" s="188"/>
      <c r="AQ178" s="188"/>
      <c r="AR178" s="188"/>
      <c r="AS178" s="188"/>
      <c r="AT178" s="188"/>
      <c r="AU178" s="188"/>
      <c r="AV178" s="229"/>
      <c r="AW178" s="188"/>
      <c r="AX178" s="188"/>
      <c r="AY178" s="200"/>
      <c r="AZ178" s="176"/>
      <c r="BA178" s="176"/>
      <c r="BB178" s="176"/>
      <c r="BC178" s="176"/>
      <c r="BD178" s="188"/>
      <c r="BE178" s="190"/>
      <c r="BF178" s="195" t="str">
        <f>IF(Tabela2[[#This Row],[Nazwa środka trwałego
'[3']]]&lt;&gt;"",OT!$BR178,"")</f>
        <v/>
      </c>
      <c r="BG178" s="188"/>
      <c r="BH178" s="188"/>
      <c r="BI178" s="190"/>
      <c r="BJ178" s="188"/>
      <c r="BK178" s="188"/>
      <c r="BL178" s="188"/>
      <c r="BM178" s="188"/>
      <c r="BN178" s="188"/>
      <c r="BO178" s="188"/>
      <c r="BP178" s="190"/>
      <c r="BQ178" s="270"/>
      <c r="BR178" s="195" t="str">
        <f t="shared" si="2"/>
        <v/>
      </c>
      <c r="BS178" s="190"/>
      <c r="BT178" s="195" t="str">
        <f>IFERROR(IF(VLOOKUP(BR178,Słowniki_środków_trwałych!$W$1:$AB$476,5,FALSE)="wg tabeli materiałowej",INDEX(Słowniki_środków_trwałych!$AF$2:$AJ$50,MATCH(BS178,Słowniki_środków_trwałych!$AE$2:$AE$50,0),MATCH(BP178,Słowniki_środków_trwałych!$AF$1:$AJ$1,0)),VLOOKUP(BR178,Słowniki_środków_trwałych!$W$1:$AB$476,5,FALSE)),"brak wszystkich danych")</f>
        <v>brak wszystkich danych</v>
      </c>
      <c r="BU178" s="271"/>
      <c r="BY178" s="90"/>
      <c r="BZ178" s="90"/>
      <c r="CA178" s="90"/>
    </row>
    <row r="179" spans="1:79">
      <c r="A179" s="187" t="s">
        <v>992</v>
      </c>
      <c r="B179" s="188"/>
      <c r="C179" s="189" t="str">
        <f>IFERROR(VLOOKUP(OT!$BR179,Słowniki_środków_trwałych!$W$2:$AB$412,4,FALSE),"")</f>
        <v/>
      </c>
      <c r="D179" s="188"/>
      <c r="E179" s="188"/>
      <c r="F179" s="191"/>
      <c r="G179" s="191"/>
      <c r="H179" s="191"/>
      <c r="I179" s="239"/>
      <c r="J179" s="190"/>
      <c r="K179" s="192" t="str">
        <f>IF(Tabela2[[#This Row],[Nazwa środka trwałego
'[3']]]&lt;&gt;"",VLOOKUP(OT!$BS179,Słowniki_środków_trwałych!$AE$2:$AK$50,7,FALSE),"")</f>
        <v/>
      </c>
      <c r="L179" s="217"/>
      <c r="M179" s="216"/>
      <c r="N179" s="217"/>
      <c r="O179" s="216"/>
      <c r="P179" s="276" t="str">
        <f>IF(Tabela2[[#This Row],[Nazwa środka trwałego
'[3']]]&lt;&gt;"",SUM(L179:O179),"")</f>
        <v/>
      </c>
      <c r="Q179" s="188"/>
      <c r="R179" s="191"/>
      <c r="S179" s="191"/>
      <c r="T179" s="191"/>
      <c r="U179" s="188"/>
      <c r="V179" s="190"/>
      <c r="W179" s="194" t="str">
        <f>IFERROR(VLOOKUP(OT!$BR179,Słowniki_środków_trwałych!$W$2:$AB$412,2,FALSE),"")</f>
        <v/>
      </c>
      <c r="X179" s="192" t="str">
        <f>IF(Tabela2[[#This Row],[Nazwa środka trwałego
'[3']]]&lt;&gt;"",IF(AND(Tabela2[[#This Row],[Wartość nakładów razem
'[15']]]&lt;10000.01,OR(MID(OT!$BR179,1,1)="4",MID(OT!$BR179,1,1)="5",MID(OT!$BR179,1,1)="6",MID(OT!$BR180,1,1)="3",MID(OT!$BR180,1,1)="7",MID(OT!$BR180,1,1)="8")),1,OT!$BT179),"")</f>
        <v/>
      </c>
      <c r="Y179" s="188"/>
      <c r="Z179" s="176"/>
      <c r="AA179" s="176"/>
      <c r="AB179" s="176"/>
      <c r="AC179" s="195" t="str">
        <f>IF(Tabela2[[#This Row],[Nazwa środka trwałego
'[3']]]&lt;&gt;"",OT!$BT179,"")</f>
        <v/>
      </c>
      <c r="AD179" s="188"/>
      <c r="AE179" s="188"/>
      <c r="AF179" s="190"/>
      <c r="AG179" s="188"/>
      <c r="AH179" s="188"/>
      <c r="AI179" s="188"/>
      <c r="AJ179" s="188"/>
      <c r="AK179" s="188"/>
      <c r="AL179" s="190"/>
      <c r="AM179" s="188"/>
      <c r="AN179" s="190"/>
      <c r="AO179" s="188"/>
      <c r="AP179" s="188"/>
      <c r="AQ179" s="188"/>
      <c r="AR179" s="188"/>
      <c r="AS179" s="188"/>
      <c r="AT179" s="188"/>
      <c r="AU179" s="188"/>
      <c r="AV179" s="229"/>
      <c r="AW179" s="188"/>
      <c r="AX179" s="188"/>
      <c r="AY179" s="200"/>
      <c r="AZ179" s="176"/>
      <c r="BA179" s="176"/>
      <c r="BB179" s="176"/>
      <c r="BC179" s="176"/>
      <c r="BD179" s="188"/>
      <c r="BE179" s="190"/>
      <c r="BF179" s="195" t="str">
        <f>IF(Tabela2[[#This Row],[Nazwa środka trwałego
'[3']]]&lt;&gt;"",OT!$BR179,"")</f>
        <v/>
      </c>
      <c r="BG179" s="188"/>
      <c r="BH179" s="188"/>
      <c r="BI179" s="190"/>
      <c r="BJ179" s="188"/>
      <c r="BK179" s="188"/>
      <c r="BL179" s="188"/>
      <c r="BM179" s="188"/>
      <c r="BN179" s="188"/>
      <c r="BO179" s="188"/>
      <c r="BP179" s="190"/>
      <c r="BQ179" s="270"/>
      <c r="BR179" s="195" t="str">
        <f t="shared" si="2"/>
        <v/>
      </c>
      <c r="BS179" s="190"/>
      <c r="BT179" s="195" t="str">
        <f>IFERROR(IF(VLOOKUP(BR179,Słowniki_środków_trwałych!$W$1:$AB$476,5,FALSE)="wg tabeli materiałowej",INDEX(Słowniki_środków_trwałych!$AF$2:$AJ$50,MATCH(BS179,Słowniki_środków_trwałych!$AE$2:$AE$50,0),MATCH(BP179,Słowniki_środków_trwałych!$AF$1:$AJ$1,0)),VLOOKUP(BR179,Słowniki_środków_trwałych!$W$1:$AB$476,5,FALSE)),"brak wszystkich danych")</f>
        <v>brak wszystkich danych</v>
      </c>
      <c r="BU179" s="271"/>
      <c r="BY179" s="90"/>
      <c r="BZ179" s="90"/>
      <c r="CA179" s="90"/>
    </row>
    <row r="180" spans="1:79">
      <c r="A180" s="187" t="s">
        <v>993</v>
      </c>
      <c r="B180" s="188"/>
      <c r="C180" s="189" t="str">
        <f>IFERROR(VLOOKUP(OT!$BR180,Słowniki_środków_trwałych!$W$2:$AB$412,4,FALSE),"")</f>
        <v/>
      </c>
      <c r="D180" s="188"/>
      <c r="E180" s="188"/>
      <c r="F180" s="191"/>
      <c r="G180" s="191"/>
      <c r="H180" s="191"/>
      <c r="I180" s="239"/>
      <c r="J180" s="190"/>
      <c r="K180" s="192" t="str">
        <f>IF(Tabela2[[#This Row],[Nazwa środka trwałego
'[3']]]&lt;&gt;"",VLOOKUP(OT!$BS180,Słowniki_środków_trwałych!$AE$2:$AK$50,7,FALSE),"")</f>
        <v/>
      </c>
      <c r="L180" s="217"/>
      <c r="M180" s="216"/>
      <c r="N180" s="217"/>
      <c r="O180" s="216"/>
      <c r="P180" s="276" t="str">
        <f>IF(Tabela2[[#This Row],[Nazwa środka trwałego
'[3']]]&lt;&gt;"",SUM(L180:O180),"")</f>
        <v/>
      </c>
      <c r="Q180" s="188"/>
      <c r="R180" s="191"/>
      <c r="S180" s="191"/>
      <c r="T180" s="191"/>
      <c r="U180" s="188"/>
      <c r="V180" s="190"/>
      <c r="W180" s="194" t="str">
        <f>IFERROR(VLOOKUP(OT!$BR180,Słowniki_środków_trwałych!$W$2:$AB$412,2,FALSE),"")</f>
        <v/>
      </c>
      <c r="X180" s="192" t="str">
        <f>IF(Tabela2[[#This Row],[Nazwa środka trwałego
'[3']]]&lt;&gt;"",IF(AND(Tabela2[[#This Row],[Wartość nakładów razem
'[15']]]&lt;10000.01,OR(MID(OT!$BR180,1,1)="4",MID(OT!$BR180,1,1)="5",MID(OT!$BR180,1,1)="6",MID(OT!$BR181,1,1)="3",MID(OT!$BR181,1,1)="7",MID(OT!$BR181,1,1)="8")),1,OT!$BT180),"")</f>
        <v/>
      </c>
      <c r="Y180" s="188"/>
      <c r="Z180" s="176"/>
      <c r="AA180" s="176"/>
      <c r="AB180" s="176"/>
      <c r="AC180" s="195" t="str">
        <f>IF(Tabela2[[#This Row],[Nazwa środka trwałego
'[3']]]&lt;&gt;"",OT!$BT180,"")</f>
        <v/>
      </c>
      <c r="AD180" s="188"/>
      <c r="AE180" s="188"/>
      <c r="AF180" s="190"/>
      <c r="AG180" s="188"/>
      <c r="AH180" s="188"/>
      <c r="AI180" s="188"/>
      <c r="AJ180" s="188"/>
      <c r="AK180" s="188"/>
      <c r="AL180" s="190"/>
      <c r="AM180" s="188"/>
      <c r="AN180" s="190"/>
      <c r="AO180" s="188"/>
      <c r="AP180" s="188"/>
      <c r="AQ180" s="188"/>
      <c r="AR180" s="188"/>
      <c r="AS180" s="188"/>
      <c r="AT180" s="188"/>
      <c r="AU180" s="188"/>
      <c r="AV180" s="229"/>
      <c r="AW180" s="188"/>
      <c r="AX180" s="188"/>
      <c r="AY180" s="200"/>
      <c r="AZ180" s="176"/>
      <c r="BA180" s="176"/>
      <c r="BB180" s="176"/>
      <c r="BC180" s="176"/>
      <c r="BD180" s="188"/>
      <c r="BE180" s="190"/>
      <c r="BF180" s="195" t="str">
        <f>IF(Tabela2[[#This Row],[Nazwa środka trwałego
'[3']]]&lt;&gt;"",OT!$BR180,"")</f>
        <v/>
      </c>
      <c r="BG180" s="188"/>
      <c r="BH180" s="188"/>
      <c r="BI180" s="190"/>
      <c r="BJ180" s="188"/>
      <c r="BK180" s="188"/>
      <c r="BL180" s="188"/>
      <c r="BM180" s="188"/>
      <c r="BN180" s="188"/>
      <c r="BO180" s="188"/>
      <c r="BP180" s="190"/>
      <c r="BQ180" s="270"/>
      <c r="BR180" s="195" t="str">
        <f t="shared" si="2"/>
        <v/>
      </c>
      <c r="BS180" s="190"/>
      <c r="BT180" s="195" t="str">
        <f>IFERROR(IF(VLOOKUP(BR180,Słowniki_środków_trwałych!$W$1:$AB$476,5,FALSE)="wg tabeli materiałowej",INDEX(Słowniki_środków_trwałych!$AF$2:$AJ$50,MATCH(BS180,Słowniki_środków_trwałych!$AE$2:$AE$50,0),MATCH(BP180,Słowniki_środków_trwałych!$AF$1:$AJ$1,0)),VLOOKUP(BR180,Słowniki_środków_trwałych!$W$1:$AB$476,5,FALSE)),"brak wszystkich danych")</f>
        <v>brak wszystkich danych</v>
      </c>
      <c r="BU180" s="271"/>
      <c r="BY180" s="90"/>
      <c r="BZ180" s="90"/>
      <c r="CA180" s="90"/>
    </row>
    <row r="181" spans="1:79">
      <c r="A181" s="187" t="s">
        <v>994</v>
      </c>
      <c r="B181" s="188"/>
      <c r="C181" s="189" t="str">
        <f>IFERROR(VLOOKUP(OT!$BR181,Słowniki_środków_trwałych!$W$2:$AB$412,4,FALSE),"")</f>
        <v/>
      </c>
      <c r="D181" s="188"/>
      <c r="E181" s="188"/>
      <c r="F181" s="191"/>
      <c r="G181" s="191"/>
      <c r="H181" s="191"/>
      <c r="I181" s="239"/>
      <c r="J181" s="190"/>
      <c r="K181" s="192" t="str">
        <f>IF(Tabela2[[#This Row],[Nazwa środka trwałego
'[3']]]&lt;&gt;"",VLOOKUP(OT!$BS181,Słowniki_środków_trwałych!$AE$2:$AK$50,7,FALSE),"")</f>
        <v/>
      </c>
      <c r="L181" s="217"/>
      <c r="M181" s="216"/>
      <c r="N181" s="217"/>
      <c r="O181" s="216"/>
      <c r="P181" s="276" t="str">
        <f>IF(Tabela2[[#This Row],[Nazwa środka trwałego
'[3']]]&lt;&gt;"",SUM(L181:O181),"")</f>
        <v/>
      </c>
      <c r="Q181" s="188"/>
      <c r="R181" s="191"/>
      <c r="S181" s="191"/>
      <c r="T181" s="191"/>
      <c r="U181" s="188"/>
      <c r="V181" s="190"/>
      <c r="W181" s="194" t="str">
        <f>IFERROR(VLOOKUP(OT!$BR181,Słowniki_środków_trwałych!$W$2:$AB$412,2,FALSE),"")</f>
        <v/>
      </c>
      <c r="X181" s="192" t="str">
        <f>IF(Tabela2[[#This Row],[Nazwa środka trwałego
'[3']]]&lt;&gt;"",IF(AND(Tabela2[[#This Row],[Wartość nakładów razem
'[15']]]&lt;10000.01,OR(MID(OT!$BR181,1,1)="4",MID(OT!$BR181,1,1)="5",MID(OT!$BR181,1,1)="6",MID(OT!$BR182,1,1)="3",MID(OT!$BR182,1,1)="7",MID(OT!$BR182,1,1)="8")),1,OT!$BT181),"")</f>
        <v/>
      </c>
      <c r="Y181" s="188"/>
      <c r="Z181" s="176"/>
      <c r="AA181" s="176"/>
      <c r="AB181" s="176"/>
      <c r="AC181" s="195" t="str">
        <f>IF(Tabela2[[#This Row],[Nazwa środka trwałego
'[3']]]&lt;&gt;"",OT!$BT181,"")</f>
        <v/>
      </c>
      <c r="AD181" s="188"/>
      <c r="AE181" s="188"/>
      <c r="AF181" s="190"/>
      <c r="AG181" s="188"/>
      <c r="AH181" s="188"/>
      <c r="AI181" s="188"/>
      <c r="AJ181" s="188"/>
      <c r="AK181" s="188"/>
      <c r="AL181" s="190"/>
      <c r="AM181" s="188"/>
      <c r="AN181" s="190"/>
      <c r="AO181" s="188"/>
      <c r="AP181" s="188"/>
      <c r="AQ181" s="188"/>
      <c r="AR181" s="188"/>
      <c r="AS181" s="188"/>
      <c r="AT181" s="188"/>
      <c r="AU181" s="188"/>
      <c r="AV181" s="229"/>
      <c r="AW181" s="188"/>
      <c r="AX181" s="188"/>
      <c r="AY181" s="200"/>
      <c r="AZ181" s="176"/>
      <c r="BA181" s="176"/>
      <c r="BB181" s="176"/>
      <c r="BC181" s="176"/>
      <c r="BD181" s="188"/>
      <c r="BE181" s="190"/>
      <c r="BF181" s="195" t="str">
        <f>IF(Tabela2[[#This Row],[Nazwa środka trwałego
'[3']]]&lt;&gt;"",OT!$BR181,"")</f>
        <v/>
      </c>
      <c r="BG181" s="188"/>
      <c r="BH181" s="188"/>
      <c r="BI181" s="190"/>
      <c r="BJ181" s="188"/>
      <c r="BK181" s="188"/>
      <c r="BL181" s="188"/>
      <c r="BM181" s="188"/>
      <c r="BN181" s="188"/>
      <c r="BO181" s="188"/>
      <c r="BP181" s="190"/>
      <c r="BQ181" s="270"/>
      <c r="BR181" s="195" t="str">
        <f t="shared" si="2"/>
        <v/>
      </c>
      <c r="BS181" s="190"/>
      <c r="BT181" s="195" t="str">
        <f>IFERROR(IF(VLOOKUP(BR181,Słowniki_środków_trwałych!$W$1:$AB$476,5,FALSE)="wg tabeli materiałowej",INDEX(Słowniki_środków_trwałych!$AF$2:$AJ$50,MATCH(BS181,Słowniki_środków_trwałych!$AE$2:$AE$50,0),MATCH(BP181,Słowniki_środków_trwałych!$AF$1:$AJ$1,0)),VLOOKUP(BR181,Słowniki_środków_trwałych!$W$1:$AB$476,5,FALSE)),"brak wszystkich danych")</f>
        <v>brak wszystkich danych</v>
      </c>
      <c r="BU181" s="271"/>
      <c r="BY181" s="90"/>
      <c r="BZ181" s="90"/>
      <c r="CA181" s="90"/>
    </row>
    <row r="182" spans="1:79">
      <c r="A182" s="187" t="s">
        <v>995</v>
      </c>
      <c r="B182" s="188"/>
      <c r="C182" s="189" t="str">
        <f>IFERROR(VLOOKUP(OT!$BR182,Słowniki_środków_trwałych!$W$2:$AB$412,4,FALSE),"")</f>
        <v/>
      </c>
      <c r="D182" s="188"/>
      <c r="E182" s="188"/>
      <c r="F182" s="191"/>
      <c r="G182" s="191"/>
      <c r="H182" s="191"/>
      <c r="I182" s="239"/>
      <c r="J182" s="190"/>
      <c r="K182" s="192" t="str">
        <f>IF(Tabela2[[#This Row],[Nazwa środka trwałego
'[3']]]&lt;&gt;"",VLOOKUP(OT!$BS182,Słowniki_środków_trwałych!$AE$2:$AK$50,7,FALSE),"")</f>
        <v/>
      </c>
      <c r="L182" s="217"/>
      <c r="M182" s="216"/>
      <c r="N182" s="217"/>
      <c r="O182" s="216"/>
      <c r="P182" s="276" t="str">
        <f>IF(Tabela2[[#This Row],[Nazwa środka trwałego
'[3']]]&lt;&gt;"",SUM(L182:O182),"")</f>
        <v/>
      </c>
      <c r="Q182" s="188"/>
      <c r="R182" s="191"/>
      <c r="S182" s="191"/>
      <c r="T182" s="191"/>
      <c r="U182" s="188"/>
      <c r="V182" s="190"/>
      <c r="W182" s="194" t="str">
        <f>IFERROR(VLOOKUP(OT!$BR182,Słowniki_środków_trwałych!$W$2:$AB$412,2,FALSE),"")</f>
        <v/>
      </c>
      <c r="X182" s="192" t="str">
        <f>IF(Tabela2[[#This Row],[Nazwa środka trwałego
'[3']]]&lt;&gt;"",IF(AND(Tabela2[[#This Row],[Wartość nakładów razem
'[15']]]&lt;10000.01,OR(MID(OT!$BR182,1,1)="4",MID(OT!$BR182,1,1)="5",MID(OT!$BR182,1,1)="6",MID(OT!$BR183,1,1)="3",MID(OT!$BR183,1,1)="7",MID(OT!$BR183,1,1)="8")),1,OT!$BT182),"")</f>
        <v/>
      </c>
      <c r="Y182" s="188"/>
      <c r="Z182" s="176"/>
      <c r="AA182" s="176"/>
      <c r="AB182" s="176"/>
      <c r="AC182" s="195" t="str">
        <f>IF(Tabela2[[#This Row],[Nazwa środka trwałego
'[3']]]&lt;&gt;"",OT!$BT182,"")</f>
        <v/>
      </c>
      <c r="AD182" s="188"/>
      <c r="AE182" s="188"/>
      <c r="AF182" s="190"/>
      <c r="AG182" s="188"/>
      <c r="AH182" s="188"/>
      <c r="AI182" s="188"/>
      <c r="AJ182" s="188"/>
      <c r="AK182" s="188"/>
      <c r="AL182" s="190"/>
      <c r="AM182" s="188"/>
      <c r="AN182" s="190"/>
      <c r="AO182" s="188"/>
      <c r="AP182" s="188"/>
      <c r="AQ182" s="188"/>
      <c r="AR182" s="188"/>
      <c r="AS182" s="188"/>
      <c r="AT182" s="188"/>
      <c r="AU182" s="188"/>
      <c r="AV182" s="229"/>
      <c r="AW182" s="188"/>
      <c r="AX182" s="188"/>
      <c r="AY182" s="200"/>
      <c r="AZ182" s="176"/>
      <c r="BA182" s="176"/>
      <c r="BB182" s="176"/>
      <c r="BC182" s="176"/>
      <c r="BD182" s="188"/>
      <c r="BE182" s="190"/>
      <c r="BF182" s="195" t="str">
        <f>IF(Tabela2[[#This Row],[Nazwa środka trwałego
'[3']]]&lt;&gt;"",OT!$BR182,"")</f>
        <v/>
      </c>
      <c r="BG182" s="188"/>
      <c r="BH182" s="188"/>
      <c r="BI182" s="190"/>
      <c r="BJ182" s="188"/>
      <c r="BK182" s="188"/>
      <c r="BL182" s="188"/>
      <c r="BM182" s="188"/>
      <c r="BN182" s="188"/>
      <c r="BO182" s="188"/>
      <c r="BP182" s="190"/>
      <c r="BQ182" s="270"/>
      <c r="BR182" s="195" t="str">
        <f t="shared" si="2"/>
        <v/>
      </c>
      <c r="BS182" s="190"/>
      <c r="BT182" s="195" t="str">
        <f>IFERROR(IF(VLOOKUP(BR182,Słowniki_środków_trwałych!$W$1:$AB$476,5,FALSE)="wg tabeli materiałowej",INDEX(Słowniki_środków_trwałych!$AF$2:$AJ$50,MATCH(BS182,Słowniki_środków_trwałych!$AE$2:$AE$50,0),MATCH(BP182,Słowniki_środków_trwałych!$AF$1:$AJ$1,0)),VLOOKUP(BR182,Słowniki_środków_trwałych!$W$1:$AB$476,5,FALSE)),"brak wszystkich danych")</f>
        <v>brak wszystkich danych</v>
      </c>
      <c r="BU182" s="271"/>
      <c r="BY182" s="90"/>
      <c r="BZ182" s="90"/>
      <c r="CA182" s="90"/>
    </row>
    <row r="183" spans="1:79">
      <c r="A183" s="187" t="s">
        <v>996</v>
      </c>
      <c r="B183" s="188"/>
      <c r="C183" s="189" t="str">
        <f>IFERROR(VLOOKUP(OT!$BR183,Słowniki_środków_trwałych!$W$2:$AB$412,4,FALSE),"")</f>
        <v/>
      </c>
      <c r="D183" s="188"/>
      <c r="E183" s="188"/>
      <c r="F183" s="191"/>
      <c r="G183" s="191"/>
      <c r="H183" s="191"/>
      <c r="I183" s="239"/>
      <c r="J183" s="190"/>
      <c r="K183" s="192" t="str">
        <f>IF(Tabela2[[#This Row],[Nazwa środka trwałego
'[3']]]&lt;&gt;"",VLOOKUP(OT!$BS183,Słowniki_środków_trwałych!$AE$2:$AK$50,7,FALSE),"")</f>
        <v/>
      </c>
      <c r="L183" s="217"/>
      <c r="M183" s="216"/>
      <c r="N183" s="217"/>
      <c r="O183" s="216"/>
      <c r="P183" s="276" t="str">
        <f>IF(Tabela2[[#This Row],[Nazwa środka trwałego
'[3']]]&lt;&gt;"",SUM(L183:O183),"")</f>
        <v/>
      </c>
      <c r="Q183" s="188"/>
      <c r="R183" s="191"/>
      <c r="S183" s="191"/>
      <c r="T183" s="191"/>
      <c r="U183" s="188"/>
      <c r="V183" s="190"/>
      <c r="W183" s="194" t="str">
        <f>IFERROR(VLOOKUP(OT!$BR183,Słowniki_środków_trwałych!$W$2:$AB$412,2,FALSE),"")</f>
        <v/>
      </c>
      <c r="X183" s="192" t="str">
        <f>IF(Tabela2[[#This Row],[Nazwa środka trwałego
'[3']]]&lt;&gt;"",IF(AND(Tabela2[[#This Row],[Wartość nakładów razem
'[15']]]&lt;10000.01,OR(MID(OT!$BR183,1,1)="4",MID(OT!$BR183,1,1)="5",MID(OT!$BR183,1,1)="6",MID(OT!$BR184,1,1)="3",MID(OT!$BR184,1,1)="7",MID(OT!$BR184,1,1)="8")),1,OT!$BT183),"")</f>
        <v/>
      </c>
      <c r="Y183" s="188"/>
      <c r="Z183" s="176"/>
      <c r="AA183" s="176"/>
      <c r="AB183" s="176"/>
      <c r="AC183" s="195" t="str">
        <f>IF(Tabela2[[#This Row],[Nazwa środka trwałego
'[3']]]&lt;&gt;"",OT!$BT183,"")</f>
        <v/>
      </c>
      <c r="AD183" s="188"/>
      <c r="AE183" s="188"/>
      <c r="AF183" s="190"/>
      <c r="AG183" s="188"/>
      <c r="AH183" s="188"/>
      <c r="AI183" s="188"/>
      <c r="AJ183" s="188"/>
      <c r="AK183" s="188"/>
      <c r="AL183" s="190"/>
      <c r="AM183" s="188"/>
      <c r="AN183" s="190"/>
      <c r="AO183" s="188"/>
      <c r="AP183" s="188"/>
      <c r="AQ183" s="188"/>
      <c r="AR183" s="188"/>
      <c r="AS183" s="188"/>
      <c r="AT183" s="188"/>
      <c r="AU183" s="188"/>
      <c r="AV183" s="229"/>
      <c r="AW183" s="188"/>
      <c r="AX183" s="188"/>
      <c r="AY183" s="200"/>
      <c r="AZ183" s="176"/>
      <c r="BA183" s="176"/>
      <c r="BB183" s="176"/>
      <c r="BC183" s="176"/>
      <c r="BD183" s="188"/>
      <c r="BE183" s="190"/>
      <c r="BF183" s="195" t="str">
        <f>IF(Tabela2[[#This Row],[Nazwa środka trwałego
'[3']]]&lt;&gt;"",OT!$BR183,"")</f>
        <v/>
      </c>
      <c r="BG183" s="188"/>
      <c r="BH183" s="188"/>
      <c r="BI183" s="190"/>
      <c r="BJ183" s="188"/>
      <c r="BK183" s="188"/>
      <c r="BL183" s="188"/>
      <c r="BM183" s="188"/>
      <c r="BN183" s="188"/>
      <c r="BO183" s="188"/>
      <c r="BP183" s="190"/>
      <c r="BQ183" s="270"/>
      <c r="BR183" s="195" t="str">
        <f t="shared" si="2"/>
        <v/>
      </c>
      <c r="BS183" s="190"/>
      <c r="BT183" s="195" t="str">
        <f>IFERROR(IF(VLOOKUP(BR183,Słowniki_środków_trwałych!$W$1:$AB$476,5,FALSE)="wg tabeli materiałowej",INDEX(Słowniki_środków_trwałych!$AF$2:$AJ$50,MATCH(BS183,Słowniki_środków_trwałych!$AE$2:$AE$50,0),MATCH(BP183,Słowniki_środków_trwałych!$AF$1:$AJ$1,0)),VLOOKUP(BR183,Słowniki_środków_trwałych!$W$1:$AB$476,5,FALSE)),"brak wszystkich danych")</f>
        <v>brak wszystkich danych</v>
      </c>
      <c r="BU183" s="271"/>
      <c r="BY183" s="90"/>
      <c r="BZ183" s="90"/>
      <c r="CA183" s="90"/>
    </row>
    <row r="184" spans="1:79">
      <c r="A184" s="187" t="s">
        <v>997</v>
      </c>
      <c r="B184" s="188"/>
      <c r="C184" s="189" t="str">
        <f>IFERROR(VLOOKUP(OT!$BR184,Słowniki_środków_trwałych!$W$2:$AB$412,4,FALSE),"")</f>
        <v/>
      </c>
      <c r="D184" s="188"/>
      <c r="E184" s="188"/>
      <c r="F184" s="191"/>
      <c r="G184" s="191"/>
      <c r="H184" s="191"/>
      <c r="I184" s="239"/>
      <c r="J184" s="190"/>
      <c r="K184" s="192" t="str">
        <f>IF(Tabela2[[#This Row],[Nazwa środka trwałego
'[3']]]&lt;&gt;"",VLOOKUP(OT!$BS184,Słowniki_środków_trwałych!$AE$2:$AK$50,7,FALSE),"")</f>
        <v/>
      </c>
      <c r="L184" s="217"/>
      <c r="M184" s="216"/>
      <c r="N184" s="217"/>
      <c r="O184" s="216"/>
      <c r="P184" s="276" t="str">
        <f>IF(Tabela2[[#This Row],[Nazwa środka trwałego
'[3']]]&lt;&gt;"",SUM(L184:O184),"")</f>
        <v/>
      </c>
      <c r="Q184" s="188"/>
      <c r="R184" s="191"/>
      <c r="S184" s="191"/>
      <c r="T184" s="191"/>
      <c r="U184" s="188"/>
      <c r="V184" s="190"/>
      <c r="W184" s="194" t="str">
        <f>IFERROR(VLOOKUP(OT!$BR184,Słowniki_środków_trwałych!$W$2:$AB$412,2,FALSE),"")</f>
        <v/>
      </c>
      <c r="X184" s="192" t="str">
        <f>IF(Tabela2[[#This Row],[Nazwa środka trwałego
'[3']]]&lt;&gt;"",IF(AND(Tabela2[[#This Row],[Wartość nakładów razem
'[15']]]&lt;10000.01,OR(MID(OT!$BR184,1,1)="4",MID(OT!$BR184,1,1)="5",MID(OT!$BR184,1,1)="6",MID(OT!$BR185,1,1)="3",MID(OT!$BR185,1,1)="7",MID(OT!$BR185,1,1)="8")),1,OT!$BT184),"")</f>
        <v/>
      </c>
      <c r="Y184" s="188"/>
      <c r="Z184" s="176"/>
      <c r="AA184" s="176"/>
      <c r="AB184" s="176"/>
      <c r="AC184" s="195" t="str">
        <f>IF(Tabela2[[#This Row],[Nazwa środka trwałego
'[3']]]&lt;&gt;"",OT!$BT184,"")</f>
        <v/>
      </c>
      <c r="AD184" s="188"/>
      <c r="AE184" s="188"/>
      <c r="AF184" s="190"/>
      <c r="AG184" s="188"/>
      <c r="AH184" s="188"/>
      <c r="AI184" s="188"/>
      <c r="AJ184" s="188"/>
      <c r="AK184" s="188"/>
      <c r="AL184" s="190"/>
      <c r="AM184" s="188"/>
      <c r="AN184" s="190"/>
      <c r="AO184" s="188"/>
      <c r="AP184" s="188"/>
      <c r="AQ184" s="188"/>
      <c r="AR184" s="188"/>
      <c r="AS184" s="188"/>
      <c r="AT184" s="188"/>
      <c r="AU184" s="188"/>
      <c r="AV184" s="229"/>
      <c r="AW184" s="188"/>
      <c r="AX184" s="188"/>
      <c r="AY184" s="200"/>
      <c r="AZ184" s="176"/>
      <c r="BA184" s="176"/>
      <c r="BB184" s="176"/>
      <c r="BC184" s="176"/>
      <c r="BD184" s="188"/>
      <c r="BE184" s="190"/>
      <c r="BF184" s="195" t="str">
        <f>IF(Tabela2[[#This Row],[Nazwa środka trwałego
'[3']]]&lt;&gt;"",OT!$BR184,"")</f>
        <v/>
      </c>
      <c r="BG184" s="188"/>
      <c r="BH184" s="188"/>
      <c r="BI184" s="190"/>
      <c r="BJ184" s="188"/>
      <c r="BK184" s="188"/>
      <c r="BL184" s="188"/>
      <c r="BM184" s="188"/>
      <c r="BN184" s="188"/>
      <c r="BO184" s="188"/>
      <c r="BP184" s="190"/>
      <c r="BQ184" s="270"/>
      <c r="BR184" s="195" t="str">
        <f t="shared" si="2"/>
        <v/>
      </c>
      <c r="BS184" s="190"/>
      <c r="BT184" s="195" t="str">
        <f>IFERROR(IF(VLOOKUP(BR184,Słowniki_środków_trwałych!$W$1:$AB$476,5,FALSE)="wg tabeli materiałowej",INDEX(Słowniki_środków_trwałych!$AF$2:$AJ$50,MATCH(BS184,Słowniki_środków_trwałych!$AE$2:$AE$50,0),MATCH(BP184,Słowniki_środków_trwałych!$AF$1:$AJ$1,0)),VLOOKUP(BR184,Słowniki_środków_trwałych!$W$1:$AB$476,5,FALSE)),"brak wszystkich danych")</f>
        <v>brak wszystkich danych</v>
      </c>
      <c r="BU184" s="271"/>
      <c r="BY184" s="90"/>
      <c r="BZ184" s="90"/>
      <c r="CA184" s="90"/>
    </row>
    <row r="185" spans="1:79">
      <c r="A185" s="187" t="s">
        <v>1647</v>
      </c>
      <c r="B185" s="188"/>
      <c r="C185" s="189" t="str">
        <f>IFERROR(VLOOKUP(OT!$BR185,Słowniki_środków_trwałych!$W$2:$AB$412,4,FALSE),"")</f>
        <v/>
      </c>
      <c r="D185" s="188"/>
      <c r="E185" s="188"/>
      <c r="F185" s="191"/>
      <c r="G185" s="191"/>
      <c r="H185" s="191"/>
      <c r="I185" s="239"/>
      <c r="J185" s="190"/>
      <c r="K185" s="192" t="str">
        <f>IF(Tabela2[[#This Row],[Nazwa środka trwałego
'[3']]]&lt;&gt;"",VLOOKUP(OT!$BS185,Słowniki_środków_trwałych!$AE$2:$AK$50,7,FALSE),"")</f>
        <v/>
      </c>
      <c r="L185" s="217"/>
      <c r="M185" s="216"/>
      <c r="N185" s="217"/>
      <c r="O185" s="216"/>
      <c r="P185" s="276" t="str">
        <f>IF(Tabela2[[#This Row],[Nazwa środka trwałego
'[3']]]&lt;&gt;"",SUM(L185:O185),"")</f>
        <v/>
      </c>
      <c r="Q185" s="188"/>
      <c r="R185" s="191"/>
      <c r="S185" s="191"/>
      <c r="T185" s="191"/>
      <c r="U185" s="188"/>
      <c r="V185" s="190"/>
      <c r="W185" s="194" t="str">
        <f>IFERROR(VLOOKUP(OT!$BR185,Słowniki_środków_trwałych!$W$2:$AB$412,2,FALSE),"")</f>
        <v/>
      </c>
      <c r="X185" s="192" t="str">
        <f>IF(Tabela2[[#This Row],[Nazwa środka trwałego
'[3']]]&lt;&gt;"",IF(AND(Tabela2[[#This Row],[Wartość nakładów razem
'[15']]]&lt;10000.01,OR(MID(OT!$BR185,1,1)="4",MID(OT!$BR185,1,1)="5",MID(OT!$BR185,1,1)="6",MID(OT!$BR186,1,1)="3",MID(OT!$BR186,1,1)="7",MID(OT!$BR186,1,1)="8")),1,OT!$BT185),"")</f>
        <v/>
      </c>
      <c r="Y185" s="188"/>
      <c r="Z185" s="176"/>
      <c r="AA185" s="176"/>
      <c r="AB185" s="176"/>
      <c r="AC185" s="195" t="str">
        <f>IF(Tabela2[[#This Row],[Nazwa środka trwałego
'[3']]]&lt;&gt;"",OT!$BT185,"")</f>
        <v/>
      </c>
      <c r="AD185" s="188"/>
      <c r="AE185" s="188"/>
      <c r="AF185" s="190"/>
      <c r="AG185" s="188"/>
      <c r="AH185" s="188"/>
      <c r="AI185" s="188"/>
      <c r="AJ185" s="188"/>
      <c r="AK185" s="188"/>
      <c r="AL185" s="190"/>
      <c r="AM185" s="188"/>
      <c r="AN185" s="190"/>
      <c r="AO185" s="188"/>
      <c r="AP185" s="188"/>
      <c r="AQ185" s="188"/>
      <c r="AR185" s="188"/>
      <c r="AS185" s="188"/>
      <c r="AT185" s="188"/>
      <c r="AU185" s="188"/>
      <c r="AV185" s="229"/>
      <c r="AW185" s="188"/>
      <c r="AX185" s="188"/>
      <c r="AY185" s="200"/>
      <c r="AZ185" s="176"/>
      <c r="BA185" s="176"/>
      <c r="BB185" s="176"/>
      <c r="BC185" s="176"/>
      <c r="BD185" s="188"/>
      <c r="BE185" s="190"/>
      <c r="BF185" s="195" t="str">
        <f>IF(Tabela2[[#This Row],[Nazwa środka trwałego
'[3']]]&lt;&gt;"",OT!$BR185,"")</f>
        <v/>
      </c>
      <c r="BG185" s="188"/>
      <c r="BH185" s="188"/>
      <c r="BI185" s="190"/>
      <c r="BJ185" s="188"/>
      <c r="BK185" s="188"/>
      <c r="BL185" s="188"/>
      <c r="BM185" s="188"/>
      <c r="BN185" s="188"/>
      <c r="BO185" s="188"/>
      <c r="BP185" s="190"/>
      <c r="BQ185" s="270"/>
      <c r="BR185" s="195" t="str">
        <f t="shared" si="2"/>
        <v/>
      </c>
      <c r="BS185" s="190"/>
      <c r="BT185" s="195" t="str">
        <f>IFERROR(IF(VLOOKUP(BR185,Słowniki_środków_trwałych!$W$1:$AB$476,5,FALSE)="wg tabeli materiałowej",INDEX(Słowniki_środków_trwałych!$AF$2:$AJ$50,MATCH(BS185,Słowniki_środków_trwałych!$AE$2:$AE$50,0),MATCH(BP185,Słowniki_środków_trwałych!$AF$1:$AJ$1,0)),VLOOKUP(BR185,Słowniki_środków_trwałych!$W$1:$AB$476,5,FALSE)),"brak wszystkich danych")</f>
        <v>brak wszystkich danych</v>
      </c>
      <c r="BU185" s="271"/>
      <c r="BY185" s="90"/>
      <c r="BZ185" s="90"/>
      <c r="CA185" s="90"/>
    </row>
    <row r="186" spans="1:79">
      <c r="A186" s="187" t="s">
        <v>998</v>
      </c>
      <c r="B186" s="188"/>
      <c r="C186" s="189" t="str">
        <f>IFERROR(VLOOKUP(OT!$BR186,Słowniki_środków_trwałych!$W$2:$AB$412,4,FALSE),"")</f>
        <v/>
      </c>
      <c r="D186" s="188"/>
      <c r="E186" s="188"/>
      <c r="F186" s="191"/>
      <c r="G186" s="191"/>
      <c r="H186" s="191"/>
      <c r="I186" s="239"/>
      <c r="J186" s="190"/>
      <c r="K186" s="192" t="str">
        <f>IF(Tabela2[[#This Row],[Nazwa środka trwałego
'[3']]]&lt;&gt;"",VLOOKUP(OT!$BS186,Słowniki_środków_trwałych!$AE$2:$AK$50,7,FALSE),"")</f>
        <v/>
      </c>
      <c r="L186" s="217"/>
      <c r="M186" s="216"/>
      <c r="N186" s="217"/>
      <c r="O186" s="216"/>
      <c r="P186" s="276" t="str">
        <f>IF(Tabela2[[#This Row],[Nazwa środka trwałego
'[3']]]&lt;&gt;"",SUM(L186:O186),"")</f>
        <v/>
      </c>
      <c r="Q186" s="188"/>
      <c r="R186" s="191"/>
      <c r="S186" s="191"/>
      <c r="T186" s="191"/>
      <c r="U186" s="188"/>
      <c r="V186" s="190"/>
      <c r="W186" s="194" t="str">
        <f>IFERROR(VLOOKUP(OT!$BR186,Słowniki_środków_trwałych!$W$2:$AB$412,2,FALSE),"")</f>
        <v/>
      </c>
      <c r="X186" s="192" t="str">
        <f>IF(Tabela2[[#This Row],[Nazwa środka trwałego
'[3']]]&lt;&gt;"",IF(AND(Tabela2[[#This Row],[Wartość nakładów razem
'[15']]]&lt;10000.01,OR(MID(OT!$BR186,1,1)="4",MID(OT!$BR186,1,1)="5",MID(OT!$BR186,1,1)="6",MID(OT!$BR187,1,1)="3",MID(OT!$BR187,1,1)="7",MID(OT!$BR187,1,1)="8")),1,OT!$BT186),"")</f>
        <v/>
      </c>
      <c r="Y186" s="188"/>
      <c r="Z186" s="176"/>
      <c r="AA186" s="176"/>
      <c r="AB186" s="176"/>
      <c r="AC186" s="195" t="str">
        <f>IF(Tabela2[[#This Row],[Nazwa środka trwałego
'[3']]]&lt;&gt;"",OT!$BT186,"")</f>
        <v/>
      </c>
      <c r="AD186" s="188"/>
      <c r="AE186" s="188"/>
      <c r="AF186" s="190"/>
      <c r="AG186" s="188"/>
      <c r="AH186" s="188"/>
      <c r="AI186" s="188"/>
      <c r="AJ186" s="188"/>
      <c r="AK186" s="188"/>
      <c r="AL186" s="190"/>
      <c r="AM186" s="188"/>
      <c r="AN186" s="190"/>
      <c r="AO186" s="188"/>
      <c r="AP186" s="188"/>
      <c r="AQ186" s="188"/>
      <c r="AR186" s="188"/>
      <c r="AS186" s="188"/>
      <c r="AT186" s="188"/>
      <c r="AU186" s="188"/>
      <c r="AV186" s="229"/>
      <c r="AW186" s="188"/>
      <c r="AX186" s="188"/>
      <c r="AY186" s="200"/>
      <c r="AZ186" s="176"/>
      <c r="BA186" s="176"/>
      <c r="BB186" s="176"/>
      <c r="BC186" s="176"/>
      <c r="BD186" s="188"/>
      <c r="BE186" s="190"/>
      <c r="BF186" s="195" t="str">
        <f>IF(Tabela2[[#This Row],[Nazwa środka trwałego
'[3']]]&lt;&gt;"",OT!$BR186,"")</f>
        <v/>
      </c>
      <c r="BG186" s="188"/>
      <c r="BH186" s="188"/>
      <c r="BI186" s="190"/>
      <c r="BJ186" s="188"/>
      <c r="BK186" s="188"/>
      <c r="BL186" s="188"/>
      <c r="BM186" s="188"/>
      <c r="BN186" s="188"/>
      <c r="BO186" s="188"/>
      <c r="BP186" s="190"/>
      <c r="BQ186" s="270"/>
      <c r="BR186" s="195" t="str">
        <f t="shared" si="2"/>
        <v/>
      </c>
      <c r="BS186" s="190"/>
      <c r="BT186" s="195" t="str">
        <f>IFERROR(IF(VLOOKUP(BR186,Słowniki_środków_trwałych!$W$1:$AB$476,5,FALSE)="wg tabeli materiałowej",INDEX(Słowniki_środków_trwałych!$AF$2:$AJ$50,MATCH(BS186,Słowniki_środków_trwałych!$AE$2:$AE$50,0),MATCH(BP186,Słowniki_środków_trwałych!$AF$1:$AJ$1,0)),VLOOKUP(BR186,Słowniki_środków_trwałych!$W$1:$AB$476,5,FALSE)),"brak wszystkich danych")</f>
        <v>brak wszystkich danych</v>
      </c>
      <c r="BU186" s="271"/>
      <c r="BY186" s="90"/>
      <c r="BZ186" s="90"/>
      <c r="CA186" s="90"/>
    </row>
    <row r="187" spans="1:79">
      <c r="A187" s="187" t="s">
        <v>999</v>
      </c>
      <c r="B187" s="188"/>
      <c r="C187" s="189" t="str">
        <f>IFERROR(VLOOKUP(OT!$BR187,Słowniki_środków_trwałych!$W$2:$AB$412,4,FALSE),"")</f>
        <v/>
      </c>
      <c r="D187" s="188"/>
      <c r="E187" s="188"/>
      <c r="F187" s="191"/>
      <c r="G187" s="191"/>
      <c r="H187" s="191"/>
      <c r="I187" s="239"/>
      <c r="J187" s="190"/>
      <c r="K187" s="192" t="str">
        <f>IF(Tabela2[[#This Row],[Nazwa środka trwałego
'[3']]]&lt;&gt;"",VLOOKUP(OT!$BS187,Słowniki_środków_trwałych!$AE$2:$AK$50,7,FALSE),"")</f>
        <v/>
      </c>
      <c r="L187" s="217"/>
      <c r="M187" s="216"/>
      <c r="N187" s="217"/>
      <c r="O187" s="216"/>
      <c r="P187" s="276" t="str">
        <f>IF(Tabela2[[#This Row],[Nazwa środka trwałego
'[3']]]&lt;&gt;"",SUM(L187:O187),"")</f>
        <v/>
      </c>
      <c r="Q187" s="188"/>
      <c r="R187" s="191"/>
      <c r="S187" s="191"/>
      <c r="T187" s="191"/>
      <c r="U187" s="188"/>
      <c r="V187" s="190"/>
      <c r="W187" s="194" t="str">
        <f>IFERROR(VLOOKUP(OT!$BR187,Słowniki_środków_trwałych!$W$2:$AB$412,2,FALSE),"")</f>
        <v/>
      </c>
      <c r="X187" s="192" t="str">
        <f>IF(Tabela2[[#This Row],[Nazwa środka trwałego
'[3']]]&lt;&gt;"",IF(AND(Tabela2[[#This Row],[Wartość nakładów razem
'[15']]]&lt;10000.01,OR(MID(OT!$BR187,1,1)="4",MID(OT!$BR187,1,1)="5",MID(OT!$BR187,1,1)="6",MID(OT!$BR188,1,1)="3",MID(OT!$BR188,1,1)="7",MID(OT!$BR188,1,1)="8")),1,OT!$BT187),"")</f>
        <v/>
      </c>
      <c r="Y187" s="188"/>
      <c r="Z187" s="176"/>
      <c r="AA187" s="176"/>
      <c r="AB187" s="176"/>
      <c r="AC187" s="195" t="str">
        <f>IF(Tabela2[[#This Row],[Nazwa środka trwałego
'[3']]]&lt;&gt;"",OT!$BT187,"")</f>
        <v/>
      </c>
      <c r="AD187" s="188"/>
      <c r="AE187" s="188"/>
      <c r="AF187" s="190"/>
      <c r="AG187" s="188"/>
      <c r="AH187" s="188"/>
      <c r="AI187" s="188"/>
      <c r="AJ187" s="188"/>
      <c r="AK187" s="188"/>
      <c r="AL187" s="190"/>
      <c r="AM187" s="188"/>
      <c r="AN187" s="190"/>
      <c r="AO187" s="188"/>
      <c r="AP187" s="188"/>
      <c r="AQ187" s="188"/>
      <c r="AR187" s="188"/>
      <c r="AS187" s="188"/>
      <c r="AT187" s="188"/>
      <c r="AU187" s="188"/>
      <c r="AV187" s="229"/>
      <c r="AW187" s="188"/>
      <c r="AX187" s="188"/>
      <c r="AY187" s="200"/>
      <c r="AZ187" s="176"/>
      <c r="BA187" s="176"/>
      <c r="BB187" s="176"/>
      <c r="BC187" s="176"/>
      <c r="BD187" s="188"/>
      <c r="BE187" s="190"/>
      <c r="BF187" s="195" t="str">
        <f>IF(Tabela2[[#This Row],[Nazwa środka trwałego
'[3']]]&lt;&gt;"",OT!$BR187,"")</f>
        <v/>
      </c>
      <c r="BG187" s="188"/>
      <c r="BH187" s="188"/>
      <c r="BI187" s="190"/>
      <c r="BJ187" s="188"/>
      <c r="BK187" s="188"/>
      <c r="BL187" s="188"/>
      <c r="BM187" s="188"/>
      <c r="BN187" s="188"/>
      <c r="BO187" s="188"/>
      <c r="BP187" s="190"/>
      <c r="BQ187" s="270"/>
      <c r="BR187" s="195" t="str">
        <f t="shared" si="2"/>
        <v/>
      </c>
      <c r="BS187" s="190"/>
      <c r="BT187" s="195" t="str">
        <f>IFERROR(IF(VLOOKUP(BR187,Słowniki_środków_trwałych!$W$1:$AB$476,5,FALSE)="wg tabeli materiałowej",INDEX(Słowniki_środków_trwałych!$AF$2:$AJ$50,MATCH(BS187,Słowniki_środków_trwałych!$AE$2:$AE$50,0),MATCH(BP187,Słowniki_środków_trwałych!$AF$1:$AJ$1,0)),VLOOKUP(BR187,Słowniki_środków_trwałych!$W$1:$AB$476,5,FALSE)),"brak wszystkich danych")</f>
        <v>brak wszystkich danych</v>
      </c>
      <c r="BU187" s="271"/>
      <c r="BY187" s="90"/>
      <c r="BZ187" s="90"/>
      <c r="CA187" s="90"/>
    </row>
    <row r="188" spans="1:79">
      <c r="A188" s="187" t="s">
        <v>1000</v>
      </c>
      <c r="B188" s="188"/>
      <c r="C188" s="189" t="str">
        <f>IFERROR(VLOOKUP(OT!$BR188,Słowniki_środków_trwałych!$W$2:$AB$412,4,FALSE),"")</f>
        <v/>
      </c>
      <c r="D188" s="188"/>
      <c r="E188" s="188"/>
      <c r="F188" s="191"/>
      <c r="G188" s="191"/>
      <c r="H188" s="191"/>
      <c r="I188" s="239"/>
      <c r="J188" s="190"/>
      <c r="K188" s="192" t="str">
        <f>IF(Tabela2[[#This Row],[Nazwa środka trwałego
'[3']]]&lt;&gt;"",VLOOKUP(OT!$BS188,Słowniki_środków_trwałych!$AE$2:$AK$50,7,FALSE),"")</f>
        <v/>
      </c>
      <c r="L188" s="217"/>
      <c r="M188" s="216"/>
      <c r="N188" s="217"/>
      <c r="O188" s="216"/>
      <c r="P188" s="276" t="str">
        <f>IF(Tabela2[[#This Row],[Nazwa środka trwałego
'[3']]]&lt;&gt;"",SUM(L188:O188),"")</f>
        <v/>
      </c>
      <c r="Q188" s="188"/>
      <c r="R188" s="191"/>
      <c r="S188" s="191"/>
      <c r="T188" s="191"/>
      <c r="U188" s="188"/>
      <c r="V188" s="190"/>
      <c r="W188" s="194" t="str">
        <f>IFERROR(VLOOKUP(OT!$BR188,Słowniki_środków_trwałych!$W$2:$AB$412,2,FALSE),"")</f>
        <v/>
      </c>
      <c r="X188" s="192" t="str">
        <f>IF(Tabela2[[#This Row],[Nazwa środka trwałego
'[3']]]&lt;&gt;"",IF(AND(Tabela2[[#This Row],[Wartość nakładów razem
'[15']]]&lt;10000.01,OR(MID(OT!$BR188,1,1)="4",MID(OT!$BR188,1,1)="5",MID(OT!$BR188,1,1)="6",MID(OT!$BR189,1,1)="3",MID(OT!$BR189,1,1)="7",MID(OT!$BR189,1,1)="8")),1,OT!$BT188),"")</f>
        <v/>
      </c>
      <c r="Y188" s="188"/>
      <c r="Z188" s="176"/>
      <c r="AA188" s="176"/>
      <c r="AB188" s="176"/>
      <c r="AC188" s="195" t="str">
        <f>IF(Tabela2[[#This Row],[Nazwa środka trwałego
'[3']]]&lt;&gt;"",OT!$BT188,"")</f>
        <v/>
      </c>
      <c r="AD188" s="188"/>
      <c r="AE188" s="188"/>
      <c r="AF188" s="190"/>
      <c r="AG188" s="188"/>
      <c r="AH188" s="188"/>
      <c r="AI188" s="188"/>
      <c r="AJ188" s="188"/>
      <c r="AK188" s="188"/>
      <c r="AL188" s="190"/>
      <c r="AM188" s="188"/>
      <c r="AN188" s="190"/>
      <c r="AO188" s="188"/>
      <c r="AP188" s="188"/>
      <c r="AQ188" s="188"/>
      <c r="AR188" s="188"/>
      <c r="AS188" s="188"/>
      <c r="AT188" s="188"/>
      <c r="AU188" s="188"/>
      <c r="AV188" s="229"/>
      <c r="AW188" s="188"/>
      <c r="AX188" s="188"/>
      <c r="AY188" s="200"/>
      <c r="AZ188" s="176"/>
      <c r="BA188" s="176"/>
      <c r="BB188" s="176"/>
      <c r="BC188" s="176"/>
      <c r="BD188" s="188"/>
      <c r="BE188" s="190"/>
      <c r="BF188" s="195" t="str">
        <f>IF(Tabela2[[#This Row],[Nazwa środka trwałego
'[3']]]&lt;&gt;"",OT!$BR188,"")</f>
        <v/>
      </c>
      <c r="BG188" s="188"/>
      <c r="BH188" s="188"/>
      <c r="BI188" s="190"/>
      <c r="BJ188" s="188"/>
      <c r="BK188" s="188"/>
      <c r="BL188" s="188"/>
      <c r="BM188" s="188"/>
      <c r="BN188" s="188"/>
      <c r="BO188" s="188"/>
      <c r="BP188" s="190"/>
      <c r="BQ188" s="270"/>
      <c r="BR188" s="195" t="str">
        <f t="shared" si="2"/>
        <v/>
      </c>
      <c r="BS188" s="190"/>
      <c r="BT188" s="195" t="str">
        <f>IFERROR(IF(VLOOKUP(BR188,Słowniki_środków_trwałych!$W$1:$AB$476,5,FALSE)="wg tabeli materiałowej",INDEX(Słowniki_środków_trwałych!$AF$2:$AJ$50,MATCH(BS188,Słowniki_środków_trwałych!$AE$2:$AE$50,0),MATCH(BP188,Słowniki_środków_trwałych!$AF$1:$AJ$1,0)),VLOOKUP(BR188,Słowniki_środków_trwałych!$W$1:$AB$476,5,FALSE)),"brak wszystkich danych")</f>
        <v>brak wszystkich danych</v>
      </c>
      <c r="BU188" s="271"/>
      <c r="BY188" s="90"/>
      <c r="BZ188" s="90"/>
      <c r="CA188" s="90"/>
    </row>
    <row r="189" spans="1:79">
      <c r="A189" s="187" t="s">
        <v>1001</v>
      </c>
      <c r="B189" s="188"/>
      <c r="C189" s="189" t="str">
        <f>IFERROR(VLOOKUP(OT!$BR189,Słowniki_środków_trwałych!$W$2:$AB$412,4,FALSE),"")</f>
        <v/>
      </c>
      <c r="D189" s="188"/>
      <c r="E189" s="188"/>
      <c r="F189" s="191"/>
      <c r="G189" s="191"/>
      <c r="H189" s="191"/>
      <c r="I189" s="239"/>
      <c r="J189" s="190"/>
      <c r="K189" s="192" t="str">
        <f>IF(Tabela2[[#This Row],[Nazwa środka trwałego
'[3']]]&lt;&gt;"",VLOOKUP(OT!$BS189,Słowniki_środków_trwałych!$AE$2:$AK$50,7,FALSE),"")</f>
        <v/>
      </c>
      <c r="L189" s="217"/>
      <c r="M189" s="216"/>
      <c r="N189" s="217"/>
      <c r="O189" s="216"/>
      <c r="P189" s="276" t="str">
        <f>IF(Tabela2[[#This Row],[Nazwa środka trwałego
'[3']]]&lt;&gt;"",SUM(L189:O189),"")</f>
        <v/>
      </c>
      <c r="Q189" s="188"/>
      <c r="R189" s="191"/>
      <c r="S189" s="191"/>
      <c r="T189" s="191"/>
      <c r="U189" s="188"/>
      <c r="V189" s="190"/>
      <c r="W189" s="194" t="str">
        <f>IFERROR(VLOOKUP(OT!$BR189,Słowniki_środków_trwałych!$W$2:$AB$412,2,FALSE),"")</f>
        <v/>
      </c>
      <c r="X189" s="192" t="str">
        <f>IF(Tabela2[[#This Row],[Nazwa środka trwałego
'[3']]]&lt;&gt;"",IF(AND(Tabela2[[#This Row],[Wartość nakładów razem
'[15']]]&lt;10000.01,OR(MID(OT!$BR189,1,1)="4",MID(OT!$BR189,1,1)="5",MID(OT!$BR189,1,1)="6",MID(OT!$BR190,1,1)="3",MID(OT!$BR190,1,1)="7",MID(OT!$BR190,1,1)="8")),1,OT!$BT189),"")</f>
        <v/>
      </c>
      <c r="Y189" s="188"/>
      <c r="Z189" s="176"/>
      <c r="AA189" s="176"/>
      <c r="AB189" s="176"/>
      <c r="AC189" s="195" t="str">
        <f>IF(Tabela2[[#This Row],[Nazwa środka trwałego
'[3']]]&lt;&gt;"",OT!$BT189,"")</f>
        <v/>
      </c>
      <c r="AD189" s="188"/>
      <c r="AE189" s="188"/>
      <c r="AF189" s="190"/>
      <c r="AG189" s="188"/>
      <c r="AH189" s="188"/>
      <c r="AI189" s="188"/>
      <c r="AJ189" s="188"/>
      <c r="AK189" s="188"/>
      <c r="AL189" s="190"/>
      <c r="AM189" s="188"/>
      <c r="AN189" s="190"/>
      <c r="AO189" s="188"/>
      <c r="AP189" s="188"/>
      <c r="AQ189" s="188"/>
      <c r="AR189" s="188"/>
      <c r="AS189" s="188"/>
      <c r="AT189" s="188"/>
      <c r="AU189" s="188"/>
      <c r="AV189" s="229"/>
      <c r="AW189" s="188"/>
      <c r="AX189" s="188"/>
      <c r="AY189" s="200"/>
      <c r="AZ189" s="176"/>
      <c r="BA189" s="176"/>
      <c r="BB189" s="176"/>
      <c r="BC189" s="176"/>
      <c r="BD189" s="188"/>
      <c r="BE189" s="190"/>
      <c r="BF189" s="195" t="str">
        <f>IF(Tabela2[[#This Row],[Nazwa środka trwałego
'[3']]]&lt;&gt;"",OT!$BR189,"")</f>
        <v/>
      </c>
      <c r="BG189" s="188"/>
      <c r="BH189" s="188"/>
      <c r="BI189" s="190"/>
      <c r="BJ189" s="188"/>
      <c r="BK189" s="188"/>
      <c r="BL189" s="188"/>
      <c r="BM189" s="188"/>
      <c r="BN189" s="188"/>
      <c r="BO189" s="188"/>
      <c r="BP189" s="190"/>
      <c r="BQ189" s="270"/>
      <c r="BR189" s="195" t="str">
        <f t="shared" si="2"/>
        <v/>
      </c>
      <c r="BS189" s="190"/>
      <c r="BT189" s="195" t="str">
        <f>IFERROR(IF(VLOOKUP(BR189,Słowniki_środków_trwałych!$W$1:$AB$476,5,FALSE)="wg tabeli materiałowej",INDEX(Słowniki_środków_trwałych!$AF$2:$AJ$50,MATCH(BS189,Słowniki_środków_trwałych!$AE$2:$AE$50,0),MATCH(BP189,Słowniki_środków_trwałych!$AF$1:$AJ$1,0)),VLOOKUP(BR189,Słowniki_środków_trwałych!$W$1:$AB$476,5,FALSE)),"brak wszystkich danych")</f>
        <v>brak wszystkich danych</v>
      </c>
      <c r="BU189" s="271"/>
      <c r="BY189" s="90"/>
      <c r="BZ189" s="90"/>
      <c r="CA189" s="90"/>
    </row>
    <row r="190" spans="1:79">
      <c r="A190" s="187" t="s">
        <v>1002</v>
      </c>
      <c r="B190" s="188"/>
      <c r="C190" s="189" t="str">
        <f>IFERROR(VLOOKUP(OT!$BR190,Słowniki_środków_trwałych!$W$2:$AB$412,4,FALSE),"")</f>
        <v/>
      </c>
      <c r="D190" s="188"/>
      <c r="E190" s="188"/>
      <c r="F190" s="191"/>
      <c r="G190" s="191"/>
      <c r="H190" s="191"/>
      <c r="I190" s="239"/>
      <c r="J190" s="190"/>
      <c r="K190" s="192" t="str">
        <f>IF(Tabela2[[#This Row],[Nazwa środka trwałego
'[3']]]&lt;&gt;"",VLOOKUP(OT!$BS190,Słowniki_środków_trwałych!$AE$2:$AK$50,7,FALSE),"")</f>
        <v/>
      </c>
      <c r="L190" s="217"/>
      <c r="M190" s="216"/>
      <c r="N190" s="217"/>
      <c r="O190" s="216"/>
      <c r="P190" s="276" t="str">
        <f>IF(Tabela2[[#This Row],[Nazwa środka trwałego
'[3']]]&lt;&gt;"",SUM(L190:O190),"")</f>
        <v/>
      </c>
      <c r="Q190" s="188"/>
      <c r="R190" s="191"/>
      <c r="S190" s="191"/>
      <c r="T190" s="191"/>
      <c r="U190" s="188"/>
      <c r="V190" s="190"/>
      <c r="W190" s="194" t="str">
        <f>IFERROR(VLOOKUP(OT!$BR190,Słowniki_środków_trwałych!$W$2:$AB$412,2,FALSE),"")</f>
        <v/>
      </c>
      <c r="X190" s="192" t="str">
        <f>IF(Tabela2[[#This Row],[Nazwa środka trwałego
'[3']]]&lt;&gt;"",IF(AND(Tabela2[[#This Row],[Wartość nakładów razem
'[15']]]&lt;10000.01,OR(MID(OT!$BR190,1,1)="4",MID(OT!$BR190,1,1)="5",MID(OT!$BR190,1,1)="6",MID(OT!$BR191,1,1)="3",MID(OT!$BR191,1,1)="7",MID(OT!$BR191,1,1)="8")),1,OT!$BT190),"")</f>
        <v/>
      </c>
      <c r="Y190" s="188"/>
      <c r="Z190" s="176"/>
      <c r="AA190" s="176"/>
      <c r="AB190" s="176"/>
      <c r="AC190" s="195" t="str">
        <f>IF(Tabela2[[#This Row],[Nazwa środka trwałego
'[3']]]&lt;&gt;"",OT!$BT190,"")</f>
        <v/>
      </c>
      <c r="AD190" s="188"/>
      <c r="AE190" s="188"/>
      <c r="AF190" s="190"/>
      <c r="AG190" s="188"/>
      <c r="AH190" s="188"/>
      <c r="AI190" s="188"/>
      <c r="AJ190" s="188"/>
      <c r="AK190" s="188"/>
      <c r="AL190" s="190"/>
      <c r="AM190" s="188"/>
      <c r="AN190" s="190"/>
      <c r="AO190" s="188"/>
      <c r="AP190" s="188"/>
      <c r="AQ190" s="188"/>
      <c r="AR190" s="188"/>
      <c r="AS190" s="188"/>
      <c r="AT190" s="188"/>
      <c r="AU190" s="188"/>
      <c r="AV190" s="229"/>
      <c r="AW190" s="188"/>
      <c r="AX190" s="188"/>
      <c r="AY190" s="200"/>
      <c r="AZ190" s="176"/>
      <c r="BA190" s="176"/>
      <c r="BB190" s="176"/>
      <c r="BC190" s="176"/>
      <c r="BD190" s="188"/>
      <c r="BE190" s="190"/>
      <c r="BF190" s="195" t="str">
        <f>IF(Tabela2[[#This Row],[Nazwa środka trwałego
'[3']]]&lt;&gt;"",OT!$BR190,"")</f>
        <v/>
      </c>
      <c r="BG190" s="188"/>
      <c r="BH190" s="188"/>
      <c r="BI190" s="190"/>
      <c r="BJ190" s="188"/>
      <c r="BK190" s="188"/>
      <c r="BL190" s="188"/>
      <c r="BM190" s="188"/>
      <c r="BN190" s="188"/>
      <c r="BO190" s="188"/>
      <c r="BP190" s="190"/>
      <c r="BQ190" s="270"/>
      <c r="BR190" s="195" t="str">
        <f t="shared" ref="BR190:BR251" si="3">MID(BQ190,1,7)</f>
        <v/>
      </c>
      <c r="BS190" s="190"/>
      <c r="BT190" s="195" t="str">
        <f>IFERROR(IF(VLOOKUP(BR190,Słowniki_środków_trwałych!$W$1:$AB$476,5,FALSE)="wg tabeli materiałowej",INDEX(Słowniki_środków_trwałych!$AF$2:$AJ$50,MATCH(BS190,Słowniki_środków_trwałych!$AE$2:$AE$50,0),MATCH(BP190,Słowniki_środków_trwałych!$AF$1:$AJ$1,0)),VLOOKUP(BR190,Słowniki_środków_trwałych!$W$1:$AB$476,5,FALSE)),"brak wszystkich danych")</f>
        <v>brak wszystkich danych</v>
      </c>
      <c r="BU190" s="271"/>
      <c r="BY190" s="90"/>
      <c r="BZ190" s="90"/>
      <c r="CA190" s="90"/>
    </row>
    <row r="191" spans="1:79">
      <c r="A191" s="187" t="s">
        <v>1003</v>
      </c>
      <c r="B191" s="188"/>
      <c r="C191" s="189" t="str">
        <f>IFERROR(VLOOKUP(OT!$BR191,Słowniki_środków_trwałych!$W$2:$AB$412,4,FALSE),"")</f>
        <v/>
      </c>
      <c r="D191" s="188"/>
      <c r="E191" s="188"/>
      <c r="F191" s="191"/>
      <c r="G191" s="191"/>
      <c r="H191" s="191"/>
      <c r="I191" s="239"/>
      <c r="J191" s="190"/>
      <c r="K191" s="192" t="str">
        <f>IF(Tabela2[[#This Row],[Nazwa środka trwałego
'[3']]]&lt;&gt;"",VLOOKUP(OT!$BS191,Słowniki_środków_trwałych!$AE$2:$AK$50,7,FALSE),"")</f>
        <v/>
      </c>
      <c r="L191" s="217"/>
      <c r="M191" s="216"/>
      <c r="N191" s="217"/>
      <c r="O191" s="216"/>
      <c r="P191" s="276" t="str">
        <f>IF(Tabela2[[#This Row],[Nazwa środka trwałego
'[3']]]&lt;&gt;"",SUM(L191:O191),"")</f>
        <v/>
      </c>
      <c r="Q191" s="188"/>
      <c r="R191" s="191"/>
      <c r="S191" s="191"/>
      <c r="T191" s="191"/>
      <c r="U191" s="188"/>
      <c r="V191" s="190"/>
      <c r="W191" s="194" t="str">
        <f>IFERROR(VLOOKUP(OT!$BR191,Słowniki_środków_trwałych!$W$2:$AB$412,2,FALSE),"")</f>
        <v/>
      </c>
      <c r="X191" s="192" t="str">
        <f>IF(Tabela2[[#This Row],[Nazwa środka trwałego
'[3']]]&lt;&gt;"",IF(AND(Tabela2[[#This Row],[Wartość nakładów razem
'[15']]]&lt;10000.01,OR(MID(OT!$BR191,1,1)="4",MID(OT!$BR191,1,1)="5",MID(OT!$BR191,1,1)="6",MID(OT!$BR192,1,1)="3",MID(OT!$BR192,1,1)="7",MID(OT!$BR192,1,1)="8")),1,OT!$BT191),"")</f>
        <v/>
      </c>
      <c r="Y191" s="188"/>
      <c r="Z191" s="176"/>
      <c r="AA191" s="176"/>
      <c r="AB191" s="176"/>
      <c r="AC191" s="195" t="str">
        <f>IF(Tabela2[[#This Row],[Nazwa środka trwałego
'[3']]]&lt;&gt;"",OT!$BT191,"")</f>
        <v/>
      </c>
      <c r="AD191" s="188"/>
      <c r="AE191" s="188"/>
      <c r="AF191" s="190"/>
      <c r="AG191" s="188"/>
      <c r="AH191" s="188"/>
      <c r="AI191" s="188"/>
      <c r="AJ191" s="188"/>
      <c r="AK191" s="188"/>
      <c r="AL191" s="190"/>
      <c r="AM191" s="188"/>
      <c r="AN191" s="190"/>
      <c r="AO191" s="188"/>
      <c r="AP191" s="188"/>
      <c r="AQ191" s="188"/>
      <c r="AR191" s="188"/>
      <c r="AS191" s="188"/>
      <c r="AT191" s="188"/>
      <c r="AU191" s="188"/>
      <c r="AV191" s="229"/>
      <c r="AW191" s="188"/>
      <c r="AX191" s="188"/>
      <c r="AY191" s="200"/>
      <c r="AZ191" s="176"/>
      <c r="BA191" s="176"/>
      <c r="BB191" s="176"/>
      <c r="BC191" s="176"/>
      <c r="BD191" s="188"/>
      <c r="BE191" s="190"/>
      <c r="BF191" s="195" t="str">
        <f>IF(Tabela2[[#This Row],[Nazwa środka trwałego
'[3']]]&lt;&gt;"",OT!$BR191,"")</f>
        <v/>
      </c>
      <c r="BG191" s="188"/>
      <c r="BH191" s="188"/>
      <c r="BI191" s="190"/>
      <c r="BJ191" s="188"/>
      <c r="BK191" s="188"/>
      <c r="BL191" s="188"/>
      <c r="BM191" s="188"/>
      <c r="BN191" s="188"/>
      <c r="BO191" s="188"/>
      <c r="BP191" s="190"/>
      <c r="BQ191" s="270"/>
      <c r="BR191" s="195" t="str">
        <f t="shared" si="3"/>
        <v/>
      </c>
      <c r="BS191" s="190"/>
      <c r="BT191" s="195" t="str">
        <f>IFERROR(IF(VLOOKUP(BR191,Słowniki_środków_trwałych!$W$1:$AB$476,5,FALSE)="wg tabeli materiałowej",INDEX(Słowniki_środków_trwałych!$AF$2:$AJ$50,MATCH(BS191,Słowniki_środków_trwałych!$AE$2:$AE$50,0),MATCH(BP191,Słowniki_środków_trwałych!$AF$1:$AJ$1,0)),VLOOKUP(BR191,Słowniki_środków_trwałych!$W$1:$AB$476,5,FALSE)),"brak wszystkich danych")</f>
        <v>brak wszystkich danych</v>
      </c>
      <c r="BU191" s="271"/>
      <c r="BY191" s="90"/>
      <c r="BZ191" s="90"/>
      <c r="CA191" s="90"/>
    </row>
    <row r="192" spans="1:79">
      <c r="A192" s="187" t="s">
        <v>1004</v>
      </c>
      <c r="B192" s="188"/>
      <c r="C192" s="189" t="str">
        <f>IFERROR(VLOOKUP(OT!$BR192,Słowniki_środków_trwałych!$W$2:$AB$412,4,FALSE),"")</f>
        <v/>
      </c>
      <c r="D192" s="188"/>
      <c r="E192" s="188"/>
      <c r="F192" s="191"/>
      <c r="G192" s="191"/>
      <c r="H192" s="191"/>
      <c r="I192" s="239"/>
      <c r="J192" s="190"/>
      <c r="K192" s="192" t="str">
        <f>IF(Tabela2[[#This Row],[Nazwa środka trwałego
'[3']]]&lt;&gt;"",VLOOKUP(OT!$BS192,Słowniki_środków_trwałych!$AE$2:$AK$50,7,FALSE),"")</f>
        <v/>
      </c>
      <c r="L192" s="217"/>
      <c r="M192" s="216"/>
      <c r="N192" s="217"/>
      <c r="O192" s="216"/>
      <c r="P192" s="276" t="str">
        <f>IF(Tabela2[[#This Row],[Nazwa środka trwałego
'[3']]]&lt;&gt;"",SUM(L192:O192),"")</f>
        <v/>
      </c>
      <c r="Q192" s="188"/>
      <c r="R192" s="191"/>
      <c r="S192" s="191"/>
      <c r="T192" s="191"/>
      <c r="U192" s="188"/>
      <c r="V192" s="190"/>
      <c r="W192" s="194" t="str">
        <f>IFERROR(VLOOKUP(OT!$BR192,Słowniki_środków_trwałych!$W$2:$AB$412,2,FALSE),"")</f>
        <v/>
      </c>
      <c r="X192" s="192" t="str">
        <f>IF(Tabela2[[#This Row],[Nazwa środka trwałego
'[3']]]&lt;&gt;"",IF(AND(Tabela2[[#This Row],[Wartość nakładów razem
'[15']]]&lt;10000.01,OR(MID(OT!$BR192,1,1)="4",MID(OT!$BR192,1,1)="5",MID(OT!$BR192,1,1)="6",MID(OT!$BR193,1,1)="3",MID(OT!$BR193,1,1)="7",MID(OT!$BR193,1,1)="8")),1,OT!$BT192),"")</f>
        <v/>
      </c>
      <c r="Y192" s="188"/>
      <c r="Z192" s="176"/>
      <c r="AA192" s="176"/>
      <c r="AB192" s="176"/>
      <c r="AC192" s="195" t="str">
        <f>IF(Tabela2[[#This Row],[Nazwa środka trwałego
'[3']]]&lt;&gt;"",OT!$BT192,"")</f>
        <v/>
      </c>
      <c r="AD192" s="188"/>
      <c r="AE192" s="188"/>
      <c r="AF192" s="190"/>
      <c r="AG192" s="188"/>
      <c r="AH192" s="188"/>
      <c r="AI192" s="188"/>
      <c r="AJ192" s="188"/>
      <c r="AK192" s="188"/>
      <c r="AL192" s="190"/>
      <c r="AM192" s="188"/>
      <c r="AN192" s="190"/>
      <c r="AO192" s="188"/>
      <c r="AP192" s="188"/>
      <c r="AQ192" s="188"/>
      <c r="AR192" s="188"/>
      <c r="AS192" s="188"/>
      <c r="AT192" s="188"/>
      <c r="AU192" s="188"/>
      <c r="AV192" s="229"/>
      <c r="AW192" s="188"/>
      <c r="AX192" s="188"/>
      <c r="AY192" s="200"/>
      <c r="AZ192" s="176"/>
      <c r="BA192" s="176"/>
      <c r="BB192" s="176"/>
      <c r="BC192" s="176"/>
      <c r="BD192" s="188"/>
      <c r="BE192" s="190"/>
      <c r="BF192" s="195" t="str">
        <f>IF(Tabela2[[#This Row],[Nazwa środka trwałego
'[3']]]&lt;&gt;"",OT!$BR192,"")</f>
        <v/>
      </c>
      <c r="BG192" s="188"/>
      <c r="BH192" s="188"/>
      <c r="BI192" s="190"/>
      <c r="BJ192" s="188"/>
      <c r="BK192" s="188"/>
      <c r="BL192" s="188"/>
      <c r="BM192" s="188"/>
      <c r="BN192" s="188"/>
      <c r="BO192" s="188"/>
      <c r="BP192" s="190"/>
      <c r="BQ192" s="270"/>
      <c r="BR192" s="195" t="str">
        <f t="shared" si="3"/>
        <v/>
      </c>
      <c r="BS192" s="190"/>
      <c r="BT192" s="195" t="str">
        <f>IFERROR(IF(VLOOKUP(BR192,Słowniki_środków_trwałych!$W$1:$AB$476,5,FALSE)="wg tabeli materiałowej",INDEX(Słowniki_środków_trwałych!$AF$2:$AJ$50,MATCH(BS192,Słowniki_środków_trwałych!$AE$2:$AE$50,0),MATCH(BP192,Słowniki_środków_trwałych!$AF$1:$AJ$1,0)),VLOOKUP(BR192,Słowniki_środków_trwałych!$W$1:$AB$476,5,FALSE)),"brak wszystkich danych")</f>
        <v>brak wszystkich danych</v>
      </c>
      <c r="BU192" s="271"/>
      <c r="BY192" s="90"/>
      <c r="BZ192" s="90"/>
      <c r="CA192" s="90"/>
    </row>
    <row r="193" spans="1:79">
      <c r="A193" s="187" t="s">
        <v>1005</v>
      </c>
      <c r="B193" s="188"/>
      <c r="C193" s="189" t="str">
        <f>IFERROR(VLOOKUP(OT!$BR193,Słowniki_środków_trwałych!$W$2:$AB$412,4,FALSE),"")</f>
        <v/>
      </c>
      <c r="D193" s="188"/>
      <c r="E193" s="188"/>
      <c r="F193" s="191"/>
      <c r="G193" s="191"/>
      <c r="H193" s="191"/>
      <c r="I193" s="239"/>
      <c r="J193" s="190"/>
      <c r="K193" s="192" t="str">
        <f>IF(Tabela2[[#This Row],[Nazwa środka trwałego
'[3']]]&lt;&gt;"",VLOOKUP(OT!$BS193,Słowniki_środków_trwałych!$AE$2:$AK$50,7,FALSE),"")</f>
        <v/>
      </c>
      <c r="L193" s="217"/>
      <c r="M193" s="216"/>
      <c r="N193" s="217"/>
      <c r="O193" s="216"/>
      <c r="P193" s="276" t="str">
        <f>IF(Tabela2[[#This Row],[Nazwa środka trwałego
'[3']]]&lt;&gt;"",SUM(L193:O193),"")</f>
        <v/>
      </c>
      <c r="Q193" s="188"/>
      <c r="R193" s="191"/>
      <c r="S193" s="191"/>
      <c r="T193" s="191"/>
      <c r="U193" s="188"/>
      <c r="V193" s="190"/>
      <c r="W193" s="194" t="str">
        <f>IFERROR(VLOOKUP(OT!$BR193,Słowniki_środków_trwałych!$W$2:$AB$412,2,FALSE),"")</f>
        <v/>
      </c>
      <c r="X193" s="192" t="str">
        <f>IF(Tabela2[[#This Row],[Nazwa środka trwałego
'[3']]]&lt;&gt;"",IF(AND(Tabela2[[#This Row],[Wartość nakładów razem
'[15']]]&lt;10000.01,OR(MID(OT!$BR193,1,1)="4",MID(OT!$BR193,1,1)="5",MID(OT!$BR193,1,1)="6",MID(OT!$BR194,1,1)="3",MID(OT!$BR194,1,1)="7",MID(OT!$BR194,1,1)="8")),1,OT!$BT193),"")</f>
        <v/>
      </c>
      <c r="Y193" s="188"/>
      <c r="Z193" s="176"/>
      <c r="AA193" s="176"/>
      <c r="AB193" s="176"/>
      <c r="AC193" s="195" t="str">
        <f>IF(Tabela2[[#This Row],[Nazwa środka trwałego
'[3']]]&lt;&gt;"",OT!$BT193,"")</f>
        <v/>
      </c>
      <c r="AD193" s="188"/>
      <c r="AE193" s="188"/>
      <c r="AF193" s="190"/>
      <c r="AG193" s="188"/>
      <c r="AH193" s="188"/>
      <c r="AI193" s="188"/>
      <c r="AJ193" s="188"/>
      <c r="AK193" s="188"/>
      <c r="AL193" s="190"/>
      <c r="AM193" s="188"/>
      <c r="AN193" s="190"/>
      <c r="AO193" s="188"/>
      <c r="AP193" s="188"/>
      <c r="AQ193" s="188"/>
      <c r="AR193" s="188"/>
      <c r="AS193" s="188"/>
      <c r="AT193" s="188"/>
      <c r="AU193" s="188"/>
      <c r="AV193" s="229"/>
      <c r="AW193" s="188"/>
      <c r="AX193" s="188"/>
      <c r="AY193" s="200"/>
      <c r="AZ193" s="176"/>
      <c r="BA193" s="176"/>
      <c r="BB193" s="176"/>
      <c r="BC193" s="176"/>
      <c r="BD193" s="188"/>
      <c r="BE193" s="190"/>
      <c r="BF193" s="195" t="str">
        <f>IF(Tabela2[[#This Row],[Nazwa środka trwałego
'[3']]]&lt;&gt;"",OT!$BR193,"")</f>
        <v/>
      </c>
      <c r="BG193" s="188"/>
      <c r="BH193" s="188"/>
      <c r="BI193" s="190"/>
      <c r="BJ193" s="188"/>
      <c r="BK193" s="188"/>
      <c r="BL193" s="188"/>
      <c r="BM193" s="188"/>
      <c r="BN193" s="188"/>
      <c r="BO193" s="188"/>
      <c r="BP193" s="190"/>
      <c r="BQ193" s="270"/>
      <c r="BR193" s="195" t="str">
        <f t="shared" si="3"/>
        <v/>
      </c>
      <c r="BS193" s="190"/>
      <c r="BT193" s="195" t="str">
        <f>IFERROR(IF(VLOOKUP(BR193,Słowniki_środków_trwałych!$W$1:$AB$476,5,FALSE)="wg tabeli materiałowej",INDEX(Słowniki_środków_trwałych!$AF$2:$AJ$50,MATCH(BS193,Słowniki_środków_trwałych!$AE$2:$AE$50,0),MATCH(BP193,Słowniki_środków_trwałych!$AF$1:$AJ$1,0)),VLOOKUP(BR193,Słowniki_środków_trwałych!$W$1:$AB$476,5,FALSE)),"brak wszystkich danych")</f>
        <v>brak wszystkich danych</v>
      </c>
      <c r="BU193" s="271"/>
      <c r="BY193" s="90"/>
      <c r="BZ193" s="90"/>
      <c r="CA193" s="90"/>
    </row>
    <row r="194" spans="1:79">
      <c r="A194" s="187" t="s">
        <v>1006</v>
      </c>
      <c r="B194" s="188"/>
      <c r="C194" s="189" t="str">
        <f>IFERROR(VLOOKUP(OT!$BR194,Słowniki_środków_trwałych!$W$2:$AB$412,4,FALSE),"")</f>
        <v/>
      </c>
      <c r="D194" s="188"/>
      <c r="E194" s="188"/>
      <c r="F194" s="191"/>
      <c r="G194" s="191"/>
      <c r="H194" s="191"/>
      <c r="I194" s="239"/>
      <c r="J194" s="190"/>
      <c r="K194" s="192" t="str">
        <f>IF(Tabela2[[#This Row],[Nazwa środka trwałego
'[3']]]&lt;&gt;"",VLOOKUP(OT!$BS194,Słowniki_środków_trwałych!$AE$2:$AK$50,7,FALSE),"")</f>
        <v/>
      </c>
      <c r="L194" s="217"/>
      <c r="M194" s="216"/>
      <c r="N194" s="217"/>
      <c r="O194" s="216"/>
      <c r="P194" s="276" t="str">
        <f>IF(Tabela2[[#This Row],[Nazwa środka trwałego
'[3']]]&lt;&gt;"",SUM(L194:O194),"")</f>
        <v/>
      </c>
      <c r="Q194" s="188"/>
      <c r="R194" s="191"/>
      <c r="S194" s="191"/>
      <c r="T194" s="191"/>
      <c r="U194" s="188"/>
      <c r="V194" s="190"/>
      <c r="W194" s="194" t="str">
        <f>IFERROR(VLOOKUP(OT!$BR194,Słowniki_środków_trwałych!$W$2:$AB$412,2,FALSE),"")</f>
        <v/>
      </c>
      <c r="X194" s="192" t="str">
        <f>IF(Tabela2[[#This Row],[Nazwa środka trwałego
'[3']]]&lt;&gt;"",IF(AND(Tabela2[[#This Row],[Wartość nakładów razem
'[15']]]&lt;10000.01,OR(MID(OT!$BR194,1,1)="4",MID(OT!$BR194,1,1)="5",MID(OT!$BR194,1,1)="6",MID(OT!$BR195,1,1)="3",MID(OT!$BR195,1,1)="7",MID(OT!$BR195,1,1)="8")),1,OT!$BT194),"")</f>
        <v/>
      </c>
      <c r="Y194" s="188"/>
      <c r="Z194" s="176"/>
      <c r="AA194" s="176"/>
      <c r="AB194" s="176"/>
      <c r="AC194" s="195" t="str">
        <f>IF(Tabela2[[#This Row],[Nazwa środka trwałego
'[3']]]&lt;&gt;"",OT!$BT194,"")</f>
        <v/>
      </c>
      <c r="AD194" s="188"/>
      <c r="AE194" s="188"/>
      <c r="AF194" s="190"/>
      <c r="AG194" s="188"/>
      <c r="AH194" s="188"/>
      <c r="AI194" s="188"/>
      <c r="AJ194" s="188"/>
      <c r="AK194" s="188"/>
      <c r="AL194" s="190"/>
      <c r="AM194" s="188"/>
      <c r="AN194" s="190"/>
      <c r="AO194" s="188"/>
      <c r="AP194" s="188"/>
      <c r="AQ194" s="188"/>
      <c r="AR194" s="188"/>
      <c r="AS194" s="188"/>
      <c r="AT194" s="188"/>
      <c r="AU194" s="188"/>
      <c r="AV194" s="229"/>
      <c r="AW194" s="188"/>
      <c r="AX194" s="188"/>
      <c r="AY194" s="200"/>
      <c r="AZ194" s="176"/>
      <c r="BA194" s="176"/>
      <c r="BB194" s="176"/>
      <c r="BC194" s="176"/>
      <c r="BD194" s="188"/>
      <c r="BE194" s="190"/>
      <c r="BF194" s="195" t="str">
        <f>IF(Tabela2[[#This Row],[Nazwa środka trwałego
'[3']]]&lt;&gt;"",OT!$BR194,"")</f>
        <v/>
      </c>
      <c r="BG194" s="188"/>
      <c r="BH194" s="188"/>
      <c r="BI194" s="190"/>
      <c r="BJ194" s="188"/>
      <c r="BK194" s="188"/>
      <c r="BL194" s="188"/>
      <c r="BM194" s="188"/>
      <c r="BN194" s="188"/>
      <c r="BO194" s="188"/>
      <c r="BP194" s="190"/>
      <c r="BQ194" s="270"/>
      <c r="BR194" s="195" t="str">
        <f t="shared" si="3"/>
        <v/>
      </c>
      <c r="BS194" s="190"/>
      <c r="BT194" s="195" t="str">
        <f>IFERROR(IF(VLOOKUP(BR194,Słowniki_środków_trwałych!$W$1:$AB$476,5,FALSE)="wg tabeli materiałowej",INDEX(Słowniki_środków_trwałych!$AF$2:$AJ$50,MATCH(BS194,Słowniki_środków_trwałych!$AE$2:$AE$50,0),MATCH(BP194,Słowniki_środków_trwałych!$AF$1:$AJ$1,0)),VLOOKUP(BR194,Słowniki_środków_trwałych!$W$1:$AB$476,5,FALSE)),"brak wszystkich danych")</f>
        <v>brak wszystkich danych</v>
      </c>
      <c r="BU194" s="271"/>
      <c r="BY194" s="90"/>
      <c r="BZ194" s="90"/>
      <c r="CA194" s="90"/>
    </row>
    <row r="195" spans="1:79">
      <c r="A195" s="187" t="s">
        <v>1007</v>
      </c>
      <c r="B195" s="188"/>
      <c r="C195" s="189" t="str">
        <f>IFERROR(VLOOKUP(OT!$BR195,Słowniki_środków_trwałych!$W$2:$AB$412,4,FALSE),"")</f>
        <v/>
      </c>
      <c r="D195" s="188"/>
      <c r="E195" s="188"/>
      <c r="F195" s="191"/>
      <c r="G195" s="191"/>
      <c r="H195" s="191"/>
      <c r="I195" s="239"/>
      <c r="J195" s="190"/>
      <c r="K195" s="192" t="str">
        <f>IF(Tabela2[[#This Row],[Nazwa środka trwałego
'[3']]]&lt;&gt;"",VLOOKUP(OT!$BS195,Słowniki_środków_trwałych!$AE$2:$AK$50,7,FALSE),"")</f>
        <v/>
      </c>
      <c r="L195" s="217"/>
      <c r="M195" s="216"/>
      <c r="N195" s="217"/>
      <c r="O195" s="216"/>
      <c r="P195" s="276" t="str">
        <f>IF(Tabela2[[#This Row],[Nazwa środka trwałego
'[3']]]&lt;&gt;"",SUM(L195:O195),"")</f>
        <v/>
      </c>
      <c r="Q195" s="188"/>
      <c r="R195" s="191"/>
      <c r="S195" s="191"/>
      <c r="T195" s="191"/>
      <c r="U195" s="188"/>
      <c r="V195" s="190"/>
      <c r="W195" s="194" t="str">
        <f>IFERROR(VLOOKUP(OT!$BR195,Słowniki_środków_trwałych!$W$2:$AB$412,2,FALSE),"")</f>
        <v/>
      </c>
      <c r="X195" s="192" t="str">
        <f>IF(Tabela2[[#This Row],[Nazwa środka trwałego
'[3']]]&lt;&gt;"",IF(AND(Tabela2[[#This Row],[Wartość nakładów razem
'[15']]]&lt;10000.01,OR(MID(OT!$BR195,1,1)="4",MID(OT!$BR195,1,1)="5",MID(OT!$BR195,1,1)="6",MID(OT!$BR196,1,1)="3",MID(OT!$BR196,1,1)="7",MID(OT!$BR196,1,1)="8")),1,OT!$BT195),"")</f>
        <v/>
      </c>
      <c r="Y195" s="188"/>
      <c r="Z195" s="176"/>
      <c r="AA195" s="176"/>
      <c r="AB195" s="176"/>
      <c r="AC195" s="195" t="str">
        <f>IF(Tabela2[[#This Row],[Nazwa środka trwałego
'[3']]]&lt;&gt;"",OT!$BT195,"")</f>
        <v/>
      </c>
      <c r="AD195" s="188"/>
      <c r="AE195" s="188"/>
      <c r="AF195" s="190"/>
      <c r="AG195" s="188"/>
      <c r="AH195" s="188"/>
      <c r="AI195" s="188"/>
      <c r="AJ195" s="188"/>
      <c r="AK195" s="188"/>
      <c r="AL195" s="190"/>
      <c r="AM195" s="188"/>
      <c r="AN195" s="190"/>
      <c r="AO195" s="188"/>
      <c r="AP195" s="188"/>
      <c r="AQ195" s="188"/>
      <c r="AR195" s="188"/>
      <c r="AS195" s="188"/>
      <c r="AT195" s="188"/>
      <c r="AU195" s="188"/>
      <c r="AV195" s="229"/>
      <c r="AW195" s="188"/>
      <c r="AX195" s="188"/>
      <c r="AY195" s="200"/>
      <c r="AZ195" s="176"/>
      <c r="BA195" s="176"/>
      <c r="BB195" s="176"/>
      <c r="BC195" s="176"/>
      <c r="BD195" s="188"/>
      <c r="BE195" s="190"/>
      <c r="BF195" s="195" t="str">
        <f>IF(Tabela2[[#This Row],[Nazwa środka trwałego
'[3']]]&lt;&gt;"",OT!$BR195,"")</f>
        <v/>
      </c>
      <c r="BG195" s="188"/>
      <c r="BH195" s="188"/>
      <c r="BI195" s="190"/>
      <c r="BJ195" s="188"/>
      <c r="BK195" s="188"/>
      <c r="BL195" s="188"/>
      <c r="BM195" s="188"/>
      <c r="BN195" s="188"/>
      <c r="BO195" s="188"/>
      <c r="BP195" s="190"/>
      <c r="BQ195" s="270"/>
      <c r="BR195" s="195" t="str">
        <f t="shared" si="3"/>
        <v/>
      </c>
      <c r="BS195" s="190"/>
      <c r="BT195" s="195" t="str">
        <f>IFERROR(IF(VLOOKUP(BR195,Słowniki_środków_trwałych!$W$1:$AB$476,5,FALSE)="wg tabeli materiałowej",INDEX(Słowniki_środków_trwałych!$AF$2:$AJ$50,MATCH(BS195,Słowniki_środków_trwałych!$AE$2:$AE$50,0),MATCH(BP195,Słowniki_środków_trwałych!$AF$1:$AJ$1,0)),VLOOKUP(BR195,Słowniki_środków_trwałych!$W$1:$AB$476,5,FALSE)),"brak wszystkich danych")</f>
        <v>brak wszystkich danych</v>
      </c>
      <c r="BU195" s="271"/>
      <c r="BY195" s="90"/>
      <c r="BZ195" s="90"/>
      <c r="CA195" s="90"/>
    </row>
    <row r="196" spans="1:79">
      <c r="A196" s="187" t="s">
        <v>1008</v>
      </c>
      <c r="B196" s="188"/>
      <c r="C196" s="189" t="str">
        <f>IFERROR(VLOOKUP(OT!$BR196,Słowniki_środków_trwałych!$W$2:$AB$412,4,FALSE),"")</f>
        <v/>
      </c>
      <c r="D196" s="188"/>
      <c r="E196" s="188"/>
      <c r="F196" s="191"/>
      <c r="G196" s="191"/>
      <c r="H196" s="191"/>
      <c r="I196" s="239"/>
      <c r="J196" s="190"/>
      <c r="K196" s="192" t="str">
        <f>IF(Tabela2[[#This Row],[Nazwa środka trwałego
'[3']]]&lt;&gt;"",VLOOKUP(OT!$BS196,Słowniki_środków_trwałych!$AE$2:$AK$50,7,FALSE),"")</f>
        <v/>
      </c>
      <c r="L196" s="217"/>
      <c r="M196" s="216"/>
      <c r="N196" s="217"/>
      <c r="O196" s="216"/>
      <c r="P196" s="276" t="str">
        <f>IF(Tabela2[[#This Row],[Nazwa środka trwałego
'[3']]]&lt;&gt;"",SUM(L196:O196),"")</f>
        <v/>
      </c>
      <c r="Q196" s="188"/>
      <c r="R196" s="191"/>
      <c r="S196" s="191"/>
      <c r="T196" s="191"/>
      <c r="U196" s="188"/>
      <c r="V196" s="190"/>
      <c r="W196" s="194" t="str">
        <f>IFERROR(VLOOKUP(OT!$BR196,Słowniki_środków_trwałych!$W$2:$AB$412,2,FALSE),"")</f>
        <v/>
      </c>
      <c r="X196" s="192" t="str">
        <f>IF(Tabela2[[#This Row],[Nazwa środka trwałego
'[3']]]&lt;&gt;"",IF(AND(Tabela2[[#This Row],[Wartość nakładów razem
'[15']]]&lt;10000.01,OR(MID(OT!$BR196,1,1)="4",MID(OT!$BR196,1,1)="5",MID(OT!$BR196,1,1)="6",MID(OT!$BR197,1,1)="3",MID(OT!$BR197,1,1)="7",MID(OT!$BR197,1,1)="8")),1,OT!$BT196),"")</f>
        <v/>
      </c>
      <c r="Y196" s="188"/>
      <c r="Z196" s="176"/>
      <c r="AA196" s="176"/>
      <c r="AB196" s="176"/>
      <c r="AC196" s="195" t="str">
        <f>IF(Tabela2[[#This Row],[Nazwa środka trwałego
'[3']]]&lt;&gt;"",OT!$BT196,"")</f>
        <v/>
      </c>
      <c r="AD196" s="188"/>
      <c r="AE196" s="188"/>
      <c r="AF196" s="190"/>
      <c r="AG196" s="188"/>
      <c r="AH196" s="188"/>
      <c r="AI196" s="188"/>
      <c r="AJ196" s="188"/>
      <c r="AK196" s="188"/>
      <c r="AL196" s="190"/>
      <c r="AM196" s="188"/>
      <c r="AN196" s="190"/>
      <c r="AO196" s="188"/>
      <c r="AP196" s="188"/>
      <c r="AQ196" s="188"/>
      <c r="AR196" s="188"/>
      <c r="AS196" s="188"/>
      <c r="AT196" s="188"/>
      <c r="AU196" s="188"/>
      <c r="AV196" s="229"/>
      <c r="AW196" s="188"/>
      <c r="AX196" s="188"/>
      <c r="AY196" s="200"/>
      <c r="AZ196" s="176"/>
      <c r="BA196" s="176"/>
      <c r="BB196" s="176"/>
      <c r="BC196" s="176"/>
      <c r="BD196" s="188"/>
      <c r="BE196" s="190"/>
      <c r="BF196" s="195" t="str">
        <f>IF(Tabela2[[#This Row],[Nazwa środka trwałego
'[3']]]&lt;&gt;"",OT!$BR196,"")</f>
        <v/>
      </c>
      <c r="BG196" s="188"/>
      <c r="BH196" s="188"/>
      <c r="BI196" s="190"/>
      <c r="BJ196" s="188"/>
      <c r="BK196" s="188"/>
      <c r="BL196" s="188"/>
      <c r="BM196" s="188"/>
      <c r="BN196" s="188"/>
      <c r="BO196" s="188"/>
      <c r="BP196" s="190"/>
      <c r="BQ196" s="270"/>
      <c r="BR196" s="195" t="str">
        <f t="shared" si="3"/>
        <v/>
      </c>
      <c r="BS196" s="190"/>
      <c r="BT196" s="195" t="str">
        <f>IFERROR(IF(VLOOKUP(BR196,Słowniki_środków_trwałych!$W$1:$AB$476,5,FALSE)="wg tabeli materiałowej",INDEX(Słowniki_środków_trwałych!$AF$2:$AJ$50,MATCH(BS196,Słowniki_środków_trwałych!$AE$2:$AE$50,0),MATCH(BP196,Słowniki_środków_trwałych!$AF$1:$AJ$1,0)),VLOOKUP(BR196,Słowniki_środków_trwałych!$W$1:$AB$476,5,FALSE)),"brak wszystkich danych")</f>
        <v>brak wszystkich danych</v>
      </c>
      <c r="BU196" s="271"/>
      <c r="BY196" s="90"/>
      <c r="BZ196" s="90"/>
      <c r="CA196" s="90"/>
    </row>
    <row r="197" spans="1:79">
      <c r="A197" s="187" t="s">
        <v>1009</v>
      </c>
      <c r="B197" s="188"/>
      <c r="C197" s="189" t="str">
        <f>IFERROR(VLOOKUP(OT!$BR197,Słowniki_środków_trwałych!$W$2:$AB$412,4,FALSE),"")</f>
        <v/>
      </c>
      <c r="D197" s="188"/>
      <c r="E197" s="188"/>
      <c r="F197" s="191"/>
      <c r="G197" s="191"/>
      <c r="H197" s="191"/>
      <c r="I197" s="239"/>
      <c r="J197" s="190"/>
      <c r="K197" s="192" t="str">
        <f>IF(Tabela2[[#This Row],[Nazwa środka trwałego
'[3']]]&lt;&gt;"",VLOOKUP(OT!$BS197,Słowniki_środków_trwałych!$AE$2:$AK$50,7,FALSE),"")</f>
        <v/>
      </c>
      <c r="L197" s="217"/>
      <c r="M197" s="216"/>
      <c r="N197" s="217"/>
      <c r="O197" s="216"/>
      <c r="P197" s="276" t="str">
        <f>IF(Tabela2[[#This Row],[Nazwa środka trwałego
'[3']]]&lt;&gt;"",SUM(L197:O197),"")</f>
        <v/>
      </c>
      <c r="Q197" s="188"/>
      <c r="R197" s="191"/>
      <c r="S197" s="191"/>
      <c r="T197" s="191"/>
      <c r="U197" s="188"/>
      <c r="V197" s="190"/>
      <c r="W197" s="194" t="str">
        <f>IFERROR(VLOOKUP(OT!$BR197,Słowniki_środków_trwałych!$W$2:$AB$412,2,FALSE),"")</f>
        <v/>
      </c>
      <c r="X197" s="192" t="str">
        <f>IF(Tabela2[[#This Row],[Nazwa środka trwałego
'[3']]]&lt;&gt;"",IF(AND(Tabela2[[#This Row],[Wartość nakładów razem
'[15']]]&lt;10000.01,OR(MID(OT!$BR197,1,1)="4",MID(OT!$BR197,1,1)="5",MID(OT!$BR197,1,1)="6",MID(OT!$BR198,1,1)="3",MID(OT!$BR198,1,1)="7",MID(OT!$BR198,1,1)="8")),1,OT!$BT197),"")</f>
        <v/>
      </c>
      <c r="Y197" s="188"/>
      <c r="Z197" s="176"/>
      <c r="AA197" s="176"/>
      <c r="AB197" s="176"/>
      <c r="AC197" s="195" t="str">
        <f>IF(Tabela2[[#This Row],[Nazwa środka trwałego
'[3']]]&lt;&gt;"",OT!$BT197,"")</f>
        <v/>
      </c>
      <c r="AD197" s="188"/>
      <c r="AE197" s="188"/>
      <c r="AF197" s="190"/>
      <c r="AG197" s="188"/>
      <c r="AH197" s="188"/>
      <c r="AI197" s="188"/>
      <c r="AJ197" s="188"/>
      <c r="AK197" s="188"/>
      <c r="AL197" s="190"/>
      <c r="AM197" s="188"/>
      <c r="AN197" s="190"/>
      <c r="AO197" s="188"/>
      <c r="AP197" s="188"/>
      <c r="AQ197" s="188"/>
      <c r="AR197" s="188"/>
      <c r="AS197" s="188"/>
      <c r="AT197" s="188"/>
      <c r="AU197" s="188"/>
      <c r="AV197" s="229"/>
      <c r="AW197" s="188"/>
      <c r="AX197" s="188"/>
      <c r="AY197" s="200"/>
      <c r="AZ197" s="176"/>
      <c r="BA197" s="176"/>
      <c r="BB197" s="176"/>
      <c r="BC197" s="176"/>
      <c r="BD197" s="188"/>
      <c r="BE197" s="190"/>
      <c r="BF197" s="195" t="str">
        <f>IF(Tabela2[[#This Row],[Nazwa środka trwałego
'[3']]]&lt;&gt;"",OT!$BR197,"")</f>
        <v/>
      </c>
      <c r="BG197" s="188"/>
      <c r="BH197" s="188"/>
      <c r="BI197" s="190"/>
      <c r="BJ197" s="188"/>
      <c r="BK197" s="188"/>
      <c r="BL197" s="188"/>
      <c r="BM197" s="188"/>
      <c r="BN197" s="188"/>
      <c r="BO197" s="188"/>
      <c r="BP197" s="190"/>
      <c r="BQ197" s="270"/>
      <c r="BR197" s="195" t="str">
        <f t="shared" si="3"/>
        <v/>
      </c>
      <c r="BS197" s="190"/>
      <c r="BT197" s="195" t="str">
        <f>IFERROR(IF(VLOOKUP(BR197,Słowniki_środków_trwałych!$W$1:$AB$476,5,FALSE)="wg tabeli materiałowej",INDEX(Słowniki_środków_trwałych!$AF$2:$AJ$50,MATCH(BS197,Słowniki_środków_trwałych!$AE$2:$AE$50,0),MATCH(BP197,Słowniki_środków_trwałych!$AF$1:$AJ$1,0)),VLOOKUP(BR197,Słowniki_środków_trwałych!$W$1:$AB$476,5,FALSE)),"brak wszystkich danych")</f>
        <v>brak wszystkich danych</v>
      </c>
      <c r="BU197" s="271"/>
      <c r="BY197" s="90"/>
      <c r="BZ197" s="90"/>
      <c r="CA197" s="90"/>
    </row>
    <row r="198" spans="1:79">
      <c r="A198" s="187" t="s">
        <v>1010</v>
      </c>
      <c r="B198" s="188"/>
      <c r="C198" s="189" t="str">
        <f>IFERROR(VLOOKUP(OT!$BR198,Słowniki_środków_trwałych!$W$2:$AB$412,4,FALSE),"")</f>
        <v/>
      </c>
      <c r="D198" s="188"/>
      <c r="E198" s="188"/>
      <c r="F198" s="191"/>
      <c r="G198" s="191"/>
      <c r="H198" s="191"/>
      <c r="I198" s="239"/>
      <c r="J198" s="190"/>
      <c r="K198" s="192" t="str">
        <f>IF(Tabela2[[#This Row],[Nazwa środka trwałego
'[3']]]&lt;&gt;"",VLOOKUP(OT!$BS198,Słowniki_środków_trwałych!$AE$2:$AK$50,7,FALSE),"")</f>
        <v/>
      </c>
      <c r="L198" s="217"/>
      <c r="M198" s="216"/>
      <c r="N198" s="217"/>
      <c r="O198" s="216"/>
      <c r="P198" s="276" t="str">
        <f>IF(Tabela2[[#This Row],[Nazwa środka trwałego
'[3']]]&lt;&gt;"",SUM(L198:O198),"")</f>
        <v/>
      </c>
      <c r="Q198" s="188"/>
      <c r="R198" s="191"/>
      <c r="S198" s="191"/>
      <c r="T198" s="191"/>
      <c r="U198" s="188"/>
      <c r="V198" s="190"/>
      <c r="W198" s="194" t="str">
        <f>IFERROR(VLOOKUP(OT!$BR198,Słowniki_środków_trwałych!$W$2:$AB$412,2,FALSE),"")</f>
        <v/>
      </c>
      <c r="X198" s="192" t="str">
        <f>IF(Tabela2[[#This Row],[Nazwa środka trwałego
'[3']]]&lt;&gt;"",IF(AND(Tabela2[[#This Row],[Wartość nakładów razem
'[15']]]&lt;10000.01,OR(MID(OT!$BR198,1,1)="4",MID(OT!$BR198,1,1)="5",MID(OT!$BR198,1,1)="6",MID(OT!$BR199,1,1)="3",MID(OT!$BR199,1,1)="7",MID(OT!$BR199,1,1)="8")),1,OT!$BT198),"")</f>
        <v/>
      </c>
      <c r="Y198" s="188"/>
      <c r="Z198" s="176"/>
      <c r="AA198" s="176"/>
      <c r="AB198" s="176"/>
      <c r="AC198" s="195" t="str">
        <f>IF(Tabela2[[#This Row],[Nazwa środka trwałego
'[3']]]&lt;&gt;"",OT!$BT198,"")</f>
        <v/>
      </c>
      <c r="AD198" s="188"/>
      <c r="AE198" s="188"/>
      <c r="AF198" s="190"/>
      <c r="AG198" s="188"/>
      <c r="AH198" s="188"/>
      <c r="AI198" s="188"/>
      <c r="AJ198" s="188"/>
      <c r="AK198" s="188"/>
      <c r="AL198" s="190"/>
      <c r="AM198" s="188"/>
      <c r="AN198" s="190"/>
      <c r="AO198" s="188"/>
      <c r="AP198" s="188"/>
      <c r="AQ198" s="188"/>
      <c r="AR198" s="188"/>
      <c r="AS198" s="188"/>
      <c r="AT198" s="188"/>
      <c r="AU198" s="188"/>
      <c r="AV198" s="229"/>
      <c r="AW198" s="188"/>
      <c r="AX198" s="188"/>
      <c r="AY198" s="200"/>
      <c r="AZ198" s="176"/>
      <c r="BA198" s="176"/>
      <c r="BB198" s="176"/>
      <c r="BC198" s="176"/>
      <c r="BD198" s="188"/>
      <c r="BE198" s="190"/>
      <c r="BF198" s="195" t="str">
        <f>IF(Tabela2[[#This Row],[Nazwa środka trwałego
'[3']]]&lt;&gt;"",OT!$BR198,"")</f>
        <v/>
      </c>
      <c r="BG198" s="188"/>
      <c r="BH198" s="188"/>
      <c r="BI198" s="190"/>
      <c r="BJ198" s="188"/>
      <c r="BK198" s="188"/>
      <c r="BL198" s="188"/>
      <c r="BM198" s="188"/>
      <c r="BN198" s="188"/>
      <c r="BO198" s="188"/>
      <c r="BP198" s="190"/>
      <c r="BQ198" s="270"/>
      <c r="BR198" s="195" t="str">
        <f t="shared" si="3"/>
        <v/>
      </c>
      <c r="BS198" s="190"/>
      <c r="BT198" s="195" t="str">
        <f>IFERROR(IF(VLOOKUP(BR198,Słowniki_środków_trwałych!$W$1:$AB$476,5,FALSE)="wg tabeli materiałowej",INDEX(Słowniki_środków_trwałych!$AF$2:$AJ$50,MATCH(BS198,Słowniki_środków_trwałych!$AE$2:$AE$50,0),MATCH(BP198,Słowniki_środków_trwałych!$AF$1:$AJ$1,0)),VLOOKUP(BR198,Słowniki_środków_trwałych!$W$1:$AB$476,5,FALSE)),"brak wszystkich danych")</f>
        <v>brak wszystkich danych</v>
      </c>
      <c r="BU198" s="271"/>
      <c r="BY198" s="90"/>
      <c r="BZ198" s="90"/>
      <c r="CA198" s="90"/>
    </row>
    <row r="199" spans="1:79">
      <c r="A199" s="187" t="s">
        <v>1011</v>
      </c>
      <c r="B199" s="188"/>
      <c r="C199" s="189" t="str">
        <f>IFERROR(VLOOKUP(OT!$BR199,Słowniki_środków_trwałych!$W$2:$AB$412,4,FALSE),"")</f>
        <v/>
      </c>
      <c r="D199" s="188"/>
      <c r="E199" s="188"/>
      <c r="F199" s="191"/>
      <c r="G199" s="191"/>
      <c r="H199" s="191"/>
      <c r="I199" s="239"/>
      <c r="J199" s="190"/>
      <c r="K199" s="192" t="str">
        <f>IF(Tabela2[[#This Row],[Nazwa środka trwałego
'[3']]]&lt;&gt;"",VLOOKUP(OT!$BS199,Słowniki_środków_trwałych!$AE$2:$AK$50,7,FALSE),"")</f>
        <v/>
      </c>
      <c r="L199" s="217"/>
      <c r="M199" s="216"/>
      <c r="N199" s="217"/>
      <c r="O199" s="216"/>
      <c r="P199" s="276" t="str">
        <f>IF(Tabela2[[#This Row],[Nazwa środka trwałego
'[3']]]&lt;&gt;"",SUM(L199:O199),"")</f>
        <v/>
      </c>
      <c r="Q199" s="188"/>
      <c r="R199" s="191"/>
      <c r="S199" s="191"/>
      <c r="T199" s="191"/>
      <c r="U199" s="188"/>
      <c r="V199" s="190"/>
      <c r="W199" s="194" t="str">
        <f>IFERROR(VLOOKUP(OT!$BR199,Słowniki_środków_trwałych!$W$2:$AB$412,2,FALSE),"")</f>
        <v/>
      </c>
      <c r="X199" s="192" t="str">
        <f>IF(Tabela2[[#This Row],[Nazwa środka trwałego
'[3']]]&lt;&gt;"",IF(AND(Tabela2[[#This Row],[Wartość nakładów razem
'[15']]]&lt;10000.01,OR(MID(OT!$BR199,1,1)="4",MID(OT!$BR199,1,1)="5",MID(OT!$BR199,1,1)="6",MID(OT!$BR200,1,1)="3",MID(OT!$BR200,1,1)="7",MID(OT!$BR200,1,1)="8")),1,OT!$BT199),"")</f>
        <v/>
      </c>
      <c r="Y199" s="188"/>
      <c r="Z199" s="176"/>
      <c r="AA199" s="176"/>
      <c r="AB199" s="176"/>
      <c r="AC199" s="195" t="str">
        <f>IF(Tabela2[[#This Row],[Nazwa środka trwałego
'[3']]]&lt;&gt;"",OT!$BT199,"")</f>
        <v/>
      </c>
      <c r="AD199" s="188"/>
      <c r="AE199" s="188"/>
      <c r="AF199" s="190"/>
      <c r="AG199" s="188"/>
      <c r="AH199" s="188"/>
      <c r="AI199" s="188"/>
      <c r="AJ199" s="188"/>
      <c r="AK199" s="188"/>
      <c r="AL199" s="190"/>
      <c r="AM199" s="188"/>
      <c r="AN199" s="190"/>
      <c r="AO199" s="188"/>
      <c r="AP199" s="188"/>
      <c r="AQ199" s="188"/>
      <c r="AR199" s="188"/>
      <c r="AS199" s="188"/>
      <c r="AT199" s="188"/>
      <c r="AU199" s="188"/>
      <c r="AV199" s="229"/>
      <c r="AW199" s="188"/>
      <c r="AX199" s="188"/>
      <c r="AY199" s="200"/>
      <c r="AZ199" s="176"/>
      <c r="BA199" s="176"/>
      <c r="BB199" s="176"/>
      <c r="BC199" s="176"/>
      <c r="BD199" s="188"/>
      <c r="BE199" s="190"/>
      <c r="BF199" s="195" t="str">
        <f>IF(Tabela2[[#This Row],[Nazwa środka trwałego
'[3']]]&lt;&gt;"",OT!$BR199,"")</f>
        <v/>
      </c>
      <c r="BG199" s="188"/>
      <c r="BH199" s="188"/>
      <c r="BI199" s="190"/>
      <c r="BJ199" s="188"/>
      <c r="BK199" s="188"/>
      <c r="BL199" s="188"/>
      <c r="BM199" s="188"/>
      <c r="BN199" s="188"/>
      <c r="BO199" s="188"/>
      <c r="BP199" s="190"/>
      <c r="BQ199" s="270"/>
      <c r="BR199" s="195" t="str">
        <f t="shared" si="3"/>
        <v/>
      </c>
      <c r="BS199" s="190"/>
      <c r="BT199" s="195" t="str">
        <f>IFERROR(IF(VLOOKUP(BR199,Słowniki_środków_trwałych!$W$1:$AB$476,5,FALSE)="wg tabeli materiałowej",INDEX(Słowniki_środków_trwałych!$AF$2:$AJ$50,MATCH(BS199,Słowniki_środków_trwałych!$AE$2:$AE$50,0),MATCH(BP199,Słowniki_środków_trwałych!$AF$1:$AJ$1,0)),VLOOKUP(BR199,Słowniki_środków_trwałych!$W$1:$AB$476,5,FALSE)),"brak wszystkich danych")</f>
        <v>brak wszystkich danych</v>
      </c>
      <c r="BU199" s="271"/>
      <c r="BY199" s="90"/>
      <c r="BZ199" s="90"/>
      <c r="CA199" s="90"/>
    </row>
    <row r="200" spans="1:79">
      <c r="A200" s="187" t="s">
        <v>1012</v>
      </c>
      <c r="B200" s="188"/>
      <c r="C200" s="189" t="str">
        <f>IFERROR(VLOOKUP(OT!$BR200,Słowniki_środków_trwałych!$W$2:$AB$412,4,FALSE),"")</f>
        <v/>
      </c>
      <c r="D200" s="188"/>
      <c r="E200" s="188"/>
      <c r="F200" s="191"/>
      <c r="G200" s="191"/>
      <c r="H200" s="191"/>
      <c r="I200" s="239"/>
      <c r="J200" s="190"/>
      <c r="K200" s="192" t="str">
        <f>IF(Tabela2[[#This Row],[Nazwa środka trwałego
'[3']]]&lt;&gt;"",VLOOKUP(OT!$BS200,Słowniki_środków_trwałych!$AE$2:$AK$50,7,FALSE),"")</f>
        <v/>
      </c>
      <c r="L200" s="217"/>
      <c r="M200" s="216"/>
      <c r="N200" s="217"/>
      <c r="O200" s="216"/>
      <c r="P200" s="276" t="str">
        <f>IF(Tabela2[[#This Row],[Nazwa środka trwałego
'[3']]]&lt;&gt;"",SUM(L200:O200),"")</f>
        <v/>
      </c>
      <c r="Q200" s="188"/>
      <c r="R200" s="191"/>
      <c r="S200" s="191"/>
      <c r="T200" s="191"/>
      <c r="U200" s="188"/>
      <c r="V200" s="190"/>
      <c r="W200" s="194" t="str">
        <f>IFERROR(VLOOKUP(OT!$BR200,Słowniki_środków_trwałych!$W$2:$AB$412,2,FALSE),"")</f>
        <v/>
      </c>
      <c r="X200" s="192" t="str">
        <f>IF(Tabela2[[#This Row],[Nazwa środka trwałego
'[3']]]&lt;&gt;"",IF(AND(Tabela2[[#This Row],[Wartość nakładów razem
'[15']]]&lt;10000.01,OR(MID(OT!$BR200,1,1)="4",MID(OT!$BR200,1,1)="5",MID(OT!$BR200,1,1)="6",MID(OT!$BR201,1,1)="3",MID(OT!$BR201,1,1)="7",MID(OT!$BR201,1,1)="8")),1,OT!$BT200),"")</f>
        <v/>
      </c>
      <c r="Y200" s="188"/>
      <c r="Z200" s="176"/>
      <c r="AA200" s="176"/>
      <c r="AB200" s="176"/>
      <c r="AC200" s="195" t="str">
        <f>IF(Tabela2[[#This Row],[Nazwa środka trwałego
'[3']]]&lt;&gt;"",OT!$BT200,"")</f>
        <v/>
      </c>
      <c r="AD200" s="188"/>
      <c r="AE200" s="188"/>
      <c r="AF200" s="190"/>
      <c r="AG200" s="188"/>
      <c r="AH200" s="188"/>
      <c r="AI200" s="188"/>
      <c r="AJ200" s="188"/>
      <c r="AK200" s="188"/>
      <c r="AL200" s="190"/>
      <c r="AM200" s="188"/>
      <c r="AN200" s="190"/>
      <c r="AO200" s="188"/>
      <c r="AP200" s="188"/>
      <c r="AQ200" s="188"/>
      <c r="AR200" s="188"/>
      <c r="AS200" s="188"/>
      <c r="AT200" s="188"/>
      <c r="AU200" s="188"/>
      <c r="AV200" s="229"/>
      <c r="AW200" s="188"/>
      <c r="AX200" s="188"/>
      <c r="AY200" s="200"/>
      <c r="AZ200" s="176"/>
      <c r="BA200" s="176"/>
      <c r="BB200" s="176"/>
      <c r="BC200" s="176"/>
      <c r="BD200" s="188"/>
      <c r="BE200" s="190"/>
      <c r="BF200" s="195" t="str">
        <f>IF(Tabela2[[#This Row],[Nazwa środka trwałego
'[3']]]&lt;&gt;"",OT!$BR200,"")</f>
        <v/>
      </c>
      <c r="BG200" s="188"/>
      <c r="BH200" s="188"/>
      <c r="BI200" s="190"/>
      <c r="BJ200" s="188"/>
      <c r="BK200" s="188"/>
      <c r="BL200" s="188"/>
      <c r="BM200" s="188"/>
      <c r="BN200" s="188"/>
      <c r="BO200" s="188"/>
      <c r="BP200" s="190"/>
      <c r="BQ200" s="270"/>
      <c r="BR200" s="195" t="str">
        <f t="shared" si="3"/>
        <v/>
      </c>
      <c r="BS200" s="190"/>
      <c r="BT200" s="195" t="str">
        <f>IFERROR(IF(VLOOKUP(BR200,Słowniki_środków_trwałych!$W$1:$AB$476,5,FALSE)="wg tabeli materiałowej",INDEX(Słowniki_środków_trwałych!$AF$2:$AJ$50,MATCH(BS200,Słowniki_środków_trwałych!$AE$2:$AE$50,0),MATCH(BP200,Słowniki_środków_trwałych!$AF$1:$AJ$1,0)),VLOOKUP(BR200,Słowniki_środków_trwałych!$W$1:$AB$476,5,FALSE)),"brak wszystkich danych")</f>
        <v>brak wszystkich danych</v>
      </c>
      <c r="BU200" s="271"/>
      <c r="BY200" s="90"/>
      <c r="BZ200" s="90"/>
      <c r="CA200" s="90"/>
    </row>
    <row r="201" spans="1:79">
      <c r="A201" s="187" t="s">
        <v>1013</v>
      </c>
      <c r="B201" s="188"/>
      <c r="C201" s="189" t="str">
        <f>IFERROR(VLOOKUP(OT!$BR201,Słowniki_środków_trwałych!$W$2:$AB$412,4,FALSE),"")</f>
        <v/>
      </c>
      <c r="D201" s="188"/>
      <c r="E201" s="188"/>
      <c r="F201" s="191"/>
      <c r="G201" s="191"/>
      <c r="H201" s="191"/>
      <c r="I201" s="239"/>
      <c r="J201" s="190"/>
      <c r="K201" s="192" t="str">
        <f>IF(Tabela2[[#This Row],[Nazwa środka trwałego
'[3']]]&lt;&gt;"",VLOOKUP(OT!$BS201,Słowniki_środków_trwałych!$AE$2:$AK$50,7,FALSE),"")</f>
        <v/>
      </c>
      <c r="L201" s="217"/>
      <c r="M201" s="216"/>
      <c r="N201" s="217"/>
      <c r="O201" s="216"/>
      <c r="P201" s="276" t="str">
        <f>IF(Tabela2[[#This Row],[Nazwa środka trwałego
'[3']]]&lt;&gt;"",SUM(L201:O201),"")</f>
        <v/>
      </c>
      <c r="Q201" s="188"/>
      <c r="R201" s="191"/>
      <c r="S201" s="191"/>
      <c r="T201" s="191"/>
      <c r="U201" s="188"/>
      <c r="V201" s="190"/>
      <c r="W201" s="194" t="str">
        <f>IFERROR(VLOOKUP(OT!$BR201,Słowniki_środków_trwałych!$W$2:$AB$412,2,FALSE),"")</f>
        <v/>
      </c>
      <c r="X201" s="192" t="str">
        <f>IF(Tabela2[[#This Row],[Nazwa środka trwałego
'[3']]]&lt;&gt;"",IF(AND(Tabela2[[#This Row],[Wartość nakładów razem
'[15']]]&lt;10000.01,OR(MID(OT!$BR201,1,1)="4",MID(OT!$BR201,1,1)="5",MID(OT!$BR201,1,1)="6",MID(OT!$BR202,1,1)="3",MID(OT!$BR202,1,1)="7",MID(OT!$BR202,1,1)="8")),1,OT!$BT201),"")</f>
        <v/>
      </c>
      <c r="Y201" s="188"/>
      <c r="Z201" s="176"/>
      <c r="AA201" s="176"/>
      <c r="AB201" s="176"/>
      <c r="AC201" s="195" t="str">
        <f>IF(Tabela2[[#This Row],[Nazwa środka trwałego
'[3']]]&lt;&gt;"",OT!$BT201,"")</f>
        <v/>
      </c>
      <c r="AD201" s="188"/>
      <c r="AE201" s="188"/>
      <c r="AF201" s="190"/>
      <c r="AG201" s="188"/>
      <c r="AH201" s="188"/>
      <c r="AI201" s="188"/>
      <c r="AJ201" s="188"/>
      <c r="AK201" s="188"/>
      <c r="AL201" s="190"/>
      <c r="AM201" s="188"/>
      <c r="AN201" s="190"/>
      <c r="AO201" s="188"/>
      <c r="AP201" s="188"/>
      <c r="AQ201" s="188"/>
      <c r="AR201" s="188"/>
      <c r="AS201" s="188"/>
      <c r="AT201" s="188"/>
      <c r="AU201" s="188"/>
      <c r="AV201" s="229"/>
      <c r="AW201" s="188"/>
      <c r="AX201" s="188"/>
      <c r="AY201" s="200"/>
      <c r="AZ201" s="176"/>
      <c r="BA201" s="176"/>
      <c r="BB201" s="176"/>
      <c r="BC201" s="176"/>
      <c r="BD201" s="188"/>
      <c r="BE201" s="190"/>
      <c r="BF201" s="195" t="str">
        <f>IF(Tabela2[[#This Row],[Nazwa środka trwałego
'[3']]]&lt;&gt;"",OT!$BR201,"")</f>
        <v/>
      </c>
      <c r="BG201" s="188"/>
      <c r="BH201" s="188"/>
      <c r="BI201" s="190"/>
      <c r="BJ201" s="188"/>
      <c r="BK201" s="188"/>
      <c r="BL201" s="188"/>
      <c r="BM201" s="188"/>
      <c r="BN201" s="188"/>
      <c r="BO201" s="188"/>
      <c r="BP201" s="190"/>
      <c r="BQ201" s="270"/>
      <c r="BR201" s="195" t="str">
        <f t="shared" si="3"/>
        <v/>
      </c>
      <c r="BS201" s="190"/>
      <c r="BT201" s="195" t="str">
        <f>IFERROR(IF(VLOOKUP(BR201,Słowniki_środków_trwałych!$W$1:$AB$476,5,FALSE)="wg tabeli materiałowej",INDEX(Słowniki_środków_trwałych!$AF$2:$AJ$50,MATCH(BS201,Słowniki_środków_trwałych!$AE$2:$AE$50,0),MATCH(BP201,Słowniki_środków_trwałych!$AF$1:$AJ$1,0)),VLOOKUP(BR201,Słowniki_środków_trwałych!$W$1:$AB$476,5,FALSE)),"brak wszystkich danych")</f>
        <v>brak wszystkich danych</v>
      </c>
      <c r="BU201" s="271"/>
      <c r="BY201" s="90"/>
      <c r="BZ201" s="90"/>
      <c r="CA201" s="90"/>
    </row>
    <row r="202" spans="1:79">
      <c r="A202" s="187" t="s">
        <v>1014</v>
      </c>
      <c r="B202" s="188"/>
      <c r="C202" s="189" t="str">
        <f>IFERROR(VLOOKUP(OT!$BR202,Słowniki_środków_trwałych!$W$2:$AB$412,4,FALSE),"")</f>
        <v/>
      </c>
      <c r="D202" s="188"/>
      <c r="E202" s="188"/>
      <c r="F202" s="191"/>
      <c r="G202" s="191"/>
      <c r="H202" s="191"/>
      <c r="I202" s="239"/>
      <c r="J202" s="190"/>
      <c r="K202" s="192" t="str">
        <f>IF(Tabela2[[#This Row],[Nazwa środka trwałego
'[3']]]&lt;&gt;"",VLOOKUP(OT!$BS202,Słowniki_środków_trwałych!$AE$2:$AK$50,7,FALSE),"")</f>
        <v/>
      </c>
      <c r="L202" s="217"/>
      <c r="M202" s="216"/>
      <c r="N202" s="217"/>
      <c r="O202" s="216"/>
      <c r="P202" s="276" t="str">
        <f>IF(Tabela2[[#This Row],[Nazwa środka trwałego
'[3']]]&lt;&gt;"",SUM(L202:O202),"")</f>
        <v/>
      </c>
      <c r="Q202" s="188"/>
      <c r="R202" s="191"/>
      <c r="S202" s="191"/>
      <c r="T202" s="191"/>
      <c r="U202" s="188"/>
      <c r="V202" s="190"/>
      <c r="W202" s="194" t="str">
        <f>IFERROR(VLOOKUP(OT!$BR202,Słowniki_środków_trwałych!$W$2:$AB$412,2,FALSE),"")</f>
        <v/>
      </c>
      <c r="X202" s="192" t="str">
        <f>IF(Tabela2[[#This Row],[Nazwa środka trwałego
'[3']]]&lt;&gt;"",IF(AND(Tabela2[[#This Row],[Wartość nakładów razem
'[15']]]&lt;10000.01,OR(MID(OT!$BR202,1,1)="4",MID(OT!$BR202,1,1)="5",MID(OT!$BR202,1,1)="6",MID(OT!$BR203,1,1)="3",MID(OT!$BR203,1,1)="7",MID(OT!$BR203,1,1)="8")),1,OT!$BT202),"")</f>
        <v/>
      </c>
      <c r="Y202" s="188"/>
      <c r="Z202" s="176"/>
      <c r="AA202" s="176"/>
      <c r="AB202" s="176"/>
      <c r="AC202" s="195" t="str">
        <f>IF(Tabela2[[#This Row],[Nazwa środka trwałego
'[3']]]&lt;&gt;"",OT!$BT202,"")</f>
        <v/>
      </c>
      <c r="AD202" s="188"/>
      <c r="AE202" s="188"/>
      <c r="AF202" s="190"/>
      <c r="AG202" s="188"/>
      <c r="AH202" s="188"/>
      <c r="AI202" s="188"/>
      <c r="AJ202" s="188"/>
      <c r="AK202" s="188"/>
      <c r="AL202" s="190"/>
      <c r="AM202" s="188"/>
      <c r="AN202" s="190"/>
      <c r="AO202" s="188"/>
      <c r="AP202" s="188"/>
      <c r="AQ202" s="188"/>
      <c r="AR202" s="188"/>
      <c r="AS202" s="188"/>
      <c r="AT202" s="188"/>
      <c r="AU202" s="188"/>
      <c r="AV202" s="229"/>
      <c r="AW202" s="188"/>
      <c r="AX202" s="188"/>
      <c r="AY202" s="200"/>
      <c r="AZ202" s="176"/>
      <c r="BA202" s="176"/>
      <c r="BB202" s="176"/>
      <c r="BC202" s="176"/>
      <c r="BD202" s="188"/>
      <c r="BE202" s="190"/>
      <c r="BF202" s="195" t="str">
        <f>IF(Tabela2[[#This Row],[Nazwa środka trwałego
'[3']]]&lt;&gt;"",OT!$BR202,"")</f>
        <v/>
      </c>
      <c r="BG202" s="188"/>
      <c r="BH202" s="188"/>
      <c r="BI202" s="190"/>
      <c r="BJ202" s="188"/>
      <c r="BK202" s="188"/>
      <c r="BL202" s="188"/>
      <c r="BM202" s="188"/>
      <c r="BN202" s="188"/>
      <c r="BO202" s="188"/>
      <c r="BP202" s="190"/>
      <c r="BQ202" s="270"/>
      <c r="BR202" s="195" t="str">
        <f t="shared" si="3"/>
        <v/>
      </c>
      <c r="BS202" s="190"/>
      <c r="BT202" s="195" t="str">
        <f>IFERROR(IF(VLOOKUP(BR202,Słowniki_środków_trwałych!$W$1:$AB$476,5,FALSE)="wg tabeli materiałowej",INDEX(Słowniki_środków_trwałych!$AF$2:$AJ$50,MATCH(BS202,Słowniki_środków_trwałych!$AE$2:$AE$50,0),MATCH(BP202,Słowniki_środków_trwałych!$AF$1:$AJ$1,0)),VLOOKUP(BR202,Słowniki_środków_trwałych!$W$1:$AB$476,5,FALSE)),"brak wszystkich danych")</f>
        <v>brak wszystkich danych</v>
      </c>
      <c r="BU202" s="271"/>
      <c r="BY202" s="90"/>
      <c r="BZ202" s="90"/>
      <c r="CA202" s="90"/>
    </row>
    <row r="203" spans="1:79">
      <c r="A203" s="187" t="s">
        <v>1015</v>
      </c>
      <c r="B203" s="188"/>
      <c r="C203" s="189" t="str">
        <f>IFERROR(VLOOKUP(OT!$BR203,Słowniki_środków_trwałych!$W$2:$AB$412,4,FALSE),"")</f>
        <v/>
      </c>
      <c r="D203" s="188"/>
      <c r="E203" s="188"/>
      <c r="F203" s="191"/>
      <c r="G203" s="191"/>
      <c r="H203" s="191"/>
      <c r="I203" s="239"/>
      <c r="J203" s="190"/>
      <c r="K203" s="192" t="str">
        <f>IF(Tabela2[[#This Row],[Nazwa środka trwałego
'[3']]]&lt;&gt;"",VLOOKUP(OT!$BS203,Słowniki_środków_trwałych!$AE$2:$AK$50,7,FALSE),"")</f>
        <v/>
      </c>
      <c r="L203" s="217"/>
      <c r="M203" s="216"/>
      <c r="N203" s="217"/>
      <c r="O203" s="216"/>
      <c r="P203" s="276" t="str">
        <f>IF(Tabela2[[#This Row],[Nazwa środka trwałego
'[3']]]&lt;&gt;"",SUM(L203:O203),"")</f>
        <v/>
      </c>
      <c r="Q203" s="188"/>
      <c r="R203" s="191"/>
      <c r="S203" s="191"/>
      <c r="T203" s="191"/>
      <c r="U203" s="188"/>
      <c r="V203" s="190"/>
      <c r="W203" s="194" t="str">
        <f>IFERROR(VLOOKUP(OT!$BR203,Słowniki_środków_trwałych!$W$2:$AB$412,2,FALSE),"")</f>
        <v/>
      </c>
      <c r="X203" s="192" t="str">
        <f>IF(Tabela2[[#This Row],[Nazwa środka trwałego
'[3']]]&lt;&gt;"",IF(AND(Tabela2[[#This Row],[Wartość nakładów razem
'[15']]]&lt;10000.01,OR(MID(OT!$BR203,1,1)="4",MID(OT!$BR203,1,1)="5",MID(OT!$BR203,1,1)="6",MID(OT!$BR204,1,1)="3",MID(OT!$BR204,1,1)="7",MID(OT!$BR204,1,1)="8")),1,OT!$BT203),"")</f>
        <v/>
      </c>
      <c r="Y203" s="188"/>
      <c r="Z203" s="176"/>
      <c r="AA203" s="176"/>
      <c r="AB203" s="176"/>
      <c r="AC203" s="195" t="str">
        <f>IF(Tabela2[[#This Row],[Nazwa środka trwałego
'[3']]]&lt;&gt;"",OT!$BT203,"")</f>
        <v/>
      </c>
      <c r="AD203" s="188"/>
      <c r="AE203" s="188"/>
      <c r="AF203" s="190"/>
      <c r="AG203" s="188"/>
      <c r="AH203" s="188"/>
      <c r="AI203" s="188"/>
      <c r="AJ203" s="188"/>
      <c r="AK203" s="188"/>
      <c r="AL203" s="190"/>
      <c r="AM203" s="188"/>
      <c r="AN203" s="190"/>
      <c r="AO203" s="188"/>
      <c r="AP203" s="188"/>
      <c r="AQ203" s="188"/>
      <c r="AR203" s="188"/>
      <c r="AS203" s="188"/>
      <c r="AT203" s="188"/>
      <c r="AU203" s="188"/>
      <c r="AV203" s="229"/>
      <c r="AW203" s="188"/>
      <c r="AX203" s="188"/>
      <c r="AY203" s="200"/>
      <c r="AZ203" s="176"/>
      <c r="BA203" s="176"/>
      <c r="BB203" s="176"/>
      <c r="BC203" s="176"/>
      <c r="BD203" s="188"/>
      <c r="BE203" s="190"/>
      <c r="BF203" s="195" t="str">
        <f>IF(Tabela2[[#This Row],[Nazwa środka trwałego
'[3']]]&lt;&gt;"",OT!$BR203,"")</f>
        <v/>
      </c>
      <c r="BG203" s="188"/>
      <c r="BH203" s="188"/>
      <c r="BI203" s="190"/>
      <c r="BJ203" s="188"/>
      <c r="BK203" s="188"/>
      <c r="BL203" s="188"/>
      <c r="BM203" s="188"/>
      <c r="BN203" s="188"/>
      <c r="BO203" s="188"/>
      <c r="BP203" s="190"/>
      <c r="BQ203" s="270"/>
      <c r="BR203" s="195" t="str">
        <f t="shared" si="3"/>
        <v/>
      </c>
      <c r="BS203" s="190"/>
      <c r="BT203" s="195" t="str">
        <f>IFERROR(IF(VLOOKUP(BR203,Słowniki_środków_trwałych!$W$1:$AB$476,5,FALSE)="wg tabeli materiałowej",INDEX(Słowniki_środków_trwałych!$AF$2:$AJ$50,MATCH(BS203,Słowniki_środków_trwałych!$AE$2:$AE$50,0),MATCH(BP203,Słowniki_środków_trwałych!$AF$1:$AJ$1,0)),VLOOKUP(BR203,Słowniki_środków_trwałych!$W$1:$AB$476,5,FALSE)),"brak wszystkich danych")</f>
        <v>brak wszystkich danych</v>
      </c>
      <c r="BU203" s="271"/>
      <c r="BY203" s="90"/>
      <c r="BZ203" s="90"/>
      <c r="CA203" s="90"/>
    </row>
    <row r="204" spans="1:79">
      <c r="A204" s="187" t="s">
        <v>1016</v>
      </c>
      <c r="B204" s="188"/>
      <c r="C204" s="189" t="str">
        <f>IFERROR(VLOOKUP(OT!$BR204,Słowniki_środków_trwałych!$W$2:$AB$412,4,FALSE),"")</f>
        <v/>
      </c>
      <c r="D204" s="188"/>
      <c r="E204" s="188"/>
      <c r="F204" s="191"/>
      <c r="G204" s="191"/>
      <c r="H204" s="191"/>
      <c r="I204" s="239"/>
      <c r="J204" s="190"/>
      <c r="K204" s="192" t="str">
        <f>IF(Tabela2[[#This Row],[Nazwa środka trwałego
'[3']]]&lt;&gt;"",VLOOKUP(OT!$BS204,Słowniki_środków_trwałych!$AE$2:$AK$50,7,FALSE),"")</f>
        <v/>
      </c>
      <c r="L204" s="217"/>
      <c r="M204" s="216"/>
      <c r="N204" s="217"/>
      <c r="O204" s="216"/>
      <c r="P204" s="276" t="str">
        <f>IF(Tabela2[[#This Row],[Nazwa środka trwałego
'[3']]]&lt;&gt;"",SUM(L204:O204),"")</f>
        <v/>
      </c>
      <c r="Q204" s="188"/>
      <c r="R204" s="191"/>
      <c r="S204" s="191"/>
      <c r="T204" s="191"/>
      <c r="U204" s="188"/>
      <c r="V204" s="190"/>
      <c r="W204" s="194" t="str">
        <f>IFERROR(VLOOKUP(OT!$BR204,Słowniki_środków_trwałych!$W$2:$AB$412,2,FALSE),"")</f>
        <v/>
      </c>
      <c r="X204" s="192" t="str">
        <f>IF(Tabela2[[#This Row],[Nazwa środka trwałego
'[3']]]&lt;&gt;"",IF(AND(Tabela2[[#This Row],[Wartość nakładów razem
'[15']]]&lt;10000.01,OR(MID(OT!$BR204,1,1)="4",MID(OT!$BR204,1,1)="5",MID(OT!$BR204,1,1)="6",MID(OT!$BR205,1,1)="3",MID(OT!$BR205,1,1)="7",MID(OT!$BR205,1,1)="8")),1,OT!$BT204),"")</f>
        <v/>
      </c>
      <c r="Y204" s="188"/>
      <c r="Z204" s="176"/>
      <c r="AA204" s="176"/>
      <c r="AB204" s="176"/>
      <c r="AC204" s="195" t="str">
        <f>IF(Tabela2[[#This Row],[Nazwa środka trwałego
'[3']]]&lt;&gt;"",OT!$BT204,"")</f>
        <v/>
      </c>
      <c r="AD204" s="188"/>
      <c r="AE204" s="188"/>
      <c r="AF204" s="190"/>
      <c r="AG204" s="188"/>
      <c r="AH204" s="188"/>
      <c r="AI204" s="188"/>
      <c r="AJ204" s="188"/>
      <c r="AK204" s="188"/>
      <c r="AL204" s="190"/>
      <c r="AM204" s="188"/>
      <c r="AN204" s="190"/>
      <c r="AO204" s="188"/>
      <c r="AP204" s="188"/>
      <c r="AQ204" s="188"/>
      <c r="AR204" s="188"/>
      <c r="AS204" s="188"/>
      <c r="AT204" s="188"/>
      <c r="AU204" s="188"/>
      <c r="AV204" s="229"/>
      <c r="AW204" s="188"/>
      <c r="AX204" s="188"/>
      <c r="AY204" s="200"/>
      <c r="AZ204" s="176"/>
      <c r="BA204" s="176"/>
      <c r="BB204" s="176"/>
      <c r="BC204" s="176"/>
      <c r="BD204" s="188"/>
      <c r="BE204" s="190"/>
      <c r="BF204" s="195" t="str">
        <f>IF(Tabela2[[#This Row],[Nazwa środka trwałego
'[3']]]&lt;&gt;"",OT!$BR204,"")</f>
        <v/>
      </c>
      <c r="BG204" s="188"/>
      <c r="BH204" s="188"/>
      <c r="BI204" s="190"/>
      <c r="BJ204" s="188"/>
      <c r="BK204" s="188"/>
      <c r="BL204" s="188"/>
      <c r="BM204" s="188"/>
      <c r="BN204" s="188"/>
      <c r="BO204" s="188"/>
      <c r="BP204" s="190"/>
      <c r="BQ204" s="270"/>
      <c r="BR204" s="195" t="str">
        <f t="shared" si="3"/>
        <v/>
      </c>
      <c r="BS204" s="190"/>
      <c r="BT204" s="195" t="str">
        <f>IFERROR(IF(VLOOKUP(BR204,Słowniki_środków_trwałych!$W$1:$AB$476,5,FALSE)="wg tabeli materiałowej",INDEX(Słowniki_środków_trwałych!$AF$2:$AJ$50,MATCH(BS204,Słowniki_środków_trwałych!$AE$2:$AE$50,0),MATCH(BP204,Słowniki_środków_trwałych!$AF$1:$AJ$1,0)),VLOOKUP(BR204,Słowniki_środków_trwałych!$W$1:$AB$476,5,FALSE)),"brak wszystkich danych")</f>
        <v>brak wszystkich danych</v>
      </c>
      <c r="BU204" s="271"/>
      <c r="BY204" s="90"/>
      <c r="BZ204" s="90"/>
      <c r="CA204" s="90"/>
    </row>
    <row r="205" spans="1:79">
      <c r="A205" s="187" t="s">
        <v>1017</v>
      </c>
      <c r="B205" s="188"/>
      <c r="C205" s="189" t="str">
        <f>IFERROR(VLOOKUP(OT!$BR205,Słowniki_środków_trwałych!$W$2:$AB$412,4,FALSE),"")</f>
        <v/>
      </c>
      <c r="D205" s="188"/>
      <c r="E205" s="188"/>
      <c r="F205" s="191"/>
      <c r="G205" s="191"/>
      <c r="H205" s="191"/>
      <c r="I205" s="239"/>
      <c r="J205" s="190"/>
      <c r="K205" s="192" t="str">
        <f>IF(Tabela2[[#This Row],[Nazwa środka trwałego
'[3']]]&lt;&gt;"",VLOOKUP(OT!$BS205,Słowniki_środków_trwałych!$AE$2:$AK$50,7,FALSE),"")</f>
        <v/>
      </c>
      <c r="L205" s="217"/>
      <c r="M205" s="216"/>
      <c r="N205" s="217"/>
      <c r="O205" s="216"/>
      <c r="P205" s="276" t="str">
        <f>IF(Tabela2[[#This Row],[Nazwa środka trwałego
'[3']]]&lt;&gt;"",SUM(L205:O205),"")</f>
        <v/>
      </c>
      <c r="Q205" s="188"/>
      <c r="R205" s="191"/>
      <c r="S205" s="191"/>
      <c r="T205" s="191"/>
      <c r="U205" s="188"/>
      <c r="V205" s="190"/>
      <c r="W205" s="194" t="str">
        <f>IFERROR(VLOOKUP(OT!$BR205,Słowniki_środków_trwałych!$W$2:$AB$412,2,FALSE),"")</f>
        <v/>
      </c>
      <c r="X205" s="192" t="str">
        <f>IF(Tabela2[[#This Row],[Nazwa środka trwałego
'[3']]]&lt;&gt;"",IF(AND(Tabela2[[#This Row],[Wartość nakładów razem
'[15']]]&lt;10000.01,OR(MID(OT!$BR205,1,1)="4",MID(OT!$BR205,1,1)="5",MID(OT!$BR205,1,1)="6",MID(OT!$BR206,1,1)="3",MID(OT!$BR206,1,1)="7",MID(OT!$BR206,1,1)="8")),1,OT!$BT205),"")</f>
        <v/>
      </c>
      <c r="Y205" s="188"/>
      <c r="Z205" s="176"/>
      <c r="AA205" s="176"/>
      <c r="AB205" s="176"/>
      <c r="AC205" s="195" t="str">
        <f>IF(Tabela2[[#This Row],[Nazwa środka trwałego
'[3']]]&lt;&gt;"",OT!$BT205,"")</f>
        <v/>
      </c>
      <c r="AD205" s="188"/>
      <c r="AE205" s="188"/>
      <c r="AF205" s="190"/>
      <c r="AG205" s="188"/>
      <c r="AH205" s="188"/>
      <c r="AI205" s="188"/>
      <c r="AJ205" s="188"/>
      <c r="AK205" s="188"/>
      <c r="AL205" s="190"/>
      <c r="AM205" s="188"/>
      <c r="AN205" s="190"/>
      <c r="AO205" s="188"/>
      <c r="AP205" s="188"/>
      <c r="AQ205" s="188"/>
      <c r="AR205" s="188"/>
      <c r="AS205" s="188"/>
      <c r="AT205" s="188"/>
      <c r="AU205" s="188"/>
      <c r="AV205" s="229"/>
      <c r="AW205" s="188"/>
      <c r="AX205" s="188"/>
      <c r="AY205" s="200"/>
      <c r="AZ205" s="176"/>
      <c r="BA205" s="176"/>
      <c r="BB205" s="176"/>
      <c r="BC205" s="176"/>
      <c r="BD205" s="188"/>
      <c r="BE205" s="190"/>
      <c r="BF205" s="195" t="str">
        <f>IF(Tabela2[[#This Row],[Nazwa środka trwałego
'[3']]]&lt;&gt;"",OT!$BR205,"")</f>
        <v/>
      </c>
      <c r="BG205" s="188"/>
      <c r="BH205" s="188"/>
      <c r="BI205" s="190"/>
      <c r="BJ205" s="188"/>
      <c r="BK205" s="188"/>
      <c r="BL205" s="188"/>
      <c r="BM205" s="188"/>
      <c r="BN205" s="188"/>
      <c r="BO205" s="188"/>
      <c r="BP205" s="190"/>
      <c r="BQ205" s="270"/>
      <c r="BR205" s="195" t="str">
        <f t="shared" si="3"/>
        <v/>
      </c>
      <c r="BS205" s="190"/>
      <c r="BT205" s="195" t="str">
        <f>IFERROR(IF(VLOOKUP(BR205,Słowniki_środków_trwałych!$W$1:$AB$476,5,FALSE)="wg tabeli materiałowej",INDEX(Słowniki_środków_trwałych!$AF$2:$AJ$50,MATCH(BS205,Słowniki_środków_trwałych!$AE$2:$AE$50,0),MATCH(BP205,Słowniki_środków_trwałych!$AF$1:$AJ$1,0)),VLOOKUP(BR205,Słowniki_środków_trwałych!$W$1:$AB$476,5,FALSE)),"brak wszystkich danych")</f>
        <v>brak wszystkich danych</v>
      </c>
      <c r="BU205" s="271"/>
      <c r="BY205" s="90"/>
      <c r="BZ205" s="90"/>
      <c r="CA205" s="90"/>
    </row>
    <row r="206" spans="1:79">
      <c r="A206" s="187" t="s">
        <v>1018</v>
      </c>
      <c r="B206" s="188"/>
      <c r="C206" s="189" t="str">
        <f>IFERROR(VLOOKUP(OT!$BR206,Słowniki_środków_trwałych!$W$2:$AB$412,4,FALSE),"")</f>
        <v/>
      </c>
      <c r="D206" s="188"/>
      <c r="E206" s="188"/>
      <c r="F206" s="191"/>
      <c r="G206" s="191"/>
      <c r="H206" s="191"/>
      <c r="I206" s="239"/>
      <c r="J206" s="190"/>
      <c r="K206" s="192" t="str">
        <f>IF(Tabela2[[#This Row],[Nazwa środka trwałego
'[3']]]&lt;&gt;"",VLOOKUP(OT!$BS206,Słowniki_środków_trwałych!$AE$2:$AK$50,7,FALSE),"")</f>
        <v/>
      </c>
      <c r="L206" s="217"/>
      <c r="M206" s="216"/>
      <c r="N206" s="217"/>
      <c r="O206" s="216"/>
      <c r="P206" s="276" t="str">
        <f>IF(Tabela2[[#This Row],[Nazwa środka trwałego
'[3']]]&lt;&gt;"",SUM(L206:O206),"")</f>
        <v/>
      </c>
      <c r="Q206" s="188"/>
      <c r="R206" s="191"/>
      <c r="S206" s="191"/>
      <c r="T206" s="191"/>
      <c r="U206" s="188"/>
      <c r="V206" s="190"/>
      <c r="W206" s="194" t="str">
        <f>IFERROR(VLOOKUP(OT!$BR206,Słowniki_środków_trwałych!$W$2:$AB$412,2,FALSE),"")</f>
        <v/>
      </c>
      <c r="X206" s="192" t="str">
        <f>IF(Tabela2[[#This Row],[Nazwa środka trwałego
'[3']]]&lt;&gt;"",IF(AND(Tabela2[[#This Row],[Wartość nakładów razem
'[15']]]&lt;10000.01,OR(MID(OT!$BR206,1,1)="4",MID(OT!$BR206,1,1)="5",MID(OT!$BR206,1,1)="6",MID(OT!$BR207,1,1)="3",MID(OT!$BR207,1,1)="7",MID(OT!$BR207,1,1)="8")),1,OT!$BT206),"")</f>
        <v/>
      </c>
      <c r="Y206" s="188"/>
      <c r="Z206" s="176"/>
      <c r="AA206" s="176"/>
      <c r="AB206" s="176"/>
      <c r="AC206" s="195" t="str">
        <f>IF(Tabela2[[#This Row],[Nazwa środka trwałego
'[3']]]&lt;&gt;"",OT!$BT206,"")</f>
        <v/>
      </c>
      <c r="AD206" s="188"/>
      <c r="AE206" s="188"/>
      <c r="AF206" s="190"/>
      <c r="AG206" s="188"/>
      <c r="AH206" s="188"/>
      <c r="AI206" s="188"/>
      <c r="AJ206" s="188"/>
      <c r="AK206" s="188"/>
      <c r="AL206" s="190"/>
      <c r="AM206" s="188"/>
      <c r="AN206" s="190"/>
      <c r="AO206" s="188"/>
      <c r="AP206" s="188"/>
      <c r="AQ206" s="188"/>
      <c r="AR206" s="188"/>
      <c r="AS206" s="188"/>
      <c r="AT206" s="188"/>
      <c r="AU206" s="188"/>
      <c r="AV206" s="229"/>
      <c r="AW206" s="188"/>
      <c r="AX206" s="188"/>
      <c r="AY206" s="200"/>
      <c r="AZ206" s="176"/>
      <c r="BA206" s="176"/>
      <c r="BB206" s="176"/>
      <c r="BC206" s="176"/>
      <c r="BD206" s="188"/>
      <c r="BE206" s="190"/>
      <c r="BF206" s="195" t="str">
        <f>IF(Tabela2[[#This Row],[Nazwa środka trwałego
'[3']]]&lt;&gt;"",OT!$BR206,"")</f>
        <v/>
      </c>
      <c r="BG206" s="188"/>
      <c r="BH206" s="188"/>
      <c r="BI206" s="190"/>
      <c r="BJ206" s="188"/>
      <c r="BK206" s="188"/>
      <c r="BL206" s="188"/>
      <c r="BM206" s="188"/>
      <c r="BN206" s="188"/>
      <c r="BO206" s="188"/>
      <c r="BP206" s="190"/>
      <c r="BQ206" s="270"/>
      <c r="BR206" s="195" t="str">
        <f t="shared" si="3"/>
        <v/>
      </c>
      <c r="BS206" s="190"/>
      <c r="BT206" s="195" t="str">
        <f>IFERROR(IF(VLOOKUP(BR206,Słowniki_środków_trwałych!$W$1:$AB$476,5,FALSE)="wg tabeli materiałowej",INDEX(Słowniki_środków_trwałych!$AF$2:$AJ$50,MATCH(BS206,Słowniki_środków_trwałych!$AE$2:$AE$50,0),MATCH(BP206,Słowniki_środków_trwałych!$AF$1:$AJ$1,0)),VLOOKUP(BR206,Słowniki_środków_trwałych!$W$1:$AB$476,5,FALSE)),"brak wszystkich danych")</f>
        <v>brak wszystkich danych</v>
      </c>
      <c r="BU206" s="271"/>
      <c r="BY206" s="90"/>
      <c r="BZ206" s="90"/>
      <c r="CA206" s="90"/>
    </row>
    <row r="207" spans="1:79">
      <c r="A207" s="187" t="s">
        <v>1019</v>
      </c>
      <c r="B207" s="188"/>
      <c r="C207" s="189" t="str">
        <f>IFERROR(VLOOKUP(OT!$BR207,Słowniki_środków_trwałych!$W$2:$AB$412,4,FALSE),"")</f>
        <v/>
      </c>
      <c r="D207" s="188"/>
      <c r="E207" s="188"/>
      <c r="F207" s="191"/>
      <c r="G207" s="191"/>
      <c r="H207" s="191"/>
      <c r="I207" s="239"/>
      <c r="J207" s="190"/>
      <c r="K207" s="192" t="str">
        <f>IF(Tabela2[[#This Row],[Nazwa środka trwałego
'[3']]]&lt;&gt;"",VLOOKUP(OT!$BS207,Słowniki_środków_trwałych!$AE$2:$AK$50,7,FALSE),"")</f>
        <v/>
      </c>
      <c r="L207" s="217"/>
      <c r="M207" s="216"/>
      <c r="N207" s="217"/>
      <c r="O207" s="216"/>
      <c r="P207" s="276" t="str">
        <f>IF(Tabela2[[#This Row],[Nazwa środka trwałego
'[3']]]&lt;&gt;"",SUM(L207:O207),"")</f>
        <v/>
      </c>
      <c r="Q207" s="188"/>
      <c r="R207" s="191"/>
      <c r="S207" s="191"/>
      <c r="T207" s="191"/>
      <c r="U207" s="188"/>
      <c r="V207" s="190"/>
      <c r="W207" s="194" t="str">
        <f>IFERROR(VLOOKUP(OT!$BR207,Słowniki_środków_trwałych!$W$2:$AB$412,2,FALSE),"")</f>
        <v/>
      </c>
      <c r="X207" s="192" t="str">
        <f>IF(Tabela2[[#This Row],[Nazwa środka trwałego
'[3']]]&lt;&gt;"",IF(AND(Tabela2[[#This Row],[Wartość nakładów razem
'[15']]]&lt;10000.01,OR(MID(OT!$BR207,1,1)="4",MID(OT!$BR207,1,1)="5",MID(OT!$BR207,1,1)="6",MID(OT!$BR208,1,1)="3",MID(OT!$BR208,1,1)="7",MID(OT!$BR208,1,1)="8")),1,OT!$BT207),"")</f>
        <v/>
      </c>
      <c r="Y207" s="188"/>
      <c r="Z207" s="176"/>
      <c r="AA207" s="176"/>
      <c r="AB207" s="176"/>
      <c r="AC207" s="195" t="str">
        <f>IF(Tabela2[[#This Row],[Nazwa środka trwałego
'[3']]]&lt;&gt;"",OT!$BT207,"")</f>
        <v/>
      </c>
      <c r="AD207" s="188"/>
      <c r="AE207" s="188"/>
      <c r="AF207" s="190"/>
      <c r="AG207" s="188"/>
      <c r="AH207" s="188"/>
      <c r="AI207" s="188"/>
      <c r="AJ207" s="188"/>
      <c r="AK207" s="188"/>
      <c r="AL207" s="190"/>
      <c r="AM207" s="188"/>
      <c r="AN207" s="190"/>
      <c r="AO207" s="188"/>
      <c r="AP207" s="188"/>
      <c r="AQ207" s="188"/>
      <c r="AR207" s="188"/>
      <c r="AS207" s="188"/>
      <c r="AT207" s="188"/>
      <c r="AU207" s="188"/>
      <c r="AV207" s="229"/>
      <c r="AW207" s="188"/>
      <c r="AX207" s="188"/>
      <c r="AY207" s="200"/>
      <c r="AZ207" s="176"/>
      <c r="BA207" s="176"/>
      <c r="BB207" s="176"/>
      <c r="BC207" s="176"/>
      <c r="BD207" s="188"/>
      <c r="BE207" s="190"/>
      <c r="BF207" s="195" t="str">
        <f>IF(Tabela2[[#This Row],[Nazwa środka trwałego
'[3']]]&lt;&gt;"",OT!$BR207,"")</f>
        <v/>
      </c>
      <c r="BG207" s="188"/>
      <c r="BH207" s="188"/>
      <c r="BI207" s="190"/>
      <c r="BJ207" s="188"/>
      <c r="BK207" s="188"/>
      <c r="BL207" s="188"/>
      <c r="BM207" s="188"/>
      <c r="BN207" s="188"/>
      <c r="BO207" s="188"/>
      <c r="BP207" s="190"/>
      <c r="BQ207" s="270"/>
      <c r="BR207" s="195" t="str">
        <f t="shared" si="3"/>
        <v/>
      </c>
      <c r="BS207" s="190"/>
      <c r="BT207" s="195" t="str">
        <f>IFERROR(IF(VLOOKUP(BR207,Słowniki_środków_trwałych!$W$1:$AB$476,5,FALSE)="wg tabeli materiałowej",INDEX(Słowniki_środków_trwałych!$AF$2:$AJ$50,MATCH(BS207,Słowniki_środków_trwałych!$AE$2:$AE$50,0),MATCH(BP207,Słowniki_środków_trwałych!$AF$1:$AJ$1,0)),VLOOKUP(BR207,Słowniki_środków_trwałych!$W$1:$AB$476,5,FALSE)),"brak wszystkich danych")</f>
        <v>brak wszystkich danych</v>
      </c>
      <c r="BU207" s="271"/>
      <c r="BY207" s="90"/>
      <c r="BZ207" s="90"/>
      <c r="CA207" s="90"/>
    </row>
    <row r="208" spans="1:79">
      <c r="A208" s="187" t="s">
        <v>1020</v>
      </c>
      <c r="B208" s="188"/>
      <c r="C208" s="189" t="str">
        <f>IFERROR(VLOOKUP(OT!$BR208,Słowniki_środków_trwałych!$W$2:$AB$412,4,FALSE),"")</f>
        <v/>
      </c>
      <c r="D208" s="188"/>
      <c r="E208" s="188"/>
      <c r="F208" s="191"/>
      <c r="G208" s="191"/>
      <c r="H208" s="191"/>
      <c r="I208" s="239"/>
      <c r="J208" s="190"/>
      <c r="K208" s="192" t="str">
        <f>IF(Tabela2[[#This Row],[Nazwa środka trwałego
'[3']]]&lt;&gt;"",VLOOKUP(OT!$BS208,Słowniki_środków_trwałych!$AE$2:$AK$50,7,FALSE),"")</f>
        <v/>
      </c>
      <c r="L208" s="217"/>
      <c r="M208" s="216"/>
      <c r="N208" s="217"/>
      <c r="O208" s="216"/>
      <c r="P208" s="276" t="str">
        <f>IF(Tabela2[[#This Row],[Nazwa środka trwałego
'[3']]]&lt;&gt;"",SUM(L208:O208),"")</f>
        <v/>
      </c>
      <c r="Q208" s="188"/>
      <c r="R208" s="191"/>
      <c r="S208" s="191"/>
      <c r="T208" s="191"/>
      <c r="U208" s="188"/>
      <c r="V208" s="190"/>
      <c r="W208" s="194" t="str">
        <f>IFERROR(VLOOKUP(OT!$BR208,Słowniki_środków_trwałych!$W$2:$AB$412,2,FALSE),"")</f>
        <v/>
      </c>
      <c r="X208" s="192" t="str">
        <f>IF(Tabela2[[#This Row],[Nazwa środka trwałego
'[3']]]&lt;&gt;"",IF(AND(Tabela2[[#This Row],[Wartość nakładów razem
'[15']]]&lt;10000.01,OR(MID(OT!$BR208,1,1)="4",MID(OT!$BR208,1,1)="5",MID(OT!$BR208,1,1)="6",MID(OT!$BR209,1,1)="3",MID(OT!$BR209,1,1)="7",MID(OT!$BR209,1,1)="8")),1,OT!$BT208),"")</f>
        <v/>
      </c>
      <c r="Y208" s="188"/>
      <c r="Z208" s="176"/>
      <c r="AA208" s="176"/>
      <c r="AB208" s="176"/>
      <c r="AC208" s="195" t="str">
        <f>IF(Tabela2[[#This Row],[Nazwa środka trwałego
'[3']]]&lt;&gt;"",OT!$BT208,"")</f>
        <v/>
      </c>
      <c r="AD208" s="188"/>
      <c r="AE208" s="188"/>
      <c r="AF208" s="190"/>
      <c r="AG208" s="188"/>
      <c r="AH208" s="188"/>
      <c r="AI208" s="188"/>
      <c r="AJ208" s="188"/>
      <c r="AK208" s="188"/>
      <c r="AL208" s="190"/>
      <c r="AM208" s="188"/>
      <c r="AN208" s="190"/>
      <c r="AO208" s="188"/>
      <c r="AP208" s="188"/>
      <c r="AQ208" s="188"/>
      <c r="AR208" s="188"/>
      <c r="AS208" s="188"/>
      <c r="AT208" s="188"/>
      <c r="AU208" s="188"/>
      <c r="AV208" s="229"/>
      <c r="AW208" s="188"/>
      <c r="AX208" s="188"/>
      <c r="AY208" s="200"/>
      <c r="AZ208" s="176"/>
      <c r="BA208" s="176"/>
      <c r="BB208" s="176"/>
      <c r="BC208" s="176"/>
      <c r="BD208" s="188"/>
      <c r="BE208" s="190"/>
      <c r="BF208" s="195" t="str">
        <f>IF(Tabela2[[#This Row],[Nazwa środka trwałego
'[3']]]&lt;&gt;"",OT!$BR208,"")</f>
        <v/>
      </c>
      <c r="BG208" s="188"/>
      <c r="BH208" s="188"/>
      <c r="BI208" s="190"/>
      <c r="BJ208" s="188"/>
      <c r="BK208" s="188"/>
      <c r="BL208" s="188"/>
      <c r="BM208" s="188"/>
      <c r="BN208" s="188"/>
      <c r="BO208" s="188"/>
      <c r="BP208" s="190"/>
      <c r="BQ208" s="270"/>
      <c r="BR208" s="195" t="str">
        <f t="shared" si="3"/>
        <v/>
      </c>
      <c r="BS208" s="190"/>
      <c r="BT208" s="195" t="str">
        <f>IFERROR(IF(VLOOKUP(BR208,Słowniki_środków_trwałych!$W$1:$AB$476,5,FALSE)="wg tabeli materiałowej",INDEX(Słowniki_środków_trwałych!$AF$2:$AJ$50,MATCH(BS208,Słowniki_środków_trwałych!$AE$2:$AE$50,0),MATCH(BP208,Słowniki_środków_trwałych!$AF$1:$AJ$1,0)),VLOOKUP(BR208,Słowniki_środków_trwałych!$W$1:$AB$476,5,FALSE)),"brak wszystkich danych")</f>
        <v>brak wszystkich danych</v>
      </c>
      <c r="BU208" s="271"/>
      <c r="BY208" s="90"/>
      <c r="BZ208" s="90"/>
      <c r="CA208" s="90"/>
    </row>
    <row r="209" spans="1:79">
      <c r="A209" s="187" t="s">
        <v>1021</v>
      </c>
      <c r="B209" s="188"/>
      <c r="C209" s="189" t="str">
        <f>IFERROR(VLOOKUP(OT!$BR209,Słowniki_środków_trwałych!$W$2:$AB$412,4,FALSE),"")</f>
        <v/>
      </c>
      <c r="D209" s="188"/>
      <c r="E209" s="188"/>
      <c r="F209" s="191"/>
      <c r="G209" s="191"/>
      <c r="H209" s="191"/>
      <c r="I209" s="239"/>
      <c r="J209" s="190"/>
      <c r="K209" s="192" t="str">
        <f>IF(Tabela2[[#This Row],[Nazwa środka trwałego
'[3']]]&lt;&gt;"",VLOOKUP(OT!$BS209,Słowniki_środków_trwałych!$AE$2:$AK$50,7,FALSE),"")</f>
        <v/>
      </c>
      <c r="L209" s="217"/>
      <c r="M209" s="216"/>
      <c r="N209" s="217"/>
      <c r="O209" s="216"/>
      <c r="P209" s="276" t="str">
        <f>IF(Tabela2[[#This Row],[Nazwa środka trwałego
'[3']]]&lt;&gt;"",SUM(L209:O209),"")</f>
        <v/>
      </c>
      <c r="Q209" s="188"/>
      <c r="R209" s="191"/>
      <c r="S209" s="191"/>
      <c r="T209" s="191"/>
      <c r="U209" s="188"/>
      <c r="V209" s="190"/>
      <c r="W209" s="194" t="str">
        <f>IFERROR(VLOOKUP(OT!$BR209,Słowniki_środków_trwałych!$W$2:$AB$412,2,FALSE),"")</f>
        <v/>
      </c>
      <c r="X209" s="192" t="str">
        <f>IF(Tabela2[[#This Row],[Nazwa środka trwałego
'[3']]]&lt;&gt;"",IF(AND(Tabela2[[#This Row],[Wartość nakładów razem
'[15']]]&lt;10000.01,OR(MID(OT!$BR209,1,1)="4",MID(OT!$BR209,1,1)="5",MID(OT!$BR209,1,1)="6",MID(OT!$BR210,1,1)="3",MID(OT!$BR210,1,1)="7",MID(OT!$BR210,1,1)="8")),1,OT!$BT209),"")</f>
        <v/>
      </c>
      <c r="Y209" s="188"/>
      <c r="Z209" s="176"/>
      <c r="AA209" s="176"/>
      <c r="AB209" s="176"/>
      <c r="AC209" s="195" t="str">
        <f>IF(Tabela2[[#This Row],[Nazwa środka trwałego
'[3']]]&lt;&gt;"",OT!$BT209,"")</f>
        <v/>
      </c>
      <c r="AD209" s="188"/>
      <c r="AE209" s="188"/>
      <c r="AF209" s="190"/>
      <c r="AG209" s="188"/>
      <c r="AH209" s="188"/>
      <c r="AI209" s="188"/>
      <c r="AJ209" s="188"/>
      <c r="AK209" s="188"/>
      <c r="AL209" s="190"/>
      <c r="AM209" s="188"/>
      <c r="AN209" s="190"/>
      <c r="AO209" s="188"/>
      <c r="AP209" s="188"/>
      <c r="AQ209" s="188"/>
      <c r="AR209" s="188"/>
      <c r="AS209" s="188"/>
      <c r="AT209" s="188"/>
      <c r="AU209" s="188"/>
      <c r="AV209" s="229"/>
      <c r="AW209" s="188"/>
      <c r="AX209" s="188"/>
      <c r="AY209" s="200"/>
      <c r="AZ209" s="176"/>
      <c r="BA209" s="176"/>
      <c r="BB209" s="176"/>
      <c r="BC209" s="176"/>
      <c r="BD209" s="188"/>
      <c r="BE209" s="190"/>
      <c r="BF209" s="195" t="str">
        <f>IF(Tabela2[[#This Row],[Nazwa środka trwałego
'[3']]]&lt;&gt;"",OT!$BR209,"")</f>
        <v/>
      </c>
      <c r="BG209" s="188"/>
      <c r="BH209" s="188"/>
      <c r="BI209" s="190"/>
      <c r="BJ209" s="188"/>
      <c r="BK209" s="188"/>
      <c r="BL209" s="188"/>
      <c r="BM209" s="188"/>
      <c r="BN209" s="188"/>
      <c r="BO209" s="188"/>
      <c r="BP209" s="190"/>
      <c r="BQ209" s="270"/>
      <c r="BR209" s="195" t="str">
        <f t="shared" si="3"/>
        <v/>
      </c>
      <c r="BS209" s="190"/>
      <c r="BT209" s="195" t="str">
        <f>IFERROR(IF(VLOOKUP(BR209,Słowniki_środków_trwałych!$W$1:$AB$476,5,FALSE)="wg tabeli materiałowej",INDEX(Słowniki_środków_trwałych!$AF$2:$AJ$50,MATCH(BS209,Słowniki_środków_trwałych!$AE$2:$AE$50,0),MATCH(BP209,Słowniki_środków_trwałych!$AF$1:$AJ$1,0)),VLOOKUP(BR209,Słowniki_środków_trwałych!$W$1:$AB$476,5,FALSE)),"brak wszystkich danych")</f>
        <v>brak wszystkich danych</v>
      </c>
      <c r="BU209" s="271"/>
      <c r="BY209" s="90"/>
      <c r="BZ209" s="90"/>
      <c r="CA209" s="90"/>
    </row>
    <row r="210" spans="1:79">
      <c r="A210" s="187" t="s">
        <v>1022</v>
      </c>
      <c r="B210" s="188"/>
      <c r="C210" s="189" t="str">
        <f>IFERROR(VLOOKUP(OT!$BR210,Słowniki_środków_trwałych!$W$2:$AB$412,4,FALSE),"")</f>
        <v/>
      </c>
      <c r="D210" s="188"/>
      <c r="E210" s="188"/>
      <c r="F210" s="191"/>
      <c r="G210" s="191"/>
      <c r="H210" s="191"/>
      <c r="I210" s="239"/>
      <c r="J210" s="190"/>
      <c r="K210" s="192" t="str">
        <f>IF(Tabela2[[#This Row],[Nazwa środka trwałego
'[3']]]&lt;&gt;"",VLOOKUP(OT!$BS210,Słowniki_środków_trwałych!$AE$2:$AK$50,7,FALSE),"")</f>
        <v/>
      </c>
      <c r="L210" s="217"/>
      <c r="M210" s="216"/>
      <c r="N210" s="217"/>
      <c r="O210" s="216"/>
      <c r="P210" s="276" t="str">
        <f>IF(Tabela2[[#This Row],[Nazwa środka trwałego
'[3']]]&lt;&gt;"",SUM(L210:O210),"")</f>
        <v/>
      </c>
      <c r="Q210" s="188"/>
      <c r="R210" s="191"/>
      <c r="S210" s="191"/>
      <c r="T210" s="191"/>
      <c r="U210" s="188"/>
      <c r="V210" s="190"/>
      <c r="W210" s="194" t="str">
        <f>IFERROR(VLOOKUP(OT!$BR210,Słowniki_środków_trwałych!$W$2:$AB$412,2,FALSE),"")</f>
        <v/>
      </c>
      <c r="X210" s="192" t="str">
        <f>IF(Tabela2[[#This Row],[Nazwa środka trwałego
'[3']]]&lt;&gt;"",IF(AND(Tabela2[[#This Row],[Wartość nakładów razem
'[15']]]&lt;10000.01,OR(MID(OT!$BR210,1,1)="4",MID(OT!$BR210,1,1)="5",MID(OT!$BR210,1,1)="6",MID(OT!$BR211,1,1)="3",MID(OT!$BR211,1,1)="7",MID(OT!$BR211,1,1)="8")),1,OT!$BT210),"")</f>
        <v/>
      </c>
      <c r="Y210" s="188"/>
      <c r="Z210" s="176"/>
      <c r="AA210" s="176"/>
      <c r="AB210" s="176"/>
      <c r="AC210" s="195" t="str">
        <f>IF(Tabela2[[#This Row],[Nazwa środka trwałego
'[3']]]&lt;&gt;"",OT!$BT210,"")</f>
        <v/>
      </c>
      <c r="AD210" s="188"/>
      <c r="AE210" s="188"/>
      <c r="AF210" s="190"/>
      <c r="AG210" s="188"/>
      <c r="AH210" s="188"/>
      <c r="AI210" s="188"/>
      <c r="AJ210" s="188"/>
      <c r="AK210" s="188"/>
      <c r="AL210" s="190"/>
      <c r="AM210" s="188"/>
      <c r="AN210" s="190"/>
      <c r="AO210" s="188"/>
      <c r="AP210" s="188"/>
      <c r="AQ210" s="188"/>
      <c r="AR210" s="188"/>
      <c r="AS210" s="188"/>
      <c r="AT210" s="188"/>
      <c r="AU210" s="188"/>
      <c r="AV210" s="229"/>
      <c r="AW210" s="188"/>
      <c r="AX210" s="188"/>
      <c r="AY210" s="200"/>
      <c r="AZ210" s="176"/>
      <c r="BA210" s="176"/>
      <c r="BB210" s="176"/>
      <c r="BC210" s="176"/>
      <c r="BD210" s="188"/>
      <c r="BE210" s="190"/>
      <c r="BF210" s="195" t="str">
        <f>IF(Tabela2[[#This Row],[Nazwa środka trwałego
'[3']]]&lt;&gt;"",OT!$BR210,"")</f>
        <v/>
      </c>
      <c r="BG210" s="188"/>
      <c r="BH210" s="188"/>
      <c r="BI210" s="190"/>
      <c r="BJ210" s="188"/>
      <c r="BK210" s="188"/>
      <c r="BL210" s="188"/>
      <c r="BM210" s="188"/>
      <c r="BN210" s="188"/>
      <c r="BO210" s="188"/>
      <c r="BP210" s="190"/>
      <c r="BQ210" s="270"/>
      <c r="BR210" s="195" t="str">
        <f t="shared" si="3"/>
        <v/>
      </c>
      <c r="BS210" s="190"/>
      <c r="BT210" s="195" t="str">
        <f>IFERROR(IF(VLOOKUP(BR210,Słowniki_środków_trwałych!$W$1:$AB$476,5,FALSE)="wg tabeli materiałowej",INDEX(Słowniki_środków_trwałych!$AF$2:$AJ$50,MATCH(BS210,Słowniki_środków_trwałych!$AE$2:$AE$50,0),MATCH(BP210,Słowniki_środków_trwałych!$AF$1:$AJ$1,0)),VLOOKUP(BR210,Słowniki_środków_trwałych!$W$1:$AB$476,5,FALSE)),"brak wszystkich danych")</f>
        <v>brak wszystkich danych</v>
      </c>
      <c r="BU210" s="271"/>
      <c r="BY210" s="90"/>
      <c r="BZ210" s="90"/>
      <c r="CA210" s="90"/>
    </row>
    <row r="211" spans="1:79">
      <c r="A211" s="187" t="s">
        <v>1023</v>
      </c>
      <c r="B211" s="188"/>
      <c r="C211" s="189" t="str">
        <f>IFERROR(VLOOKUP(OT!$BR211,Słowniki_środków_trwałych!$W$2:$AB$412,4,FALSE),"")</f>
        <v/>
      </c>
      <c r="D211" s="188"/>
      <c r="E211" s="188"/>
      <c r="F211" s="191"/>
      <c r="G211" s="191"/>
      <c r="H211" s="191"/>
      <c r="I211" s="239"/>
      <c r="J211" s="190"/>
      <c r="K211" s="192" t="str">
        <f>IF(Tabela2[[#This Row],[Nazwa środka trwałego
'[3']]]&lt;&gt;"",VLOOKUP(OT!$BS211,Słowniki_środków_trwałych!$AE$2:$AK$50,7,FALSE),"")</f>
        <v/>
      </c>
      <c r="L211" s="217"/>
      <c r="M211" s="216"/>
      <c r="N211" s="217"/>
      <c r="O211" s="216"/>
      <c r="P211" s="276" t="str">
        <f>IF(Tabela2[[#This Row],[Nazwa środka trwałego
'[3']]]&lt;&gt;"",SUM(L211:O211),"")</f>
        <v/>
      </c>
      <c r="Q211" s="188"/>
      <c r="R211" s="191"/>
      <c r="S211" s="191"/>
      <c r="T211" s="191"/>
      <c r="U211" s="188"/>
      <c r="V211" s="190"/>
      <c r="W211" s="194" t="str">
        <f>IFERROR(VLOOKUP(OT!$BR211,Słowniki_środków_trwałych!$W$2:$AB$412,2,FALSE),"")</f>
        <v/>
      </c>
      <c r="X211" s="192" t="str">
        <f>IF(Tabela2[[#This Row],[Nazwa środka trwałego
'[3']]]&lt;&gt;"",IF(AND(Tabela2[[#This Row],[Wartość nakładów razem
'[15']]]&lt;10000.01,OR(MID(OT!$BR211,1,1)="4",MID(OT!$BR211,1,1)="5",MID(OT!$BR211,1,1)="6",MID(OT!$BR212,1,1)="3",MID(OT!$BR212,1,1)="7",MID(OT!$BR212,1,1)="8")),1,OT!$BT211),"")</f>
        <v/>
      </c>
      <c r="Y211" s="188"/>
      <c r="Z211" s="176"/>
      <c r="AA211" s="176"/>
      <c r="AB211" s="176"/>
      <c r="AC211" s="195" t="str">
        <f>IF(Tabela2[[#This Row],[Nazwa środka trwałego
'[3']]]&lt;&gt;"",OT!$BT211,"")</f>
        <v/>
      </c>
      <c r="AD211" s="188"/>
      <c r="AE211" s="188"/>
      <c r="AF211" s="190"/>
      <c r="AG211" s="188"/>
      <c r="AH211" s="188"/>
      <c r="AI211" s="188"/>
      <c r="AJ211" s="188"/>
      <c r="AK211" s="188"/>
      <c r="AL211" s="190"/>
      <c r="AM211" s="188"/>
      <c r="AN211" s="190"/>
      <c r="AO211" s="188"/>
      <c r="AP211" s="188"/>
      <c r="AQ211" s="188"/>
      <c r="AR211" s="188"/>
      <c r="AS211" s="188"/>
      <c r="AT211" s="188"/>
      <c r="AU211" s="188"/>
      <c r="AV211" s="229"/>
      <c r="AW211" s="188"/>
      <c r="AX211" s="188"/>
      <c r="AY211" s="200"/>
      <c r="AZ211" s="176"/>
      <c r="BA211" s="176"/>
      <c r="BB211" s="176"/>
      <c r="BC211" s="176"/>
      <c r="BD211" s="188"/>
      <c r="BE211" s="190"/>
      <c r="BF211" s="195" t="str">
        <f>IF(Tabela2[[#This Row],[Nazwa środka trwałego
'[3']]]&lt;&gt;"",OT!$BR211,"")</f>
        <v/>
      </c>
      <c r="BG211" s="188"/>
      <c r="BH211" s="188"/>
      <c r="BI211" s="190"/>
      <c r="BJ211" s="188"/>
      <c r="BK211" s="188"/>
      <c r="BL211" s="188"/>
      <c r="BM211" s="188"/>
      <c r="BN211" s="188"/>
      <c r="BO211" s="188"/>
      <c r="BP211" s="190"/>
      <c r="BQ211" s="270"/>
      <c r="BR211" s="195" t="str">
        <f t="shared" si="3"/>
        <v/>
      </c>
      <c r="BS211" s="190"/>
      <c r="BT211" s="195" t="str">
        <f>IFERROR(IF(VLOOKUP(BR211,Słowniki_środków_trwałych!$W$1:$AB$476,5,FALSE)="wg tabeli materiałowej",INDEX(Słowniki_środków_trwałych!$AF$2:$AJ$50,MATCH(BS211,Słowniki_środków_trwałych!$AE$2:$AE$50,0),MATCH(BP211,Słowniki_środków_trwałych!$AF$1:$AJ$1,0)),VLOOKUP(BR211,Słowniki_środków_trwałych!$W$1:$AB$476,5,FALSE)),"brak wszystkich danych")</f>
        <v>brak wszystkich danych</v>
      </c>
      <c r="BU211" s="271"/>
      <c r="BY211" s="90"/>
      <c r="BZ211" s="90"/>
      <c r="CA211" s="90"/>
    </row>
    <row r="212" spans="1:79">
      <c r="A212" s="187" t="s">
        <v>1024</v>
      </c>
      <c r="B212" s="188"/>
      <c r="C212" s="189" t="str">
        <f>IFERROR(VLOOKUP(OT!$BR212,Słowniki_środków_trwałych!$W$2:$AB$412,4,FALSE),"")</f>
        <v/>
      </c>
      <c r="D212" s="188"/>
      <c r="E212" s="188"/>
      <c r="F212" s="191"/>
      <c r="G212" s="191"/>
      <c r="H212" s="191"/>
      <c r="I212" s="239"/>
      <c r="J212" s="190"/>
      <c r="K212" s="192" t="str">
        <f>IF(Tabela2[[#This Row],[Nazwa środka trwałego
'[3']]]&lt;&gt;"",VLOOKUP(OT!$BS212,Słowniki_środków_trwałych!$AE$2:$AK$50,7,FALSE),"")</f>
        <v/>
      </c>
      <c r="L212" s="217"/>
      <c r="M212" s="216"/>
      <c r="N212" s="217"/>
      <c r="O212" s="216"/>
      <c r="P212" s="276" t="str">
        <f>IF(Tabela2[[#This Row],[Nazwa środka trwałego
'[3']]]&lt;&gt;"",SUM(L212:O212),"")</f>
        <v/>
      </c>
      <c r="Q212" s="188"/>
      <c r="R212" s="191"/>
      <c r="S212" s="191"/>
      <c r="T212" s="191"/>
      <c r="U212" s="188"/>
      <c r="V212" s="190"/>
      <c r="W212" s="194" t="str">
        <f>IFERROR(VLOOKUP(OT!$BR212,Słowniki_środków_trwałych!$W$2:$AB$412,2,FALSE),"")</f>
        <v/>
      </c>
      <c r="X212" s="192" t="str">
        <f>IF(Tabela2[[#This Row],[Nazwa środka trwałego
'[3']]]&lt;&gt;"",IF(AND(Tabela2[[#This Row],[Wartość nakładów razem
'[15']]]&lt;10000.01,OR(MID(OT!$BR212,1,1)="4",MID(OT!$BR212,1,1)="5",MID(OT!$BR212,1,1)="6",MID(OT!$BR213,1,1)="3",MID(OT!$BR213,1,1)="7",MID(OT!$BR213,1,1)="8")),1,OT!$BT212),"")</f>
        <v/>
      </c>
      <c r="Y212" s="188"/>
      <c r="Z212" s="176"/>
      <c r="AA212" s="176"/>
      <c r="AB212" s="176"/>
      <c r="AC212" s="195" t="str">
        <f>IF(Tabela2[[#This Row],[Nazwa środka trwałego
'[3']]]&lt;&gt;"",OT!$BT212,"")</f>
        <v/>
      </c>
      <c r="AD212" s="188"/>
      <c r="AE212" s="188"/>
      <c r="AF212" s="190"/>
      <c r="AG212" s="188"/>
      <c r="AH212" s="188"/>
      <c r="AI212" s="188"/>
      <c r="AJ212" s="188"/>
      <c r="AK212" s="188"/>
      <c r="AL212" s="190"/>
      <c r="AM212" s="188"/>
      <c r="AN212" s="190"/>
      <c r="AO212" s="188"/>
      <c r="AP212" s="188"/>
      <c r="AQ212" s="188"/>
      <c r="AR212" s="188"/>
      <c r="AS212" s="188"/>
      <c r="AT212" s="188"/>
      <c r="AU212" s="188"/>
      <c r="AV212" s="229"/>
      <c r="AW212" s="188"/>
      <c r="AX212" s="188"/>
      <c r="AY212" s="200"/>
      <c r="AZ212" s="176"/>
      <c r="BA212" s="176"/>
      <c r="BB212" s="176"/>
      <c r="BC212" s="176"/>
      <c r="BD212" s="188"/>
      <c r="BE212" s="190"/>
      <c r="BF212" s="195" t="str">
        <f>IF(Tabela2[[#This Row],[Nazwa środka trwałego
'[3']]]&lt;&gt;"",OT!$BR212,"")</f>
        <v/>
      </c>
      <c r="BG212" s="188"/>
      <c r="BH212" s="188"/>
      <c r="BI212" s="190"/>
      <c r="BJ212" s="188"/>
      <c r="BK212" s="188"/>
      <c r="BL212" s="188"/>
      <c r="BM212" s="188"/>
      <c r="BN212" s="188"/>
      <c r="BO212" s="188"/>
      <c r="BP212" s="190"/>
      <c r="BQ212" s="270"/>
      <c r="BR212" s="195" t="str">
        <f t="shared" si="3"/>
        <v/>
      </c>
      <c r="BS212" s="190"/>
      <c r="BT212" s="195" t="str">
        <f>IFERROR(IF(VLOOKUP(BR212,Słowniki_środków_trwałych!$W$1:$AB$476,5,FALSE)="wg tabeli materiałowej",INDEX(Słowniki_środków_trwałych!$AF$2:$AJ$50,MATCH(BS212,Słowniki_środków_trwałych!$AE$2:$AE$50,0),MATCH(BP212,Słowniki_środków_trwałych!$AF$1:$AJ$1,0)),VLOOKUP(BR212,Słowniki_środków_trwałych!$W$1:$AB$476,5,FALSE)),"brak wszystkich danych")</f>
        <v>brak wszystkich danych</v>
      </c>
      <c r="BU212" s="271"/>
      <c r="BY212" s="90"/>
      <c r="BZ212" s="90"/>
      <c r="CA212" s="90"/>
    </row>
    <row r="213" spans="1:79">
      <c r="A213" s="187" t="s">
        <v>1025</v>
      </c>
      <c r="B213" s="188"/>
      <c r="C213" s="189" t="str">
        <f>IFERROR(VLOOKUP(OT!$BR213,Słowniki_środków_trwałych!$W$2:$AB$412,4,FALSE),"")</f>
        <v/>
      </c>
      <c r="D213" s="188"/>
      <c r="E213" s="188"/>
      <c r="F213" s="191"/>
      <c r="G213" s="191"/>
      <c r="H213" s="191"/>
      <c r="I213" s="239"/>
      <c r="J213" s="190"/>
      <c r="K213" s="192" t="str">
        <f>IF(Tabela2[[#This Row],[Nazwa środka trwałego
'[3']]]&lt;&gt;"",VLOOKUP(OT!$BS213,Słowniki_środków_trwałych!$AE$2:$AK$50,7,FALSE),"")</f>
        <v/>
      </c>
      <c r="L213" s="217"/>
      <c r="M213" s="216"/>
      <c r="N213" s="217"/>
      <c r="O213" s="216"/>
      <c r="P213" s="276" t="str">
        <f>IF(Tabela2[[#This Row],[Nazwa środka trwałego
'[3']]]&lt;&gt;"",SUM(L213:O213),"")</f>
        <v/>
      </c>
      <c r="Q213" s="188"/>
      <c r="R213" s="191"/>
      <c r="S213" s="191"/>
      <c r="T213" s="191"/>
      <c r="U213" s="188"/>
      <c r="V213" s="190"/>
      <c r="W213" s="194" t="str">
        <f>IFERROR(VLOOKUP(OT!$BR213,Słowniki_środków_trwałych!$W$2:$AB$412,2,FALSE),"")</f>
        <v/>
      </c>
      <c r="X213" s="192" t="str">
        <f>IF(Tabela2[[#This Row],[Nazwa środka trwałego
'[3']]]&lt;&gt;"",IF(AND(Tabela2[[#This Row],[Wartość nakładów razem
'[15']]]&lt;10000.01,OR(MID(OT!$BR213,1,1)="4",MID(OT!$BR213,1,1)="5",MID(OT!$BR213,1,1)="6",MID(OT!$BR214,1,1)="3",MID(OT!$BR214,1,1)="7",MID(OT!$BR214,1,1)="8")),1,OT!$BT213),"")</f>
        <v/>
      </c>
      <c r="Y213" s="188"/>
      <c r="Z213" s="176"/>
      <c r="AA213" s="176"/>
      <c r="AB213" s="176"/>
      <c r="AC213" s="195" t="str">
        <f>IF(Tabela2[[#This Row],[Nazwa środka trwałego
'[3']]]&lt;&gt;"",OT!$BT213,"")</f>
        <v/>
      </c>
      <c r="AD213" s="188"/>
      <c r="AE213" s="188"/>
      <c r="AF213" s="190"/>
      <c r="AG213" s="188"/>
      <c r="AH213" s="188"/>
      <c r="AI213" s="188"/>
      <c r="AJ213" s="188"/>
      <c r="AK213" s="188"/>
      <c r="AL213" s="190"/>
      <c r="AM213" s="188"/>
      <c r="AN213" s="190"/>
      <c r="AO213" s="188"/>
      <c r="AP213" s="188"/>
      <c r="AQ213" s="188"/>
      <c r="AR213" s="188"/>
      <c r="AS213" s="188"/>
      <c r="AT213" s="188"/>
      <c r="AU213" s="188"/>
      <c r="AV213" s="229"/>
      <c r="AW213" s="188"/>
      <c r="AX213" s="188"/>
      <c r="AY213" s="200"/>
      <c r="AZ213" s="176"/>
      <c r="BA213" s="176"/>
      <c r="BB213" s="176"/>
      <c r="BC213" s="176"/>
      <c r="BD213" s="188"/>
      <c r="BE213" s="190"/>
      <c r="BF213" s="195" t="str">
        <f>IF(Tabela2[[#This Row],[Nazwa środka trwałego
'[3']]]&lt;&gt;"",OT!$BR213,"")</f>
        <v/>
      </c>
      <c r="BG213" s="188"/>
      <c r="BH213" s="188"/>
      <c r="BI213" s="190"/>
      <c r="BJ213" s="188"/>
      <c r="BK213" s="188"/>
      <c r="BL213" s="188"/>
      <c r="BM213" s="188"/>
      <c r="BN213" s="188"/>
      <c r="BO213" s="188"/>
      <c r="BP213" s="190"/>
      <c r="BQ213" s="270"/>
      <c r="BR213" s="195" t="str">
        <f t="shared" si="3"/>
        <v/>
      </c>
      <c r="BS213" s="190"/>
      <c r="BT213" s="195" t="str">
        <f>IFERROR(IF(VLOOKUP(BR213,Słowniki_środków_trwałych!$W$1:$AB$476,5,FALSE)="wg tabeli materiałowej",INDEX(Słowniki_środków_trwałych!$AF$2:$AJ$50,MATCH(BS213,Słowniki_środków_trwałych!$AE$2:$AE$50,0),MATCH(BP213,Słowniki_środków_trwałych!$AF$1:$AJ$1,0)),VLOOKUP(BR213,Słowniki_środków_trwałych!$W$1:$AB$476,5,FALSE)),"brak wszystkich danych")</f>
        <v>brak wszystkich danych</v>
      </c>
      <c r="BU213" s="271"/>
      <c r="BY213" s="90"/>
      <c r="BZ213" s="90"/>
      <c r="CA213" s="90"/>
    </row>
    <row r="214" spans="1:79">
      <c r="A214" s="187" t="s">
        <v>1026</v>
      </c>
      <c r="B214" s="188"/>
      <c r="C214" s="189" t="str">
        <f>IFERROR(VLOOKUP(OT!$BR214,Słowniki_środków_trwałych!$W$2:$AB$412,4,FALSE),"")</f>
        <v/>
      </c>
      <c r="D214" s="188"/>
      <c r="E214" s="188"/>
      <c r="F214" s="191"/>
      <c r="G214" s="191"/>
      <c r="H214" s="191"/>
      <c r="I214" s="239"/>
      <c r="J214" s="190"/>
      <c r="K214" s="192" t="str">
        <f>IF(Tabela2[[#This Row],[Nazwa środka trwałego
'[3']]]&lt;&gt;"",VLOOKUP(OT!$BS214,Słowniki_środków_trwałych!$AE$2:$AK$50,7,FALSE),"")</f>
        <v/>
      </c>
      <c r="L214" s="217"/>
      <c r="M214" s="216"/>
      <c r="N214" s="217"/>
      <c r="O214" s="216"/>
      <c r="P214" s="276" t="str">
        <f>IF(Tabela2[[#This Row],[Nazwa środka trwałego
'[3']]]&lt;&gt;"",SUM(L214:O214),"")</f>
        <v/>
      </c>
      <c r="Q214" s="188"/>
      <c r="R214" s="191"/>
      <c r="S214" s="191"/>
      <c r="T214" s="191"/>
      <c r="U214" s="188"/>
      <c r="V214" s="190"/>
      <c r="W214" s="194" t="str">
        <f>IFERROR(VLOOKUP(OT!$BR214,Słowniki_środków_trwałych!$W$2:$AB$412,2,FALSE),"")</f>
        <v/>
      </c>
      <c r="X214" s="192" t="str">
        <f>IF(Tabela2[[#This Row],[Nazwa środka trwałego
'[3']]]&lt;&gt;"",IF(AND(Tabela2[[#This Row],[Wartość nakładów razem
'[15']]]&lt;10000.01,OR(MID(OT!$BR214,1,1)="4",MID(OT!$BR214,1,1)="5",MID(OT!$BR214,1,1)="6",MID(OT!$BR215,1,1)="3",MID(OT!$BR215,1,1)="7",MID(OT!$BR215,1,1)="8")),1,OT!$BT214),"")</f>
        <v/>
      </c>
      <c r="Y214" s="188"/>
      <c r="Z214" s="203"/>
      <c r="AA214" s="176"/>
      <c r="AB214" s="176"/>
      <c r="AC214" s="195" t="str">
        <f>IF(Tabela2[[#This Row],[Nazwa środka trwałego
'[3']]]&lt;&gt;"",OT!$BT214,"")</f>
        <v/>
      </c>
      <c r="AD214" s="188"/>
      <c r="AE214" s="188"/>
      <c r="AF214" s="190"/>
      <c r="AG214" s="188"/>
      <c r="AH214" s="188"/>
      <c r="AI214" s="188"/>
      <c r="AJ214" s="188"/>
      <c r="AK214" s="188"/>
      <c r="AL214" s="190"/>
      <c r="AM214" s="188"/>
      <c r="AN214" s="190"/>
      <c r="AO214" s="188"/>
      <c r="AP214" s="188"/>
      <c r="AQ214" s="188"/>
      <c r="AR214" s="188"/>
      <c r="AS214" s="188"/>
      <c r="AT214" s="188"/>
      <c r="AU214" s="188"/>
      <c r="AV214" s="229"/>
      <c r="AW214" s="188"/>
      <c r="AX214" s="188"/>
      <c r="AY214" s="200"/>
      <c r="AZ214" s="176"/>
      <c r="BA214" s="176"/>
      <c r="BB214" s="176"/>
      <c r="BC214" s="176"/>
      <c r="BD214" s="188"/>
      <c r="BE214" s="190"/>
      <c r="BF214" s="195" t="str">
        <f>IF(Tabela2[[#This Row],[Nazwa środka trwałego
'[3']]]&lt;&gt;"",OT!$BR214,"")</f>
        <v/>
      </c>
      <c r="BG214" s="188"/>
      <c r="BH214" s="188"/>
      <c r="BI214" s="190"/>
      <c r="BJ214" s="188"/>
      <c r="BK214" s="188"/>
      <c r="BL214" s="188"/>
      <c r="BM214" s="188"/>
      <c r="BN214" s="188"/>
      <c r="BO214" s="188"/>
      <c r="BP214" s="190"/>
      <c r="BQ214" s="270"/>
      <c r="BR214" s="195" t="str">
        <f t="shared" si="3"/>
        <v/>
      </c>
      <c r="BS214" s="190"/>
      <c r="BT214" s="195" t="str">
        <f>IFERROR(IF(VLOOKUP(BR214,Słowniki_środków_trwałych!$W$1:$AB$476,5,FALSE)="wg tabeli materiałowej",INDEX(Słowniki_środków_trwałych!$AF$2:$AJ$50,MATCH(BS214,Słowniki_środków_trwałych!$AE$2:$AE$50,0),MATCH(BP214,Słowniki_środków_trwałych!$AF$1:$AJ$1,0)),VLOOKUP(BR214,Słowniki_środków_trwałych!$W$1:$AB$476,5,FALSE)),"brak wszystkich danych")</f>
        <v>brak wszystkich danych</v>
      </c>
      <c r="BU214" s="271"/>
      <c r="BY214" s="90"/>
      <c r="BZ214" s="90"/>
      <c r="CA214" s="90"/>
    </row>
    <row r="215" spans="1:79">
      <c r="A215" s="187" t="s">
        <v>1027</v>
      </c>
      <c r="B215" s="188"/>
      <c r="C215" s="189" t="str">
        <f>IFERROR(VLOOKUP(OT!$BR215,Słowniki_środków_trwałych!$W$2:$AB$412,4,FALSE),"")</f>
        <v/>
      </c>
      <c r="D215" s="188"/>
      <c r="E215" s="188"/>
      <c r="F215" s="191"/>
      <c r="G215" s="191"/>
      <c r="H215" s="191"/>
      <c r="I215" s="239"/>
      <c r="J215" s="190"/>
      <c r="K215" s="192" t="str">
        <f>IF(Tabela2[[#This Row],[Nazwa środka trwałego
'[3']]]&lt;&gt;"",VLOOKUP(OT!$BS215,Słowniki_środków_trwałych!$AE$2:$AK$50,7,FALSE),"")</f>
        <v/>
      </c>
      <c r="L215" s="217"/>
      <c r="M215" s="216"/>
      <c r="N215" s="217"/>
      <c r="O215" s="216"/>
      <c r="P215" s="276" t="str">
        <f>IF(Tabela2[[#This Row],[Nazwa środka trwałego
'[3']]]&lt;&gt;"",SUM(L215:O215),"")</f>
        <v/>
      </c>
      <c r="Q215" s="188"/>
      <c r="R215" s="191"/>
      <c r="S215" s="191"/>
      <c r="T215" s="191"/>
      <c r="U215" s="188"/>
      <c r="V215" s="190"/>
      <c r="W215" s="194" t="str">
        <f>IFERROR(VLOOKUP(OT!$BR215,Słowniki_środków_trwałych!$W$2:$AB$412,2,FALSE),"")</f>
        <v/>
      </c>
      <c r="X215" s="192" t="str">
        <f>IF(Tabela2[[#This Row],[Nazwa środka trwałego
'[3']]]&lt;&gt;"",IF(AND(Tabela2[[#This Row],[Wartość nakładów razem
'[15']]]&lt;10000.01,OR(MID(OT!$BR215,1,1)="4",MID(OT!$BR215,1,1)="5",MID(OT!$BR215,1,1)="6",MID(OT!$BR216,1,1)="3",MID(OT!$BR216,1,1)="7",MID(OT!$BR216,1,1)="8")),1,OT!$BT215),"")</f>
        <v/>
      </c>
      <c r="Y215" s="188"/>
      <c r="Z215" s="176"/>
      <c r="AA215" s="176"/>
      <c r="AB215" s="176"/>
      <c r="AC215" s="195" t="str">
        <f>IF(Tabela2[[#This Row],[Nazwa środka trwałego
'[3']]]&lt;&gt;"",OT!$BT215,"")</f>
        <v/>
      </c>
      <c r="AD215" s="188"/>
      <c r="AE215" s="188"/>
      <c r="AF215" s="190"/>
      <c r="AG215" s="188"/>
      <c r="AH215" s="188"/>
      <c r="AI215" s="188"/>
      <c r="AJ215" s="188"/>
      <c r="AK215" s="188"/>
      <c r="AL215" s="190"/>
      <c r="AM215" s="188"/>
      <c r="AN215" s="190"/>
      <c r="AO215" s="188"/>
      <c r="AP215" s="188"/>
      <c r="AQ215" s="188"/>
      <c r="AR215" s="188"/>
      <c r="AS215" s="188"/>
      <c r="AT215" s="188"/>
      <c r="AU215" s="188"/>
      <c r="AV215" s="229"/>
      <c r="AW215" s="188"/>
      <c r="AX215" s="188"/>
      <c r="AY215" s="200"/>
      <c r="AZ215" s="176"/>
      <c r="BA215" s="176"/>
      <c r="BB215" s="176"/>
      <c r="BC215" s="176"/>
      <c r="BD215" s="188"/>
      <c r="BE215" s="190"/>
      <c r="BF215" s="195" t="str">
        <f>IF(Tabela2[[#This Row],[Nazwa środka trwałego
'[3']]]&lt;&gt;"",OT!$BR215,"")</f>
        <v/>
      </c>
      <c r="BG215" s="188"/>
      <c r="BH215" s="188"/>
      <c r="BI215" s="190"/>
      <c r="BJ215" s="188"/>
      <c r="BK215" s="188"/>
      <c r="BL215" s="188"/>
      <c r="BM215" s="188"/>
      <c r="BN215" s="188"/>
      <c r="BO215" s="188"/>
      <c r="BP215" s="190"/>
      <c r="BQ215" s="270"/>
      <c r="BR215" s="195" t="str">
        <f t="shared" si="3"/>
        <v/>
      </c>
      <c r="BS215" s="190"/>
      <c r="BT215" s="195" t="str">
        <f>IFERROR(IF(VLOOKUP(BR215,Słowniki_środków_trwałych!$W$1:$AB$476,5,FALSE)="wg tabeli materiałowej",INDEX(Słowniki_środków_trwałych!$AF$2:$AJ$50,MATCH(BS215,Słowniki_środków_trwałych!$AE$2:$AE$50,0),MATCH(BP215,Słowniki_środków_trwałych!$AF$1:$AJ$1,0)),VLOOKUP(BR215,Słowniki_środków_trwałych!$W$1:$AB$476,5,FALSE)),"brak wszystkich danych")</f>
        <v>brak wszystkich danych</v>
      </c>
      <c r="BU215" s="271"/>
      <c r="BY215" s="90"/>
      <c r="BZ215" s="90"/>
      <c r="CA215" s="90"/>
    </row>
    <row r="216" spans="1:79">
      <c r="A216" s="187" t="s">
        <v>1028</v>
      </c>
      <c r="B216" s="188"/>
      <c r="C216" s="189" t="str">
        <f>IFERROR(VLOOKUP(OT!$BR216,Słowniki_środków_trwałych!$W$2:$AB$412,4,FALSE),"")</f>
        <v/>
      </c>
      <c r="D216" s="188"/>
      <c r="E216" s="188"/>
      <c r="F216" s="191"/>
      <c r="G216" s="191"/>
      <c r="H216" s="191"/>
      <c r="I216" s="239"/>
      <c r="J216" s="190"/>
      <c r="K216" s="192" t="str">
        <f>IF(Tabela2[[#This Row],[Nazwa środka trwałego
'[3']]]&lt;&gt;"",VLOOKUP(OT!$BS216,Słowniki_środków_trwałych!$AE$2:$AK$50,7,FALSE),"")</f>
        <v/>
      </c>
      <c r="L216" s="217"/>
      <c r="M216" s="216"/>
      <c r="N216" s="217"/>
      <c r="O216" s="216"/>
      <c r="P216" s="276" t="str">
        <f>IF(Tabela2[[#This Row],[Nazwa środka trwałego
'[3']]]&lt;&gt;"",SUM(L216:O216),"")</f>
        <v/>
      </c>
      <c r="Q216" s="188"/>
      <c r="R216" s="191"/>
      <c r="S216" s="191"/>
      <c r="T216" s="191"/>
      <c r="U216" s="188"/>
      <c r="V216" s="190"/>
      <c r="W216" s="194" t="str">
        <f>IFERROR(VLOOKUP(OT!$BR216,Słowniki_środków_trwałych!$W$2:$AB$412,2,FALSE),"")</f>
        <v/>
      </c>
      <c r="X216" s="192" t="str">
        <f>IF(Tabela2[[#This Row],[Nazwa środka trwałego
'[3']]]&lt;&gt;"",IF(AND(Tabela2[[#This Row],[Wartość nakładów razem
'[15']]]&lt;10000.01,OR(MID(OT!$BR216,1,1)="4",MID(OT!$BR216,1,1)="5",MID(OT!$BR216,1,1)="6",MID(OT!$BR217,1,1)="3",MID(OT!$BR217,1,1)="7",MID(OT!$BR217,1,1)="8")),1,OT!$BT216),"")</f>
        <v/>
      </c>
      <c r="Y216" s="188"/>
      <c r="Z216" s="176"/>
      <c r="AA216" s="176"/>
      <c r="AB216" s="176"/>
      <c r="AC216" s="195" t="str">
        <f>IF(Tabela2[[#This Row],[Nazwa środka trwałego
'[3']]]&lt;&gt;"",OT!$BT216,"")</f>
        <v/>
      </c>
      <c r="AD216" s="188"/>
      <c r="AE216" s="188"/>
      <c r="AF216" s="190"/>
      <c r="AG216" s="188"/>
      <c r="AH216" s="188"/>
      <c r="AI216" s="188"/>
      <c r="AJ216" s="188"/>
      <c r="AK216" s="188"/>
      <c r="AL216" s="190"/>
      <c r="AM216" s="188"/>
      <c r="AN216" s="190"/>
      <c r="AO216" s="188"/>
      <c r="AP216" s="188"/>
      <c r="AQ216" s="188"/>
      <c r="AR216" s="188"/>
      <c r="AS216" s="188"/>
      <c r="AT216" s="188"/>
      <c r="AU216" s="188"/>
      <c r="AV216" s="229"/>
      <c r="AW216" s="188"/>
      <c r="AX216" s="188"/>
      <c r="AY216" s="200"/>
      <c r="AZ216" s="176"/>
      <c r="BA216" s="176"/>
      <c r="BB216" s="176"/>
      <c r="BC216" s="176"/>
      <c r="BD216" s="188"/>
      <c r="BE216" s="190"/>
      <c r="BF216" s="195" t="str">
        <f>IF(Tabela2[[#This Row],[Nazwa środka trwałego
'[3']]]&lt;&gt;"",OT!$BR216,"")</f>
        <v/>
      </c>
      <c r="BG216" s="188"/>
      <c r="BH216" s="188"/>
      <c r="BI216" s="190"/>
      <c r="BJ216" s="188"/>
      <c r="BK216" s="188"/>
      <c r="BL216" s="188"/>
      <c r="BM216" s="188"/>
      <c r="BN216" s="188"/>
      <c r="BO216" s="188"/>
      <c r="BP216" s="190"/>
      <c r="BQ216" s="270"/>
      <c r="BR216" s="195" t="str">
        <f t="shared" si="3"/>
        <v/>
      </c>
      <c r="BS216" s="190"/>
      <c r="BT216" s="195" t="str">
        <f>IFERROR(IF(VLOOKUP(BR216,Słowniki_środków_trwałych!$W$1:$AB$476,5,FALSE)="wg tabeli materiałowej",INDEX(Słowniki_środków_trwałych!$AF$2:$AJ$50,MATCH(BS216,Słowniki_środków_trwałych!$AE$2:$AE$50,0),MATCH(BP216,Słowniki_środków_trwałych!$AF$1:$AJ$1,0)),VLOOKUP(BR216,Słowniki_środków_trwałych!$W$1:$AB$476,5,FALSE)),"brak wszystkich danych")</f>
        <v>brak wszystkich danych</v>
      </c>
      <c r="BU216" s="271"/>
      <c r="BY216" s="90"/>
      <c r="BZ216" s="90"/>
      <c r="CA216" s="90"/>
    </row>
    <row r="217" spans="1:79">
      <c r="A217" s="187" t="s">
        <v>1029</v>
      </c>
      <c r="B217" s="188"/>
      <c r="C217" s="189" t="str">
        <f>IFERROR(VLOOKUP(OT!$BR217,Słowniki_środków_trwałych!$W$2:$AB$412,4,FALSE),"")</f>
        <v/>
      </c>
      <c r="D217" s="188"/>
      <c r="E217" s="188"/>
      <c r="F217" s="191"/>
      <c r="G217" s="191"/>
      <c r="H217" s="191"/>
      <c r="I217" s="239"/>
      <c r="J217" s="190"/>
      <c r="K217" s="192" t="str">
        <f>IF(Tabela2[[#This Row],[Nazwa środka trwałego
'[3']]]&lt;&gt;"",VLOOKUP(OT!$BS217,Słowniki_środków_trwałych!$AE$2:$AK$50,7,FALSE),"")</f>
        <v/>
      </c>
      <c r="L217" s="217"/>
      <c r="M217" s="216"/>
      <c r="N217" s="217"/>
      <c r="O217" s="216"/>
      <c r="P217" s="276" t="str">
        <f>IF(Tabela2[[#This Row],[Nazwa środka trwałego
'[3']]]&lt;&gt;"",SUM(L217:O217),"")</f>
        <v/>
      </c>
      <c r="Q217" s="188"/>
      <c r="R217" s="191"/>
      <c r="S217" s="191"/>
      <c r="T217" s="191"/>
      <c r="U217" s="188"/>
      <c r="V217" s="190"/>
      <c r="W217" s="194" t="str">
        <f>IFERROR(VLOOKUP(OT!$BR217,Słowniki_środków_trwałych!$W$2:$AB$412,2,FALSE),"")</f>
        <v/>
      </c>
      <c r="X217" s="192" t="str">
        <f>IF(Tabela2[[#This Row],[Nazwa środka trwałego
'[3']]]&lt;&gt;"",IF(AND(Tabela2[[#This Row],[Wartość nakładów razem
'[15']]]&lt;10000.01,OR(MID(OT!$BR217,1,1)="4",MID(OT!$BR217,1,1)="5",MID(OT!$BR217,1,1)="6",MID(OT!$BR218,1,1)="3",MID(OT!$BR218,1,1)="7",MID(OT!$BR218,1,1)="8")),1,OT!$BT217),"")</f>
        <v/>
      </c>
      <c r="Y217" s="188"/>
      <c r="Z217" s="176"/>
      <c r="AA217" s="176"/>
      <c r="AB217" s="176"/>
      <c r="AC217" s="195" t="str">
        <f>IF(Tabela2[[#This Row],[Nazwa środka trwałego
'[3']]]&lt;&gt;"",OT!$BT217,"")</f>
        <v/>
      </c>
      <c r="AD217" s="188"/>
      <c r="AE217" s="188"/>
      <c r="AF217" s="190"/>
      <c r="AG217" s="188"/>
      <c r="AH217" s="188"/>
      <c r="AI217" s="188"/>
      <c r="AJ217" s="188"/>
      <c r="AK217" s="188"/>
      <c r="AL217" s="190"/>
      <c r="AM217" s="188"/>
      <c r="AN217" s="190"/>
      <c r="AO217" s="188"/>
      <c r="AP217" s="188"/>
      <c r="AQ217" s="188"/>
      <c r="AR217" s="188"/>
      <c r="AS217" s="188"/>
      <c r="AT217" s="188"/>
      <c r="AU217" s="188"/>
      <c r="AV217" s="229"/>
      <c r="AW217" s="188"/>
      <c r="AX217" s="188"/>
      <c r="AY217" s="200"/>
      <c r="AZ217" s="176"/>
      <c r="BA217" s="176"/>
      <c r="BB217" s="176"/>
      <c r="BC217" s="176"/>
      <c r="BD217" s="188"/>
      <c r="BE217" s="190"/>
      <c r="BF217" s="195" t="str">
        <f>IF(Tabela2[[#This Row],[Nazwa środka trwałego
'[3']]]&lt;&gt;"",OT!$BR217,"")</f>
        <v/>
      </c>
      <c r="BG217" s="188"/>
      <c r="BH217" s="188"/>
      <c r="BI217" s="190"/>
      <c r="BJ217" s="188"/>
      <c r="BK217" s="188"/>
      <c r="BL217" s="188"/>
      <c r="BM217" s="188"/>
      <c r="BN217" s="188"/>
      <c r="BO217" s="188"/>
      <c r="BP217" s="190"/>
      <c r="BQ217" s="270"/>
      <c r="BR217" s="195" t="str">
        <f t="shared" si="3"/>
        <v/>
      </c>
      <c r="BS217" s="190"/>
      <c r="BT217" s="195" t="str">
        <f>IFERROR(IF(VLOOKUP(BR217,Słowniki_środków_trwałych!$W$1:$AB$476,5,FALSE)="wg tabeli materiałowej",INDEX(Słowniki_środków_trwałych!$AF$2:$AJ$50,MATCH(BS217,Słowniki_środków_trwałych!$AE$2:$AE$50,0),MATCH(BP217,Słowniki_środków_trwałych!$AF$1:$AJ$1,0)),VLOOKUP(BR217,Słowniki_środków_trwałych!$W$1:$AB$476,5,FALSE)),"brak wszystkich danych")</f>
        <v>brak wszystkich danych</v>
      </c>
      <c r="BU217" s="271"/>
      <c r="BY217" s="90"/>
      <c r="BZ217" s="90"/>
      <c r="CA217" s="90"/>
    </row>
    <row r="218" spans="1:79">
      <c r="A218" s="187" t="s">
        <v>1648</v>
      </c>
      <c r="B218" s="188"/>
      <c r="C218" s="189" t="str">
        <f>IFERROR(VLOOKUP(OT!$BR218,Słowniki_środków_trwałych!$W$2:$AB$412,4,FALSE),"")</f>
        <v/>
      </c>
      <c r="D218" s="188"/>
      <c r="E218" s="188"/>
      <c r="F218" s="191"/>
      <c r="G218" s="191"/>
      <c r="H218" s="191"/>
      <c r="I218" s="239"/>
      <c r="J218" s="190"/>
      <c r="K218" s="192" t="str">
        <f>IF(Tabela2[[#This Row],[Nazwa środka trwałego
'[3']]]&lt;&gt;"",VLOOKUP(OT!$BS218,Słowniki_środków_trwałych!$AE$2:$AK$50,7,FALSE),"")</f>
        <v/>
      </c>
      <c r="L218" s="217"/>
      <c r="M218" s="216"/>
      <c r="N218" s="217"/>
      <c r="O218" s="216"/>
      <c r="P218" s="276" t="str">
        <f>IF(Tabela2[[#This Row],[Nazwa środka trwałego
'[3']]]&lt;&gt;"",SUM(L218:O218),"")</f>
        <v/>
      </c>
      <c r="Q218" s="188"/>
      <c r="R218" s="191"/>
      <c r="S218" s="191"/>
      <c r="T218" s="191"/>
      <c r="U218" s="188"/>
      <c r="V218" s="190"/>
      <c r="W218" s="194" t="str">
        <f>IFERROR(VLOOKUP(OT!$BR218,Słowniki_środków_trwałych!$W$2:$AB$412,2,FALSE),"")</f>
        <v/>
      </c>
      <c r="X218" s="192" t="str">
        <f>IF(Tabela2[[#This Row],[Nazwa środka trwałego
'[3']]]&lt;&gt;"",IF(AND(Tabela2[[#This Row],[Wartość nakładów razem
'[15']]]&lt;10000.01,OR(MID(OT!$BR218,1,1)="4",MID(OT!$BR218,1,1)="5",MID(OT!$BR218,1,1)="6",MID(OT!$BR219,1,1)="3",MID(OT!$BR219,1,1)="7",MID(OT!$BR219,1,1)="8")),1,OT!$BT218),"")</f>
        <v/>
      </c>
      <c r="Y218" s="188"/>
      <c r="Z218" s="176"/>
      <c r="AA218" s="176"/>
      <c r="AB218" s="176"/>
      <c r="AC218" s="195" t="str">
        <f>IF(Tabela2[[#This Row],[Nazwa środka trwałego
'[3']]]&lt;&gt;"",OT!$BT218,"")</f>
        <v/>
      </c>
      <c r="AD218" s="188"/>
      <c r="AE218" s="188"/>
      <c r="AF218" s="190"/>
      <c r="AG218" s="188"/>
      <c r="AH218" s="188"/>
      <c r="AI218" s="188"/>
      <c r="AJ218" s="188"/>
      <c r="AK218" s="188"/>
      <c r="AL218" s="190"/>
      <c r="AM218" s="188"/>
      <c r="AN218" s="190"/>
      <c r="AO218" s="188"/>
      <c r="AP218" s="188"/>
      <c r="AQ218" s="188"/>
      <c r="AR218" s="188"/>
      <c r="AS218" s="188"/>
      <c r="AT218" s="188"/>
      <c r="AU218" s="188"/>
      <c r="AV218" s="229"/>
      <c r="AW218" s="188"/>
      <c r="AX218" s="188"/>
      <c r="AY218" s="200"/>
      <c r="AZ218" s="176"/>
      <c r="BA218" s="176"/>
      <c r="BB218" s="176"/>
      <c r="BC218" s="176"/>
      <c r="BD218" s="188"/>
      <c r="BE218" s="190"/>
      <c r="BF218" s="195" t="str">
        <f>IF(Tabela2[[#This Row],[Nazwa środka trwałego
'[3']]]&lt;&gt;"",OT!$BR218,"")</f>
        <v/>
      </c>
      <c r="BG218" s="188"/>
      <c r="BH218" s="188"/>
      <c r="BI218" s="190"/>
      <c r="BJ218" s="188"/>
      <c r="BK218" s="188"/>
      <c r="BL218" s="188"/>
      <c r="BM218" s="188"/>
      <c r="BN218" s="188"/>
      <c r="BO218" s="188"/>
      <c r="BP218" s="190"/>
      <c r="BQ218" s="270"/>
      <c r="BR218" s="195" t="str">
        <f t="shared" si="3"/>
        <v/>
      </c>
      <c r="BS218" s="190"/>
      <c r="BT218" s="195" t="str">
        <f>IFERROR(IF(VLOOKUP(BR218,Słowniki_środków_trwałych!$W$1:$AB$476,5,FALSE)="wg tabeli materiałowej",INDEX(Słowniki_środków_trwałych!$AF$2:$AJ$50,MATCH(BS218,Słowniki_środków_trwałych!$AE$2:$AE$50,0),MATCH(BP218,Słowniki_środków_trwałych!$AF$1:$AJ$1,0)),VLOOKUP(BR218,Słowniki_środków_trwałych!$W$1:$AB$476,5,FALSE)),"brak wszystkich danych")</f>
        <v>brak wszystkich danych</v>
      </c>
      <c r="BU218" s="271"/>
      <c r="BY218" s="90"/>
      <c r="BZ218" s="90"/>
      <c r="CA218" s="90"/>
    </row>
    <row r="219" spans="1:79">
      <c r="A219" s="187" t="s">
        <v>1030</v>
      </c>
      <c r="B219" s="188"/>
      <c r="C219" s="189" t="str">
        <f>IFERROR(VLOOKUP(OT!$BR219,Słowniki_środków_trwałych!$W$2:$AB$412,4,FALSE),"")</f>
        <v/>
      </c>
      <c r="D219" s="188"/>
      <c r="E219" s="188"/>
      <c r="F219" s="191"/>
      <c r="G219" s="191"/>
      <c r="H219" s="191"/>
      <c r="I219" s="239"/>
      <c r="J219" s="190"/>
      <c r="K219" s="192" t="str">
        <f>IF(Tabela2[[#This Row],[Nazwa środka trwałego
'[3']]]&lt;&gt;"",VLOOKUP(OT!$BS219,Słowniki_środków_trwałych!$AE$2:$AK$50,7,FALSE),"")</f>
        <v/>
      </c>
      <c r="L219" s="217"/>
      <c r="M219" s="216"/>
      <c r="N219" s="217"/>
      <c r="O219" s="216"/>
      <c r="P219" s="276" t="str">
        <f>IF(Tabela2[[#This Row],[Nazwa środka trwałego
'[3']]]&lt;&gt;"",SUM(L219:O219),"")</f>
        <v/>
      </c>
      <c r="Q219" s="188"/>
      <c r="R219" s="191"/>
      <c r="S219" s="191"/>
      <c r="T219" s="191"/>
      <c r="U219" s="188"/>
      <c r="V219" s="190"/>
      <c r="W219" s="194" t="str">
        <f>IFERROR(VLOOKUP(OT!$BR219,Słowniki_środków_trwałych!$W$2:$AB$412,2,FALSE),"")</f>
        <v/>
      </c>
      <c r="X219" s="192" t="str">
        <f>IF(Tabela2[[#This Row],[Nazwa środka trwałego
'[3']]]&lt;&gt;"",IF(AND(Tabela2[[#This Row],[Wartość nakładów razem
'[15']]]&lt;10000.01,OR(MID(OT!$BR219,1,1)="4",MID(OT!$BR219,1,1)="5",MID(OT!$BR219,1,1)="6",MID(OT!$BR220,1,1)="3",MID(OT!$BR220,1,1)="7",MID(OT!$BR220,1,1)="8")),1,OT!$BT219),"")</f>
        <v/>
      </c>
      <c r="Y219" s="188"/>
      <c r="Z219" s="176"/>
      <c r="AA219" s="176"/>
      <c r="AB219" s="176"/>
      <c r="AC219" s="195" t="str">
        <f>IF(Tabela2[[#This Row],[Nazwa środka trwałego
'[3']]]&lt;&gt;"",OT!$BT219,"")</f>
        <v/>
      </c>
      <c r="AD219" s="188"/>
      <c r="AE219" s="188"/>
      <c r="AF219" s="190"/>
      <c r="AG219" s="188"/>
      <c r="AH219" s="188"/>
      <c r="AI219" s="188"/>
      <c r="AJ219" s="188"/>
      <c r="AK219" s="188"/>
      <c r="AL219" s="190"/>
      <c r="AM219" s="188"/>
      <c r="AN219" s="190"/>
      <c r="AO219" s="188"/>
      <c r="AP219" s="188"/>
      <c r="AQ219" s="188"/>
      <c r="AR219" s="188"/>
      <c r="AS219" s="188"/>
      <c r="AT219" s="188"/>
      <c r="AU219" s="188"/>
      <c r="AV219" s="229"/>
      <c r="AW219" s="188"/>
      <c r="AX219" s="188"/>
      <c r="AY219" s="200"/>
      <c r="AZ219" s="176"/>
      <c r="BA219" s="176"/>
      <c r="BB219" s="176"/>
      <c r="BC219" s="176"/>
      <c r="BD219" s="188"/>
      <c r="BE219" s="190"/>
      <c r="BF219" s="195" t="str">
        <f>IF(Tabela2[[#This Row],[Nazwa środka trwałego
'[3']]]&lt;&gt;"",OT!$BR219,"")</f>
        <v/>
      </c>
      <c r="BG219" s="188"/>
      <c r="BH219" s="188"/>
      <c r="BI219" s="190"/>
      <c r="BJ219" s="188"/>
      <c r="BK219" s="188"/>
      <c r="BL219" s="188"/>
      <c r="BM219" s="188"/>
      <c r="BN219" s="188"/>
      <c r="BO219" s="188"/>
      <c r="BP219" s="190"/>
      <c r="BQ219" s="270"/>
      <c r="BR219" s="195" t="str">
        <f t="shared" si="3"/>
        <v/>
      </c>
      <c r="BS219" s="190"/>
      <c r="BT219" s="195" t="str">
        <f>IFERROR(IF(VLOOKUP(BR219,Słowniki_środków_trwałych!$W$1:$AB$476,5,FALSE)="wg tabeli materiałowej",INDEX(Słowniki_środków_trwałych!$AF$2:$AJ$50,MATCH(BS219,Słowniki_środków_trwałych!$AE$2:$AE$50,0),MATCH(BP219,Słowniki_środków_trwałych!$AF$1:$AJ$1,0)),VLOOKUP(BR219,Słowniki_środków_trwałych!$W$1:$AB$476,5,FALSE)),"brak wszystkich danych")</f>
        <v>brak wszystkich danych</v>
      </c>
      <c r="BU219" s="271"/>
      <c r="BY219" s="90"/>
      <c r="BZ219" s="90"/>
      <c r="CA219" s="90"/>
    </row>
    <row r="220" spans="1:79">
      <c r="A220" s="187" t="s">
        <v>1031</v>
      </c>
      <c r="B220" s="188"/>
      <c r="C220" s="189" t="str">
        <f>IFERROR(VLOOKUP(OT!$BR220,Słowniki_środków_trwałych!$W$2:$AB$412,4,FALSE),"")</f>
        <v/>
      </c>
      <c r="D220" s="188"/>
      <c r="E220" s="188"/>
      <c r="F220" s="191"/>
      <c r="G220" s="191"/>
      <c r="H220" s="191"/>
      <c r="I220" s="239"/>
      <c r="J220" s="190"/>
      <c r="K220" s="192" t="str">
        <f>IF(Tabela2[[#This Row],[Nazwa środka trwałego
'[3']]]&lt;&gt;"",VLOOKUP(OT!$BS220,Słowniki_środków_trwałych!$AE$2:$AK$50,7,FALSE),"")</f>
        <v/>
      </c>
      <c r="L220" s="217"/>
      <c r="M220" s="216"/>
      <c r="N220" s="217"/>
      <c r="O220" s="216"/>
      <c r="P220" s="276" t="str">
        <f>IF(Tabela2[[#This Row],[Nazwa środka trwałego
'[3']]]&lt;&gt;"",SUM(L220:O220),"")</f>
        <v/>
      </c>
      <c r="Q220" s="188"/>
      <c r="R220" s="191"/>
      <c r="S220" s="191"/>
      <c r="T220" s="191"/>
      <c r="U220" s="188"/>
      <c r="V220" s="190"/>
      <c r="W220" s="194" t="str">
        <f>IFERROR(VLOOKUP(OT!$BR220,Słowniki_środków_trwałych!$W$2:$AB$412,2,FALSE),"")</f>
        <v/>
      </c>
      <c r="X220" s="192" t="str">
        <f>IF(Tabela2[[#This Row],[Nazwa środka trwałego
'[3']]]&lt;&gt;"",IF(AND(Tabela2[[#This Row],[Wartość nakładów razem
'[15']]]&lt;10000.01,OR(MID(OT!$BR220,1,1)="4",MID(OT!$BR220,1,1)="5",MID(OT!$BR220,1,1)="6",MID(OT!$BR221,1,1)="3",MID(OT!$BR221,1,1)="7",MID(OT!$BR221,1,1)="8")),1,OT!$BT220),"")</f>
        <v/>
      </c>
      <c r="Y220" s="188"/>
      <c r="Z220" s="176"/>
      <c r="AA220" s="176"/>
      <c r="AB220" s="176"/>
      <c r="AC220" s="195" t="str">
        <f>IF(Tabela2[[#This Row],[Nazwa środka trwałego
'[3']]]&lt;&gt;"",OT!$BT220,"")</f>
        <v/>
      </c>
      <c r="AD220" s="188"/>
      <c r="AE220" s="188"/>
      <c r="AF220" s="190"/>
      <c r="AG220" s="188"/>
      <c r="AH220" s="188"/>
      <c r="AI220" s="188"/>
      <c r="AJ220" s="188"/>
      <c r="AK220" s="188"/>
      <c r="AL220" s="190"/>
      <c r="AM220" s="188"/>
      <c r="AN220" s="190"/>
      <c r="AO220" s="188"/>
      <c r="AP220" s="188"/>
      <c r="AQ220" s="188"/>
      <c r="AR220" s="188"/>
      <c r="AS220" s="188"/>
      <c r="AT220" s="188"/>
      <c r="AU220" s="188"/>
      <c r="AV220" s="229"/>
      <c r="AW220" s="188"/>
      <c r="AX220" s="188"/>
      <c r="AY220" s="200"/>
      <c r="AZ220" s="176"/>
      <c r="BA220" s="176"/>
      <c r="BB220" s="176"/>
      <c r="BC220" s="176"/>
      <c r="BD220" s="188"/>
      <c r="BE220" s="190"/>
      <c r="BF220" s="195" t="str">
        <f>IF(Tabela2[[#This Row],[Nazwa środka trwałego
'[3']]]&lt;&gt;"",OT!$BR220,"")</f>
        <v/>
      </c>
      <c r="BG220" s="188"/>
      <c r="BH220" s="188"/>
      <c r="BI220" s="190"/>
      <c r="BJ220" s="188"/>
      <c r="BK220" s="188"/>
      <c r="BL220" s="188"/>
      <c r="BM220" s="188"/>
      <c r="BN220" s="188"/>
      <c r="BO220" s="188"/>
      <c r="BP220" s="190"/>
      <c r="BQ220" s="270"/>
      <c r="BR220" s="195" t="str">
        <f t="shared" si="3"/>
        <v/>
      </c>
      <c r="BS220" s="190"/>
      <c r="BT220" s="195" t="str">
        <f>IFERROR(IF(VLOOKUP(BR220,Słowniki_środków_trwałych!$W$1:$AB$476,5,FALSE)="wg tabeli materiałowej",INDEX(Słowniki_środków_trwałych!$AF$2:$AJ$50,MATCH(BS220,Słowniki_środków_trwałych!$AE$2:$AE$50,0),MATCH(BP220,Słowniki_środków_trwałych!$AF$1:$AJ$1,0)),VLOOKUP(BR220,Słowniki_środków_trwałych!$W$1:$AB$476,5,FALSE)),"brak wszystkich danych")</f>
        <v>brak wszystkich danych</v>
      </c>
      <c r="BU220" s="271"/>
      <c r="BY220" s="90"/>
      <c r="BZ220" s="90"/>
      <c r="CA220" s="90"/>
    </row>
    <row r="221" spans="1:79">
      <c r="A221" s="187" t="s">
        <v>1032</v>
      </c>
      <c r="B221" s="188"/>
      <c r="C221" s="189" t="str">
        <f>IFERROR(VLOOKUP(OT!$BR221,Słowniki_środków_trwałych!$W$2:$AB$412,4,FALSE),"")</f>
        <v/>
      </c>
      <c r="D221" s="188"/>
      <c r="E221" s="188"/>
      <c r="F221" s="191"/>
      <c r="G221" s="191"/>
      <c r="H221" s="191"/>
      <c r="I221" s="239"/>
      <c r="J221" s="190"/>
      <c r="K221" s="192" t="str">
        <f>IF(Tabela2[[#This Row],[Nazwa środka trwałego
'[3']]]&lt;&gt;"",VLOOKUP(OT!$BS221,Słowniki_środków_trwałych!$AE$2:$AK$50,7,FALSE),"")</f>
        <v/>
      </c>
      <c r="L221" s="217"/>
      <c r="M221" s="216"/>
      <c r="N221" s="217"/>
      <c r="O221" s="216"/>
      <c r="P221" s="276" t="str">
        <f>IF(Tabela2[[#This Row],[Nazwa środka trwałego
'[3']]]&lt;&gt;"",SUM(L221:O221),"")</f>
        <v/>
      </c>
      <c r="Q221" s="188"/>
      <c r="R221" s="191"/>
      <c r="S221" s="191"/>
      <c r="T221" s="191"/>
      <c r="U221" s="188"/>
      <c r="V221" s="190"/>
      <c r="W221" s="194" t="str">
        <f>IFERROR(VLOOKUP(OT!$BR221,Słowniki_środków_trwałych!$W$2:$AB$412,2,FALSE),"")</f>
        <v/>
      </c>
      <c r="X221" s="192" t="str">
        <f>IF(Tabela2[[#This Row],[Nazwa środka trwałego
'[3']]]&lt;&gt;"",IF(AND(Tabela2[[#This Row],[Wartość nakładów razem
'[15']]]&lt;10000.01,OR(MID(OT!$BR221,1,1)="4",MID(OT!$BR221,1,1)="5",MID(OT!$BR221,1,1)="6",MID(OT!$BR222,1,1)="3",MID(OT!$BR222,1,1)="7",MID(OT!$BR222,1,1)="8")),1,OT!$BT221),"")</f>
        <v/>
      </c>
      <c r="Y221" s="188"/>
      <c r="Z221" s="176"/>
      <c r="AA221" s="176"/>
      <c r="AB221" s="176"/>
      <c r="AC221" s="195" t="str">
        <f>IF(Tabela2[[#This Row],[Nazwa środka trwałego
'[3']]]&lt;&gt;"",OT!$BT221,"")</f>
        <v/>
      </c>
      <c r="AD221" s="188"/>
      <c r="AE221" s="188"/>
      <c r="AF221" s="190"/>
      <c r="AG221" s="188"/>
      <c r="AH221" s="188"/>
      <c r="AI221" s="188"/>
      <c r="AJ221" s="188"/>
      <c r="AK221" s="188"/>
      <c r="AL221" s="190"/>
      <c r="AM221" s="188"/>
      <c r="AN221" s="190"/>
      <c r="AO221" s="188"/>
      <c r="AP221" s="188"/>
      <c r="AQ221" s="188"/>
      <c r="AR221" s="188"/>
      <c r="AS221" s="188"/>
      <c r="AT221" s="188"/>
      <c r="AU221" s="188"/>
      <c r="AV221" s="229"/>
      <c r="AW221" s="188"/>
      <c r="AX221" s="188"/>
      <c r="AY221" s="200"/>
      <c r="AZ221" s="176"/>
      <c r="BA221" s="176"/>
      <c r="BB221" s="176"/>
      <c r="BC221" s="176"/>
      <c r="BD221" s="188"/>
      <c r="BE221" s="190"/>
      <c r="BF221" s="195" t="str">
        <f>IF(Tabela2[[#This Row],[Nazwa środka trwałego
'[3']]]&lt;&gt;"",OT!$BR221,"")</f>
        <v/>
      </c>
      <c r="BG221" s="188"/>
      <c r="BH221" s="188"/>
      <c r="BI221" s="190"/>
      <c r="BJ221" s="188"/>
      <c r="BK221" s="188"/>
      <c r="BL221" s="188"/>
      <c r="BM221" s="188"/>
      <c r="BN221" s="188"/>
      <c r="BO221" s="188"/>
      <c r="BP221" s="190"/>
      <c r="BQ221" s="270"/>
      <c r="BR221" s="195" t="str">
        <f t="shared" si="3"/>
        <v/>
      </c>
      <c r="BS221" s="190"/>
      <c r="BT221" s="195" t="str">
        <f>IFERROR(IF(VLOOKUP(BR221,Słowniki_środków_trwałych!$W$1:$AB$476,5,FALSE)="wg tabeli materiałowej",INDEX(Słowniki_środków_trwałych!$AF$2:$AJ$50,MATCH(BS221,Słowniki_środków_trwałych!$AE$2:$AE$50,0),MATCH(BP221,Słowniki_środków_trwałych!$AF$1:$AJ$1,0)),VLOOKUP(BR221,Słowniki_środków_trwałych!$W$1:$AB$476,5,FALSE)),"brak wszystkich danych")</f>
        <v>brak wszystkich danych</v>
      </c>
      <c r="BU221" s="271"/>
      <c r="BY221" s="90"/>
      <c r="BZ221" s="90"/>
      <c r="CA221" s="90"/>
    </row>
    <row r="222" spans="1:79">
      <c r="A222" s="187" t="s">
        <v>1033</v>
      </c>
      <c r="B222" s="188"/>
      <c r="C222" s="189" t="str">
        <f>IFERROR(VLOOKUP(OT!$BR222,Słowniki_środków_trwałych!$W$2:$AB$412,4,FALSE),"")</f>
        <v/>
      </c>
      <c r="D222" s="188"/>
      <c r="E222" s="188"/>
      <c r="F222" s="191"/>
      <c r="G222" s="191"/>
      <c r="H222" s="191"/>
      <c r="I222" s="239"/>
      <c r="J222" s="190"/>
      <c r="K222" s="192" t="str">
        <f>IF(Tabela2[[#This Row],[Nazwa środka trwałego
'[3']]]&lt;&gt;"",VLOOKUP(OT!$BS222,Słowniki_środków_trwałych!$AE$2:$AK$50,7,FALSE),"")</f>
        <v/>
      </c>
      <c r="L222" s="217"/>
      <c r="M222" s="216"/>
      <c r="N222" s="217"/>
      <c r="O222" s="216"/>
      <c r="P222" s="276" t="str">
        <f>IF(Tabela2[[#This Row],[Nazwa środka trwałego
'[3']]]&lt;&gt;"",SUM(L222:O222),"")</f>
        <v/>
      </c>
      <c r="Q222" s="188"/>
      <c r="R222" s="191"/>
      <c r="S222" s="191"/>
      <c r="T222" s="191"/>
      <c r="U222" s="188"/>
      <c r="V222" s="190"/>
      <c r="W222" s="194" t="str">
        <f>IFERROR(VLOOKUP(OT!$BR222,Słowniki_środków_trwałych!$W$2:$AB$412,2,FALSE),"")</f>
        <v/>
      </c>
      <c r="X222" s="192" t="str">
        <f>IF(Tabela2[[#This Row],[Nazwa środka trwałego
'[3']]]&lt;&gt;"",IF(AND(Tabela2[[#This Row],[Wartość nakładów razem
'[15']]]&lt;10000.01,OR(MID(OT!$BR222,1,1)="4",MID(OT!$BR222,1,1)="5",MID(OT!$BR222,1,1)="6",MID(OT!$BR223,1,1)="3",MID(OT!$BR223,1,1)="7",MID(OT!$BR223,1,1)="8")),1,OT!$BT222),"")</f>
        <v/>
      </c>
      <c r="Y222" s="188"/>
      <c r="Z222" s="176"/>
      <c r="AA222" s="176"/>
      <c r="AB222" s="176"/>
      <c r="AC222" s="195" t="str">
        <f>IF(Tabela2[[#This Row],[Nazwa środka trwałego
'[3']]]&lt;&gt;"",OT!$BT222,"")</f>
        <v/>
      </c>
      <c r="AD222" s="188"/>
      <c r="AE222" s="188"/>
      <c r="AF222" s="190"/>
      <c r="AG222" s="188"/>
      <c r="AH222" s="188"/>
      <c r="AI222" s="188"/>
      <c r="AJ222" s="188"/>
      <c r="AK222" s="188"/>
      <c r="AL222" s="190"/>
      <c r="AM222" s="188"/>
      <c r="AN222" s="190"/>
      <c r="AO222" s="188"/>
      <c r="AP222" s="188"/>
      <c r="AQ222" s="188"/>
      <c r="AR222" s="188"/>
      <c r="AS222" s="188"/>
      <c r="AT222" s="188"/>
      <c r="AU222" s="188"/>
      <c r="AV222" s="229"/>
      <c r="AW222" s="188"/>
      <c r="AX222" s="188"/>
      <c r="AY222" s="200"/>
      <c r="AZ222" s="176"/>
      <c r="BA222" s="176"/>
      <c r="BB222" s="176"/>
      <c r="BC222" s="176"/>
      <c r="BD222" s="188"/>
      <c r="BE222" s="190"/>
      <c r="BF222" s="195" t="str">
        <f>IF(Tabela2[[#This Row],[Nazwa środka trwałego
'[3']]]&lt;&gt;"",OT!$BR222,"")</f>
        <v/>
      </c>
      <c r="BG222" s="188"/>
      <c r="BH222" s="188"/>
      <c r="BI222" s="190"/>
      <c r="BJ222" s="188"/>
      <c r="BK222" s="188"/>
      <c r="BL222" s="188"/>
      <c r="BM222" s="188"/>
      <c r="BN222" s="188"/>
      <c r="BO222" s="188"/>
      <c r="BP222" s="190"/>
      <c r="BQ222" s="270"/>
      <c r="BR222" s="195" t="str">
        <f t="shared" si="3"/>
        <v/>
      </c>
      <c r="BS222" s="190"/>
      <c r="BT222" s="195" t="str">
        <f>IFERROR(IF(VLOOKUP(BR222,Słowniki_środków_trwałych!$W$1:$AB$476,5,FALSE)="wg tabeli materiałowej",INDEX(Słowniki_środków_trwałych!$AF$2:$AJ$50,MATCH(BS222,Słowniki_środków_trwałych!$AE$2:$AE$50,0),MATCH(BP222,Słowniki_środków_trwałych!$AF$1:$AJ$1,0)),VLOOKUP(BR222,Słowniki_środków_trwałych!$W$1:$AB$476,5,FALSE)),"brak wszystkich danych")</f>
        <v>brak wszystkich danych</v>
      </c>
      <c r="BU222" s="271"/>
      <c r="BY222" s="90"/>
      <c r="BZ222" s="90"/>
      <c r="CA222" s="90"/>
    </row>
    <row r="223" spans="1:79">
      <c r="A223" s="187" t="s">
        <v>1034</v>
      </c>
      <c r="B223" s="188"/>
      <c r="C223" s="189" t="str">
        <f>IFERROR(VLOOKUP(OT!$BR223,Słowniki_środków_trwałych!$W$2:$AB$412,4,FALSE),"")</f>
        <v/>
      </c>
      <c r="D223" s="188"/>
      <c r="E223" s="188"/>
      <c r="F223" s="191"/>
      <c r="G223" s="191"/>
      <c r="H223" s="191"/>
      <c r="I223" s="239"/>
      <c r="J223" s="190"/>
      <c r="K223" s="192" t="str">
        <f>IF(Tabela2[[#This Row],[Nazwa środka trwałego
'[3']]]&lt;&gt;"",VLOOKUP(OT!$BS223,Słowniki_środków_trwałych!$AE$2:$AK$50,7,FALSE),"")</f>
        <v/>
      </c>
      <c r="L223" s="217"/>
      <c r="M223" s="216"/>
      <c r="N223" s="217"/>
      <c r="O223" s="216"/>
      <c r="P223" s="276" t="str">
        <f>IF(Tabela2[[#This Row],[Nazwa środka trwałego
'[3']]]&lt;&gt;"",SUM(L223:O223),"")</f>
        <v/>
      </c>
      <c r="Q223" s="188"/>
      <c r="R223" s="191"/>
      <c r="S223" s="191"/>
      <c r="T223" s="191"/>
      <c r="U223" s="188"/>
      <c r="V223" s="190"/>
      <c r="W223" s="194" t="str">
        <f>IFERROR(VLOOKUP(OT!$BR223,Słowniki_środków_trwałych!$W$2:$AB$412,2,FALSE),"")</f>
        <v/>
      </c>
      <c r="X223" s="192" t="str">
        <f>IF(Tabela2[[#This Row],[Nazwa środka trwałego
'[3']]]&lt;&gt;"",IF(AND(Tabela2[[#This Row],[Wartość nakładów razem
'[15']]]&lt;10000.01,OR(MID(OT!$BR223,1,1)="4",MID(OT!$BR223,1,1)="5",MID(OT!$BR223,1,1)="6",MID(OT!$BR224,1,1)="3",MID(OT!$BR224,1,1)="7",MID(OT!$BR224,1,1)="8")),1,OT!$BT223),"")</f>
        <v/>
      </c>
      <c r="Y223" s="188"/>
      <c r="Z223" s="176"/>
      <c r="AA223" s="176"/>
      <c r="AB223" s="176"/>
      <c r="AC223" s="195" t="str">
        <f>IF(Tabela2[[#This Row],[Nazwa środka trwałego
'[3']]]&lt;&gt;"",OT!$BT223,"")</f>
        <v/>
      </c>
      <c r="AD223" s="188"/>
      <c r="AE223" s="188"/>
      <c r="AF223" s="190"/>
      <c r="AG223" s="188"/>
      <c r="AH223" s="188"/>
      <c r="AI223" s="188"/>
      <c r="AJ223" s="188"/>
      <c r="AK223" s="188"/>
      <c r="AL223" s="190"/>
      <c r="AM223" s="188"/>
      <c r="AN223" s="190"/>
      <c r="AO223" s="188"/>
      <c r="AP223" s="188"/>
      <c r="AQ223" s="188"/>
      <c r="AR223" s="188"/>
      <c r="AS223" s="188"/>
      <c r="AT223" s="188"/>
      <c r="AU223" s="188"/>
      <c r="AV223" s="229"/>
      <c r="AW223" s="188"/>
      <c r="AX223" s="188"/>
      <c r="AY223" s="200"/>
      <c r="AZ223" s="176"/>
      <c r="BA223" s="176"/>
      <c r="BB223" s="176"/>
      <c r="BC223" s="176"/>
      <c r="BD223" s="188"/>
      <c r="BE223" s="190"/>
      <c r="BF223" s="195" t="str">
        <f>IF(Tabela2[[#This Row],[Nazwa środka trwałego
'[3']]]&lt;&gt;"",OT!$BR223,"")</f>
        <v/>
      </c>
      <c r="BG223" s="188"/>
      <c r="BH223" s="188"/>
      <c r="BI223" s="190"/>
      <c r="BJ223" s="188"/>
      <c r="BK223" s="188"/>
      <c r="BL223" s="188"/>
      <c r="BM223" s="188"/>
      <c r="BN223" s="188"/>
      <c r="BO223" s="188"/>
      <c r="BP223" s="190"/>
      <c r="BQ223" s="270"/>
      <c r="BR223" s="195" t="str">
        <f t="shared" si="3"/>
        <v/>
      </c>
      <c r="BS223" s="190"/>
      <c r="BT223" s="195" t="str">
        <f>IFERROR(IF(VLOOKUP(BR223,Słowniki_środków_trwałych!$W$1:$AB$476,5,FALSE)="wg tabeli materiałowej",INDEX(Słowniki_środków_trwałych!$AF$2:$AJ$50,MATCH(BS223,Słowniki_środków_trwałych!$AE$2:$AE$50,0),MATCH(BP223,Słowniki_środków_trwałych!$AF$1:$AJ$1,0)),VLOOKUP(BR223,Słowniki_środków_trwałych!$W$1:$AB$476,5,FALSE)),"brak wszystkich danych")</f>
        <v>brak wszystkich danych</v>
      </c>
      <c r="BU223" s="271"/>
      <c r="BY223" s="90"/>
      <c r="BZ223" s="90"/>
      <c r="CA223" s="90"/>
    </row>
    <row r="224" spans="1:79">
      <c r="A224" s="187" t="s">
        <v>1035</v>
      </c>
      <c r="B224" s="188"/>
      <c r="C224" s="189" t="str">
        <f>IFERROR(VLOOKUP(OT!$BR224,Słowniki_środków_trwałych!$W$2:$AB$412,4,FALSE),"")</f>
        <v/>
      </c>
      <c r="D224" s="188"/>
      <c r="E224" s="188"/>
      <c r="F224" s="191"/>
      <c r="G224" s="191"/>
      <c r="H224" s="191"/>
      <c r="I224" s="239"/>
      <c r="J224" s="190"/>
      <c r="K224" s="192" t="str">
        <f>IF(Tabela2[[#This Row],[Nazwa środka trwałego
'[3']]]&lt;&gt;"",VLOOKUP(OT!$BS224,Słowniki_środków_trwałych!$AE$2:$AK$50,7,FALSE),"")</f>
        <v/>
      </c>
      <c r="L224" s="217"/>
      <c r="M224" s="216"/>
      <c r="N224" s="217"/>
      <c r="O224" s="216"/>
      <c r="P224" s="276" t="str">
        <f>IF(Tabela2[[#This Row],[Nazwa środka trwałego
'[3']]]&lt;&gt;"",SUM(L224:O224),"")</f>
        <v/>
      </c>
      <c r="Q224" s="188"/>
      <c r="R224" s="191"/>
      <c r="S224" s="191"/>
      <c r="T224" s="191"/>
      <c r="U224" s="188"/>
      <c r="V224" s="190"/>
      <c r="W224" s="194" t="str">
        <f>IFERROR(VLOOKUP(OT!$BR224,Słowniki_środków_trwałych!$W$2:$AB$412,2,FALSE),"")</f>
        <v/>
      </c>
      <c r="X224" s="192" t="str">
        <f>IF(Tabela2[[#This Row],[Nazwa środka trwałego
'[3']]]&lt;&gt;"",IF(AND(Tabela2[[#This Row],[Wartość nakładów razem
'[15']]]&lt;10000.01,OR(MID(OT!$BR224,1,1)="4",MID(OT!$BR224,1,1)="5",MID(OT!$BR224,1,1)="6",MID(OT!$BR225,1,1)="3",MID(OT!$BR225,1,1)="7",MID(OT!$BR225,1,1)="8")),1,OT!$BT224),"")</f>
        <v/>
      </c>
      <c r="Y224" s="188"/>
      <c r="Z224" s="176"/>
      <c r="AA224" s="176"/>
      <c r="AB224" s="176"/>
      <c r="AC224" s="195" t="str">
        <f>IF(Tabela2[[#This Row],[Nazwa środka trwałego
'[3']]]&lt;&gt;"",OT!$BT224,"")</f>
        <v/>
      </c>
      <c r="AD224" s="188"/>
      <c r="AE224" s="188"/>
      <c r="AF224" s="190"/>
      <c r="AG224" s="188"/>
      <c r="AH224" s="188"/>
      <c r="AI224" s="188"/>
      <c r="AJ224" s="188"/>
      <c r="AK224" s="188"/>
      <c r="AL224" s="190"/>
      <c r="AM224" s="188"/>
      <c r="AN224" s="190"/>
      <c r="AO224" s="188"/>
      <c r="AP224" s="188"/>
      <c r="AQ224" s="188"/>
      <c r="AR224" s="188"/>
      <c r="AS224" s="188"/>
      <c r="AT224" s="188"/>
      <c r="AU224" s="188"/>
      <c r="AV224" s="229"/>
      <c r="AW224" s="188"/>
      <c r="AX224" s="188"/>
      <c r="AY224" s="200"/>
      <c r="AZ224" s="176"/>
      <c r="BA224" s="176"/>
      <c r="BB224" s="176"/>
      <c r="BC224" s="176"/>
      <c r="BD224" s="188"/>
      <c r="BE224" s="190"/>
      <c r="BF224" s="195" t="str">
        <f>IF(Tabela2[[#This Row],[Nazwa środka trwałego
'[3']]]&lt;&gt;"",OT!$BR224,"")</f>
        <v/>
      </c>
      <c r="BG224" s="188"/>
      <c r="BH224" s="188"/>
      <c r="BI224" s="190"/>
      <c r="BJ224" s="188"/>
      <c r="BK224" s="188"/>
      <c r="BL224" s="188"/>
      <c r="BM224" s="188"/>
      <c r="BN224" s="188"/>
      <c r="BO224" s="188"/>
      <c r="BP224" s="190"/>
      <c r="BQ224" s="270"/>
      <c r="BR224" s="195" t="str">
        <f t="shared" si="3"/>
        <v/>
      </c>
      <c r="BS224" s="190"/>
      <c r="BT224" s="195" t="str">
        <f>IFERROR(IF(VLOOKUP(BR224,Słowniki_środków_trwałych!$W$1:$AB$476,5,FALSE)="wg tabeli materiałowej",INDEX(Słowniki_środków_trwałych!$AF$2:$AJ$50,MATCH(BS224,Słowniki_środków_trwałych!$AE$2:$AE$50,0),MATCH(BP224,Słowniki_środków_trwałych!$AF$1:$AJ$1,0)),VLOOKUP(BR224,Słowniki_środków_trwałych!$W$1:$AB$476,5,FALSE)),"brak wszystkich danych")</f>
        <v>brak wszystkich danych</v>
      </c>
      <c r="BU224" s="271"/>
      <c r="BY224" s="90"/>
      <c r="BZ224" s="90"/>
      <c r="CA224" s="90"/>
    </row>
    <row r="225" spans="1:79">
      <c r="A225" s="187" t="s">
        <v>1036</v>
      </c>
      <c r="B225" s="188"/>
      <c r="C225" s="189" t="str">
        <f>IFERROR(VLOOKUP(OT!$BR225,Słowniki_środków_trwałych!$W$2:$AB$412,4,FALSE),"")</f>
        <v/>
      </c>
      <c r="D225" s="188"/>
      <c r="E225" s="188"/>
      <c r="F225" s="191"/>
      <c r="G225" s="191"/>
      <c r="H225" s="191"/>
      <c r="I225" s="239"/>
      <c r="J225" s="190"/>
      <c r="K225" s="192" t="str">
        <f>IF(Tabela2[[#This Row],[Nazwa środka trwałego
'[3']]]&lt;&gt;"",VLOOKUP(OT!$BS225,Słowniki_środków_trwałych!$AE$2:$AK$50,7,FALSE),"")</f>
        <v/>
      </c>
      <c r="L225" s="217"/>
      <c r="M225" s="216"/>
      <c r="N225" s="217"/>
      <c r="O225" s="216"/>
      <c r="P225" s="276" t="str">
        <f>IF(Tabela2[[#This Row],[Nazwa środka trwałego
'[3']]]&lt;&gt;"",SUM(L225:O225),"")</f>
        <v/>
      </c>
      <c r="Q225" s="188"/>
      <c r="R225" s="191"/>
      <c r="S225" s="191"/>
      <c r="T225" s="191"/>
      <c r="U225" s="188"/>
      <c r="V225" s="190"/>
      <c r="W225" s="194" t="str">
        <f>IFERROR(VLOOKUP(OT!$BR225,Słowniki_środków_trwałych!$W$2:$AB$412,2,FALSE),"")</f>
        <v/>
      </c>
      <c r="X225" s="192" t="str">
        <f>IF(Tabela2[[#This Row],[Nazwa środka trwałego
'[3']]]&lt;&gt;"",IF(AND(Tabela2[[#This Row],[Wartość nakładów razem
'[15']]]&lt;10000.01,OR(MID(OT!$BR225,1,1)="4",MID(OT!$BR225,1,1)="5",MID(OT!$BR225,1,1)="6",MID(OT!$BR226,1,1)="3",MID(OT!$BR226,1,1)="7",MID(OT!$BR226,1,1)="8")),1,OT!$BT225),"")</f>
        <v/>
      </c>
      <c r="Y225" s="188"/>
      <c r="Z225" s="176"/>
      <c r="AA225" s="176"/>
      <c r="AB225" s="176"/>
      <c r="AC225" s="195" t="str">
        <f>IF(Tabela2[[#This Row],[Nazwa środka trwałego
'[3']]]&lt;&gt;"",OT!$BT225,"")</f>
        <v/>
      </c>
      <c r="AD225" s="188"/>
      <c r="AE225" s="188"/>
      <c r="AF225" s="190"/>
      <c r="AG225" s="188"/>
      <c r="AH225" s="188"/>
      <c r="AI225" s="188"/>
      <c r="AJ225" s="188"/>
      <c r="AK225" s="188"/>
      <c r="AL225" s="190"/>
      <c r="AM225" s="188"/>
      <c r="AN225" s="190"/>
      <c r="AO225" s="188"/>
      <c r="AP225" s="188"/>
      <c r="AQ225" s="188"/>
      <c r="AR225" s="188"/>
      <c r="AS225" s="188"/>
      <c r="AT225" s="188"/>
      <c r="AU225" s="188"/>
      <c r="AV225" s="229"/>
      <c r="AW225" s="188"/>
      <c r="AX225" s="188"/>
      <c r="AY225" s="200"/>
      <c r="AZ225" s="176"/>
      <c r="BA225" s="176"/>
      <c r="BB225" s="176"/>
      <c r="BC225" s="176"/>
      <c r="BD225" s="188"/>
      <c r="BE225" s="190"/>
      <c r="BF225" s="195" t="str">
        <f>IF(Tabela2[[#This Row],[Nazwa środka trwałego
'[3']]]&lt;&gt;"",OT!$BR225,"")</f>
        <v/>
      </c>
      <c r="BG225" s="188"/>
      <c r="BH225" s="188"/>
      <c r="BI225" s="190"/>
      <c r="BJ225" s="188"/>
      <c r="BK225" s="188"/>
      <c r="BL225" s="188"/>
      <c r="BM225" s="188"/>
      <c r="BN225" s="188"/>
      <c r="BO225" s="188"/>
      <c r="BP225" s="190"/>
      <c r="BQ225" s="270"/>
      <c r="BR225" s="195" t="str">
        <f t="shared" si="3"/>
        <v/>
      </c>
      <c r="BS225" s="190"/>
      <c r="BT225" s="195" t="str">
        <f>IFERROR(IF(VLOOKUP(BR225,Słowniki_środków_trwałych!$W$1:$AB$476,5,FALSE)="wg tabeli materiałowej",INDEX(Słowniki_środków_trwałych!$AF$2:$AJ$50,MATCH(BS225,Słowniki_środków_trwałych!$AE$2:$AE$50,0),MATCH(BP225,Słowniki_środków_trwałych!$AF$1:$AJ$1,0)),VLOOKUP(BR225,Słowniki_środków_trwałych!$W$1:$AB$476,5,FALSE)),"brak wszystkich danych")</f>
        <v>brak wszystkich danych</v>
      </c>
      <c r="BU225" s="271"/>
      <c r="BY225" s="90"/>
      <c r="BZ225" s="90"/>
      <c r="CA225" s="90"/>
    </row>
    <row r="226" spans="1:79">
      <c r="A226" s="187" t="s">
        <v>1037</v>
      </c>
      <c r="B226" s="188"/>
      <c r="C226" s="189" t="str">
        <f>IFERROR(VLOOKUP(OT!$BR226,Słowniki_środków_trwałych!$W$2:$AB$412,4,FALSE),"")</f>
        <v/>
      </c>
      <c r="D226" s="188"/>
      <c r="E226" s="188"/>
      <c r="F226" s="191"/>
      <c r="G226" s="191"/>
      <c r="H226" s="191"/>
      <c r="I226" s="239"/>
      <c r="J226" s="190"/>
      <c r="K226" s="192" t="str">
        <f>IF(Tabela2[[#This Row],[Nazwa środka trwałego
'[3']]]&lt;&gt;"",VLOOKUP(OT!$BS226,Słowniki_środków_trwałych!$AE$2:$AK$50,7,FALSE),"")</f>
        <v/>
      </c>
      <c r="L226" s="217"/>
      <c r="M226" s="216"/>
      <c r="N226" s="217"/>
      <c r="O226" s="216"/>
      <c r="P226" s="276" t="str">
        <f>IF(Tabela2[[#This Row],[Nazwa środka trwałego
'[3']]]&lt;&gt;"",SUM(L226:O226),"")</f>
        <v/>
      </c>
      <c r="Q226" s="188"/>
      <c r="R226" s="191"/>
      <c r="S226" s="191"/>
      <c r="T226" s="191"/>
      <c r="U226" s="188"/>
      <c r="V226" s="190"/>
      <c r="W226" s="194" t="str">
        <f>IFERROR(VLOOKUP(OT!$BR226,Słowniki_środków_trwałych!$W$2:$AB$412,2,FALSE),"")</f>
        <v/>
      </c>
      <c r="X226" s="192" t="str">
        <f>IF(Tabela2[[#This Row],[Nazwa środka trwałego
'[3']]]&lt;&gt;"",IF(AND(Tabela2[[#This Row],[Wartość nakładów razem
'[15']]]&lt;10000.01,OR(MID(OT!$BR226,1,1)="4",MID(OT!$BR226,1,1)="5",MID(OT!$BR226,1,1)="6",MID(OT!$BR227,1,1)="3",MID(OT!$BR227,1,1)="7",MID(OT!$BR227,1,1)="8")),1,OT!$BT226),"")</f>
        <v/>
      </c>
      <c r="Y226" s="188"/>
      <c r="Z226" s="176"/>
      <c r="AA226" s="176"/>
      <c r="AB226" s="176"/>
      <c r="AC226" s="195" t="str">
        <f>IF(Tabela2[[#This Row],[Nazwa środka trwałego
'[3']]]&lt;&gt;"",OT!$BT226,"")</f>
        <v/>
      </c>
      <c r="AD226" s="188"/>
      <c r="AE226" s="188"/>
      <c r="AF226" s="190"/>
      <c r="AG226" s="188"/>
      <c r="AH226" s="188"/>
      <c r="AI226" s="188"/>
      <c r="AJ226" s="188"/>
      <c r="AK226" s="188"/>
      <c r="AL226" s="190"/>
      <c r="AM226" s="188"/>
      <c r="AN226" s="190"/>
      <c r="AO226" s="188"/>
      <c r="AP226" s="188"/>
      <c r="AQ226" s="188"/>
      <c r="AR226" s="188"/>
      <c r="AS226" s="188"/>
      <c r="AT226" s="188"/>
      <c r="AU226" s="188"/>
      <c r="AV226" s="229"/>
      <c r="AW226" s="188"/>
      <c r="AX226" s="188"/>
      <c r="AY226" s="200"/>
      <c r="AZ226" s="176"/>
      <c r="BA226" s="176"/>
      <c r="BB226" s="176"/>
      <c r="BC226" s="176"/>
      <c r="BD226" s="188"/>
      <c r="BE226" s="190"/>
      <c r="BF226" s="195" t="str">
        <f>IF(Tabela2[[#This Row],[Nazwa środka trwałego
'[3']]]&lt;&gt;"",OT!$BR226,"")</f>
        <v/>
      </c>
      <c r="BG226" s="188"/>
      <c r="BH226" s="188"/>
      <c r="BI226" s="190"/>
      <c r="BJ226" s="188"/>
      <c r="BK226" s="188"/>
      <c r="BL226" s="188"/>
      <c r="BM226" s="188"/>
      <c r="BN226" s="188"/>
      <c r="BO226" s="188"/>
      <c r="BP226" s="190"/>
      <c r="BQ226" s="270"/>
      <c r="BR226" s="195" t="str">
        <f t="shared" si="3"/>
        <v/>
      </c>
      <c r="BS226" s="190"/>
      <c r="BT226" s="195" t="str">
        <f>IFERROR(IF(VLOOKUP(BR226,Słowniki_środków_trwałych!$W$1:$AB$476,5,FALSE)="wg tabeli materiałowej",INDEX(Słowniki_środków_trwałych!$AF$2:$AJ$50,MATCH(BS226,Słowniki_środków_trwałych!$AE$2:$AE$50,0),MATCH(BP226,Słowniki_środków_trwałych!$AF$1:$AJ$1,0)),VLOOKUP(BR226,Słowniki_środków_trwałych!$W$1:$AB$476,5,FALSE)),"brak wszystkich danych")</f>
        <v>brak wszystkich danych</v>
      </c>
      <c r="BU226" s="271"/>
      <c r="BY226" s="90"/>
      <c r="BZ226" s="90"/>
      <c r="CA226" s="90"/>
    </row>
    <row r="227" spans="1:79">
      <c r="A227" s="187" t="s">
        <v>1038</v>
      </c>
      <c r="B227" s="188"/>
      <c r="C227" s="189" t="str">
        <f>IFERROR(VLOOKUP(OT!$BR227,Słowniki_środków_trwałych!$W$2:$AB$412,4,FALSE),"")</f>
        <v/>
      </c>
      <c r="D227" s="188"/>
      <c r="E227" s="188"/>
      <c r="F227" s="191"/>
      <c r="G227" s="191"/>
      <c r="H227" s="191"/>
      <c r="I227" s="239"/>
      <c r="J227" s="190"/>
      <c r="K227" s="192" t="str">
        <f>IF(Tabela2[[#This Row],[Nazwa środka trwałego
'[3']]]&lt;&gt;"",VLOOKUP(OT!$BS227,Słowniki_środków_trwałych!$AE$2:$AK$50,7,FALSE),"")</f>
        <v/>
      </c>
      <c r="L227" s="217"/>
      <c r="M227" s="216"/>
      <c r="N227" s="217"/>
      <c r="O227" s="216"/>
      <c r="P227" s="276" t="str">
        <f>IF(Tabela2[[#This Row],[Nazwa środka trwałego
'[3']]]&lt;&gt;"",SUM(L227:O227),"")</f>
        <v/>
      </c>
      <c r="Q227" s="188"/>
      <c r="R227" s="191"/>
      <c r="S227" s="191"/>
      <c r="T227" s="191"/>
      <c r="U227" s="188"/>
      <c r="V227" s="190"/>
      <c r="W227" s="194" t="str">
        <f>IFERROR(VLOOKUP(OT!$BR227,Słowniki_środków_trwałych!$W$2:$AB$412,2,FALSE),"")</f>
        <v/>
      </c>
      <c r="X227" s="192" t="str">
        <f>IF(Tabela2[[#This Row],[Nazwa środka trwałego
'[3']]]&lt;&gt;"",IF(AND(Tabela2[[#This Row],[Wartość nakładów razem
'[15']]]&lt;10000.01,OR(MID(OT!$BR227,1,1)="4",MID(OT!$BR227,1,1)="5",MID(OT!$BR227,1,1)="6",MID(OT!$BR228,1,1)="3",MID(OT!$BR228,1,1)="7",MID(OT!$BR228,1,1)="8")),1,OT!$BT227),"")</f>
        <v/>
      </c>
      <c r="Y227" s="188"/>
      <c r="Z227" s="176"/>
      <c r="AA227" s="176"/>
      <c r="AB227" s="176"/>
      <c r="AC227" s="195" t="str">
        <f>IF(Tabela2[[#This Row],[Nazwa środka trwałego
'[3']]]&lt;&gt;"",OT!$BT227,"")</f>
        <v/>
      </c>
      <c r="AD227" s="188"/>
      <c r="AE227" s="188"/>
      <c r="AF227" s="190"/>
      <c r="AG227" s="188"/>
      <c r="AH227" s="188"/>
      <c r="AI227" s="188"/>
      <c r="AJ227" s="188"/>
      <c r="AK227" s="188"/>
      <c r="AL227" s="190"/>
      <c r="AM227" s="188"/>
      <c r="AN227" s="190"/>
      <c r="AO227" s="188"/>
      <c r="AP227" s="188"/>
      <c r="AQ227" s="188"/>
      <c r="AR227" s="188"/>
      <c r="AS227" s="188"/>
      <c r="AT227" s="188"/>
      <c r="AU227" s="188"/>
      <c r="AV227" s="229"/>
      <c r="AW227" s="188"/>
      <c r="AX227" s="188"/>
      <c r="AY227" s="200"/>
      <c r="AZ227" s="176"/>
      <c r="BA227" s="176"/>
      <c r="BB227" s="176"/>
      <c r="BC227" s="176"/>
      <c r="BD227" s="188"/>
      <c r="BE227" s="190"/>
      <c r="BF227" s="195" t="str">
        <f>IF(Tabela2[[#This Row],[Nazwa środka trwałego
'[3']]]&lt;&gt;"",OT!$BR227,"")</f>
        <v/>
      </c>
      <c r="BG227" s="188"/>
      <c r="BH227" s="188"/>
      <c r="BI227" s="190"/>
      <c r="BJ227" s="188"/>
      <c r="BK227" s="188"/>
      <c r="BL227" s="188"/>
      <c r="BM227" s="188"/>
      <c r="BN227" s="188"/>
      <c r="BO227" s="188"/>
      <c r="BP227" s="190"/>
      <c r="BQ227" s="270"/>
      <c r="BR227" s="195" t="str">
        <f t="shared" si="3"/>
        <v/>
      </c>
      <c r="BS227" s="190"/>
      <c r="BT227" s="195" t="str">
        <f>IFERROR(IF(VLOOKUP(BR227,Słowniki_środków_trwałych!$W$1:$AB$476,5,FALSE)="wg tabeli materiałowej",INDEX(Słowniki_środków_trwałych!$AF$2:$AJ$50,MATCH(BS227,Słowniki_środków_trwałych!$AE$2:$AE$50,0),MATCH(BP227,Słowniki_środków_trwałych!$AF$1:$AJ$1,0)),VLOOKUP(BR227,Słowniki_środków_trwałych!$W$1:$AB$476,5,FALSE)),"brak wszystkich danych")</f>
        <v>brak wszystkich danych</v>
      </c>
      <c r="BU227" s="271"/>
      <c r="BY227" s="90"/>
      <c r="BZ227" s="90"/>
      <c r="CA227" s="90"/>
    </row>
    <row r="228" spans="1:79">
      <c r="A228" s="187" t="s">
        <v>1039</v>
      </c>
      <c r="B228" s="188"/>
      <c r="C228" s="189" t="str">
        <f>IFERROR(VLOOKUP(OT!$BR228,Słowniki_środków_trwałych!$W$2:$AB$412,4,FALSE),"")</f>
        <v/>
      </c>
      <c r="D228" s="188"/>
      <c r="E228" s="188"/>
      <c r="F228" s="191"/>
      <c r="G228" s="191"/>
      <c r="H228" s="191"/>
      <c r="I228" s="239"/>
      <c r="J228" s="190"/>
      <c r="K228" s="192" t="str">
        <f>IF(Tabela2[[#This Row],[Nazwa środka trwałego
'[3']]]&lt;&gt;"",VLOOKUP(OT!$BS228,Słowniki_środków_trwałych!$AE$2:$AK$50,7,FALSE),"")</f>
        <v/>
      </c>
      <c r="L228" s="217"/>
      <c r="M228" s="216"/>
      <c r="N228" s="217"/>
      <c r="O228" s="216"/>
      <c r="P228" s="276" t="str">
        <f>IF(Tabela2[[#This Row],[Nazwa środka trwałego
'[3']]]&lt;&gt;"",SUM(L228:O228),"")</f>
        <v/>
      </c>
      <c r="Q228" s="188"/>
      <c r="R228" s="191"/>
      <c r="S228" s="191"/>
      <c r="T228" s="191"/>
      <c r="U228" s="188"/>
      <c r="V228" s="190"/>
      <c r="W228" s="194" t="str">
        <f>IFERROR(VLOOKUP(OT!$BR228,Słowniki_środków_trwałych!$W$2:$AB$412,2,FALSE),"")</f>
        <v/>
      </c>
      <c r="X228" s="192" t="str">
        <f>IF(Tabela2[[#This Row],[Nazwa środka trwałego
'[3']]]&lt;&gt;"",IF(AND(Tabela2[[#This Row],[Wartość nakładów razem
'[15']]]&lt;10000.01,OR(MID(OT!$BR228,1,1)="4",MID(OT!$BR228,1,1)="5",MID(OT!$BR228,1,1)="6",MID(OT!$BR229,1,1)="3",MID(OT!$BR229,1,1)="7",MID(OT!$BR229,1,1)="8")),1,OT!$BT228),"")</f>
        <v/>
      </c>
      <c r="Y228" s="188"/>
      <c r="Z228" s="176"/>
      <c r="AA228" s="176"/>
      <c r="AB228" s="176"/>
      <c r="AC228" s="195" t="str">
        <f>IF(Tabela2[[#This Row],[Nazwa środka trwałego
'[3']]]&lt;&gt;"",OT!$BT228,"")</f>
        <v/>
      </c>
      <c r="AD228" s="188"/>
      <c r="AE228" s="188"/>
      <c r="AF228" s="190"/>
      <c r="AG228" s="188"/>
      <c r="AH228" s="188"/>
      <c r="AI228" s="188"/>
      <c r="AJ228" s="188"/>
      <c r="AK228" s="188"/>
      <c r="AL228" s="190"/>
      <c r="AM228" s="188"/>
      <c r="AN228" s="190"/>
      <c r="AO228" s="188"/>
      <c r="AP228" s="188"/>
      <c r="AQ228" s="188"/>
      <c r="AR228" s="188"/>
      <c r="AS228" s="188"/>
      <c r="AT228" s="188"/>
      <c r="AU228" s="188"/>
      <c r="AV228" s="229"/>
      <c r="AW228" s="188"/>
      <c r="AX228" s="188"/>
      <c r="AY228" s="200"/>
      <c r="AZ228" s="176"/>
      <c r="BA228" s="176"/>
      <c r="BB228" s="176"/>
      <c r="BC228" s="176"/>
      <c r="BD228" s="188"/>
      <c r="BE228" s="190"/>
      <c r="BF228" s="195" t="str">
        <f>IF(Tabela2[[#This Row],[Nazwa środka trwałego
'[3']]]&lt;&gt;"",OT!$BR228,"")</f>
        <v/>
      </c>
      <c r="BG228" s="188"/>
      <c r="BH228" s="188"/>
      <c r="BI228" s="190"/>
      <c r="BJ228" s="188"/>
      <c r="BK228" s="188"/>
      <c r="BL228" s="188"/>
      <c r="BM228" s="188"/>
      <c r="BN228" s="188"/>
      <c r="BO228" s="188"/>
      <c r="BP228" s="190"/>
      <c r="BQ228" s="270"/>
      <c r="BR228" s="195" t="str">
        <f t="shared" si="3"/>
        <v/>
      </c>
      <c r="BS228" s="190"/>
      <c r="BT228" s="195" t="str">
        <f>IFERROR(IF(VLOOKUP(BR228,Słowniki_środków_trwałych!$W$1:$AB$476,5,FALSE)="wg tabeli materiałowej",INDEX(Słowniki_środków_trwałych!$AF$2:$AJ$50,MATCH(BS228,Słowniki_środków_trwałych!$AE$2:$AE$50,0),MATCH(BP228,Słowniki_środków_trwałych!$AF$1:$AJ$1,0)),VLOOKUP(BR228,Słowniki_środków_trwałych!$W$1:$AB$476,5,FALSE)),"brak wszystkich danych")</f>
        <v>brak wszystkich danych</v>
      </c>
      <c r="BU228" s="271"/>
      <c r="BY228" s="90"/>
      <c r="BZ228" s="90"/>
      <c r="CA228" s="90"/>
    </row>
    <row r="229" spans="1:79">
      <c r="A229" s="187" t="s">
        <v>1040</v>
      </c>
      <c r="B229" s="188"/>
      <c r="C229" s="189" t="str">
        <f>IFERROR(VLOOKUP(OT!$BR229,Słowniki_środków_trwałych!$W$2:$AB$412,4,FALSE),"")</f>
        <v/>
      </c>
      <c r="D229" s="188"/>
      <c r="E229" s="188"/>
      <c r="F229" s="191"/>
      <c r="G229" s="191"/>
      <c r="H229" s="191"/>
      <c r="I229" s="239"/>
      <c r="J229" s="190"/>
      <c r="K229" s="192" t="str">
        <f>IF(Tabela2[[#This Row],[Nazwa środka trwałego
'[3']]]&lt;&gt;"",VLOOKUP(OT!$BS229,Słowniki_środków_trwałych!$AE$2:$AK$50,7,FALSE),"")</f>
        <v/>
      </c>
      <c r="L229" s="217"/>
      <c r="M229" s="216"/>
      <c r="N229" s="217"/>
      <c r="O229" s="216"/>
      <c r="P229" s="276" t="str">
        <f>IF(Tabela2[[#This Row],[Nazwa środka trwałego
'[3']]]&lt;&gt;"",SUM(L229:O229),"")</f>
        <v/>
      </c>
      <c r="Q229" s="188"/>
      <c r="R229" s="191"/>
      <c r="S229" s="191"/>
      <c r="T229" s="191"/>
      <c r="U229" s="188"/>
      <c r="V229" s="190"/>
      <c r="W229" s="194" t="str">
        <f>IFERROR(VLOOKUP(OT!$BR229,Słowniki_środków_trwałych!$W$2:$AB$412,2,FALSE),"")</f>
        <v/>
      </c>
      <c r="X229" s="192" t="str">
        <f>IF(Tabela2[[#This Row],[Nazwa środka trwałego
'[3']]]&lt;&gt;"",IF(AND(Tabela2[[#This Row],[Wartość nakładów razem
'[15']]]&lt;10000.01,OR(MID(OT!$BR229,1,1)="4",MID(OT!$BR229,1,1)="5",MID(OT!$BR229,1,1)="6",MID(OT!$BR230,1,1)="3",MID(OT!$BR230,1,1)="7",MID(OT!$BR230,1,1)="8")),1,OT!$BT229),"")</f>
        <v/>
      </c>
      <c r="Y229" s="188"/>
      <c r="Z229" s="176"/>
      <c r="AA229" s="176"/>
      <c r="AB229" s="176"/>
      <c r="AC229" s="195" t="str">
        <f>IF(Tabela2[[#This Row],[Nazwa środka trwałego
'[3']]]&lt;&gt;"",OT!$BT229,"")</f>
        <v/>
      </c>
      <c r="AD229" s="188"/>
      <c r="AE229" s="188"/>
      <c r="AF229" s="190"/>
      <c r="AG229" s="188"/>
      <c r="AH229" s="188"/>
      <c r="AI229" s="188"/>
      <c r="AJ229" s="188"/>
      <c r="AK229" s="188"/>
      <c r="AL229" s="190"/>
      <c r="AM229" s="188"/>
      <c r="AN229" s="190"/>
      <c r="AO229" s="188"/>
      <c r="AP229" s="188"/>
      <c r="AQ229" s="188"/>
      <c r="AR229" s="188"/>
      <c r="AS229" s="188"/>
      <c r="AT229" s="188"/>
      <c r="AU229" s="188"/>
      <c r="AV229" s="229"/>
      <c r="AW229" s="188"/>
      <c r="AX229" s="188"/>
      <c r="AY229" s="200"/>
      <c r="AZ229" s="176"/>
      <c r="BA229" s="176"/>
      <c r="BB229" s="176"/>
      <c r="BC229" s="176"/>
      <c r="BD229" s="188"/>
      <c r="BE229" s="190"/>
      <c r="BF229" s="195" t="str">
        <f>IF(Tabela2[[#This Row],[Nazwa środka trwałego
'[3']]]&lt;&gt;"",OT!$BR229,"")</f>
        <v/>
      </c>
      <c r="BG229" s="188"/>
      <c r="BH229" s="188"/>
      <c r="BI229" s="190"/>
      <c r="BJ229" s="188"/>
      <c r="BK229" s="188"/>
      <c r="BL229" s="188"/>
      <c r="BM229" s="188"/>
      <c r="BN229" s="188"/>
      <c r="BO229" s="188"/>
      <c r="BP229" s="190"/>
      <c r="BQ229" s="270"/>
      <c r="BR229" s="195" t="str">
        <f t="shared" si="3"/>
        <v/>
      </c>
      <c r="BS229" s="190"/>
      <c r="BT229" s="195" t="str">
        <f>IFERROR(IF(VLOOKUP(BR229,Słowniki_środków_trwałych!$W$1:$AB$476,5,FALSE)="wg tabeli materiałowej",INDEX(Słowniki_środków_trwałych!$AF$2:$AJ$50,MATCH(BS229,Słowniki_środków_trwałych!$AE$2:$AE$50,0),MATCH(BP229,Słowniki_środków_trwałych!$AF$1:$AJ$1,0)),VLOOKUP(BR229,Słowniki_środków_trwałych!$W$1:$AB$476,5,FALSE)),"brak wszystkich danych")</f>
        <v>brak wszystkich danych</v>
      </c>
      <c r="BU229" s="271"/>
      <c r="BY229" s="90"/>
      <c r="BZ229" s="90"/>
      <c r="CA229" s="90"/>
    </row>
    <row r="230" spans="1:79">
      <c r="A230" s="187" t="s">
        <v>1041</v>
      </c>
      <c r="B230" s="188"/>
      <c r="C230" s="189" t="str">
        <f>IFERROR(VLOOKUP(OT!$BR230,Słowniki_środków_trwałych!$W$2:$AB$412,4,FALSE),"")</f>
        <v/>
      </c>
      <c r="D230" s="188"/>
      <c r="E230" s="188"/>
      <c r="F230" s="191"/>
      <c r="G230" s="191"/>
      <c r="H230" s="191"/>
      <c r="I230" s="239"/>
      <c r="J230" s="190"/>
      <c r="K230" s="192" t="str">
        <f>IF(Tabela2[[#This Row],[Nazwa środka trwałego
'[3']]]&lt;&gt;"",VLOOKUP(OT!$BS230,Słowniki_środków_trwałych!$AE$2:$AK$50,7,FALSE),"")</f>
        <v/>
      </c>
      <c r="L230" s="217"/>
      <c r="M230" s="216"/>
      <c r="N230" s="217"/>
      <c r="O230" s="216"/>
      <c r="P230" s="276" t="str">
        <f>IF(Tabela2[[#This Row],[Nazwa środka trwałego
'[3']]]&lt;&gt;"",SUM(L230:O230),"")</f>
        <v/>
      </c>
      <c r="Q230" s="188"/>
      <c r="R230" s="191"/>
      <c r="S230" s="191"/>
      <c r="T230" s="191"/>
      <c r="U230" s="188"/>
      <c r="V230" s="190"/>
      <c r="W230" s="194" t="str">
        <f>IFERROR(VLOOKUP(OT!$BR230,Słowniki_środków_trwałych!$W$2:$AB$412,2,FALSE),"")</f>
        <v/>
      </c>
      <c r="X230" s="192" t="str">
        <f>IF(Tabela2[[#This Row],[Nazwa środka trwałego
'[3']]]&lt;&gt;"",IF(AND(Tabela2[[#This Row],[Wartość nakładów razem
'[15']]]&lt;10000.01,OR(MID(OT!$BR230,1,1)="4",MID(OT!$BR230,1,1)="5",MID(OT!$BR230,1,1)="6",MID(OT!$BR231,1,1)="3",MID(OT!$BR231,1,1)="7",MID(OT!$BR231,1,1)="8")),1,OT!$BT230),"")</f>
        <v/>
      </c>
      <c r="Y230" s="188"/>
      <c r="Z230" s="176"/>
      <c r="AA230" s="176"/>
      <c r="AB230" s="176"/>
      <c r="AC230" s="195" t="str">
        <f>IF(Tabela2[[#This Row],[Nazwa środka trwałego
'[3']]]&lt;&gt;"",OT!$BT230,"")</f>
        <v/>
      </c>
      <c r="AD230" s="188"/>
      <c r="AE230" s="188"/>
      <c r="AF230" s="190"/>
      <c r="AG230" s="188"/>
      <c r="AH230" s="188"/>
      <c r="AI230" s="188"/>
      <c r="AJ230" s="188"/>
      <c r="AK230" s="188"/>
      <c r="AL230" s="190"/>
      <c r="AM230" s="188"/>
      <c r="AN230" s="190"/>
      <c r="AO230" s="188"/>
      <c r="AP230" s="188"/>
      <c r="AQ230" s="188"/>
      <c r="AR230" s="188"/>
      <c r="AS230" s="188"/>
      <c r="AT230" s="188"/>
      <c r="AU230" s="188"/>
      <c r="AV230" s="229"/>
      <c r="AW230" s="188"/>
      <c r="AX230" s="188"/>
      <c r="AY230" s="200"/>
      <c r="AZ230" s="176"/>
      <c r="BA230" s="176"/>
      <c r="BB230" s="176"/>
      <c r="BC230" s="176"/>
      <c r="BD230" s="188"/>
      <c r="BE230" s="190"/>
      <c r="BF230" s="195" t="str">
        <f>IF(Tabela2[[#This Row],[Nazwa środka trwałego
'[3']]]&lt;&gt;"",OT!$BR230,"")</f>
        <v/>
      </c>
      <c r="BG230" s="188"/>
      <c r="BH230" s="188"/>
      <c r="BI230" s="190"/>
      <c r="BJ230" s="188"/>
      <c r="BK230" s="188"/>
      <c r="BL230" s="188"/>
      <c r="BM230" s="188"/>
      <c r="BN230" s="188"/>
      <c r="BO230" s="188"/>
      <c r="BP230" s="190"/>
      <c r="BQ230" s="270"/>
      <c r="BR230" s="195" t="str">
        <f t="shared" si="3"/>
        <v/>
      </c>
      <c r="BS230" s="190"/>
      <c r="BT230" s="195" t="str">
        <f>IFERROR(IF(VLOOKUP(BR230,Słowniki_środków_trwałych!$W$1:$AB$476,5,FALSE)="wg tabeli materiałowej",INDEX(Słowniki_środków_trwałych!$AF$2:$AJ$50,MATCH(BS230,Słowniki_środków_trwałych!$AE$2:$AE$50,0),MATCH(BP230,Słowniki_środków_trwałych!$AF$1:$AJ$1,0)),VLOOKUP(BR230,Słowniki_środków_trwałych!$W$1:$AB$476,5,FALSE)),"brak wszystkich danych")</f>
        <v>brak wszystkich danych</v>
      </c>
      <c r="BU230" s="271"/>
      <c r="BY230" s="90"/>
      <c r="BZ230" s="90"/>
      <c r="CA230" s="90"/>
    </row>
    <row r="231" spans="1:79">
      <c r="A231" s="187" t="s">
        <v>1042</v>
      </c>
      <c r="B231" s="188"/>
      <c r="C231" s="189" t="str">
        <f>IFERROR(VLOOKUP(OT!$BR231,Słowniki_środków_trwałych!$W$2:$AB$412,4,FALSE),"")</f>
        <v/>
      </c>
      <c r="D231" s="188"/>
      <c r="E231" s="188"/>
      <c r="F231" s="191"/>
      <c r="G231" s="191"/>
      <c r="H231" s="191"/>
      <c r="I231" s="239"/>
      <c r="J231" s="190"/>
      <c r="K231" s="192" t="str">
        <f>IF(Tabela2[[#This Row],[Nazwa środka trwałego
'[3']]]&lt;&gt;"",VLOOKUP(OT!$BS231,Słowniki_środków_trwałych!$AE$2:$AK$50,7,FALSE),"")</f>
        <v/>
      </c>
      <c r="L231" s="217"/>
      <c r="M231" s="216"/>
      <c r="N231" s="217"/>
      <c r="O231" s="216"/>
      <c r="P231" s="276" t="str">
        <f>IF(Tabela2[[#This Row],[Nazwa środka trwałego
'[3']]]&lt;&gt;"",SUM(L231:O231),"")</f>
        <v/>
      </c>
      <c r="Q231" s="188"/>
      <c r="R231" s="191"/>
      <c r="S231" s="191"/>
      <c r="T231" s="191"/>
      <c r="U231" s="188"/>
      <c r="V231" s="190"/>
      <c r="W231" s="194" t="str">
        <f>IFERROR(VLOOKUP(OT!$BR231,Słowniki_środków_trwałych!$W$2:$AB$412,2,FALSE),"")</f>
        <v/>
      </c>
      <c r="X231" s="192" t="str">
        <f>IF(Tabela2[[#This Row],[Nazwa środka trwałego
'[3']]]&lt;&gt;"",IF(AND(Tabela2[[#This Row],[Wartość nakładów razem
'[15']]]&lt;10000.01,OR(MID(OT!$BR231,1,1)="4",MID(OT!$BR231,1,1)="5",MID(OT!$BR231,1,1)="6",MID(OT!$BR232,1,1)="3",MID(OT!$BR232,1,1)="7",MID(OT!$BR232,1,1)="8")),1,OT!$BT231),"")</f>
        <v/>
      </c>
      <c r="Y231" s="188"/>
      <c r="Z231" s="176"/>
      <c r="AA231" s="176"/>
      <c r="AB231" s="176"/>
      <c r="AC231" s="195" t="str">
        <f>IF(Tabela2[[#This Row],[Nazwa środka trwałego
'[3']]]&lt;&gt;"",OT!$BT231,"")</f>
        <v/>
      </c>
      <c r="AD231" s="188"/>
      <c r="AE231" s="188"/>
      <c r="AF231" s="190"/>
      <c r="AG231" s="188"/>
      <c r="AH231" s="188"/>
      <c r="AI231" s="188"/>
      <c r="AJ231" s="188"/>
      <c r="AK231" s="188"/>
      <c r="AL231" s="190"/>
      <c r="AM231" s="188"/>
      <c r="AN231" s="190"/>
      <c r="AO231" s="188"/>
      <c r="AP231" s="188"/>
      <c r="AQ231" s="188"/>
      <c r="AR231" s="188"/>
      <c r="AS231" s="188"/>
      <c r="AT231" s="188"/>
      <c r="AU231" s="188"/>
      <c r="AV231" s="229"/>
      <c r="AW231" s="188"/>
      <c r="AX231" s="188"/>
      <c r="AY231" s="200"/>
      <c r="AZ231" s="176"/>
      <c r="BA231" s="176"/>
      <c r="BB231" s="176"/>
      <c r="BC231" s="176"/>
      <c r="BD231" s="188"/>
      <c r="BE231" s="190"/>
      <c r="BF231" s="195" t="str">
        <f>IF(Tabela2[[#This Row],[Nazwa środka trwałego
'[3']]]&lt;&gt;"",OT!$BR231,"")</f>
        <v/>
      </c>
      <c r="BG231" s="188"/>
      <c r="BH231" s="188"/>
      <c r="BI231" s="190"/>
      <c r="BJ231" s="188"/>
      <c r="BK231" s="188"/>
      <c r="BL231" s="188"/>
      <c r="BM231" s="188"/>
      <c r="BN231" s="188"/>
      <c r="BO231" s="188"/>
      <c r="BP231" s="190"/>
      <c r="BQ231" s="270"/>
      <c r="BR231" s="195" t="str">
        <f t="shared" si="3"/>
        <v/>
      </c>
      <c r="BS231" s="190"/>
      <c r="BT231" s="195" t="str">
        <f>IFERROR(IF(VLOOKUP(BR231,Słowniki_środków_trwałych!$W$1:$AB$476,5,FALSE)="wg tabeli materiałowej",INDEX(Słowniki_środków_trwałych!$AF$2:$AJ$50,MATCH(BS231,Słowniki_środków_trwałych!$AE$2:$AE$50,0),MATCH(BP231,Słowniki_środków_trwałych!$AF$1:$AJ$1,0)),VLOOKUP(BR231,Słowniki_środków_trwałych!$W$1:$AB$476,5,FALSE)),"brak wszystkich danych")</f>
        <v>brak wszystkich danych</v>
      </c>
      <c r="BU231" s="271"/>
      <c r="BY231" s="90"/>
      <c r="BZ231" s="90"/>
      <c r="CA231" s="90"/>
    </row>
    <row r="232" spans="1:79">
      <c r="A232" s="187" t="s">
        <v>1043</v>
      </c>
      <c r="B232" s="188"/>
      <c r="C232" s="189" t="str">
        <f>IFERROR(VLOOKUP(OT!$BR232,Słowniki_środków_trwałych!$W$2:$AB$412,4,FALSE),"")</f>
        <v/>
      </c>
      <c r="D232" s="188"/>
      <c r="E232" s="188"/>
      <c r="F232" s="191"/>
      <c r="G232" s="191"/>
      <c r="H232" s="191"/>
      <c r="I232" s="239"/>
      <c r="J232" s="190"/>
      <c r="K232" s="192" t="str">
        <f>IF(Tabela2[[#This Row],[Nazwa środka trwałego
'[3']]]&lt;&gt;"",VLOOKUP(OT!$BS232,Słowniki_środków_trwałych!$AE$2:$AK$50,7,FALSE),"")</f>
        <v/>
      </c>
      <c r="L232" s="217"/>
      <c r="M232" s="216"/>
      <c r="N232" s="217"/>
      <c r="O232" s="216"/>
      <c r="P232" s="276" t="str">
        <f>IF(Tabela2[[#This Row],[Nazwa środka trwałego
'[3']]]&lt;&gt;"",SUM(L232:O232),"")</f>
        <v/>
      </c>
      <c r="Q232" s="188"/>
      <c r="R232" s="191"/>
      <c r="S232" s="191"/>
      <c r="T232" s="191"/>
      <c r="U232" s="188"/>
      <c r="V232" s="190"/>
      <c r="W232" s="194" t="str">
        <f>IFERROR(VLOOKUP(OT!$BR232,Słowniki_środków_trwałych!$W$2:$AB$412,2,FALSE),"")</f>
        <v/>
      </c>
      <c r="X232" s="192" t="str">
        <f>IF(Tabela2[[#This Row],[Nazwa środka trwałego
'[3']]]&lt;&gt;"",IF(AND(Tabela2[[#This Row],[Wartość nakładów razem
'[15']]]&lt;10000.01,OR(MID(OT!$BR232,1,1)="4",MID(OT!$BR232,1,1)="5",MID(OT!$BR232,1,1)="6",MID(OT!$BR233,1,1)="3",MID(OT!$BR233,1,1)="7",MID(OT!$BR233,1,1)="8")),1,OT!$BT232),"")</f>
        <v/>
      </c>
      <c r="Y232" s="188"/>
      <c r="Z232" s="176"/>
      <c r="AA232" s="176"/>
      <c r="AB232" s="176"/>
      <c r="AC232" s="195" t="str">
        <f>IF(Tabela2[[#This Row],[Nazwa środka trwałego
'[3']]]&lt;&gt;"",OT!$BT232,"")</f>
        <v/>
      </c>
      <c r="AD232" s="188"/>
      <c r="AE232" s="188"/>
      <c r="AF232" s="190"/>
      <c r="AG232" s="188"/>
      <c r="AH232" s="188"/>
      <c r="AI232" s="188"/>
      <c r="AJ232" s="188"/>
      <c r="AK232" s="188"/>
      <c r="AL232" s="190"/>
      <c r="AM232" s="188"/>
      <c r="AN232" s="190"/>
      <c r="AO232" s="188"/>
      <c r="AP232" s="188"/>
      <c r="AQ232" s="188"/>
      <c r="AR232" s="188"/>
      <c r="AS232" s="188"/>
      <c r="AT232" s="188"/>
      <c r="AU232" s="188"/>
      <c r="AV232" s="229"/>
      <c r="AW232" s="188"/>
      <c r="AX232" s="188"/>
      <c r="AY232" s="200"/>
      <c r="AZ232" s="176"/>
      <c r="BA232" s="176"/>
      <c r="BB232" s="176"/>
      <c r="BC232" s="176"/>
      <c r="BD232" s="188"/>
      <c r="BE232" s="190"/>
      <c r="BF232" s="195" t="str">
        <f>IF(Tabela2[[#This Row],[Nazwa środka trwałego
'[3']]]&lt;&gt;"",OT!$BR232,"")</f>
        <v/>
      </c>
      <c r="BG232" s="188"/>
      <c r="BH232" s="188"/>
      <c r="BI232" s="190"/>
      <c r="BJ232" s="188"/>
      <c r="BK232" s="188"/>
      <c r="BL232" s="188"/>
      <c r="BM232" s="188"/>
      <c r="BN232" s="188"/>
      <c r="BO232" s="188"/>
      <c r="BP232" s="190"/>
      <c r="BQ232" s="270"/>
      <c r="BR232" s="195" t="str">
        <f t="shared" si="3"/>
        <v/>
      </c>
      <c r="BS232" s="190"/>
      <c r="BT232" s="195" t="str">
        <f>IFERROR(IF(VLOOKUP(BR232,Słowniki_środków_trwałych!$W$1:$AB$476,5,FALSE)="wg tabeli materiałowej",INDEX(Słowniki_środków_trwałych!$AF$2:$AJ$50,MATCH(BS232,Słowniki_środków_trwałych!$AE$2:$AE$50,0),MATCH(BP232,Słowniki_środków_trwałych!$AF$1:$AJ$1,0)),VLOOKUP(BR232,Słowniki_środków_trwałych!$W$1:$AB$476,5,FALSE)),"brak wszystkich danych")</f>
        <v>brak wszystkich danych</v>
      </c>
      <c r="BU232" s="271"/>
      <c r="BY232" s="90"/>
      <c r="BZ232" s="90"/>
      <c r="CA232" s="90"/>
    </row>
    <row r="233" spans="1:79">
      <c r="A233" s="187" t="s">
        <v>1649</v>
      </c>
      <c r="B233" s="188"/>
      <c r="C233" s="189" t="str">
        <f>IFERROR(VLOOKUP(OT!$BR233,Słowniki_środków_trwałych!$W$2:$AB$412,4,FALSE),"")</f>
        <v/>
      </c>
      <c r="D233" s="188"/>
      <c r="E233" s="188"/>
      <c r="F233" s="191"/>
      <c r="G233" s="191"/>
      <c r="H233" s="191"/>
      <c r="I233" s="239"/>
      <c r="J233" s="190"/>
      <c r="K233" s="192" t="str">
        <f>IF(Tabela2[[#This Row],[Nazwa środka trwałego
'[3']]]&lt;&gt;"",VLOOKUP(OT!$BS233,Słowniki_środków_trwałych!$AE$2:$AK$50,7,FALSE),"")</f>
        <v/>
      </c>
      <c r="L233" s="217"/>
      <c r="M233" s="216"/>
      <c r="N233" s="217"/>
      <c r="O233" s="216"/>
      <c r="P233" s="276" t="str">
        <f>IF(Tabela2[[#This Row],[Nazwa środka trwałego
'[3']]]&lt;&gt;"",SUM(L233:O233),"")</f>
        <v/>
      </c>
      <c r="Q233" s="188"/>
      <c r="R233" s="191"/>
      <c r="S233" s="191"/>
      <c r="T233" s="191"/>
      <c r="U233" s="188"/>
      <c r="V233" s="190"/>
      <c r="W233" s="194" t="str">
        <f>IFERROR(VLOOKUP(OT!$BR233,Słowniki_środków_trwałych!$W$2:$AB$412,2,FALSE),"")</f>
        <v/>
      </c>
      <c r="X233" s="192" t="str">
        <f>IF(Tabela2[[#This Row],[Nazwa środka trwałego
'[3']]]&lt;&gt;"",IF(AND(Tabela2[[#This Row],[Wartość nakładów razem
'[15']]]&lt;10000.01,OR(MID(OT!$BR233,1,1)="4",MID(OT!$BR233,1,1)="5",MID(OT!$BR233,1,1)="6",MID(OT!$BR234,1,1)="3",MID(OT!$BR234,1,1)="7",MID(OT!$BR234,1,1)="8")),1,OT!$BT233),"")</f>
        <v/>
      </c>
      <c r="Y233" s="188"/>
      <c r="Z233" s="176"/>
      <c r="AA233" s="176"/>
      <c r="AB233" s="176"/>
      <c r="AC233" s="195" t="str">
        <f>IF(Tabela2[[#This Row],[Nazwa środka trwałego
'[3']]]&lt;&gt;"",OT!$BT233,"")</f>
        <v/>
      </c>
      <c r="AD233" s="188"/>
      <c r="AE233" s="188"/>
      <c r="AF233" s="190"/>
      <c r="AG233" s="188"/>
      <c r="AH233" s="188"/>
      <c r="AI233" s="188"/>
      <c r="AJ233" s="188"/>
      <c r="AK233" s="188"/>
      <c r="AL233" s="190"/>
      <c r="AM233" s="188"/>
      <c r="AN233" s="190"/>
      <c r="AO233" s="188"/>
      <c r="AP233" s="188"/>
      <c r="AQ233" s="188"/>
      <c r="AR233" s="188"/>
      <c r="AS233" s="188"/>
      <c r="AT233" s="188"/>
      <c r="AU233" s="188"/>
      <c r="AV233" s="229"/>
      <c r="AW233" s="188"/>
      <c r="AX233" s="188"/>
      <c r="AY233" s="200"/>
      <c r="AZ233" s="176"/>
      <c r="BA233" s="176"/>
      <c r="BB233" s="176"/>
      <c r="BC233" s="176"/>
      <c r="BD233" s="188"/>
      <c r="BE233" s="190"/>
      <c r="BF233" s="195" t="str">
        <f>IF(Tabela2[[#This Row],[Nazwa środka trwałego
'[3']]]&lt;&gt;"",OT!$BR233,"")</f>
        <v/>
      </c>
      <c r="BG233" s="188"/>
      <c r="BH233" s="188"/>
      <c r="BI233" s="190"/>
      <c r="BJ233" s="188"/>
      <c r="BK233" s="188"/>
      <c r="BL233" s="188"/>
      <c r="BM233" s="188"/>
      <c r="BN233" s="188"/>
      <c r="BO233" s="188"/>
      <c r="BP233" s="190"/>
      <c r="BQ233" s="270"/>
      <c r="BR233" s="195" t="str">
        <f t="shared" si="3"/>
        <v/>
      </c>
      <c r="BS233" s="190"/>
      <c r="BT233" s="195" t="str">
        <f>IFERROR(IF(VLOOKUP(BR233,Słowniki_środków_trwałych!$W$1:$AB$476,5,FALSE)="wg tabeli materiałowej",INDEX(Słowniki_środków_trwałych!$AF$2:$AJ$50,MATCH(BS233,Słowniki_środków_trwałych!$AE$2:$AE$50,0),MATCH(BP233,Słowniki_środków_trwałych!$AF$1:$AJ$1,0)),VLOOKUP(BR233,Słowniki_środków_trwałych!$W$1:$AB$476,5,FALSE)),"brak wszystkich danych")</f>
        <v>brak wszystkich danych</v>
      </c>
      <c r="BU233" s="271"/>
      <c r="BY233" s="90"/>
      <c r="BZ233" s="90"/>
      <c r="CA233" s="90"/>
    </row>
    <row r="234" spans="1:79">
      <c r="A234" s="187" t="s">
        <v>1044</v>
      </c>
      <c r="B234" s="188"/>
      <c r="C234" s="189" t="str">
        <f>IFERROR(VLOOKUP(OT!$BR234,Słowniki_środków_trwałych!$W$2:$AB$412,4,FALSE),"")</f>
        <v/>
      </c>
      <c r="D234" s="188"/>
      <c r="E234" s="188"/>
      <c r="F234" s="191"/>
      <c r="G234" s="191"/>
      <c r="H234" s="191"/>
      <c r="I234" s="239"/>
      <c r="J234" s="190"/>
      <c r="K234" s="192" t="str">
        <f>IF(Tabela2[[#This Row],[Nazwa środka trwałego
'[3']]]&lt;&gt;"",VLOOKUP(OT!$BS234,Słowniki_środków_trwałych!$AE$2:$AK$50,7,FALSE),"")</f>
        <v/>
      </c>
      <c r="L234" s="217"/>
      <c r="M234" s="216"/>
      <c r="N234" s="217"/>
      <c r="O234" s="216"/>
      <c r="P234" s="276" t="str">
        <f>IF(Tabela2[[#This Row],[Nazwa środka trwałego
'[3']]]&lt;&gt;"",SUM(L234:O234),"")</f>
        <v/>
      </c>
      <c r="Q234" s="188"/>
      <c r="R234" s="191"/>
      <c r="S234" s="191"/>
      <c r="T234" s="191"/>
      <c r="U234" s="188"/>
      <c r="V234" s="190"/>
      <c r="W234" s="194" t="str">
        <f>IFERROR(VLOOKUP(OT!$BR234,Słowniki_środków_trwałych!$W$2:$AB$412,2,FALSE),"")</f>
        <v/>
      </c>
      <c r="X234" s="192" t="str">
        <f>IF(Tabela2[[#This Row],[Nazwa środka trwałego
'[3']]]&lt;&gt;"",IF(AND(Tabela2[[#This Row],[Wartość nakładów razem
'[15']]]&lt;10000.01,OR(MID(OT!$BR234,1,1)="4",MID(OT!$BR234,1,1)="5",MID(OT!$BR234,1,1)="6",MID(OT!$BR235,1,1)="3",MID(OT!$BR235,1,1)="7",MID(OT!$BR235,1,1)="8")),1,OT!$BT234),"")</f>
        <v/>
      </c>
      <c r="Y234" s="188"/>
      <c r="Z234" s="176"/>
      <c r="AA234" s="176"/>
      <c r="AB234" s="176"/>
      <c r="AC234" s="195" t="str">
        <f>IF(Tabela2[[#This Row],[Nazwa środka trwałego
'[3']]]&lt;&gt;"",OT!$BT234,"")</f>
        <v/>
      </c>
      <c r="AD234" s="188"/>
      <c r="AE234" s="188"/>
      <c r="AF234" s="190"/>
      <c r="AG234" s="188"/>
      <c r="AH234" s="188"/>
      <c r="AI234" s="188"/>
      <c r="AJ234" s="188"/>
      <c r="AK234" s="188"/>
      <c r="AL234" s="190"/>
      <c r="AM234" s="188"/>
      <c r="AN234" s="190"/>
      <c r="AO234" s="188"/>
      <c r="AP234" s="188"/>
      <c r="AQ234" s="188"/>
      <c r="AR234" s="188"/>
      <c r="AS234" s="188"/>
      <c r="AT234" s="188"/>
      <c r="AU234" s="188"/>
      <c r="AV234" s="229"/>
      <c r="AW234" s="188"/>
      <c r="AX234" s="188"/>
      <c r="AY234" s="200"/>
      <c r="AZ234" s="176"/>
      <c r="BA234" s="176"/>
      <c r="BB234" s="176"/>
      <c r="BC234" s="176"/>
      <c r="BD234" s="188"/>
      <c r="BE234" s="190"/>
      <c r="BF234" s="195" t="str">
        <f>IF(Tabela2[[#This Row],[Nazwa środka trwałego
'[3']]]&lt;&gt;"",OT!$BR234,"")</f>
        <v/>
      </c>
      <c r="BG234" s="188"/>
      <c r="BH234" s="188"/>
      <c r="BI234" s="190"/>
      <c r="BJ234" s="188"/>
      <c r="BK234" s="188"/>
      <c r="BL234" s="188"/>
      <c r="BM234" s="188"/>
      <c r="BN234" s="188"/>
      <c r="BO234" s="188"/>
      <c r="BP234" s="190"/>
      <c r="BQ234" s="270"/>
      <c r="BR234" s="195" t="str">
        <f t="shared" si="3"/>
        <v/>
      </c>
      <c r="BS234" s="190"/>
      <c r="BT234" s="195" t="str">
        <f>IFERROR(IF(VLOOKUP(BR234,Słowniki_środków_trwałych!$W$1:$AB$476,5,FALSE)="wg tabeli materiałowej",INDEX(Słowniki_środków_trwałych!$AF$2:$AJ$50,MATCH(BS234,Słowniki_środków_trwałych!$AE$2:$AE$50,0),MATCH(BP234,Słowniki_środków_trwałych!$AF$1:$AJ$1,0)),VLOOKUP(BR234,Słowniki_środków_trwałych!$W$1:$AB$476,5,FALSE)),"brak wszystkich danych")</f>
        <v>brak wszystkich danych</v>
      </c>
      <c r="BU234" s="271"/>
      <c r="BY234" s="90"/>
      <c r="BZ234" s="90"/>
      <c r="CA234" s="90"/>
    </row>
    <row r="235" spans="1:79">
      <c r="A235" s="187" t="s">
        <v>1045</v>
      </c>
      <c r="B235" s="188"/>
      <c r="C235" s="189" t="str">
        <f>IFERROR(VLOOKUP(OT!$BR235,Słowniki_środków_trwałych!$W$2:$AB$412,4,FALSE),"")</f>
        <v/>
      </c>
      <c r="D235" s="188"/>
      <c r="E235" s="188"/>
      <c r="F235" s="191"/>
      <c r="G235" s="191"/>
      <c r="H235" s="191"/>
      <c r="I235" s="239"/>
      <c r="J235" s="190"/>
      <c r="K235" s="192" t="str">
        <f>IF(Tabela2[[#This Row],[Nazwa środka trwałego
'[3']]]&lt;&gt;"",VLOOKUP(OT!$BS235,Słowniki_środków_trwałych!$AE$2:$AK$50,7,FALSE),"")</f>
        <v/>
      </c>
      <c r="L235" s="217"/>
      <c r="M235" s="216"/>
      <c r="N235" s="217"/>
      <c r="O235" s="216"/>
      <c r="P235" s="276" t="str">
        <f>IF(Tabela2[[#This Row],[Nazwa środka trwałego
'[3']]]&lt;&gt;"",SUM(L235:O235),"")</f>
        <v/>
      </c>
      <c r="Q235" s="188"/>
      <c r="R235" s="191"/>
      <c r="S235" s="191"/>
      <c r="T235" s="191"/>
      <c r="U235" s="188"/>
      <c r="V235" s="190"/>
      <c r="W235" s="194" t="str">
        <f>IFERROR(VLOOKUP(OT!$BR235,Słowniki_środków_trwałych!$W$2:$AB$412,2,FALSE),"")</f>
        <v/>
      </c>
      <c r="X235" s="192" t="str">
        <f>IF(Tabela2[[#This Row],[Nazwa środka trwałego
'[3']]]&lt;&gt;"",IF(AND(Tabela2[[#This Row],[Wartość nakładów razem
'[15']]]&lt;10000.01,OR(MID(OT!$BR235,1,1)="4",MID(OT!$BR235,1,1)="5",MID(OT!$BR235,1,1)="6",MID(OT!$BR236,1,1)="3",MID(OT!$BR236,1,1)="7",MID(OT!$BR236,1,1)="8")),1,OT!$BT235),"")</f>
        <v/>
      </c>
      <c r="Y235" s="188"/>
      <c r="Z235" s="176"/>
      <c r="AA235" s="176"/>
      <c r="AB235" s="176"/>
      <c r="AC235" s="195" t="str">
        <f>IF(Tabela2[[#This Row],[Nazwa środka trwałego
'[3']]]&lt;&gt;"",OT!$BT235,"")</f>
        <v/>
      </c>
      <c r="AD235" s="188"/>
      <c r="AE235" s="188"/>
      <c r="AF235" s="190"/>
      <c r="AG235" s="188"/>
      <c r="AH235" s="188"/>
      <c r="AI235" s="188"/>
      <c r="AJ235" s="188"/>
      <c r="AK235" s="188"/>
      <c r="AL235" s="190"/>
      <c r="AM235" s="188"/>
      <c r="AN235" s="190"/>
      <c r="AO235" s="188"/>
      <c r="AP235" s="188"/>
      <c r="AQ235" s="188"/>
      <c r="AR235" s="188"/>
      <c r="AS235" s="188"/>
      <c r="AT235" s="188"/>
      <c r="AU235" s="188"/>
      <c r="AV235" s="229"/>
      <c r="AW235" s="188"/>
      <c r="AX235" s="188"/>
      <c r="AY235" s="200"/>
      <c r="AZ235" s="176"/>
      <c r="BA235" s="176"/>
      <c r="BB235" s="176"/>
      <c r="BC235" s="176"/>
      <c r="BD235" s="188"/>
      <c r="BE235" s="190"/>
      <c r="BF235" s="195" t="str">
        <f>IF(Tabela2[[#This Row],[Nazwa środka trwałego
'[3']]]&lt;&gt;"",OT!$BR235,"")</f>
        <v/>
      </c>
      <c r="BG235" s="188"/>
      <c r="BH235" s="188"/>
      <c r="BI235" s="190"/>
      <c r="BJ235" s="188"/>
      <c r="BK235" s="188"/>
      <c r="BL235" s="188"/>
      <c r="BM235" s="188"/>
      <c r="BN235" s="188"/>
      <c r="BO235" s="188"/>
      <c r="BP235" s="190"/>
      <c r="BQ235" s="270"/>
      <c r="BR235" s="195" t="str">
        <f t="shared" si="3"/>
        <v/>
      </c>
      <c r="BS235" s="190"/>
      <c r="BT235" s="195" t="str">
        <f>IFERROR(IF(VLOOKUP(BR235,Słowniki_środków_trwałych!$W$1:$AB$476,5,FALSE)="wg tabeli materiałowej",INDEX(Słowniki_środków_trwałych!$AF$2:$AJ$50,MATCH(BS235,Słowniki_środków_trwałych!$AE$2:$AE$50,0),MATCH(BP235,Słowniki_środków_trwałych!$AF$1:$AJ$1,0)),VLOOKUP(BR235,Słowniki_środków_trwałych!$W$1:$AB$476,5,FALSE)),"brak wszystkich danych")</f>
        <v>brak wszystkich danych</v>
      </c>
      <c r="BU235" s="271"/>
      <c r="BY235" s="90"/>
      <c r="BZ235" s="90"/>
      <c r="CA235" s="90"/>
    </row>
    <row r="236" spans="1:79">
      <c r="A236" s="187" t="s">
        <v>1650</v>
      </c>
      <c r="B236" s="188"/>
      <c r="C236" s="189" t="str">
        <f>IFERROR(VLOOKUP(OT!$BR236,Słowniki_środków_trwałych!$W$2:$AB$412,4,FALSE),"")</f>
        <v/>
      </c>
      <c r="D236" s="188"/>
      <c r="E236" s="188"/>
      <c r="F236" s="191"/>
      <c r="G236" s="191"/>
      <c r="H236" s="191"/>
      <c r="I236" s="239"/>
      <c r="J236" s="190"/>
      <c r="K236" s="192" t="str">
        <f>IF(Tabela2[[#This Row],[Nazwa środka trwałego
'[3']]]&lt;&gt;"",VLOOKUP(OT!$BS236,Słowniki_środków_trwałych!$AE$2:$AK$50,7,FALSE),"")</f>
        <v/>
      </c>
      <c r="L236" s="217"/>
      <c r="M236" s="216"/>
      <c r="N236" s="217"/>
      <c r="O236" s="216"/>
      <c r="P236" s="276" t="str">
        <f>IF(Tabela2[[#This Row],[Nazwa środka trwałego
'[3']]]&lt;&gt;"",SUM(L236:O236),"")</f>
        <v/>
      </c>
      <c r="Q236" s="188"/>
      <c r="R236" s="191"/>
      <c r="S236" s="191"/>
      <c r="T236" s="191"/>
      <c r="U236" s="188"/>
      <c r="V236" s="190"/>
      <c r="W236" s="194" t="str">
        <f>IFERROR(VLOOKUP(OT!$BR236,Słowniki_środków_trwałych!$W$2:$AB$412,2,FALSE),"")</f>
        <v/>
      </c>
      <c r="X236" s="192" t="str">
        <f>IF(Tabela2[[#This Row],[Nazwa środka trwałego
'[3']]]&lt;&gt;"",IF(AND(Tabela2[[#This Row],[Wartość nakładów razem
'[15']]]&lt;10000.01,OR(MID(OT!$BR236,1,1)="4",MID(OT!$BR236,1,1)="5",MID(OT!$BR236,1,1)="6",MID(OT!$BR237,1,1)="3",MID(OT!$BR237,1,1)="7",MID(OT!$BR237,1,1)="8")),1,OT!$BT236),"")</f>
        <v/>
      </c>
      <c r="Y236" s="188"/>
      <c r="Z236" s="176"/>
      <c r="AA236" s="176"/>
      <c r="AB236" s="176"/>
      <c r="AC236" s="195" t="str">
        <f>IF(Tabela2[[#This Row],[Nazwa środka trwałego
'[3']]]&lt;&gt;"",OT!$BT236,"")</f>
        <v/>
      </c>
      <c r="AD236" s="188"/>
      <c r="AE236" s="188"/>
      <c r="AF236" s="190"/>
      <c r="AG236" s="188"/>
      <c r="AH236" s="188"/>
      <c r="AI236" s="188"/>
      <c r="AJ236" s="188"/>
      <c r="AK236" s="188"/>
      <c r="AL236" s="190"/>
      <c r="AM236" s="188"/>
      <c r="AN236" s="190"/>
      <c r="AO236" s="188"/>
      <c r="AP236" s="188"/>
      <c r="AQ236" s="188"/>
      <c r="AR236" s="188"/>
      <c r="AS236" s="188"/>
      <c r="AT236" s="188"/>
      <c r="AU236" s="188"/>
      <c r="AV236" s="229"/>
      <c r="AW236" s="188"/>
      <c r="AX236" s="188"/>
      <c r="AY236" s="200"/>
      <c r="AZ236" s="176"/>
      <c r="BA236" s="176"/>
      <c r="BB236" s="176"/>
      <c r="BC236" s="176"/>
      <c r="BD236" s="188"/>
      <c r="BE236" s="190"/>
      <c r="BF236" s="195" t="str">
        <f>IF(Tabela2[[#This Row],[Nazwa środka trwałego
'[3']]]&lt;&gt;"",OT!$BR236,"")</f>
        <v/>
      </c>
      <c r="BG236" s="188"/>
      <c r="BH236" s="188"/>
      <c r="BI236" s="190"/>
      <c r="BJ236" s="188"/>
      <c r="BK236" s="188"/>
      <c r="BL236" s="188"/>
      <c r="BM236" s="188"/>
      <c r="BN236" s="188"/>
      <c r="BO236" s="188"/>
      <c r="BP236" s="190"/>
      <c r="BQ236" s="270"/>
      <c r="BR236" s="195" t="str">
        <f t="shared" si="3"/>
        <v/>
      </c>
      <c r="BS236" s="190"/>
      <c r="BT236" s="195" t="str">
        <f>IFERROR(IF(VLOOKUP(BR236,Słowniki_środków_trwałych!$W$1:$AB$476,5,FALSE)="wg tabeli materiałowej",INDEX(Słowniki_środków_trwałych!$AF$2:$AJ$50,MATCH(BS236,Słowniki_środków_trwałych!$AE$2:$AE$50,0),MATCH(BP236,Słowniki_środków_trwałych!$AF$1:$AJ$1,0)),VLOOKUP(BR236,Słowniki_środków_trwałych!$W$1:$AB$476,5,FALSE)),"brak wszystkich danych")</f>
        <v>brak wszystkich danych</v>
      </c>
      <c r="BU236" s="271"/>
      <c r="BY236" s="90"/>
      <c r="BZ236" s="90"/>
      <c r="CA236" s="90"/>
    </row>
    <row r="237" spans="1:79">
      <c r="A237" s="187" t="s">
        <v>1046</v>
      </c>
      <c r="B237" s="188"/>
      <c r="C237" s="189" t="str">
        <f>IFERROR(VLOOKUP(OT!$BR237,Słowniki_środków_trwałych!$W$2:$AB$412,4,FALSE),"")</f>
        <v/>
      </c>
      <c r="D237" s="188"/>
      <c r="E237" s="188"/>
      <c r="F237" s="191"/>
      <c r="G237" s="191"/>
      <c r="H237" s="191"/>
      <c r="I237" s="239"/>
      <c r="J237" s="190"/>
      <c r="K237" s="192" t="str">
        <f>IF(Tabela2[[#This Row],[Nazwa środka trwałego
'[3']]]&lt;&gt;"",VLOOKUP(OT!$BS237,Słowniki_środków_trwałych!$AE$2:$AK$50,7,FALSE),"")</f>
        <v/>
      </c>
      <c r="L237" s="217"/>
      <c r="M237" s="216"/>
      <c r="N237" s="217"/>
      <c r="O237" s="216"/>
      <c r="P237" s="276" t="str">
        <f>IF(Tabela2[[#This Row],[Nazwa środka trwałego
'[3']]]&lt;&gt;"",SUM(L237:O237),"")</f>
        <v/>
      </c>
      <c r="Q237" s="188"/>
      <c r="R237" s="191"/>
      <c r="S237" s="191"/>
      <c r="T237" s="191"/>
      <c r="U237" s="188"/>
      <c r="V237" s="190"/>
      <c r="W237" s="194" t="str">
        <f>IFERROR(VLOOKUP(OT!$BR237,Słowniki_środków_trwałych!$W$2:$AB$412,2,FALSE),"")</f>
        <v/>
      </c>
      <c r="X237" s="192" t="str">
        <f>IF(Tabela2[[#This Row],[Nazwa środka trwałego
'[3']]]&lt;&gt;"",IF(AND(Tabela2[[#This Row],[Wartość nakładów razem
'[15']]]&lt;10000.01,OR(MID(OT!$BR237,1,1)="4",MID(OT!$BR237,1,1)="5",MID(OT!$BR237,1,1)="6",MID(OT!$BR238,1,1)="3",MID(OT!$BR238,1,1)="7",MID(OT!$BR238,1,1)="8")),1,OT!$BT237),"")</f>
        <v/>
      </c>
      <c r="Y237" s="188"/>
      <c r="Z237" s="176"/>
      <c r="AA237" s="176"/>
      <c r="AB237" s="176"/>
      <c r="AC237" s="195" t="str">
        <f>IF(Tabela2[[#This Row],[Nazwa środka trwałego
'[3']]]&lt;&gt;"",OT!$BT237,"")</f>
        <v/>
      </c>
      <c r="AD237" s="188"/>
      <c r="AE237" s="188"/>
      <c r="AF237" s="190"/>
      <c r="AG237" s="188"/>
      <c r="AH237" s="188"/>
      <c r="AI237" s="188"/>
      <c r="AJ237" s="188"/>
      <c r="AK237" s="188"/>
      <c r="AL237" s="190"/>
      <c r="AM237" s="188"/>
      <c r="AN237" s="190"/>
      <c r="AO237" s="188"/>
      <c r="AP237" s="188"/>
      <c r="AQ237" s="188"/>
      <c r="AR237" s="188"/>
      <c r="AS237" s="188"/>
      <c r="AT237" s="188"/>
      <c r="AU237" s="188"/>
      <c r="AV237" s="229"/>
      <c r="AW237" s="188"/>
      <c r="AX237" s="188"/>
      <c r="AY237" s="200"/>
      <c r="AZ237" s="176"/>
      <c r="BA237" s="176"/>
      <c r="BB237" s="176"/>
      <c r="BC237" s="176"/>
      <c r="BD237" s="188"/>
      <c r="BE237" s="190"/>
      <c r="BF237" s="195" t="str">
        <f>IF(Tabela2[[#This Row],[Nazwa środka trwałego
'[3']]]&lt;&gt;"",OT!$BR237,"")</f>
        <v/>
      </c>
      <c r="BG237" s="188"/>
      <c r="BH237" s="188"/>
      <c r="BI237" s="190"/>
      <c r="BJ237" s="188"/>
      <c r="BK237" s="188"/>
      <c r="BL237" s="188"/>
      <c r="BM237" s="188"/>
      <c r="BN237" s="188"/>
      <c r="BO237" s="188"/>
      <c r="BP237" s="190"/>
      <c r="BQ237" s="270"/>
      <c r="BR237" s="195" t="str">
        <f t="shared" si="3"/>
        <v/>
      </c>
      <c r="BS237" s="190"/>
      <c r="BT237" s="195" t="str">
        <f>IFERROR(IF(VLOOKUP(BR237,Słowniki_środków_trwałych!$W$1:$AB$476,5,FALSE)="wg tabeli materiałowej",INDEX(Słowniki_środków_trwałych!$AF$2:$AJ$50,MATCH(BS237,Słowniki_środków_trwałych!$AE$2:$AE$50,0),MATCH(BP237,Słowniki_środków_trwałych!$AF$1:$AJ$1,0)),VLOOKUP(BR237,Słowniki_środków_trwałych!$W$1:$AB$476,5,FALSE)),"brak wszystkich danych")</f>
        <v>brak wszystkich danych</v>
      </c>
      <c r="BU237" s="271"/>
      <c r="BY237" s="90"/>
      <c r="BZ237" s="90"/>
      <c r="CA237" s="90"/>
    </row>
    <row r="238" spans="1:79">
      <c r="A238" s="187" t="s">
        <v>1047</v>
      </c>
      <c r="B238" s="188"/>
      <c r="C238" s="189" t="str">
        <f>IFERROR(VLOOKUP(OT!$BR238,Słowniki_środków_trwałych!$W$2:$AB$412,4,FALSE),"")</f>
        <v/>
      </c>
      <c r="D238" s="188"/>
      <c r="E238" s="188"/>
      <c r="F238" s="191"/>
      <c r="G238" s="191"/>
      <c r="H238" s="191"/>
      <c r="I238" s="239"/>
      <c r="J238" s="190"/>
      <c r="K238" s="192" t="str">
        <f>IF(Tabela2[[#This Row],[Nazwa środka trwałego
'[3']]]&lt;&gt;"",VLOOKUP(OT!$BS238,Słowniki_środków_trwałych!$AE$2:$AK$50,7,FALSE),"")</f>
        <v/>
      </c>
      <c r="L238" s="217"/>
      <c r="M238" s="216"/>
      <c r="N238" s="217"/>
      <c r="O238" s="216"/>
      <c r="P238" s="276" t="str">
        <f>IF(Tabela2[[#This Row],[Nazwa środka trwałego
'[3']]]&lt;&gt;"",SUM(L238:O238),"")</f>
        <v/>
      </c>
      <c r="Q238" s="188"/>
      <c r="R238" s="191"/>
      <c r="S238" s="191"/>
      <c r="T238" s="191"/>
      <c r="U238" s="188"/>
      <c r="V238" s="190"/>
      <c r="W238" s="194" t="str">
        <f>IFERROR(VLOOKUP(OT!$BR238,Słowniki_środków_trwałych!$W$2:$AB$412,2,FALSE),"")</f>
        <v/>
      </c>
      <c r="X238" s="192" t="str">
        <f>IF(Tabela2[[#This Row],[Nazwa środka trwałego
'[3']]]&lt;&gt;"",IF(AND(Tabela2[[#This Row],[Wartość nakładów razem
'[15']]]&lt;10000.01,OR(MID(OT!$BR238,1,1)="4",MID(OT!$BR238,1,1)="5",MID(OT!$BR238,1,1)="6",MID(OT!$BR239,1,1)="3",MID(OT!$BR239,1,1)="7",MID(OT!$BR239,1,1)="8")),1,OT!$BT238),"")</f>
        <v/>
      </c>
      <c r="Y238" s="188"/>
      <c r="Z238" s="176"/>
      <c r="AA238" s="176"/>
      <c r="AB238" s="176"/>
      <c r="AC238" s="195" t="str">
        <f>IF(Tabela2[[#This Row],[Nazwa środka trwałego
'[3']]]&lt;&gt;"",OT!$BT238,"")</f>
        <v/>
      </c>
      <c r="AD238" s="188"/>
      <c r="AE238" s="188"/>
      <c r="AF238" s="190"/>
      <c r="AG238" s="188"/>
      <c r="AH238" s="188"/>
      <c r="AI238" s="188"/>
      <c r="AJ238" s="188"/>
      <c r="AK238" s="188"/>
      <c r="AL238" s="190"/>
      <c r="AM238" s="188"/>
      <c r="AN238" s="190"/>
      <c r="AO238" s="188"/>
      <c r="AP238" s="188"/>
      <c r="AQ238" s="188"/>
      <c r="AR238" s="188"/>
      <c r="AS238" s="188"/>
      <c r="AT238" s="188"/>
      <c r="AU238" s="188"/>
      <c r="AV238" s="229"/>
      <c r="AW238" s="188"/>
      <c r="AX238" s="188"/>
      <c r="AY238" s="200"/>
      <c r="AZ238" s="176"/>
      <c r="BA238" s="176"/>
      <c r="BB238" s="176"/>
      <c r="BC238" s="176"/>
      <c r="BD238" s="188"/>
      <c r="BE238" s="190"/>
      <c r="BF238" s="195" t="str">
        <f>IF(Tabela2[[#This Row],[Nazwa środka trwałego
'[3']]]&lt;&gt;"",OT!$BR238,"")</f>
        <v/>
      </c>
      <c r="BG238" s="188"/>
      <c r="BH238" s="188"/>
      <c r="BI238" s="190"/>
      <c r="BJ238" s="188"/>
      <c r="BK238" s="188"/>
      <c r="BL238" s="188"/>
      <c r="BM238" s="188"/>
      <c r="BN238" s="188"/>
      <c r="BO238" s="188"/>
      <c r="BP238" s="190"/>
      <c r="BQ238" s="270"/>
      <c r="BR238" s="195" t="str">
        <f t="shared" si="3"/>
        <v/>
      </c>
      <c r="BS238" s="190"/>
      <c r="BT238" s="195" t="str">
        <f>IFERROR(IF(VLOOKUP(BR238,Słowniki_środków_trwałych!$W$1:$AB$476,5,FALSE)="wg tabeli materiałowej",INDEX(Słowniki_środków_trwałych!$AF$2:$AJ$50,MATCH(BS238,Słowniki_środków_trwałych!$AE$2:$AE$50,0),MATCH(BP238,Słowniki_środków_trwałych!$AF$1:$AJ$1,0)),VLOOKUP(BR238,Słowniki_środków_trwałych!$W$1:$AB$476,5,FALSE)),"brak wszystkich danych")</f>
        <v>brak wszystkich danych</v>
      </c>
      <c r="BU238" s="271"/>
      <c r="BY238" s="90"/>
      <c r="BZ238" s="90"/>
      <c r="CA238" s="90"/>
    </row>
    <row r="239" spans="1:79">
      <c r="A239" s="187" t="s">
        <v>1048</v>
      </c>
      <c r="B239" s="188"/>
      <c r="C239" s="189" t="str">
        <f>IFERROR(VLOOKUP(OT!$BR239,Słowniki_środków_trwałych!$W$2:$AB$412,4,FALSE),"")</f>
        <v/>
      </c>
      <c r="D239" s="188"/>
      <c r="E239" s="188"/>
      <c r="F239" s="191"/>
      <c r="G239" s="191"/>
      <c r="H239" s="191"/>
      <c r="I239" s="239"/>
      <c r="J239" s="190"/>
      <c r="K239" s="192" t="str">
        <f>IF(Tabela2[[#This Row],[Nazwa środka trwałego
'[3']]]&lt;&gt;"",VLOOKUP(OT!$BS239,Słowniki_środków_trwałych!$AE$2:$AK$50,7,FALSE),"")</f>
        <v/>
      </c>
      <c r="L239" s="217"/>
      <c r="M239" s="216"/>
      <c r="N239" s="217"/>
      <c r="O239" s="216"/>
      <c r="P239" s="276" t="str">
        <f>IF(Tabela2[[#This Row],[Nazwa środka trwałego
'[3']]]&lt;&gt;"",SUM(L239:O239),"")</f>
        <v/>
      </c>
      <c r="Q239" s="188"/>
      <c r="R239" s="191"/>
      <c r="S239" s="191"/>
      <c r="T239" s="191"/>
      <c r="U239" s="188"/>
      <c r="V239" s="190"/>
      <c r="W239" s="194" t="str">
        <f>IFERROR(VLOOKUP(OT!$BR239,Słowniki_środków_trwałych!$W$2:$AB$412,2,FALSE),"")</f>
        <v/>
      </c>
      <c r="X239" s="192" t="str">
        <f>IF(Tabela2[[#This Row],[Nazwa środka trwałego
'[3']]]&lt;&gt;"",IF(AND(Tabela2[[#This Row],[Wartość nakładów razem
'[15']]]&lt;10000.01,OR(MID(OT!$BR239,1,1)="4",MID(OT!$BR239,1,1)="5",MID(OT!$BR239,1,1)="6",MID(OT!$BR240,1,1)="3",MID(OT!$BR240,1,1)="7",MID(OT!$BR240,1,1)="8")),1,OT!$BT239),"")</f>
        <v/>
      </c>
      <c r="Y239" s="188"/>
      <c r="Z239" s="176"/>
      <c r="AA239" s="176"/>
      <c r="AB239" s="176"/>
      <c r="AC239" s="195" t="str">
        <f>IF(Tabela2[[#This Row],[Nazwa środka trwałego
'[3']]]&lt;&gt;"",OT!$BT239,"")</f>
        <v/>
      </c>
      <c r="AD239" s="188"/>
      <c r="AE239" s="188"/>
      <c r="AF239" s="190"/>
      <c r="AG239" s="188"/>
      <c r="AH239" s="188"/>
      <c r="AI239" s="188"/>
      <c r="AJ239" s="188"/>
      <c r="AK239" s="188"/>
      <c r="AL239" s="190"/>
      <c r="AM239" s="188"/>
      <c r="AN239" s="190"/>
      <c r="AO239" s="188"/>
      <c r="AP239" s="188"/>
      <c r="AQ239" s="188"/>
      <c r="AR239" s="188"/>
      <c r="AS239" s="188"/>
      <c r="AT239" s="188"/>
      <c r="AU239" s="188"/>
      <c r="AV239" s="229"/>
      <c r="AW239" s="188"/>
      <c r="AX239" s="188"/>
      <c r="AY239" s="200"/>
      <c r="AZ239" s="176"/>
      <c r="BA239" s="176"/>
      <c r="BB239" s="176"/>
      <c r="BC239" s="176"/>
      <c r="BD239" s="188"/>
      <c r="BE239" s="190"/>
      <c r="BF239" s="195" t="str">
        <f>IF(Tabela2[[#This Row],[Nazwa środka trwałego
'[3']]]&lt;&gt;"",OT!$BR239,"")</f>
        <v/>
      </c>
      <c r="BG239" s="188"/>
      <c r="BH239" s="188"/>
      <c r="BI239" s="190"/>
      <c r="BJ239" s="188"/>
      <c r="BK239" s="188"/>
      <c r="BL239" s="188"/>
      <c r="BM239" s="188"/>
      <c r="BN239" s="188"/>
      <c r="BO239" s="188"/>
      <c r="BP239" s="190"/>
      <c r="BQ239" s="270"/>
      <c r="BR239" s="195" t="str">
        <f t="shared" si="3"/>
        <v/>
      </c>
      <c r="BS239" s="190"/>
      <c r="BT239" s="195" t="str">
        <f>IFERROR(IF(VLOOKUP(BR239,Słowniki_środków_trwałych!$W$1:$AB$476,5,FALSE)="wg tabeli materiałowej",INDEX(Słowniki_środków_trwałych!$AF$2:$AJ$50,MATCH(BS239,Słowniki_środków_trwałych!$AE$2:$AE$50,0),MATCH(BP239,Słowniki_środków_trwałych!$AF$1:$AJ$1,0)),VLOOKUP(BR239,Słowniki_środków_trwałych!$W$1:$AB$476,5,FALSE)),"brak wszystkich danych")</f>
        <v>brak wszystkich danych</v>
      </c>
      <c r="BU239" s="271"/>
      <c r="BY239" s="90"/>
      <c r="BZ239" s="90"/>
      <c r="CA239" s="90"/>
    </row>
    <row r="240" spans="1:79">
      <c r="A240" s="187" t="s">
        <v>1651</v>
      </c>
      <c r="B240" s="188"/>
      <c r="C240" s="189" t="str">
        <f>IFERROR(VLOOKUP(OT!$BR240,Słowniki_środków_trwałych!$W$2:$AB$412,4,FALSE),"")</f>
        <v/>
      </c>
      <c r="D240" s="188"/>
      <c r="E240" s="188"/>
      <c r="F240" s="191"/>
      <c r="G240" s="191"/>
      <c r="H240" s="191"/>
      <c r="I240" s="239"/>
      <c r="J240" s="190"/>
      <c r="K240" s="192" t="str">
        <f>IF(Tabela2[[#This Row],[Nazwa środka trwałego
'[3']]]&lt;&gt;"",VLOOKUP(OT!$BS240,Słowniki_środków_trwałych!$AE$2:$AK$50,7,FALSE),"")</f>
        <v/>
      </c>
      <c r="L240" s="217"/>
      <c r="M240" s="216"/>
      <c r="N240" s="217"/>
      <c r="O240" s="216"/>
      <c r="P240" s="276" t="str">
        <f>IF(Tabela2[[#This Row],[Nazwa środka trwałego
'[3']]]&lt;&gt;"",SUM(L240:O240),"")</f>
        <v/>
      </c>
      <c r="Q240" s="188"/>
      <c r="R240" s="191"/>
      <c r="S240" s="191"/>
      <c r="T240" s="191"/>
      <c r="U240" s="188"/>
      <c r="V240" s="190"/>
      <c r="W240" s="194" t="str">
        <f>IFERROR(VLOOKUP(OT!$BR240,Słowniki_środków_trwałych!$W$2:$AB$412,2,FALSE),"")</f>
        <v/>
      </c>
      <c r="X240" s="192" t="str">
        <f>IF(Tabela2[[#This Row],[Nazwa środka trwałego
'[3']]]&lt;&gt;"",IF(AND(Tabela2[[#This Row],[Wartość nakładów razem
'[15']]]&lt;10000.01,OR(MID(OT!$BR240,1,1)="4",MID(OT!$BR240,1,1)="5",MID(OT!$BR240,1,1)="6",MID(OT!$BR241,1,1)="3",MID(OT!$BR241,1,1)="7",MID(OT!$BR241,1,1)="8")),1,OT!$BT240),"")</f>
        <v/>
      </c>
      <c r="Y240" s="188"/>
      <c r="Z240" s="176"/>
      <c r="AA240" s="176"/>
      <c r="AB240" s="176"/>
      <c r="AC240" s="195" t="str">
        <f>IF(Tabela2[[#This Row],[Nazwa środka trwałego
'[3']]]&lt;&gt;"",OT!$BT240,"")</f>
        <v/>
      </c>
      <c r="AD240" s="188"/>
      <c r="AE240" s="188"/>
      <c r="AF240" s="190"/>
      <c r="AG240" s="188"/>
      <c r="AH240" s="188"/>
      <c r="AI240" s="188"/>
      <c r="AJ240" s="188"/>
      <c r="AK240" s="188"/>
      <c r="AL240" s="190"/>
      <c r="AM240" s="188"/>
      <c r="AN240" s="190"/>
      <c r="AO240" s="188"/>
      <c r="AP240" s="188"/>
      <c r="AQ240" s="188"/>
      <c r="AR240" s="188"/>
      <c r="AS240" s="188"/>
      <c r="AT240" s="188"/>
      <c r="AU240" s="188"/>
      <c r="AV240" s="229"/>
      <c r="AW240" s="188"/>
      <c r="AX240" s="188"/>
      <c r="AY240" s="200"/>
      <c r="AZ240" s="176"/>
      <c r="BA240" s="176"/>
      <c r="BB240" s="176"/>
      <c r="BC240" s="176"/>
      <c r="BD240" s="188"/>
      <c r="BE240" s="190"/>
      <c r="BF240" s="195" t="str">
        <f>IF(Tabela2[[#This Row],[Nazwa środka trwałego
'[3']]]&lt;&gt;"",OT!$BR240,"")</f>
        <v/>
      </c>
      <c r="BG240" s="188"/>
      <c r="BH240" s="188"/>
      <c r="BI240" s="190"/>
      <c r="BJ240" s="188"/>
      <c r="BK240" s="188"/>
      <c r="BL240" s="188"/>
      <c r="BM240" s="188"/>
      <c r="BN240" s="188"/>
      <c r="BO240" s="188"/>
      <c r="BP240" s="190"/>
      <c r="BQ240" s="270"/>
      <c r="BR240" s="195" t="str">
        <f t="shared" si="3"/>
        <v/>
      </c>
      <c r="BS240" s="190"/>
      <c r="BT240" s="195" t="str">
        <f>IFERROR(IF(VLOOKUP(BR240,Słowniki_środków_trwałych!$W$1:$AB$476,5,FALSE)="wg tabeli materiałowej",INDEX(Słowniki_środków_trwałych!$AF$2:$AJ$50,MATCH(BS240,Słowniki_środków_trwałych!$AE$2:$AE$50,0),MATCH(BP240,Słowniki_środków_trwałych!$AF$1:$AJ$1,0)),VLOOKUP(BR240,Słowniki_środków_trwałych!$W$1:$AB$476,5,FALSE)),"brak wszystkich danych")</f>
        <v>brak wszystkich danych</v>
      </c>
      <c r="BU240" s="271"/>
      <c r="BY240" s="90"/>
      <c r="BZ240" s="90"/>
      <c r="CA240" s="90"/>
    </row>
    <row r="241" spans="1:79">
      <c r="A241" s="187" t="s">
        <v>1049</v>
      </c>
      <c r="B241" s="188"/>
      <c r="C241" s="189" t="str">
        <f>IFERROR(VLOOKUP(OT!$BR241,Słowniki_środków_trwałych!$W$2:$AB$412,4,FALSE),"")</f>
        <v/>
      </c>
      <c r="D241" s="188"/>
      <c r="E241" s="188"/>
      <c r="F241" s="191"/>
      <c r="G241" s="191"/>
      <c r="H241" s="191"/>
      <c r="I241" s="239"/>
      <c r="J241" s="190"/>
      <c r="K241" s="192" t="str">
        <f>IF(Tabela2[[#This Row],[Nazwa środka trwałego
'[3']]]&lt;&gt;"",VLOOKUP(OT!$BS241,Słowniki_środków_trwałych!$AE$2:$AK$50,7,FALSE),"")</f>
        <v/>
      </c>
      <c r="L241" s="217"/>
      <c r="M241" s="216"/>
      <c r="N241" s="217"/>
      <c r="O241" s="216"/>
      <c r="P241" s="276" t="str">
        <f>IF(Tabela2[[#This Row],[Nazwa środka trwałego
'[3']]]&lt;&gt;"",SUM(L241:O241),"")</f>
        <v/>
      </c>
      <c r="Q241" s="188"/>
      <c r="R241" s="191"/>
      <c r="S241" s="191"/>
      <c r="T241" s="191"/>
      <c r="U241" s="188"/>
      <c r="V241" s="190"/>
      <c r="W241" s="194" t="str">
        <f>IFERROR(VLOOKUP(OT!$BR241,Słowniki_środków_trwałych!$W$2:$AB$412,2,FALSE),"")</f>
        <v/>
      </c>
      <c r="X241" s="192" t="str">
        <f>IF(Tabela2[[#This Row],[Nazwa środka trwałego
'[3']]]&lt;&gt;"",IF(AND(Tabela2[[#This Row],[Wartość nakładów razem
'[15']]]&lt;10000.01,OR(MID(OT!$BR241,1,1)="4",MID(OT!$BR241,1,1)="5",MID(OT!$BR241,1,1)="6",MID(OT!$BR242,1,1)="3",MID(OT!$BR242,1,1)="7",MID(OT!$BR242,1,1)="8")),1,OT!$BT241),"")</f>
        <v/>
      </c>
      <c r="Y241" s="188"/>
      <c r="Z241" s="176"/>
      <c r="AA241" s="176"/>
      <c r="AB241" s="176"/>
      <c r="AC241" s="195" t="str">
        <f>IF(Tabela2[[#This Row],[Nazwa środka trwałego
'[3']]]&lt;&gt;"",OT!$BT241,"")</f>
        <v/>
      </c>
      <c r="AD241" s="188"/>
      <c r="AE241" s="188"/>
      <c r="AF241" s="190"/>
      <c r="AG241" s="188"/>
      <c r="AH241" s="188"/>
      <c r="AI241" s="188"/>
      <c r="AJ241" s="188"/>
      <c r="AK241" s="188"/>
      <c r="AL241" s="190"/>
      <c r="AM241" s="188"/>
      <c r="AN241" s="190"/>
      <c r="AO241" s="188"/>
      <c r="AP241" s="188"/>
      <c r="AQ241" s="188"/>
      <c r="AR241" s="188"/>
      <c r="AS241" s="188"/>
      <c r="AT241" s="188"/>
      <c r="AU241" s="188"/>
      <c r="AV241" s="229"/>
      <c r="AW241" s="188"/>
      <c r="AX241" s="188"/>
      <c r="AY241" s="200"/>
      <c r="AZ241" s="176"/>
      <c r="BA241" s="176"/>
      <c r="BB241" s="176"/>
      <c r="BC241" s="176"/>
      <c r="BD241" s="188"/>
      <c r="BE241" s="190"/>
      <c r="BF241" s="195" t="str">
        <f>IF(Tabela2[[#This Row],[Nazwa środka trwałego
'[3']]]&lt;&gt;"",OT!$BR241,"")</f>
        <v/>
      </c>
      <c r="BG241" s="188"/>
      <c r="BH241" s="188"/>
      <c r="BI241" s="190"/>
      <c r="BJ241" s="188"/>
      <c r="BK241" s="188"/>
      <c r="BL241" s="188"/>
      <c r="BM241" s="188"/>
      <c r="BN241" s="188"/>
      <c r="BO241" s="188"/>
      <c r="BP241" s="190"/>
      <c r="BQ241" s="270"/>
      <c r="BR241" s="195" t="str">
        <f t="shared" si="3"/>
        <v/>
      </c>
      <c r="BS241" s="190"/>
      <c r="BT241" s="195" t="str">
        <f>IFERROR(IF(VLOOKUP(BR241,Słowniki_środków_trwałych!$W$1:$AB$476,5,FALSE)="wg tabeli materiałowej",INDEX(Słowniki_środków_trwałych!$AF$2:$AJ$50,MATCH(BS241,Słowniki_środków_trwałych!$AE$2:$AE$50,0),MATCH(BP241,Słowniki_środków_trwałych!$AF$1:$AJ$1,0)),VLOOKUP(BR241,Słowniki_środków_trwałych!$W$1:$AB$476,5,FALSE)),"brak wszystkich danych")</f>
        <v>brak wszystkich danych</v>
      </c>
      <c r="BU241" s="271"/>
      <c r="BY241" s="90"/>
      <c r="BZ241" s="90"/>
      <c r="CA241" s="90"/>
    </row>
    <row r="242" spans="1:79">
      <c r="A242" s="187" t="s">
        <v>1652</v>
      </c>
      <c r="B242" s="188"/>
      <c r="C242" s="189" t="str">
        <f>IFERROR(VLOOKUP(OT!$BR242,Słowniki_środków_trwałych!$W$2:$AB$412,4,FALSE),"")</f>
        <v/>
      </c>
      <c r="D242" s="188"/>
      <c r="E242" s="188"/>
      <c r="F242" s="191"/>
      <c r="G242" s="191"/>
      <c r="H242" s="191"/>
      <c r="I242" s="239"/>
      <c r="J242" s="190"/>
      <c r="K242" s="192" t="str">
        <f>IF(Tabela2[[#This Row],[Nazwa środka trwałego
'[3']]]&lt;&gt;"",VLOOKUP(OT!$BS242,Słowniki_środków_trwałych!$AE$2:$AK$50,7,FALSE),"")</f>
        <v/>
      </c>
      <c r="L242" s="217"/>
      <c r="M242" s="216"/>
      <c r="N242" s="217"/>
      <c r="O242" s="216"/>
      <c r="P242" s="276" t="str">
        <f>IF(Tabela2[[#This Row],[Nazwa środka trwałego
'[3']]]&lt;&gt;"",SUM(L242:O242),"")</f>
        <v/>
      </c>
      <c r="Q242" s="188"/>
      <c r="R242" s="191"/>
      <c r="S242" s="191"/>
      <c r="T242" s="191"/>
      <c r="U242" s="188"/>
      <c r="V242" s="190"/>
      <c r="W242" s="194" t="str">
        <f>IFERROR(VLOOKUP(OT!$BR242,Słowniki_środków_trwałych!$W$2:$AB$412,2,FALSE),"")</f>
        <v/>
      </c>
      <c r="X242" s="192" t="str">
        <f>IF(Tabela2[[#This Row],[Nazwa środka trwałego
'[3']]]&lt;&gt;"",IF(AND(Tabela2[[#This Row],[Wartość nakładów razem
'[15']]]&lt;10000.01,OR(MID(OT!$BR242,1,1)="4",MID(OT!$BR242,1,1)="5",MID(OT!$BR242,1,1)="6",MID(OT!$BR243,1,1)="3",MID(OT!$BR243,1,1)="7",MID(OT!$BR243,1,1)="8")),1,OT!$BT242),"")</f>
        <v/>
      </c>
      <c r="Y242" s="188"/>
      <c r="Z242" s="176"/>
      <c r="AA242" s="176"/>
      <c r="AB242" s="176"/>
      <c r="AC242" s="195" t="str">
        <f>IF(Tabela2[[#This Row],[Nazwa środka trwałego
'[3']]]&lt;&gt;"",OT!$BT242,"")</f>
        <v/>
      </c>
      <c r="AD242" s="188"/>
      <c r="AE242" s="188"/>
      <c r="AF242" s="190"/>
      <c r="AG242" s="188"/>
      <c r="AH242" s="188"/>
      <c r="AI242" s="188"/>
      <c r="AJ242" s="188"/>
      <c r="AK242" s="188"/>
      <c r="AL242" s="190"/>
      <c r="AM242" s="188"/>
      <c r="AN242" s="190"/>
      <c r="AO242" s="188"/>
      <c r="AP242" s="188"/>
      <c r="AQ242" s="188"/>
      <c r="AR242" s="188"/>
      <c r="AS242" s="188"/>
      <c r="AT242" s="188"/>
      <c r="AU242" s="188"/>
      <c r="AV242" s="229"/>
      <c r="AW242" s="188"/>
      <c r="AX242" s="188"/>
      <c r="AY242" s="200"/>
      <c r="AZ242" s="176"/>
      <c r="BA242" s="176"/>
      <c r="BB242" s="176"/>
      <c r="BC242" s="176"/>
      <c r="BD242" s="188"/>
      <c r="BE242" s="190"/>
      <c r="BF242" s="195" t="str">
        <f>IF(Tabela2[[#This Row],[Nazwa środka trwałego
'[3']]]&lt;&gt;"",OT!$BR242,"")</f>
        <v/>
      </c>
      <c r="BG242" s="188"/>
      <c r="BH242" s="188"/>
      <c r="BI242" s="190"/>
      <c r="BJ242" s="188"/>
      <c r="BK242" s="188"/>
      <c r="BL242" s="188"/>
      <c r="BM242" s="188"/>
      <c r="BN242" s="188"/>
      <c r="BO242" s="188"/>
      <c r="BP242" s="190"/>
      <c r="BQ242" s="270"/>
      <c r="BR242" s="195" t="str">
        <f t="shared" si="3"/>
        <v/>
      </c>
      <c r="BS242" s="190"/>
      <c r="BT242" s="195" t="str">
        <f>IFERROR(IF(VLOOKUP(BR242,Słowniki_środków_trwałych!$W$1:$AB$476,5,FALSE)="wg tabeli materiałowej",INDEX(Słowniki_środków_trwałych!$AF$2:$AJ$50,MATCH(BS242,Słowniki_środków_trwałych!$AE$2:$AE$50,0),MATCH(BP242,Słowniki_środków_trwałych!$AF$1:$AJ$1,0)),VLOOKUP(BR242,Słowniki_środków_trwałych!$W$1:$AB$476,5,FALSE)),"brak wszystkich danych")</f>
        <v>brak wszystkich danych</v>
      </c>
      <c r="BU242" s="271"/>
      <c r="BY242" s="90"/>
      <c r="BZ242" s="90"/>
      <c r="CA242" s="90"/>
    </row>
    <row r="243" spans="1:79">
      <c r="A243" s="187" t="s">
        <v>1653</v>
      </c>
      <c r="B243" s="188"/>
      <c r="C243" s="189" t="str">
        <f>IFERROR(VLOOKUP(OT!$BR243,Słowniki_środków_trwałych!$W$2:$AB$412,4,FALSE),"")</f>
        <v/>
      </c>
      <c r="D243" s="188"/>
      <c r="E243" s="188"/>
      <c r="F243" s="191"/>
      <c r="G243" s="191"/>
      <c r="H243" s="191"/>
      <c r="I243" s="239"/>
      <c r="J243" s="190"/>
      <c r="K243" s="192" t="str">
        <f>IF(Tabela2[[#This Row],[Nazwa środka trwałego
'[3']]]&lt;&gt;"",VLOOKUP(OT!$BS243,Słowniki_środków_trwałych!$AE$2:$AK$50,7,FALSE),"")</f>
        <v/>
      </c>
      <c r="L243" s="217"/>
      <c r="M243" s="216"/>
      <c r="N243" s="217"/>
      <c r="O243" s="216"/>
      <c r="P243" s="276" t="str">
        <f>IF(Tabela2[[#This Row],[Nazwa środka trwałego
'[3']]]&lt;&gt;"",SUM(L243:O243),"")</f>
        <v/>
      </c>
      <c r="Q243" s="188"/>
      <c r="R243" s="191"/>
      <c r="S243" s="191"/>
      <c r="T243" s="191"/>
      <c r="U243" s="188"/>
      <c r="V243" s="190"/>
      <c r="W243" s="194" t="str">
        <f>IFERROR(VLOOKUP(OT!$BR243,Słowniki_środków_trwałych!$W$2:$AB$412,2,FALSE),"")</f>
        <v/>
      </c>
      <c r="X243" s="192" t="str">
        <f>IF(Tabela2[[#This Row],[Nazwa środka trwałego
'[3']]]&lt;&gt;"",IF(AND(Tabela2[[#This Row],[Wartość nakładów razem
'[15']]]&lt;10000.01,OR(MID(OT!$BR243,1,1)="4",MID(OT!$BR243,1,1)="5",MID(OT!$BR243,1,1)="6",MID(OT!$BR244,1,1)="3",MID(OT!$BR244,1,1)="7",MID(OT!$BR244,1,1)="8")),1,OT!$BT243),"")</f>
        <v/>
      </c>
      <c r="Y243" s="188"/>
      <c r="Z243" s="176"/>
      <c r="AA243" s="176"/>
      <c r="AB243" s="176"/>
      <c r="AC243" s="195" t="str">
        <f>IF(Tabela2[[#This Row],[Nazwa środka trwałego
'[3']]]&lt;&gt;"",OT!$BT243,"")</f>
        <v/>
      </c>
      <c r="AD243" s="188"/>
      <c r="AE243" s="188"/>
      <c r="AF243" s="190"/>
      <c r="AG243" s="188"/>
      <c r="AH243" s="188"/>
      <c r="AI243" s="188"/>
      <c r="AJ243" s="188"/>
      <c r="AK243" s="188"/>
      <c r="AL243" s="190"/>
      <c r="AM243" s="188"/>
      <c r="AN243" s="190"/>
      <c r="AO243" s="188"/>
      <c r="AP243" s="188"/>
      <c r="AQ243" s="188"/>
      <c r="AR243" s="188"/>
      <c r="AS243" s="188"/>
      <c r="AT243" s="188"/>
      <c r="AU243" s="188"/>
      <c r="AV243" s="229"/>
      <c r="AW243" s="188"/>
      <c r="AX243" s="188"/>
      <c r="AY243" s="200"/>
      <c r="AZ243" s="176"/>
      <c r="BA243" s="176"/>
      <c r="BB243" s="176"/>
      <c r="BC243" s="176"/>
      <c r="BD243" s="188"/>
      <c r="BE243" s="190"/>
      <c r="BF243" s="195" t="str">
        <f>IF(Tabela2[[#This Row],[Nazwa środka trwałego
'[3']]]&lt;&gt;"",OT!$BR243,"")</f>
        <v/>
      </c>
      <c r="BG243" s="188"/>
      <c r="BH243" s="188"/>
      <c r="BI243" s="190"/>
      <c r="BJ243" s="188"/>
      <c r="BK243" s="188"/>
      <c r="BL243" s="188"/>
      <c r="BM243" s="188"/>
      <c r="BN243" s="188"/>
      <c r="BO243" s="188"/>
      <c r="BP243" s="190"/>
      <c r="BQ243" s="270"/>
      <c r="BR243" s="195" t="str">
        <f t="shared" si="3"/>
        <v/>
      </c>
      <c r="BS243" s="190"/>
      <c r="BT243" s="195" t="str">
        <f>IFERROR(IF(VLOOKUP(BR243,Słowniki_środków_trwałych!$W$1:$AB$476,5,FALSE)="wg tabeli materiałowej",INDEX(Słowniki_środków_trwałych!$AF$2:$AJ$50,MATCH(BS243,Słowniki_środków_trwałych!$AE$2:$AE$50,0),MATCH(BP243,Słowniki_środków_trwałych!$AF$1:$AJ$1,0)),VLOOKUP(BR243,Słowniki_środków_trwałych!$W$1:$AB$476,5,FALSE)),"brak wszystkich danych")</f>
        <v>brak wszystkich danych</v>
      </c>
      <c r="BU243" s="271"/>
      <c r="BY243" s="90"/>
      <c r="BZ243" s="90"/>
      <c r="CA243" s="90"/>
    </row>
    <row r="244" spans="1:79">
      <c r="A244" s="187" t="s">
        <v>1654</v>
      </c>
      <c r="B244" s="188"/>
      <c r="C244" s="189" t="str">
        <f>IFERROR(VLOOKUP(OT!$BR244,Słowniki_środków_trwałych!$W$2:$AB$412,4,FALSE),"")</f>
        <v/>
      </c>
      <c r="D244" s="188"/>
      <c r="E244" s="188"/>
      <c r="F244" s="191"/>
      <c r="G244" s="191"/>
      <c r="H244" s="191"/>
      <c r="I244" s="239"/>
      <c r="J244" s="190"/>
      <c r="K244" s="192" t="str">
        <f>IF(Tabela2[[#This Row],[Nazwa środka trwałego
'[3']]]&lt;&gt;"",VLOOKUP(OT!$BS244,Słowniki_środków_trwałych!$AE$2:$AK$50,7,FALSE),"")</f>
        <v/>
      </c>
      <c r="L244" s="217"/>
      <c r="M244" s="216"/>
      <c r="N244" s="217"/>
      <c r="O244" s="216"/>
      <c r="P244" s="276" t="str">
        <f>IF(Tabela2[[#This Row],[Nazwa środka trwałego
'[3']]]&lt;&gt;"",SUM(L244:O244),"")</f>
        <v/>
      </c>
      <c r="Q244" s="188"/>
      <c r="R244" s="191"/>
      <c r="S244" s="191"/>
      <c r="T244" s="191"/>
      <c r="U244" s="188"/>
      <c r="V244" s="190"/>
      <c r="W244" s="194" t="str">
        <f>IFERROR(VLOOKUP(OT!$BR244,Słowniki_środków_trwałych!$W$2:$AB$412,2,FALSE),"")</f>
        <v/>
      </c>
      <c r="X244" s="192" t="str">
        <f>IF(Tabela2[[#This Row],[Nazwa środka trwałego
'[3']]]&lt;&gt;"",IF(AND(Tabela2[[#This Row],[Wartość nakładów razem
'[15']]]&lt;10000.01,OR(MID(OT!$BR244,1,1)="4",MID(OT!$BR244,1,1)="5",MID(OT!$BR244,1,1)="6",MID(OT!$BR245,1,1)="3",MID(OT!$BR245,1,1)="7",MID(OT!$BR245,1,1)="8")),1,OT!$BT244),"")</f>
        <v/>
      </c>
      <c r="Y244" s="188"/>
      <c r="Z244" s="176"/>
      <c r="AA244" s="176"/>
      <c r="AB244" s="176"/>
      <c r="AC244" s="195" t="str">
        <f>IF(Tabela2[[#This Row],[Nazwa środka trwałego
'[3']]]&lt;&gt;"",OT!$BT244,"")</f>
        <v/>
      </c>
      <c r="AD244" s="188"/>
      <c r="AE244" s="188"/>
      <c r="AF244" s="190"/>
      <c r="AG244" s="188"/>
      <c r="AH244" s="188"/>
      <c r="AI244" s="188"/>
      <c r="AJ244" s="188"/>
      <c r="AK244" s="188"/>
      <c r="AL244" s="190"/>
      <c r="AM244" s="188"/>
      <c r="AN244" s="190"/>
      <c r="AO244" s="188"/>
      <c r="AP244" s="188"/>
      <c r="AQ244" s="188"/>
      <c r="AR244" s="188"/>
      <c r="AS244" s="188"/>
      <c r="AT244" s="188"/>
      <c r="AU244" s="188"/>
      <c r="AV244" s="229"/>
      <c r="AW244" s="188"/>
      <c r="AX244" s="188"/>
      <c r="AY244" s="200"/>
      <c r="AZ244" s="176"/>
      <c r="BA244" s="176"/>
      <c r="BB244" s="176"/>
      <c r="BC244" s="176"/>
      <c r="BD244" s="188"/>
      <c r="BE244" s="190"/>
      <c r="BF244" s="195" t="str">
        <f>IF(Tabela2[[#This Row],[Nazwa środka trwałego
'[3']]]&lt;&gt;"",OT!$BR244,"")</f>
        <v/>
      </c>
      <c r="BG244" s="188"/>
      <c r="BH244" s="188"/>
      <c r="BI244" s="190"/>
      <c r="BJ244" s="188"/>
      <c r="BK244" s="188"/>
      <c r="BL244" s="188"/>
      <c r="BM244" s="188"/>
      <c r="BN244" s="188"/>
      <c r="BO244" s="188"/>
      <c r="BP244" s="190"/>
      <c r="BQ244" s="270"/>
      <c r="BR244" s="195" t="str">
        <f t="shared" si="3"/>
        <v/>
      </c>
      <c r="BS244" s="190"/>
      <c r="BT244" s="195" t="str">
        <f>IFERROR(IF(VLOOKUP(BR244,Słowniki_środków_trwałych!$W$1:$AB$476,5,FALSE)="wg tabeli materiałowej",INDEX(Słowniki_środków_trwałych!$AF$2:$AJ$50,MATCH(BS244,Słowniki_środków_trwałych!$AE$2:$AE$50,0),MATCH(BP244,Słowniki_środków_trwałych!$AF$1:$AJ$1,0)),VLOOKUP(BR244,Słowniki_środków_trwałych!$W$1:$AB$476,5,FALSE)),"brak wszystkich danych")</f>
        <v>brak wszystkich danych</v>
      </c>
      <c r="BU244" s="271"/>
      <c r="BY244" s="90"/>
      <c r="BZ244" s="90"/>
      <c r="CA244" s="90"/>
    </row>
    <row r="245" spans="1:79">
      <c r="A245" s="187" t="s">
        <v>1655</v>
      </c>
      <c r="B245" s="188"/>
      <c r="C245" s="189" t="str">
        <f>IFERROR(VLOOKUP(OT!$BR245,Słowniki_środków_trwałych!$W$2:$AB$412,4,FALSE),"")</f>
        <v/>
      </c>
      <c r="D245" s="188"/>
      <c r="E245" s="188"/>
      <c r="F245" s="191"/>
      <c r="G245" s="191"/>
      <c r="H245" s="191"/>
      <c r="I245" s="239"/>
      <c r="J245" s="190"/>
      <c r="K245" s="192" t="str">
        <f>IF(Tabela2[[#This Row],[Nazwa środka trwałego
'[3']]]&lt;&gt;"",VLOOKUP(OT!$BS245,Słowniki_środków_trwałych!$AE$2:$AK$50,7,FALSE),"")</f>
        <v/>
      </c>
      <c r="L245" s="217"/>
      <c r="M245" s="216"/>
      <c r="N245" s="217"/>
      <c r="O245" s="216"/>
      <c r="P245" s="276" t="str">
        <f>IF(Tabela2[[#This Row],[Nazwa środka trwałego
'[3']]]&lt;&gt;"",SUM(L245:O245),"")</f>
        <v/>
      </c>
      <c r="Q245" s="188"/>
      <c r="R245" s="191"/>
      <c r="S245" s="191"/>
      <c r="T245" s="191"/>
      <c r="U245" s="188"/>
      <c r="V245" s="190"/>
      <c r="W245" s="194" t="str">
        <f>IFERROR(VLOOKUP(OT!$BR245,Słowniki_środków_trwałych!$W$2:$AB$412,2,FALSE),"")</f>
        <v/>
      </c>
      <c r="X245" s="192" t="str">
        <f>IF(Tabela2[[#This Row],[Nazwa środka trwałego
'[3']]]&lt;&gt;"",IF(AND(Tabela2[[#This Row],[Wartość nakładów razem
'[15']]]&lt;10000.01,OR(MID(OT!$BR245,1,1)="4",MID(OT!$BR245,1,1)="5",MID(OT!$BR245,1,1)="6",MID(OT!$BR246,1,1)="3",MID(OT!$BR246,1,1)="7",MID(OT!$BR246,1,1)="8")),1,OT!$BT245),"")</f>
        <v/>
      </c>
      <c r="Y245" s="188"/>
      <c r="Z245" s="176"/>
      <c r="AA245" s="176"/>
      <c r="AB245" s="176"/>
      <c r="AC245" s="195" t="str">
        <f>IF(Tabela2[[#This Row],[Nazwa środka trwałego
'[3']]]&lt;&gt;"",OT!$BT245,"")</f>
        <v/>
      </c>
      <c r="AD245" s="188"/>
      <c r="AE245" s="188"/>
      <c r="AF245" s="190"/>
      <c r="AG245" s="188"/>
      <c r="AH245" s="188"/>
      <c r="AI245" s="188"/>
      <c r="AJ245" s="188"/>
      <c r="AK245" s="188"/>
      <c r="AL245" s="190"/>
      <c r="AM245" s="188"/>
      <c r="AN245" s="190"/>
      <c r="AO245" s="188"/>
      <c r="AP245" s="188"/>
      <c r="AQ245" s="188"/>
      <c r="AR245" s="188"/>
      <c r="AS245" s="188"/>
      <c r="AT245" s="188"/>
      <c r="AU245" s="188"/>
      <c r="AV245" s="229"/>
      <c r="AW245" s="188"/>
      <c r="AX245" s="188"/>
      <c r="AY245" s="200"/>
      <c r="AZ245" s="176"/>
      <c r="BA245" s="176"/>
      <c r="BB245" s="176"/>
      <c r="BC245" s="176"/>
      <c r="BD245" s="188"/>
      <c r="BE245" s="190"/>
      <c r="BF245" s="195" t="str">
        <f>IF(Tabela2[[#This Row],[Nazwa środka trwałego
'[3']]]&lt;&gt;"",OT!$BR245,"")</f>
        <v/>
      </c>
      <c r="BG245" s="188"/>
      <c r="BH245" s="188"/>
      <c r="BI245" s="190"/>
      <c r="BJ245" s="188"/>
      <c r="BK245" s="188"/>
      <c r="BL245" s="188"/>
      <c r="BM245" s="188"/>
      <c r="BN245" s="188"/>
      <c r="BO245" s="188"/>
      <c r="BP245" s="190"/>
      <c r="BQ245" s="270"/>
      <c r="BR245" s="195" t="str">
        <f t="shared" si="3"/>
        <v/>
      </c>
      <c r="BS245" s="190"/>
      <c r="BT245" s="195" t="str">
        <f>IFERROR(IF(VLOOKUP(BR245,Słowniki_środków_trwałych!$W$1:$AB$476,5,FALSE)="wg tabeli materiałowej",INDEX(Słowniki_środków_trwałych!$AF$2:$AJ$50,MATCH(BS245,Słowniki_środków_trwałych!$AE$2:$AE$50,0),MATCH(BP245,Słowniki_środków_trwałych!$AF$1:$AJ$1,0)),VLOOKUP(BR245,Słowniki_środków_trwałych!$W$1:$AB$476,5,FALSE)),"brak wszystkich danych")</f>
        <v>brak wszystkich danych</v>
      </c>
      <c r="BU245" s="271"/>
      <c r="BY245" s="90"/>
      <c r="BZ245" s="90"/>
      <c r="CA245" s="90"/>
    </row>
    <row r="246" spans="1:79">
      <c r="A246" s="187" t="s">
        <v>1656</v>
      </c>
      <c r="B246" s="188"/>
      <c r="C246" s="189" t="str">
        <f>IFERROR(VLOOKUP(OT!$BR246,Słowniki_środków_trwałych!$W$2:$AB$412,4,FALSE),"")</f>
        <v/>
      </c>
      <c r="D246" s="188"/>
      <c r="E246" s="188"/>
      <c r="F246" s="191"/>
      <c r="G246" s="191"/>
      <c r="H246" s="191"/>
      <c r="I246" s="239"/>
      <c r="J246" s="190"/>
      <c r="K246" s="192" t="str">
        <f>IF(Tabela2[[#This Row],[Nazwa środka trwałego
'[3']]]&lt;&gt;"",VLOOKUP(OT!$BS246,Słowniki_środków_trwałych!$AE$2:$AK$50,7,FALSE),"")</f>
        <v/>
      </c>
      <c r="L246" s="217"/>
      <c r="M246" s="216"/>
      <c r="N246" s="217"/>
      <c r="O246" s="216"/>
      <c r="P246" s="276" t="str">
        <f>IF(Tabela2[[#This Row],[Nazwa środka trwałego
'[3']]]&lt;&gt;"",SUM(L246:O246),"")</f>
        <v/>
      </c>
      <c r="Q246" s="188"/>
      <c r="R246" s="191"/>
      <c r="S246" s="191"/>
      <c r="T246" s="191"/>
      <c r="U246" s="188"/>
      <c r="V246" s="190"/>
      <c r="W246" s="194" t="str">
        <f>IFERROR(VLOOKUP(OT!$BR246,Słowniki_środków_trwałych!$W$2:$AB$412,2,FALSE),"")</f>
        <v/>
      </c>
      <c r="X246" s="192" t="str">
        <f>IF(Tabela2[[#This Row],[Nazwa środka trwałego
'[3']]]&lt;&gt;"",IF(AND(Tabela2[[#This Row],[Wartość nakładów razem
'[15']]]&lt;10000.01,OR(MID(OT!$BR246,1,1)="4",MID(OT!$BR246,1,1)="5",MID(OT!$BR246,1,1)="6",MID(OT!$BR247,1,1)="3",MID(OT!$BR247,1,1)="7",MID(OT!$BR247,1,1)="8")),1,OT!$BT246),"")</f>
        <v/>
      </c>
      <c r="Y246" s="188"/>
      <c r="Z246" s="176"/>
      <c r="AA246" s="176"/>
      <c r="AB246" s="176"/>
      <c r="AC246" s="195" t="str">
        <f>IF(Tabela2[[#This Row],[Nazwa środka trwałego
'[3']]]&lt;&gt;"",OT!$BT246,"")</f>
        <v/>
      </c>
      <c r="AD246" s="188"/>
      <c r="AE246" s="188"/>
      <c r="AF246" s="190"/>
      <c r="AG246" s="188"/>
      <c r="AH246" s="188"/>
      <c r="AI246" s="188"/>
      <c r="AJ246" s="188"/>
      <c r="AK246" s="188"/>
      <c r="AL246" s="190"/>
      <c r="AM246" s="188"/>
      <c r="AN246" s="190"/>
      <c r="AO246" s="188"/>
      <c r="AP246" s="188"/>
      <c r="AQ246" s="188"/>
      <c r="AR246" s="188"/>
      <c r="AS246" s="188"/>
      <c r="AT246" s="188"/>
      <c r="AU246" s="188"/>
      <c r="AV246" s="229"/>
      <c r="AW246" s="188"/>
      <c r="AX246" s="188"/>
      <c r="AY246" s="200"/>
      <c r="AZ246" s="176"/>
      <c r="BA246" s="176"/>
      <c r="BB246" s="176"/>
      <c r="BC246" s="176"/>
      <c r="BD246" s="188"/>
      <c r="BE246" s="190"/>
      <c r="BF246" s="195" t="str">
        <f>IF(Tabela2[[#This Row],[Nazwa środka trwałego
'[3']]]&lt;&gt;"",OT!$BR246,"")</f>
        <v/>
      </c>
      <c r="BG246" s="188"/>
      <c r="BH246" s="188"/>
      <c r="BI246" s="190"/>
      <c r="BJ246" s="188"/>
      <c r="BK246" s="188"/>
      <c r="BL246" s="188"/>
      <c r="BM246" s="188"/>
      <c r="BN246" s="188"/>
      <c r="BO246" s="188"/>
      <c r="BP246" s="190"/>
      <c r="BQ246" s="270"/>
      <c r="BR246" s="195" t="str">
        <f t="shared" si="3"/>
        <v/>
      </c>
      <c r="BS246" s="190"/>
      <c r="BT246" s="195" t="str">
        <f>IFERROR(IF(VLOOKUP(BR246,Słowniki_środków_trwałych!$W$1:$AB$476,5,FALSE)="wg tabeli materiałowej",INDEX(Słowniki_środków_trwałych!$AF$2:$AJ$50,MATCH(BS246,Słowniki_środków_trwałych!$AE$2:$AE$50,0),MATCH(BP246,Słowniki_środków_trwałych!$AF$1:$AJ$1,0)),VLOOKUP(BR246,Słowniki_środków_trwałych!$W$1:$AB$476,5,FALSE)),"brak wszystkich danych")</f>
        <v>brak wszystkich danych</v>
      </c>
      <c r="BU246" s="271"/>
      <c r="BY246" s="90"/>
      <c r="BZ246" s="90"/>
      <c r="CA246" s="90"/>
    </row>
    <row r="247" spans="1:79">
      <c r="A247" s="187" t="s">
        <v>1657</v>
      </c>
      <c r="B247" s="188"/>
      <c r="C247" s="189" t="str">
        <f>IFERROR(VLOOKUP(OT!$BR247,Słowniki_środków_trwałych!$W$2:$AB$412,4,FALSE),"")</f>
        <v/>
      </c>
      <c r="D247" s="188"/>
      <c r="E247" s="188"/>
      <c r="F247" s="191"/>
      <c r="G247" s="191"/>
      <c r="H247" s="191"/>
      <c r="I247" s="239"/>
      <c r="J247" s="190"/>
      <c r="K247" s="192" t="str">
        <f>IF(Tabela2[[#This Row],[Nazwa środka trwałego
'[3']]]&lt;&gt;"",VLOOKUP(OT!$BS247,Słowniki_środków_trwałych!$AE$2:$AK$50,7,FALSE),"")</f>
        <v/>
      </c>
      <c r="L247" s="217"/>
      <c r="M247" s="216"/>
      <c r="N247" s="217"/>
      <c r="O247" s="216"/>
      <c r="P247" s="276" t="str">
        <f>IF(Tabela2[[#This Row],[Nazwa środka trwałego
'[3']]]&lt;&gt;"",SUM(L247:O247),"")</f>
        <v/>
      </c>
      <c r="Q247" s="188"/>
      <c r="R247" s="191"/>
      <c r="S247" s="191"/>
      <c r="T247" s="191"/>
      <c r="U247" s="188"/>
      <c r="V247" s="190"/>
      <c r="W247" s="194" t="str">
        <f>IFERROR(VLOOKUP(OT!$BR247,Słowniki_środków_trwałych!$W$2:$AB$412,2,FALSE),"")</f>
        <v/>
      </c>
      <c r="X247" s="192" t="str">
        <f>IF(Tabela2[[#This Row],[Nazwa środka trwałego
'[3']]]&lt;&gt;"",IF(AND(Tabela2[[#This Row],[Wartość nakładów razem
'[15']]]&lt;10000.01,OR(MID(OT!$BR247,1,1)="4",MID(OT!$BR247,1,1)="5",MID(OT!$BR247,1,1)="6",MID(OT!$BR248,1,1)="3",MID(OT!$BR248,1,1)="7",MID(OT!$BR248,1,1)="8")),1,OT!$BT247),"")</f>
        <v/>
      </c>
      <c r="Y247" s="188"/>
      <c r="Z247" s="176"/>
      <c r="AA247" s="176"/>
      <c r="AB247" s="176"/>
      <c r="AC247" s="195" t="str">
        <f>IF(Tabela2[[#This Row],[Nazwa środka trwałego
'[3']]]&lt;&gt;"",OT!$BT247,"")</f>
        <v/>
      </c>
      <c r="AD247" s="188"/>
      <c r="AE247" s="188"/>
      <c r="AF247" s="190"/>
      <c r="AG247" s="188"/>
      <c r="AH247" s="188"/>
      <c r="AI247" s="188"/>
      <c r="AJ247" s="188"/>
      <c r="AK247" s="188"/>
      <c r="AL247" s="190"/>
      <c r="AM247" s="188"/>
      <c r="AN247" s="190"/>
      <c r="AO247" s="188"/>
      <c r="AP247" s="188"/>
      <c r="AQ247" s="188"/>
      <c r="AR247" s="188"/>
      <c r="AS247" s="188"/>
      <c r="AT247" s="188"/>
      <c r="AU247" s="188"/>
      <c r="AV247" s="229"/>
      <c r="AW247" s="188"/>
      <c r="AX247" s="188"/>
      <c r="AY247" s="200"/>
      <c r="AZ247" s="176"/>
      <c r="BA247" s="176"/>
      <c r="BB247" s="176"/>
      <c r="BC247" s="176"/>
      <c r="BD247" s="188"/>
      <c r="BE247" s="190"/>
      <c r="BF247" s="195" t="str">
        <f>IF(Tabela2[[#This Row],[Nazwa środka trwałego
'[3']]]&lt;&gt;"",OT!$BR247,"")</f>
        <v/>
      </c>
      <c r="BG247" s="188"/>
      <c r="BH247" s="188"/>
      <c r="BI247" s="190"/>
      <c r="BJ247" s="188"/>
      <c r="BK247" s="188"/>
      <c r="BL247" s="188"/>
      <c r="BM247" s="188"/>
      <c r="BN247" s="188"/>
      <c r="BO247" s="188"/>
      <c r="BP247" s="190"/>
      <c r="BQ247" s="270"/>
      <c r="BR247" s="195" t="str">
        <f t="shared" si="3"/>
        <v/>
      </c>
      <c r="BS247" s="190"/>
      <c r="BT247" s="195" t="str">
        <f>IFERROR(IF(VLOOKUP(BR247,Słowniki_środków_trwałych!$W$1:$AB$476,5,FALSE)="wg tabeli materiałowej",INDEX(Słowniki_środków_trwałych!$AF$2:$AJ$50,MATCH(BS247,Słowniki_środków_trwałych!$AE$2:$AE$50,0),MATCH(BP247,Słowniki_środków_trwałych!$AF$1:$AJ$1,0)),VLOOKUP(BR247,Słowniki_środków_trwałych!$W$1:$AB$476,5,FALSE)),"brak wszystkich danych")</f>
        <v>brak wszystkich danych</v>
      </c>
      <c r="BU247" s="271"/>
      <c r="BY247" s="90"/>
      <c r="BZ247" s="90"/>
      <c r="CA247" s="90"/>
    </row>
    <row r="248" spans="1:79">
      <c r="A248" s="187" t="s">
        <v>1658</v>
      </c>
      <c r="B248" s="188"/>
      <c r="C248" s="189" t="str">
        <f>IFERROR(VLOOKUP(OT!$BR248,Słowniki_środków_trwałych!$W$2:$AB$412,4,FALSE),"")</f>
        <v/>
      </c>
      <c r="D248" s="188"/>
      <c r="E248" s="188"/>
      <c r="F248" s="191"/>
      <c r="G248" s="191"/>
      <c r="H248" s="191"/>
      <c r="I248" s="239"/>
      <c r="J248" s="190"/>
      <c r="K248" s="192" t="str">
        <f>IF(Tabela2[[#This Row],[Nazwa środka trwałego
'[3']]]&lt;&gt;"",VLOOKUP(OT!$BS248,Słowniki_środków_trwałych!$AE$2:$AK$50,7,FALSE),"")</f>
        <v/>
      </c>
      <c r="L248" s="217"/>
      <c r="M248" s="216"/>
      <c r="N248" s="217"/>
      <c r="O248" s="216"/>
      <c r="P248" s="276" t="str">
        <f>IF(Tabela2[[#This Row],[Nazwa środka trwałego
'[3']]]&lt;&gt;"",SUM(L248:O248),"")</f>
        <v/>
      </c>
      <c r="Q248" s="188"/>
      <c r="R248" s="191"/>
      <c r="S248" s="191"/>
      <c r="T248" s="191"/>
      <c r="U248" s="188"/>
      <c r="V248" s="190"/>
      <c r="W248" s="194" t="str">
        <f>IFERROR(VLOOKUP(OT!$BR248,Słowniki_środków_trwałych!$W$2:$AB$412,2,FALSE),"")</f>
        <v/>
      </c>
      <c r="X248" s="192" t="str">
        <f>IF(Tabela2[[#This Row],[Nazwa środka trwałego
'[3']]]&lt;&gt;"",IF(AND(Tabela2[[#This Row],[Wartość nakładów razem
'[15']]]&lt;10000.01,OR(MID(OT!$BR248,1,1)="4",MID(OT!$BR248,1,1)="5",MID(OT!$BR248,1,1)="6",MID(OT!$BR249,1,1)="3",MID(OT!$BR249,1,1)="7",MID(OT!$BR249,1,1)="8")),1,OT!$BT248),"")</f>
        <v/>
      </c>
      <c r="Y248" s="188"/>
      <c r="Z248" s="176"/>
      <c r="AA248" s="176"/>
      <c r="AB248" s="176"/>
      <c r="AC248" s="195" t="str">
        <f>IF(Tabela2[[#This Row],[Nazwa środka trwałego
'[3']]]&lt;&gt;"",OT!$BT248,"")</f>
        <v/>
      </c>
      <c r="AD248" s="188"/>
      <c r="AE248" s="188"/>
      <c r="AF248" s="190"/>
      <c r="AG248" s="188"/>
      <c r="AH248" s="188"/>
      <c r="AI248" s="188"/>
      <c r="AJ248" s="188"/>
      <c r="AK248" s="188"/>
      <c r="AL248" s="190"/>
      <c r="AM248" s="188"/>
      <c r="AN248" s="190"/>
      <c r="AO248" s="188"/>
      <c r="AP248" s="188"/>
      <c r="AQ248" s="188"/>
      <c r="AR248" s="188"/>
      <c r="AS248" s="188"/>
      <c r="AT248" s="188"/>
      <c r="AU248" s="188"/>
      <c r="AV248" s="229"/>
      <c r="AW248" s="188"/>
      <c r="AX248" s="188"/>
      <c r="AY248" s="200"/>
      <c r="AZ248" s="176"/>
      <c r="BA248" s="176"/>
      <c r="BB248" s="176"/>
      <c r="BC248" s="176"/>
      <c r="BD248" s="188"/>
      <c r="BE248" s="190"/>
      <c r="BF248" s="195" t="str">
        <f>IF(Tabela2[[#This Row],[Nazwa środka trwałego
'[3']]]&lt;&gt;"",OT!$BR248,"")</f>
        <v/>
      </c>
      <c r="BG248" s="188"/>
      <c r="BH248" s="188"/>
      <c r="BI248" s="190"/>
      <c r="BJ248" s="188"/>
      <c r="BK248" s="188"/>
      <c r="BL248" s="188"/>
      <c r="BM248" s="188"/>
      <c r="BN248" s="188"/>
      <c r="BO248" s="188"/>
      <c r="BP248" s="190"/>
      <c r="BQ248" s="270"/>
      <c r="BR248" s="195" t="str">
        <f t="shared" si="3"/>
        <v/>
      </c>
      <c r="BS248" s="190"/>
      <c r="BT248" s="195" t="str">
        <f>IFERROR(IF(VLOOKUP(BR248,Słowniki_środków_trwałych!$W$1:$AB$476,5,FALSE)="wg tabeli materiałowej",INDEX(Słowniki_środków_trwałych!$AF$2:$AJ$50,MATCH(BS248,Słowniki_środków_trwałych!$AE$2:$AE$50,0),MATCH(BP248,Słowniki_środków_trwałych!$AF$1:$AJ$1,0)),VLOOKUP(BR248,Słowniki_środków_trwałych!$W$1:$AB$476,5,FALSE)),"brak wszystkich danych")</f>
        <v>brak wszystkich danych</v>
      </c>
      <c r="BU248" s="271"/>
      <c r="BY248" s="90"/>
      <c r="BZ248" s="90"/>
      <c r="CA248" s="90"/>
    </row>
    <row r="249" spans="1:79">
      <c r="A249" s="187" t="s">
        <v>1659</v>
      </c>
      <c r="B249" s="188"/>
      <c r="C249" s="189" t="str">
        <f>IFERROR(VLOOKUP(OT!$BR249,Słowniki_środków_trwałych!$W$2:$AB$412,4,FALSE),"")</f>
        <v/>
      </c>
      <c r="D249" s="188"/>
      <c r="E249" s="188"/>
      <c r="F249" s="191"/>
      <c r="G249" s="191"/>
      <c r="H249" s="191"/>
      <c r="I249" s="239"/>
      <c r="J249" s="190"/>
      <c r="K249" s="192" t="str">
        <f>IF(Tabela2[[#This Row],[Nazwa środka trwałego
'[3']]]&lt;&gt;"",VLOOKUP(OT!$BS249,Słowniki_środków_trwałych!$AE$2:$AK$50,7,FALSE),"")</f>
        <v/>
      </c>
      <c r="L249" s="217"/>
      <c r="M249" s="216"/>
      <c r="N249" s="217"/>
      <c r="O249" s="216"/>
      <c r="P249" s="276" t="str">
        <f>IF(Tabela2[[#This Row],[Nazwa środka trwałego
'[3']]]&lt;&gt;"",SUM(L249:O249),"")</f>
        <v/>
      </c>
      <c r="Q249" s="188"/>
      <c r="R249" s="191"/>
      <c r="S249" s="191"/>
      <c r="T249" s="191"/>
      <c r="U249" s="188"/>
      <c r="V249" s="190"/>
      <c r="W249" s="194" t="str">
        <f>IFERROR(VLOOKUP(OT!$BR249,Słowniki_środków_trwałych!$W$2:$AB$412,2,FALSE),"")</f>
        <v/>
      </c>
      <c r="X249" s="192" t="str">
        <f>IF(Tabela2[[#This Row],[Nazwa środka trwałego
'[3']]]&lt;&gt;"",IF(AND(Tabela2[[#This Row],[Wartość nakładów razem
'[15']]]&lt;10000.01,OR(MID(OT!$BR249,1,1)="4",MID(OT!$BR249,1,1)="5",MID(OT!$BR249,1,1)="6",MID(OT!$BR250,1,1)="3",MID(OT!$BR250,1,1)="7",MID(OT!$BR250,1,1)="8")),1,OT!$BT249),"")</f>
        <v/>
      </c>
      <c r="Y249" s="188"/>
      <c r="Z249" s="176"/>
      <c r="AA249" s="176"/>
      <c r="AB249" s="176"/>
      <c r="AC249" s="195" t="str">
        <f>IF(Tabela2[[#This Row],[Nazwa środka trwałego
'[3']]]&lt;&gt;"",OT!$BT249,"")</f>
        <v/>
      </c>
      <c r="AD249" s="188"/>
      <c r="AE249" s="188"/>
      <c r="AF249" s="190"/>
      <c r="AG249" s="188"/>
      <c r="AH249" s="188"/>
      <c r="AI249" s="188"/>
      <c r="AJ249" s="188"/>
      <c r="AK249" s="188"/>
      <c r="AL249" s="190"/>
      <c r="AM249" s="188"/>
      <c r="AN249" s="190"/>
      <c r="AO249" s="188"/>
      <c r="AP249" s="188"/>
      <c r="AQ249" s="188"/>
      <c r="AR249" s="188"/>
      <c r="AS249" s="188"/>
      <c r="AT249" s="188"/>
      <c r="AU249" s="188"/>
      <c r="AV249" s="229"/>
      <c r="AW249" s="188"/>
      <c r="AX249" s="188"/>
      <c r="AY249" s="200"/>
      <c r="AZ249" s="176"/>
      <c r="BA249" s="176"/>
      <c r="BB249" s="176"/>
      <c r="BC249" s="176"/>
      <c r="BD249" s="188"/>
      <c r="BE249" s="190"/>
      <c r="BF249" s="195" t="str">
        <f>IF(Tabela2[[#This Row],[Nazwa środka trwałego
'[3']]]&lt;&gt;"",OT!$BR249,"")</f>
        <v/>
      </c>
      <c r="BG249" s="188"/>
      <c r="BH249" s="188"/>
      <c r="BI249" s="190"/>
      <c r="BJ249" s="188"/>
      <c r="BK249" s="188"/>
      <c r="BL249" s="188"/>
      <c r="BM249" s="188"/>
      <c r="BN249" s="188"/>
      <c r="BO249" s="188"/>
      <c r="BP249" s="190"/>
      <c r="BQ249" s="270"/>
      <c r="BR249" s="195" t="str">
        <f t="shared" si="3"/>
        <v/>
      </c>
      <c r="BS249" s="190"/>
      <c r="BT249" s="195" t="str">
        <f>IFERROR(IF(VLOOKUP(BR249,Słowniki_środków_trwałych!$W$1:$AB$476,5,FALSE)="wg tabeli materiałowej",INDEX(Słowniki_środków_trwałych!$AF$2:$AJ$50,MATCH(BS249,Słowniki_środków_trwałych!$AE$2:$AE$50,0),MATCH(BP249,Słowniki_środków_trwałych!$AF$1:$AJ$1,0)),VLOOKUP(BR249,Słowniki_środków_trwałych!$W$1:$AB$476,5,FALSE)),"brak wszystkich danych")</f>
        <v>brak wszystkich danych</v>
      </c>
      <c r="BU249" s="271"/>
      <c r="BY249" s="90"/>
      <c r="BZ249" s="90"/>
      <c r="CA249" s="90"/>
    </row>
    <row r="250" spans="1:79">
      <c r="A250" s="187" t="s">
        <v>1660</v>
      </c>
      <c r="B250" s="188"/>
      <c r="C250" s="189" t="str">
        <f>IFERROR(VLOOKUP(OT!$BR250,Słowniki_środków_trwałych!$W$2:$AB$412,4,FALSE),"")</f>
        <v/>
      </c>
      <c r="D250" s="188"/>
      <c r="E250" s="188"/>
      <c r="F250" s="191"/>
      <c r="G250" s="191"/>
      <c r="H250" s="191"/>
      <c r="I250" s="239"/>
      <c r="J250" s="190"/>
      <c r="K250" s="192" t="str">
        <f>IF(Tabela2[[#This Row],[Nazwa środka trwałego
'[3']]]&lt;&gt;"",VLOOKUP(OT!$BS250,Słowniki_środków_trwałych!$AE$2:$AK$50,7,FALSE),"")</f>
        <v/>
      </c>
      <c r="L250" s="217"/>
      <c r="M250" s="216"/>
      <c r="N250" s="217"/>
      <c r="O250" s="216"/>
      <c r="P250" s="276" t="str">
        <f>IF(Tabela2[[#This Row],[Nazwa środka trwałego
'[3']]]&lt;&gt;"",SUM(L250:O250),"")</f>
        <v/>
      </c>
      <c r="Q250" s="188"/>
      <c r="R250" s="191"/>
      <c r="S250" s="191"/>
      <c r="T250" s="191"/>
      <c r="U250" s="188"/>
      <c r="V250" s="190"/>
      <c r="W250" s="194" t="str">
        <f>IFERROR(VLOOKUP(OT!$BR250,Słowniki_środków_trwałych!$W$2:$AB$412,2,FALSE),"")</f>
        <v/>
      </c>
      <c r="X250" s="192" t="str">
        <f>IF(Tabela2[[#This Row],[Nazwa środka trwałego
'[3']]]&lt;&gt;"",IF(AND(Tabela2[[#This Row],[Wartość nakładów razem
'[15']]]&lt;10000.01,OR(MID(OT!$BR250,1,1)="4",MID(OT!$BR250,1,1)="5",MID(OT!$BR250,1,1)="6",MID(OT!$BR251,1,1)="3",MID(OT!$BR251,1,1)="7",MID(OT!$BR251,1,1)="8")),1,OT!$BT250),"")</f>
        <v/>
      </c>
      <c r="Y250" s="188"/>
      <c r="Z250" s="176"/>
      <c r="AA250" s="176"/>
      <c r="AB250" s="176"/>
      <c r="AC250" s="195" t="str">
        <f>IF(Tabela2[[#This Row],[Nazwa środka trwałego
'[3']]]&lt;&gt;"",OT!$BT250,"")</f>
        <v/>
      </c>
      <c r="AD250" s="188"/>
      <c r="AE250" s="188"/>
      <c r="AF250" s="190"/>
      <c r="AG250" s="188"/>
      <c r="AH250" s="188"/>
      <c r="AI250" s="188"/>
      <c r="AJ250" s="188"/>
      <c r="AK250" s="188"/>
      <c r="AL250" s="190"/>
      <c r="AM250" s="188"/>
      <c r="AN250" s="190"/>
      <c r="AO250" s="188"/>
      <c r="AP250" s="188"/>
      <c r="AQ250" s="188"/>
      <c r="AR250" s="188"/>
      <c r="AS250" s="188"/>
      <c r="AT250" s="188"/>
      <c r="AU250" s="188"/>
      <c r="AV250" s="229"/>
      <c r="AW250" s="188"/>
      <c r="AX250" s="188"/>
      <c r="AY250" s="200"/>
      <c r="AZ250" s="176"/>
      <c r="BA250" s="176"/>
      <c r="BB250" s="176"/>
      <c r="BC250" s="176"/>
      <c r="BD250" s="188"/>
      <c r="BE250" s="190"/>
      <c r="BF250" s="195" t="str">
        <f>IF(Tabela2[[#This Row],[Nazwa środka trwałego
'[3']]]&lt;&gt;"",OT!$BR250,"")</f>
        <v/>
      </c>
      <c r="BG250" s="188"/>
      <c r="BH250" s="188"/>
      <c r="BI250" s="190"/>
      <c r="BJ250" s="188"/>
      <c r="BK250" s="188"/>
      <c r="BL250" s="188"/>
      <c r="BM250" s="188"/>
      <c r="BN250" s="188"/>
      <c r="BO250" s="188"/>
      <c r="BP250" s="190"/>
      <c r="BQ250" s="270"/>
      <c r="BR250" s="195" t="str">
        <f t="shared" si="3"/>
        <v/>
      </c>
      <c r="BS250" s="190"/>
      <c r="BT250" s="195" t="str">
        <f>IFERROR(IF(VLOOKUP(BR250,Słowniki_środków_trwałych!$W$1:$AB$476,5,FALSE)="wg tabeli materiałowej",INDEX(Słowniki_środków_trwałych!$AF$2:$AJ$50,MATCH(BS250,Słowniki_środków_trwałych!$AE$2:$AE$50,0),MATCH(BP250,Słowniki_środków_trwałych!$AF$1:$AJ$1,0)),VLOOKUP(BR250,Słowniki_środków_trwałych!$W$1:$AB$476,5,FALSE)),"brak wszystkich danych")</f>
        <v>brak wszystkich danych</v>
      </c>
      <c r="BU250" s="271"/>
      <c r="BY250" s="90"/>
      <c r="BZ250" s="90"/>
      <c r="CA250" s="90"/>
    </row>
    <row r="251" spans="1:79">
      <c r="A251" s="187" t="s">
        <v>1661</v>
      </c>
      <c r="B251" s="188"/>
      <c r="C251" s="189" t="str">
        <f>IFERROR(VLOOKUP(OT!$BR251,Słowniki_środków_trwałych!$W$2:$AB$412,4,FALSE),"")</f>
        <v/>
      </c>
      <c r="D251" s="188"/>
      <c r="E251" s="188"/>
      <c r="F251" s="191"/>
      <c r="G251" s="191"/>
      <c r="H251" s="191"/>
      <c r="I251" s="239"/>
      <c r="J251" s="190"/>
      <c r="K251" s="192" t="str">
        <f>IF(Tabela2[[#This Row],[Nazwa środka trwałego
'[3']]]&lt;&gt;"",VLOOKUP(OT!$BS251,Słowniki_środków_trwałych!$AE$2:$AK$50,7,FALSE),"")</f>
        <v/>
      </c>
      <c r="L251" s="217"/>
      <c r="M251" s="216"/>
      <c r="N251" s="217"/>
      <c r="O251" s="216"/>
      <c r="P251" s="276" t="str">
        <f>IF(Tabela2[[#This Row],[Nazwa środka trwałego
'[3']]]&lt;&gt;"",SUM(L251:O251),"")</f>
        <v/>
      </c>
      <c r="Q251" s="188"/>
      <c r="R251" s="191"/>
      <c r="S251" s="191"/>
      <c r="T251" s="191"/>
      <c r="U251" s="188"/>
      <c r="V251" s="190"/>
      <c r="W251" s="194" t="str">
        <f>IFERROR(VLOOKUP(OT!$BR251,Słowniki_środków_trwałych!$W$2:$AB$412,2,FALSE),"")</f>
        <v/>
      </c>
      <c r="X251" s="192" t="str">
        <f>IF(Tabela2[[#This Row],[Nazwa środka trwałego
'[3']]]&lt;&gt;"",IF(AND(Tabela2[[#This Row],[Wartość nakładów razem
'[15']]]&lt;10000.01,OR(MID(OT!$BR251,1,1)="4",MID(OT!$BR251,1,1)="5",MID(OT!$BR251,1,1)="6",MID(OT!$BR252,1,1)="3",MID(OT!$BR252,1,1)="7",MID(OT!$BR252,1,1)="8")),1,OT!$BT251),"")</f>
        <v/>
      </c>
      <c r="Y251" s="188"/>
      <c r="Z251" s="176"/>
      <c r="AA251" s="176"/>
      <c r="AB251" s="176"/>
      <c r="AC251" s="195" t="str">
        <f>IF(Tabela2[[#This Row],[Nazwa środka trwałego
'[3']]]&lt;&gt;"",OT!$BT251,"")</f>
        <v/>
      </c>
      <c r="AD251" s="188"/>
      <c r="AE251" s="188"/>
      <c r="AF251" s="190"/>
      <c r="AG251" s="188"/>
      <c r="AH251" s="188"/>
      <c r="AI251" s="188"/>
      <c r="AJ251" s="188"/>
      <c r="AK251" s="188"/>
      <c r="AL251" s="190"/>
      <c r="AM251" s="188"/>
      <c r="AN251" s="190"/>
      <c r="AO251" s="188"/>
      <c r="AP251" s="188"/>
      <c r="AQ251" s="188"/>
      <c r="AR251" s="188"/>
      <c r="AS251" s="188"/>
      <c r="AT251" s="188"/>
      <c r="AU251" s="188"/>
      <c r="AV251" s="229"/>
      <c r="AW251" s="188"/>
      <c r="AX251" s="188"/>
      <c r="AY251" s="200"/>
      <c r="AZ251" s="176"/>
      <c r="BA251" s="176"/>
      <c r="BB251" s="176"/>
      <c r="BC251" s="176"/>
      <c r="BD251" s="188"/>
      <c r="BE251" s="190"/>
      <c r="BF251" s="195" t="str">
        <f>IF(Tabela2[[#This Row],[Nazwa środka trwałego
'[3']]]&lt;&gt;"",OT!$BR251,"")</f>
        <v/>
      </c>
      <c r="BG251" s="188"/>
      <c r="BH251" s="188"/>
      <c r="BI251" s="190"/>
      <c r="BJ251" s="188"/>
      <c r="BK251" s="188"/>
      <c r="BL251" s="188"/>
      <c r="BM251" s="188"/>
      <c r="BN251" s="188"/>
      <c r="BO251" s="188"/>
      <c r="BP251" s="190"/>
      <c r="BQ251" s="270"/>
      <c r="BR251" s="195" t="str">
        <f t="shared" si="3"/>
        <v/>
      </c>
      <c r="BS251" s="190"/>
      <c r="BT251" s="195" t="str">
        <f>IFERROR(IF(VLOOKUP(BR251,Słowniki_środków_trwałych!$W$1:$AB$476,5,FALSE)="wg tabeli materiałowej",INDEX(Słowniki_środków_trwałych!$AF$2:$AJ$50,MATCH(BS251,Słowniki_środków_trwałych!$AE$2:$AE$50,0),MATCH(BP251,Słowniki_środków_trwałych!$AF$1:$AJ$1,0)),VLOOKUP(BR251,Słowniki_środków_trwałych!$W$1:$AB$476,5,FALSE)),"brak wszystkich danych")</f>
        <v>brak wszystkich danych</v>
      </c>
      <c r="BU251" s="271"/>
      <c r="BY251" s="90"/>
      <c r="BZ251" s="90"/>
      <c r="CA251" s="90"/>
    </row>
    <row r="252" spans="1:79">
      <c r="A252" s="187" t="s">
        <v>1662</v>
      </c>
      <c r="B252" s="188"/>
      <c r="C252" s="189" t="str">
        <f>IFERROR(VLOOKUP(OT!$BR252,Słowniki_środków_trwałych!$W$2:$AB$412,4,FALSE),"")</f>
        <v/>
      </c>
      <c r="D252" s="188"/>
      <c r="E252" s="188"/>
      <c r="F252" s="191"/>
      <c r="G252" s="191"/>
      <c r="H252" s="191"/>
      <c r="I252" s="239"/>
      <c r="J252" s="190"/>
      <c r="K252" s="192" t="str">
        <f>IF(Tabela2[[#This Row],[Nazwa środka trwałego
'[3']]]&lt;&gt;"",VLOOKUP(OT!$BS252,Słowniki_środków_trwałych!$AE$2:$AK$50,7,FALSE),"")</f>
        <v/>
      </c>
      <c r="L252" s="217"/>
      <c r="M252" s="216"/>
      <c r="N252" s="217"/>
      <c r="O252" s="216"/>
      <c r="P252" s="276" t="str">
        <f>IF(Tabela2[[#This Row],[Nazwa środka trwałego
'[3']]]&lt;&gt;"",SUM(L252:O252),"")</f>
        <v/>
      </c>
      <c r="Q252" s="188"/>
      <c r="R252" s="191"/>
      <c r="S252" s="191"/>
      <c r="T252" s="191"/>
      <c r="U252" s="188"/>
      <c r="V252" s="190"/>
      <c r="W252" s="194" t="str">
        <f>IFERROR(VLOOKUP(OT!$BR252,Słowniki_środków_trwałych!$W$2:$AB$412,2,FALSE),"")</f>
        <v/>
      </c>
      <c r="X252" s="192" t="str">
        <f>IF(Tabela2[[#This Row],[Nazwa środka trwałego
'[3']]]&lt;&gt;"",IF(AND(Tabela2[[#This Row],[Wartość nakładów razem
'[15']]]&lt;10000.01,OR(MID(OT!$BR252,1,1)="4",MID(OT!$BR252,1,1)="5",MID(OT!$BR252,1,1)="6",MID(OT!$BR253,1,1)="3",MID(OT!$BR253,1,1)="7",MID(OT!$BR253,1,1)="8")),1,OT!$BT252),"")</f>
        <v/>
      </c>
      <c r="Y252" s="188"/>
      <c r="Z252" s="176"/>
      <c r="AA252" s="176"/>
      <c r="AB252" s="176"/>
      <c r="AC252" s="195" t="str">
        <f>IF(Tabela2[[#This Row],[Nazwa środka trwałego
'[3']]]&lt;&gt;"",OT!$BT252,"")</f>
        <v/>
      </c>
      <c r="AD252" s="188"/>
      <c r="AE252" s="188"/>
      <c r="AF252" s="190"/>
      <c r="AG252" s="188"/>
      <c r="AH252" s="188"/>
      <c r="AI252" s="188"/>
      <c r="AJ252" s="188"/>
      <c r="AK252" s="188"/>
      <c r="AL252" s="190"/>
      <c r="AM252" s="188"/>
      <c r="AN252" s="190"/>
      <c r="AO252" s="188"/>
      <c r="AP252" s="188"/>
      <c r="AQ252" s="188"/>
      <c r="AR252" s="188"/>
      <c r="AS252" s="188"/>
      <c r="AT252" s="188"/>
      <c r="AU252" s="188"/>
      <c r="AV252" s="229"/>
      <c r="AW252" s="188"/>
      <c r="AX252" s="188"/>
      <c r="AY252" s="200"/>
      <c r="AZ252" s="176"/>
      <c r="BA252" s="176"/>
      <c r="BB252" s="176"/>
      <c r="BC252" s="176"/>
      <c r="BD252" s="188"/>
      <c r="BE252" s="190"/>
      <c r="BF252" s="195" t="str">
        <f>IF(Tabela2[[#This Row],[Nazwa środka trwałego
'[3']]]&lt;&gt;"",OT!$BR252,"")</f>
        <v/>
      </c>
      <c r="BG252" s="188"/>
      <c r="BH252" s="188"/>
      <c r="BI252" s="190"/>
      <c r="BJ252" s="188"/>
      <c r="BK252" s="188"/>
      <c r="BL252" s="188"/>
      <c r="BM252" s="188"/>
      <c r="BN252" s="188"/>
      <c r="BO252" s="188"/>
      <c r="BP252" s="190"/>
      <c r="BQ252" s="270"/>
      <c r="BR252" s="195" t="str">
        <f t="shared" ref="BR252:BR314" si="4">MID(BQ252,1,7)</f>
        <v/>
      </c>
      <c r="BS252" s="190"/>
      <c r="BT252" s="195" t="str">
        <f>IFERROR(IF(VLOOKUP(BR252,Słowniki_środków_trwałych!$W$1:$AB$476,5,FALSE)="wg tabeli materiałowej",INDEX(Słowniki_środków_trwałych!$AF$2:$AJ$50,MATCH(BS252,Słowniki_środków_trwałych!$AE$2:$AE$50,0),MATCH(BP252,Słowniki_środków_trwałych!$AF$1:$AJ$1,0)),VLOOKUP(BR252,Słowniki_środków_trwałych!$W$1:$AB$476,5,FALSE)),"brak wszystkich danych")</f>
        <v>brak wszystkich danych</v>
      </c>
      <c r="BU252" s="271"/>
      <c r="BY252" s="90"/>
      <c r="BZ252" s="90"/>
      <c r="CA252" s="90"/>
    </row>
    <row r="253" spans="1:79">
      <c r="A253" s="187" t="s">
        <v>1663</v>
      </c>
      <c r="B253" s="188"/>
      <c r="C253" s="189" t="str">
        <f>IFERROR(VLOOKUP(OT!$BR253,Słowniki_środków_trwałych!$W$2:$AB$412,4,FALSE),"")</f>
        <v/>
      </c>
      <c r="D253" s="188"/>
      <c r="E253" s="188"/>
      <c r="F253" s="191"/>
      <c r="G253" s="191"/>
      <c r="H253" s="191"/>
      <c r="I253" s="239"/>
      <c r="J253" s="190"/>
      <c r="K253" s="192" t="str">
        <f>IF(Tabela2[[#This Row],[Nazwa środka trwałego
'[3']]]&lt;&gt;"",VLOOKUP(OT!$BS253,Słowniki_środków_trwałych!$AE$2:$AK$50,7,FALSE),"")</f>
        <v/>
      </c>
      <c r="L253" s="217"/>
      <c r="M253" s="216"/>
      <c r="N253" s="217"/>
      <c r="O253" s="216"/>
      <c r="P253" s="276" t="str">
        <f>IF(Tabela2[[#This Row],[Nazwa środka trwałego
'[3']]]&lt;&gt;"",SUM(L253:O253),"")</f>
        <v/>
      </c>
      <c r="Q253" s="188"/>
      <c r="R253" s="191"/>
      <c r="S253" s="191"/>
      <c r="T253" s="191"/>
      <c r="U253" s="188"/>
      <c r="V253" s="190"/>
      <c r="W253" s="194" t="str">
        <f>IFERROR(VLOOKUP(OT!$BR253,Słowniki_środków_trwałych!$W$2:$AB$412,2,FALSE),"")</f>
        <v/>
      </c>
      <c r="X253" s="192" t="str">
        <f>IF(Tabela2[[#This Row],[Nazwa środka trwałego
'[3']]]&lt;&gt;"",IF(AND(Tabela2[[#This Row],[Wartość nakładów razem
'[15']]]&lt;10000.01,OR(MID(OT!$BR253,1,1)="4",MID(OT!$BR253,1,1)="5",MID(OT!$BR253,1,1)="6",MID(OT!$BR254,1,1)="3",MID(OT!$BR254,1,1)="7",MID(OT!$BR254,1,1)="8")),1,OT!$BT253),"")</f>
        <v/>
      </c>
      <c r="Y253" s="188"/>
      <c r="Z253" s="176"/>
      <c r="AA253" s="176"/>
      <c r="AB253" s="176"/>
      <c r="AC253" s="195" t="str">
        <f>IF(Tabela2[[#This Row],[Nazwa środka trwałego
'[3']]]&lt;&gt;"",OT!$BT253,"")</f>
        <v/>
      </c>
      <c r="AD253" s="188"/>
      <c r="AE253" s="188"/>
      <c r="AF253" s="190"/>
      <c r="AG253" s="188"/>
      <c r="AH253" s="188"/>
      <c r="AI253" s="188"/>
      <c r="AJ253" s="188"/>
      <c r="AK253" s="188"/>
      <c r="AL253" s="190"/>
      <c r="AM253" s="188"/>
      <c r="AN253" s="190"/>
      <c r="AO253" s="188"/>
      <c r="AP253" s="188"/>
      <c r="AQ253" s="188"/>
      <c r="AR253" s="188"/>
      <c r="AS253" s="188"/>
      <c r="AT253" s="188"/>
      <c r="AU253" s="188"/>
      <c r="AV253" s="229"/>
      <c r="AW253" s="188"/>
      <c r="AX253" s="188"/>
      <c r="AY253" s="200"/>
      <c r="AZ253" s="176"/>
      <c r="BA253" s="176"/>
      <c r="BB253" s="176"/>
      <c r="BC253" s="176"/>
      <c r="BD253" s="188"/>
      <c r="BE253" s="190"/>
      <c r="BF253" s="195" t="str">
        <f>IF(Tabela2[[#This Row],[Nazwa środka trwałego
'[3']]]&lt;&gt;"",OT!$BR253,"")</f>
        <v/>
      </c>
      <c r="BG253" s="188"/>
      <c r="BH253" s="188"/>
      <c r="BI253" s="190"/>
      <c r="BJ253" s="188"/>
      <c r="BK253" s="188"/>
      <c r="BL253" s="188"/>
      <c r="BM253" s="188"/>
      <c r="BN253" s="188"/>
      <c r="BO253" s="188"/>
      <c r="BP253" s="190"/>
      <c r="BQ253" s="270"/>
      <c r="BR253" s="195" t="str">
        <f t="shared" si="4"/>
        <v/>
      </c>
      <c r="BS253" s="190"/>
      <c r="BT253" s="195" t="str">
        <f>IFERROR(IF(VLOOKUP(BR253,Słowniki_środków_trwałych!$W$1:$AB$476,5,FALSE)="wg tabeli materiałowej",INDEX(Słowniki_środków_trwałych!$AF$2:$AJ$50,MATCH(BS253,Słowniki_środków_trwałych!$AE$2:$AE$50,0),MATCH(BP253,Słowniki_środków_trwałych!$AF$1:$AJ$1,0)),VLOOKUP(BR253,Słowniki_środków_trwałych!$W$1:$AB$476,5,FALSE)),"brak wszystkich danych")</f>
        <v>brak wszystkich danych</v>
      </c>
      <c r="BU253" s="271"/>
      <c r="BY253" s="90"/>
      <c r="BZ253" s="90"/>
      <c r="CA253" s="90"/>
    </row>
    <row r="254" spans="1:79">
      <c r="A254" s="187" t="s">
        <v>1664</v>
      </c>
      <c r="B254" s="188"/>
      <c r="C254" s="189" t="str">
        <f>IFERROR(VLOOKUP(OT!$BR254,Słowniki_środków_trwałych!$W$2:$AB$412,4,FALSE),"")</f>
        <v/>
      </c>
      <c r="D254" s="188"/>
      <c r="E254" s="188"/>
      <c r="F254" s="191"/>
      <c r="G254" s="191"/>
      <c r="H254" s="191"/>
      <c r="I254" s="239"/>
      <c r="J254" s="190"/>
      <c r="K254" s="192" t="str">
        <f>IF(Tabela2[[#This Row],[Nazwa środka trwałego
'[3']]]&lt;&gt;"",VLOOKUP(OT!$BS254,Słowniki_środków_trwałych!$AE$2:$AK$50,7,FALSE),"")</f>
        <v/>
      </c>
      <c r="L254" s="217"/>
      <c r="M254" s="216"/>
      <c r="N254" s="217"/>
      <c r="O254" s="216"/>
      <c r="P254" s="276" t="str">
        <f>IF(Tabela2[[#This Row],[Nazwa środka trwałego
'[3']]]&lt;&gt;"",SUM(L254:O254),"")</f>
        <v/>
      </c>
      <c r="Q254" s="188"/>
      <c r="R254" s="191"/>
      <c r="S254" s="191"/>
      <c r="T254" s="191"/>
      <c r="U254" s="188"/>
      <c r="V254" s="190"/>
      <c r="W254" s="194" t="str">
        <f>IFERROR(VLOOKUP(OT!$BR254,Słowniki_środków_trwałych!$W$2:$AB$412,2,FALSE),"")</f>
        <v/>
      </c>
      <c r="X254" s="192" t="str">
        <f>IF(Tabela2[[#This Row],[Nazwa środka trwałego
'[3']]]&lt;&gt;"",IF(AND(Tabela2[[#This Row],[Wartość nakładów razem
'[15']]]&lt;10000.01,OR(MID(OT!$BR254,1,1)="4",MID(OT!$BR254,1,1)="5",MID(OT!$BR254,1,1)="6",MID(OT!$BR255,1,1)="3",MID(OT!$BR255,1,1)="7",MID(OT!$BR255,1,1)="8")),1,OT!$BT254),"")</f>
        <v/>
      </c>
      <c r="Y254" s="188"/>
      <c r="Z254" s="176"/>
      <c r="AA254" s="176"/>
      <c r="AB254" s="176"/>
      <c r="AC254" s="195" t="str">
        <f>IF(Tabela2[[#This Row],[Nazwa środka trwałego
'[3']]]&lt;&gt;"",OT!$BT254,"")</f>
        <v/>
      </c>
      <c r="AD254" s="188"/>
      <c r="AE254" s="188"/>
      <c r="AF254" s="190"/>
      <c r="AG254" s="188"/>
      <c r="AH254" s="188"/>
      <c r="AI254" s="188"/>
      <c r="AJ254" s="188"/>
      <c r="AK254" s="188"/>
      <c r="AL254" s="190"/>
      <c r="AM254" s="188"/>
      <c r="AN254" s="190"/>
      <c r="AO254" s="188"/>
      <c r="AP254" s="188"/>
      <c r="AQ254" s="188"/>
      <c r="AR254" s="188"/>
      <c r="AS254" s="188"/>
      <c r="AT254" s="188"/>
      <c r="AU254" s="188"/>
      <c r="AV254" s="229"/>
      <c r="AW254" s="188"/>
      <c r="AX254" s="188"/>
      <c r="AY254" s="200"/>
      <c r="AZ254" s="176"/>
      <c r="BA254" s="176"/>
      <c r="BB254" s="176"/>
      <c r="BC254" s="176"/>
      <c r="BD254" s="188"/>
      <c r="BE254" s="190"/>
      <c r="BF254" s="195" t="str">
        <f>IF(Tabela2[[#This Row],[Nazwa środka trwałego
'[3']]]&lt;&gt;"",OT!$BR254,"")</f>
        <v/>
      </c>
      <c r="BG254" s="188"/>
      <c r="BH254" s="188"/>
      <c r="BI254" s="190"/>
      <c r="BJ254" s="188"/>
      <c r="BK254" s="188"/>
      <c r="BL254" s="188"/>
      <c r="BM254" s="188"/>
      <c r="BN254" s="188"/>
      <c r="BO254" s="188"/>
      <c r="BP254" s="190"/>
      <c r="BQ254" s="270"/>
      <c r="BR254" s="195" t="str">
        <f t="shared" si="4"/>
        <v/>
      </c>
      <c r="BS254" s="190"/>
      <c r="BT254" s="195" t="str">
        <f>IFERROR(IF(VLOOKUP(BR254,Słowniki_środków_trwałych!$W$1:$AB$476,5,FALSE)="wg tabeli materiałowej",INDEX(Słowniki_środków_trwałych!$AF$2:$AJ$50,MATCH(BS254,Słowniki_środków_trwałych!$AE$2:$AE$50,0),MATCH(BP254,Słowniki_środków_trwałych!$AF$1:$AJ$1,0)),VLOOKUP(BR254,Słowniki_środków_trwałych!$W$1:$AB$476,5,FALSE)),"brak wszystkich danych")</f>
        <v>brak wszystkich danych</v>
      </c>
      <c r="BU254" s="271"/>
      <c r="BY254" s="90"/>
      <c r="BZ254" s="90"/>
      <c r="CA254" s="90"/>
    </row>
    <row r="255" spans="1:79">
      <c r="A255" s="187" t="s">
        <v>1665</v>
      </c>
      <c r="B255" s="188"/>
      <c r="C255" s="189" t="str">
        <f>IFERROR(VLOOKUP(OT!$BR255,Słowniki_środków_trwałych!$W$2:$AB$412,4,FALSE),"")</f>
        <v/>
      </c>
      <c r="D255" s="188"/>
      <c r="E255" s="188"/>
      <c r="F255" s="191"/>
      <c r="G255" s="191"/>
      <c r="H255" s="191"/>
      <c r="I255" s="239"/>
      <c r="J255" s="190"/>
      <c r="K255" s="192" t="str">
        <f>IF(Tabela2[[#This Row],[Nazwa środka trwałego
'[3']]]&lt;&gt;"",VLOOKUP(OT!$BS255,Słowniki_środków_trwałych!$AE$2:$AK$50,7,FALSE),"")</f>
        <v/>
      </c>
      <c r="L255" s="217"/>
      <c r="M255" s="216"/>
      <c r="N255" s="217"/>
      <c r="O255" s="216"/>
      <c r="P255" s="276" t="str">
        <f>IF(Tabela2[[#This Row],[Nazwa środka trwałego
'[3']]]&lt;&gt;"",SUM(L255:O255),"")</f>
        <v/>
      </c>
      <c r="Q255" s="188"/>
      <c r="R255" s="191"/>
      <c r="S255" s="191"/>
      <c r="T255" s="191"/>
      <c r="U255" s="188"/>
      <c r="V255" s="190"/>
      <c r="W255" s="194" t="str">
        <f>IFERROR(VLOOKUP(OT!$BR255,Słowniki_środków_trwałych!$W$2:$AB$412,2,FALSE),"")</f>
        <v/>
      </c>
      <c r="X255" s="192" t="str">
        <f>IF(Tabela2[[#This Row],[Nazwa środka trwałego
'[3']]]&lt;&gt;"",IF(AND(Tabela2[[#This Row],[Wartość nakładów razem
'[15']]]&lt;10000.01,OR(MID(OT!$BR255,1,1)="4",MID(OT!$BR255,1,1)="5",MID(OT!$BR255,1,1)="6",MID(OT!$BR256,1,1)="3",MID(OT!$BR256,1,1)="7",MID(OT!$BR256,1,1)="8")),1,OT!$BT255),"")</f>
        <v/>
      </c>
      <c r="Y255" s="188"/>
      <c r="Z255" s="176"/>
      <c r="AA255" s="176"/>
      <c r="AB255" s="176"/>
      <c r="AC255" s="195" t="str">
        <f>IF(Tabela2[[#This Row],[Nazwa środka trwałego
'[3']]]&lt;&gt;"",OT!$BT255,"")</f>
        <v/>
      </c>
      <c r="AD255" s="188"/>
      <c r="AE255" s="188"/>
      <c r="AF255" s="190"/>
      <c r="AG255" s="188"/>
      <c r="AH255" s="188"/>
      <c r="AI255" s="188"/>
      <c r="AJ255" s="188"/>
      <c r="AK255" s="188"/>
      <c r="AL255" s="190"/>
      <c r="AM255" s="188"/>
      <c r="AN255" s="190"/>
      <c r="AO255" s="188"/>
      <c r="AP255" s="188"/>
      <c r="AQ255" s="188"/>
      <c r="AR255" s="188"/>
      <c r="AS255" s="188"/>
      <c r="AT255" s="188"/>
      <c r="AU255" s="188"/>
      <c r="AV255" s="229"/>
      <c r="AW255" s="188"/>
      <c r="AX255" s="188"/>
      <c r="AY255" s="200"/>
      <c r="AZ255" s="176"/>
      <c r="BA255" s="176"/>
      <c r="BB255" s="176"/>
      <c r="BC255" s="176"/>
      <c r="BD255" s="188"/>
      <c r="BE255" s="190"/>
      <c r="BF255" s="195" t="str">
        <f>IF(Tabela2[[#This Row],[Nazwa środka trwałego
'[3']]]&lt;&gt;"",OT!$BR255,"")</f>
        <v/>
      </c>
      <c r="BG255" s="188"/>
      <c r="BH255" s="188"/>
      <c r="BI255" s="190"/>
      <c r="BJ255" s="188"/>
      <c r="BK255" s="188"/>
      <c r="BL255" s="188"/>
      <c r="BM255" s="188"/>
      <c r="BN255" s="188"/>
      <c r="BO255" s="188"/>
      <c r="BP255" s="190"/>
      <c r="BQ255" s="270"/>
      <c r="BR255" s="195" t="str">
        <f t="shared" si="4"/>
        <v/>
      </c>
      <c r="BS255" s="190"/>
      <c r="BT255" s="195" t="str">
        <f>IFERROR(IF(VLOOKUP(BR255,Słowniki_środków_trwałych!$W$1:$AB$476,5,FALSE)="wg tabeli materiałowej",INDEX(Słowniki_środków_trwałych!$AF$2:$AJ$50,MATCH(BS255,Słowniki_środków_trwałych!$AE$2:$AE$50,0),MATCH(BP255,Słowniki_środków_trwałych!$AF$1:$AJ$1,0)),VLOOKUP(BR255,Słowniki_środków_trwałych!$W$1:$AB$476,5,FALSE)),"brak wszystkich danych")</f>
        <v>brak wszystkich danych</v>
      </c>
      <c r="BU255" s="271"/>
      <c r="BY255" s="90"/>
      <c r="BZ255" s="90"/>
      <c r="CA255" s="90"/>
    </row>
    <row r="256" spans="1:79">
      <c r="A256" s="187" t="s">
        <v>1666</v>
      </c>
      <c r="B256" s="188"/>
      <c r="C256" s="189" t="str">
        <f>IFERROR(VLOOKUP(OT!$BR256,Słowniki_środków_trwałych!$W$2:$AB$412,4,FALSE),"")</f>
        <v/>
      </c>
      <c r="D256" s="188"/>
      <c r="E256" s="188"/>
      <c r="F256" s="191"/>
      <c r="G256" s="191"/>
      <c r="H256" s="191"/>
      <c r="I256" s="239"/>
      <c r="J256" s="190"/>
      <c r="K256" s="192" t="str">
        <f>IF(Tabela2[[#This Row],[Nazwa środka trwałego
'[3']]]&lt;&gt;"",VLOOKUP(OT!$BS256,Słowniki_środków_trwałych!$AE$2:$AK$50,7,FALSE),"")</f>
        <v/>
      </c>
      <c r="L256" s="217"/>
      <c r="M256" s="216"/>
      <c r="N256" s="217"/>
      <c r="O256" s="216"/>
      <c r="P256" s="276" t="str">
        <f>IF(Tabela2[[#This Row],[Nazwa środka trwałego
'[3']]]&lt;&gt;"",SUM(L256:O256),"")</f>
        <v/>
      </c>
      <c r="Q256" s="188"/>
      <c r="R256" s="191"/>
      <c r="S256" s="191"/>
      <c r="T256" s="191"/>
      <c r="U256" s="188"/>
      <c r="V256" s="190"/>
      <c r="W256" s="194" t="str">
        <f>IFERROR(VLOOKUP(OT!$BR256,Słowniki_środków_trwałych!$W$2:$AB$412,2,FALSE),"")</f>
        <v/>
      </c>
      <c r="X256" s="192" t="str">
        <f>IF(Tabela2[[#This Row],[Nazwa środka trwałego
'[3']]]&lt;&gt;"",IF(AND(Tabela2[[#This Row],[Wartość nakładów razem
'[15']]]&lt;10000.01,OR(MID(OT!$BR256,1,1)="4",MID(OT!$BR256,1,1)="5",MID(OT!$BR256,1,1)="6",MID(OT!$BR257,1,1)="3",MID(OT!$BR257,1,1)="7",MID(OT!$BR257,1,1)="8")),1,OT!$BT256),"")</f>
        <v/>
      </c>
      <c r="Y256" s="188"/>
      <c r="Z256" s="176"/>
      <c r="AA256" s="176"/>
      <c r="AB256" s="176"/>
      <c r="AC256" s="195" t="str">
        <f>IF(Tabela2[[#This Row],[Nazwa środka trwałego
'[3']]]&lt;&gt;"",OT!$BT256,"")</f>
        <v/>
      </c>
      <c r="AD256" s="188"/>
      <c r="AE256" s="188"/>
      <c r="AF256" s="190"/>
      <c r="AG256" s="188"/>
      <c r="AH256" s="188"/>
      <c r="AI256" s="188"/>
      <c r="AJ256" s="188"/>
      <c r="AK256" s="188"/>
      <c r="AL256" s="190"/>
      <c r="AM256" s="188"/>
      <c r="AN256" s="190"/>
      <c r="AO256" s="188"/>
      <c r="AP256" s="188"/>
      <c r="AQ256" s="188"/>
      <c r="AR256" s="188"/>
      <c r="AS256" s="188"/>
      <c r="AT256" s="188"/>
      <c r="AU256" s="188"/>
      <c r="AV256" s="229"/>
      <c r="AW256" s="188"/>
      <c r="AX256" s="188"/>
      <c r="AY256" s="200"/>
      <c r="AZ256" s="176"/>
      <c r="BA256" s="176"/>
      <c r="BB256" s="176"/>
      <c r="BC256" s="176"/>
      <c r="BD256" s="188"/>
      <c r="BE256" s="190"/>
      <c r="BF256" s="195" t="str">
        <f>IF(Tabela2[[#This Row],[Nazwa środka trwałego
'[3']]]&lt;&gt;"",OT!$BR256,"")</f>
        <v/>
      </c>
      <c r="BG256" s="188"/>
      <c r="BH256" s="188"/>
      <c r="BI256" s="190"/>
      <c r="BJ256" s="188"/>
      <c r="BK256" s="188"/>
      <c r="BL256" s="188"/>
      <c r="BM256" s="188"/>
      <c r="BN256" s="188"/>
      <c r="BO256" s="188"/>
      <c r="BP256" s="190"/>
      <c r="BQ256" s="270"/>
      <c r="BR256" s="195" t="str">
        <f t="shared" si="4"/>
        <v/>
      </c>
      <c r="BS256" s="190"/>
      <c r="BT256" s="195" t="str">
        <f>IFERROR(IF(VLOOKUP(BR256,Słowniki_środków_trwałych!$W$1:$AB$476,5,FALSE)="wg tabeli materiałowej",INDEX(Słowniki_środków_trwałych!$AF$2:$AJ$50,MATCH(BS256,Słowniki_środków_trwałych!$AE$2:$AE$50,0),MATCH(BP256,Słowniki_środków_trwałych!$AF$1:$AJ$1,0)),VLOOKUP(BR256,Słowniki_środków_trwałych!$W$1:$AB$476,5,FALSE)),"brak wszystkich danych")</f>
        <v>brak wszystkich danych</v>
      </c>
      <c r="BU256" s="271"/>
      <c r="BY256" s="90"/>
      <c r="BZ256" s="90"/>
      <c r="CA256" s="90"/>
    </row>
    <row r="257" spans="1:79">
      <c r="A257" s="187" t="s">
        <v>1667</v>
      </c>
      <c r="B257" s="188"/>
      <c r="C257" s="189" t="str">
        <f>IFERROR(VLOOKUP(OT!$BR257,Słowniki_środków_trwałych!$W$2:$AB$412,4,FALSE),"")</f>
        <v/>
      </c>
      <c r="D257" s="188"/>
      <c r="E257" s="188"/>
      <c r="F257" s="191"/>
      <c r="G257" s="191"/>
      <c r="H257" s="191"/>
      <c r="I257" s="239"/>
      <c r="J257" s="190"/>
      <c r="K257" s="192" t="str">
        <f>IF(Tabela2[[#This Row],[Nazwa środka trwałego
'[3']]]&lt;&gt;"",VLOOKUP(OT!$BS257,Słowniki_środków_trwałych!$AE$2:$AK$50,7,FALSE),"")</f>
        <v/>
      </c>
      <c r="L257" s="217"/>
      <c r="M257" s="216"/>
      <c r="N257" s="217"/>
      <c r="O257" s="216"/>
      <c r="P257" s="276" t="str">
        <f>IF(Tabela2[[#This Row],[Nazwa środka trwałego
'[3']]]&lt;&gt;"",SUM(L257:O257),"")</f>
        <v/>
      </c>
      <c r="Q257" s="188"/>
      <c r="R257" s="191"/>
      <c r="S257" s="191"/>
      <c r="T257" s="191"/>
      <c r="U257" s="188"/>
      <c r="V257" s="190"/>
      <c r="W257" s="194" t="str">
        <f>IFERROR(VLOOKUP(OT!$BR257,Słowniki_środków_trwałych!$W$2:$AB$412,2,FALSE),"")</f>
        <v/>
      </c>
      <c r="X257" s="192" t="str">
        <f>IF(Tabela2[[#This Row],[Nazwa środka trwałego
'[3']]]&lt;&gt;"",IF(AND(Tabela2[[#This Row],[Wartość nakładów razem
'[15']]]&lt;10000.01,OR(MID(OT!$BR257,1,1)="4",MID(OT!$BR257,1,1)="5",MID(OT!$BR257,1,1)="6",MID(OT!$BR258,1,1)="3",MID(OT!$BR258,1,1)="7",MID(OT!$BR258,1,1)="8")),1,OT!$BT257),"")</f>
        <v/>
      </c>
      <c r="Y257" s="188"/>
      <c r="Z257" s="176"/>
      <c r="AA257" s="176"/>
      <c r="AB257" s="176"/>
      <c r="AC257" s="195" t="str">
        <f>IF(Tabela2[[#This Row],[Nazwa środka trwałego
'[3']]]&lt;&gt;"",OT!$BT257,"")</f>
        <v/>
      </c>
      <c r="AD257" s="188"/>
      <c r="AE257" s="188"/>
      <c r="AF257" s="190"/>
      <c r="AG257" s="188"/>
      <c r="AH257" s="188"/>
      <c r="AI257" s="188"/>
      <c r="AJ257" s="188"/>
      <c r="AK257" s="188"/>
      <c r="AL257" s="190"/>
      <c r="AM257" s="188"/>
      <c r="AN257" s="190"/>
      <c r="AO257" s="188"/>
      <c r="AP257" s="188"/>
      <c r="AQ257" s="188"/>
      <c r="AR257" s="188"/>
      <c r="AS257" s="188"/>
      <c r="AT257" s="188"/>
      <c r="AU257" s="188"/>
      <c r="AV257" s="229"/>
      <c r="AW257" s="188"/>
      <c r="AX257" s="188"/>
      <c r="AY257" s="200"/>
      <c r="AZ257" s="176"/>
      <c r="BA257" s="176"/>
      <c r="BB257" s="176"/>
      <c r="BC257" s="176"/>
      <c r="BD257" s="188"/>
      <c r="BE257" s="190"/>
      <c r="BF257" s="195" t="str">
        <f>IF(Tabela2[[#This Row],[Nazwa środka trwałego
'[3']]]&lt;&gt;"",OT!$BR257,"")</f>
        <v/>
      </c>
      <c r="BG257" s="188"/>
      <c r="BH257" s="188"/>
      <c r="BI257" s="190"/>
      <c r="BJ257" s="188"/>
      <c r="BK257" s="188"/>
      <c r="BL257" s="188"/>
      <c r="BM257" s="188"/>
      <c r="BN257" s="188"/>
      <c r="BO257" s="188"/>
      <c r="BP257" s="190"/>
      <c r="BQ257" s="270"/>
      <c r="BR257" s="195" t="str">
        <f t="shared" si="4"/>
        <v/>
      </c>
      <c r="BS257" s="190"/>
      <c r="BT257" s="195" t="str">
        <f>IFERROR(IF(VLOOKUP(BR257,Słowniki_środków_trwałych!$W$1:$AB$476,5,FALSE)="wg tabeli materiałowej",INDEX(Słowniki_środków_trwałych!$AF$2:$AJ$50,MATCH(BS257,Słowniki_środków_trwałych!$AE$2:$AE$50,0),MATCH(BP257,Słowniki_środków_trwałych!$AF$1:$AJ$1,0)),VLOOKUP(BR257,Słowniki_środków_trwałych!$W$1:$AB$476,5,FALSE)),"brak wszystkich danych")</f>
        <v>brak wszystkich danych</v>
      </c>
      <c r="BU257" s="271"/>
      <c r="BY257" s="90"/>
      <c r="BZ257" s="90"/>
      <c r="CA257" s="90"/>
    </row>
    <row r="258" spans="1:79">
      <c r="A258" s="187" t="s">
        <v>1668</v>
      </c>
      <c r="B258" s="188"/>
      <c r="C258" s="189" t="str">
        <f>IFERROR(VLOOKUP(OT!$BR258,Słowniki_środków_trwałych!$W$2:$AB$412,4,FALSE),"")</f>
        <v/>
      </c>
      <c r="D258" s="188"/>
      <c r="E258" s="188"/>
      <c r="F258" s="191"/>
      <c r="G258" s="191"/>
      <c r="H258" s="191"/>
      <c r="I258" s="239"/>
      <c r="J258" s="190"/>
      <c r="K258" s="192" t="str">
        <f>IF(Tabela2[[#This Row],[Nazwa środka trwałego
'[3']]]&lt;&gt;"",VLOOKUP(OT!$BS258,Słowniki_środków_trwałych!$AE$2:$AK$50,7,FALSE),"")</f>
        <v/>
      </c>
      <c r="L258" s="217"/>
      <c r="M258" s="216"/>
      <c r="N258" s="217"/>
      <c r="O258" s="216"/>
      <c r="P258" s="276" t="str">
        <f>IF(Tabela2[[#This Row],[Nazwa środka trwałego
'[3']]]&lt;&gt;"",SUM(L258:O258),"")</f>
        <v/>
      </c>
      <c r="Q258" s="188"/>
      <c r="R258" s="191"/>
      <c r="S258" s="191"/>
      <c r="T258" s="191"/>
      <c r="U258" s="188"/>
      <c r="V258" s="190"/>
      <c r="W258" s="194" t="str">
        <f>IFERROR(VLOOKUP(OT!$BR258,Słowniki_środków_trwałych!$W$2:$AB$412,2,FALSE),"")</f>
        <v/>
      </c>
      <c r="X258" s="192" t="str">
        <f>IF(Tabela2[[#This Row],[Nazwa środka trwałego
'[3']]]&lt;&gt;"",IF(AND(Tabela2[[#This Row],[Wartość nakładów razem
'[15']]]&lt;10000.01,OR(MID(OT!$BR258,1,1)="4",MID(OT!$BR258,1,1)="5",MID(OT!$BR258,1,1)="6",MID(OT!$BR259,1,1)="3",MID(OT!$BR259,1,1)="7",MID(OT!$BR259,1,1)="8")),1,OT!$BT258),"")</f>
        <v/>
      </c>
      <c r="Y258" s="188"/>
      <c r="Z258" s="176"/>
      <c r="AA258" s="176"/>
      <c r="AB258" s="176"/>
      <c r="AC258" s="195" t="str">
        <f>IF(Tabela2[[#This Row],[Nazwa środka trwałego
'[3']]]&lt;&gt;"",OT!$BT258,"")</f>
        <v/>
      </c>
      <c r="AD258" s="188"/>
      <c r="AE258" s="188"/>
      <c r="AF258" s="190"/>
      <c r="AG258" s="188"/>
      <c r="AH258" s="188"/>
      <c r="AI258" s="188"/>
      <c r="AJ258" s="188"/>
      <c r="AK258" s="188"/>
      <c r="AL258" s="190"/>
      <c r="AM258" s="188"/>
      <c r="AN258" s="190"/>
      <c r="AO258" s="188"/>
      <c r="AP258" s="188"/>
      <c r="AQ258" s="188"/>
      <c r="AR258" s="188"/>
      <c r="AS258" s="188"/>
      <c r="AT258" s="188"/>
      <c r="AU258" s="188"/>
      <c r="AV258" s="229"/>
      <c r="AW258" s="188"/>
      <c r="AX258" s="188"/>
      <c r="AY258" s="200"/>
      <c r="AZ258" s="176"/>
      <c r="BA258" s="176"/>
      <c r="BB258" s="176"/>
      <c r="BC258" s="176"/>
      <c r="BD258" s="188"/>
      <c r="BE258" s="190"/>
      <c r="BF258" s="195" t="str">
        <f>IF(Tabela2[[#This Row],[Nazwa środka trwałego
'[3']]]&lt;&gt;"",OT!$BR258,"")</f>
        <v/>
      </c>
      <c r="BG258" s="188"/>
      <c r="BH258" s="188"/>
      <c r="BI258" s="190"/>
      <c r="BJ258" s="188"/>
      <c r="BK258" s="188"/>
      <c r="BL258" s="188"/>
      <c r="BM258" s="188"/>
      <c r="BN258" s="188"/>
      <c r="BO258" s="188"/>
      <c r="BP258" s="190"/>
      <c r="BQ258" s="270"/>
      <c r="BR258" s="195" t="str">
        <f t="shared" si="4"/>
        <v/>
      </c>
      <c r="BS258" s="190"/>
      <c r="BT258" s="195" t="str">
        <f>IFERROR(IF(VLOOKUP(BR258,Słowniki_środków_trwałych!$W$1:$AB$476,5,FALSE)="wg tabeli materiałowej",INDEX(Słowniki_środków_trwałych!$AF$2:$AJ$50,MATCH(BS258,Słowniki_środków_trwałych!$AE$2:$AE$50,0),MATCH(BP258,Słowniki_środków_trwałych!$AF$1:$AJ$1,0)),VLOOKUP(BR258,Słowniki_środków_trwałych!$W$1:$AB$476,5,FALSE)),"brak wszystkich danych")</f>
        <v>brak wszystkich danych</v>
      </c>
      <c r="BU258" s="271"/>
      <c r="BY258" s="90"/>
      <c r="BZ258" s="90"/>
      <c r="CA258" s="90"/>
    </row>
    <row r="259" spans="1:79">
      <c r="A259" s="187" t="s">
        <v>1669</v>
      </c>
      <c r="B259" s="188"/>
      <c r="C259" s="189" t="str">
        <f>IFERROR(VLOOKUP(OT!$BR259,Słowniki_środków_trwałych!$W$2:$AB$412,4,FALSE),"")</f>
        <v/>
      </c>
      <c r="D259" s="188"/>
      <c r="E259" s="188"/>
      <c r="F259" s="191"/>
      <c r="G259" s="191"/>
      <c r="H259" s="191"/>
      <c r="I259" s="239"/>
      <c r="J259" s="190"/>
      <c r="K259" s="192" t="str">
        <f>IF(Tabela2[[#This Row],[Nazwa środka trwałego
'[3']]]&lt;&gt;"",VLOOKUP(OT!$BS259,Słowniki_środków_trwałych!$AE$2:$AK$50,7,FALSE),"")</f>
        <v/>
      </c>
      <c r="L259" s="217"/>
      <c r="M259" s="216"/>
      <c r="N259" s="217"/>
      <c r="O259" s="216"/>
      <c r="P259" s="276" t="str">
        <f>IF(Tabela2[[#This Row],[Nazwa środka trwałego
'[3']]]&lt;&gt;"",SUM(L259:O259),"")</f>
        <v/>
      </c>
      <c r="Q259" s="188"/>
      <c r="R259" s="191"/>
      <c r="S259" s="191"/>
      <c r="T259" s="191"/>
      <c r="U259" s="188"/>
      <c r="V259" s="190"/>
      <c r="W259" s="194" t="str">
        <f>IFERROR(VLOOKUP(OT!$BR259,Słowniki_środków_trwałych!$W$2:$AB$412,2,FALSE),"")</f>
        <v/>
      </c>
      <c r="X259" s="192" t="str">
        <f>IF(Tabela2[[#This Row],[Nazwa środka trwałego
'[3']]]&lt;&gt;"",IF(AND(Tabela2[[#This Row],[Wartość nakładów razem
'[15']]]&lt;10000.01,OR(MID(OT!$BR259,1,1)="4",MID(OT!$BR259,1,1)="5",MID(OT!$BR259,1,1)="6",MID(OT!$BR260,1,1)="3",MID(OT!$BR260,1,1)="7",MID(OT!$BR260,1,1)="8")),1,OT!$BT259),"")</f>
        <v/>
      </c>
      <c r="Y259" s="188"/>
      <c r="Z259" s="176"/>
      <c r="AA259" s="176"/>
      <c r="AB259" s="176"/>
      <c r="AC259" s="195" t="str">
        <f>IF(Tabela2[[#This Row],[Nazwa środka trwałego
'[3']]]&lt;&gt;"",OT!$BT259,"")</f>
        <v/>
      </c>
      <c r="AD259" s="188"/>
      <c r="AE259" s="188"/>
      <c r="AF259" s="190"/>
      <c r="AG259" s="188"/>
      <c r="AH259" s="188"/>
      <c r="AI259" s="188"/>
      <c r="AJ259" s="188"/>
      <c r="AK259" s="188"/>
      <c r="AL259" s="190"/>
      <c r="AM259" s="188"/>
      <c r="AN259" s="190"/>
      <c r="AO259" s="188"/>
      <c r="AP259" s="188"/>
      <c r="AQ259" s="188"/>
      <c r="AR259" s="188"/>
      <c r="AS259" s="188"/>
      <c r="AT259" s="188"/>
      <c r="AU259" s="188"/>
      <c r="AV259" s="229"/>
      <c r="AW259" s="188"/>
      <c r="AX259" s="188"/>
      <c r="AY259" s="200"/>
      <c r="AZ259" s="176"/>
      <c r="BA259" s="176"/>
      <c r="BB259" s="176"/>
      <c r="BC259" s="176"/>
      <c r="BD259" s="188"/>
      <c r="BE259" s="190"/>
      <c r="BF259" s="195" t="str">
        <f>IF(Tabela2[[#This Row],[Nazwa środka trwałego
'[3']]]&lt;&gt;"",OT!$BR259,"")</f>
        <v/>
      </c>
      <c r="BG259" s="188"/>
      <c r="BH259" s="188"/>
      <c r="BI259" s="190"/>
      <c r="BJ259" s="188"/>
      <c r="BK259" s="188"/>
      <c r="BL259" s="188"/>
      <c r="BM259" s="188"/>
      <c r="BN259" s="188"/>
      <c r="BO259" s="188"/>
      <c r="BP259" s="190"/>
      <c r="BQ259" s="270"/>
      <c r="BR259" s="195" t="str">
        <f t="shared" si="4"/>
        <v/>
      </c>
      <c r="BS259" s="190"/>
      <c r="BT259" s="195" t="str">
        <f>IFERROR(IF(VLOOKUP(BR259,Słowniki_środków_trwałych!$W$1:$AB$476,5,FALSE)="wg tabeli materiałowej",INDEX(Słowniki_środków_trwałych!$AF$2:$AJ$50,MATCH(BS259,Słowniki_środków_trwałych!$AE$2:$AE$50,0),MATCH(BP259,Słowniki_środków_trwałych!$AF$1:$AJ$1,0)),VLOOKUP(BR259,Słowniki_środków_trwałych!$W$1:$AB$476,5,FALSE)),"brak wszystkich danych")</f>
        <v>brak wszystkich danych</v>
      </c>
      <c r="BU259" s="271"/>
      <c r="BY259" s="90"/>
      <c r="BZ259" s="90"/>
      <c r="CA259" s="90"/>
    </row>
    <row r="260" spans="1:79">
      <c r="A260" s="187" t="s">
        <v>1670</v>
      </c>
      <c r="B260" s="188"/>
      <c r="C260" s="189" t="str">
        <f>IFERROR(VLOOKUP(OT!$BR260,Słowniki_środków_trwałych!$W$2:$AB$412,4,FALSE),"")</f>
        <v/>
      </c>
      <c r="D260" s="204"/>
      <c r="E260" s="188"/>
      <c r="F260" s="191"/>
      <c r="G260" s="191"/>
      <c r="H260" s="191"/>
      <c r="I260" s="239"/>
      <c r="J260" s="190"/>
      <c r="K260" s="192" t="str">
        <f>IF(Tabela2[[#This Row],[Nazwa środka trwałego
'[3']]]&lt;&gt;"",VLOOKUP(OT!$BS260,Słowniki_środków_trwałych!$AE$2:$AK$50,7,FALSE),"")</f>
        <v/>
      </c>
      <c r="L260" s="218"/>
      <c r="M260" s="219"/>
      <c r="N260" s="218"/>
      <c r="O260" s="216"/>
      <c r="P260" s="276" t="str">
        <f>IF(Tabela2[[#This Row],[Nazwa środka trwałego
'[3']]]&lt;&gt;"",SUM(L260:O260),"")</f>
        <v/>
      </c>
      <c r="Q260" s="204"/>
      <c r="R260" s="191"/>
      <c r="S260" s="191"/>
      <c r="T260" s="191"/>
      <c r="U260" s="204"/>
      <c r="V260" s="190"/>
      <c r="W260" s="194" t="str">
        <f>IFERROR(VLOOKUP(OT!$BR260,Słowniki_środków_trwałych!$W$2:$AB$412,2,FALSE),"")</f>
        <v/>
      </c>
      <c r="X260" s="192" t="str">
        <f>IF(Tabela2[[#This Row],[Nazwa środka trwałego
'[3']]]&lt;&gt;"",IF(AND(Tabela2[[#This Row],[Wartość nakładów razem
'[15']]]&lt;10000.01,OR(MID(OT!$BR260,1,1)="4",MID(OT!$BR260,1,1)="5",MID(OT!$BR260,1,1)="6",MID(OT!$BR261,1,1)="3",MID(OT!$BR261,1,1)="7",MID(OT!$BR261,1,1)="8")),1,OT!$BT260),"")</f>
        <v/>
      </c>
      <c r="Y260" s="204"/>
      <c r="Z260" s="205"/>
      <c r="AA260" s="176"/>
      <c r="AB260" s="205"/>
      <c r="AC260" s="195" t="str">
        <f>IF(Tabela2[[#This Row],[Nazwa środka trwałego
'[3']]]&lt;&gt;"",OT!$BT260,"")</f>
        <v/>
      </c>
      <c r="AD260" s="204"/>
      <c r="AE260" s="204"/>
      <c r="AF260" s="190"/>
      <c r="AG260" s="204"/>
      <c r="AH260" s="204"/>
      <c r="AI260" s="204"/>
      <c r="AJ260" s="204"/>
      <c r="AK260" s="204"/>
      <c r="AL260" s="190"/>
      <c r="AM260" s="204"/>
      <c r="AN260" s="190"/>
      <c r="AO260" s="204"/>
      <c r="AP260" s="204"/>
      <c r="AQ260" s="204"/>
      <c r="AR260" s="204"/>
      <c r="AS260" s="204"/>
      <c r="AT260" s="204"/>
      <c r="AU260" s="188"/>
      <c r="AV260" s="228"/>
      <c r="AW260" s="204"/>
      <c r="AX260" s="204"/>
      <c r="AY260" s="206"/>
      <c r="AZ260" s="176"/>
      <c r="BA260" s="176"/>
      <c r="BB260" s="176"/>
      <c r="BC260" s="176"/>
      <c r="BD260" s="204"/>
      <c r="BE260" s="190"/>
      <c r="BF260" s="195" t="str">
        <f>IF(Tabela2[[#This Row],[Nazwa środka trwałego
'[3']]]&lt;&gt;"",OT!$BR260,"")</f>
        <v/>
      </c>
      <c r="BG260" s="188"/>
      <c r="BH260" s="204"/>
      <c r="BI260" s="190"/>
      <c r="BJ260" s="188"/>
      <c r="BK260" s="188"/>
      <c r="BL260" s="188"/>
      <c r="BM260" s="204"/>
      <c r="BN260" s="204"/>
      <c r="BO260" s="188"/>
      <c r="BP260" s="190"/>
      <c r="BQ260" s="270"/>
      <c r="BR260" s="220" t="str">
        <f>MID(BQ260,1,7)</f>
        <v/>
      </c>
      <c r="BS260" s="190"/>
      <c r="BT260" s="220" t="str">
        <f>IFERROR(IF(VLOOKUP(BR260,Słowniki_środków_trwałych!$W$1:$AB$476,5,FALSE)="wg tabeli materiałowej",INDEX(Słowniki_środków_trwałych!$AF$2:$AJ$50,MATCH(BS260,Słowniki_środków_trwałych!$AE$2:$AE$50,0),MATCH(BP260,Słowniki_środków_trwałych!$AF$1:$AJ$1,0)),VLOOKUP(BR260,Słowniki_środków_trwałych!$W$1:$AB$476,5,FALSE)),"brak wszystkich danych")</f>
        <v>brak wszystkich danych</v>
      </c>
      <c r="BU260" s="271"/>
      <c r="BY260" s="90"/>
      <c r="BZ260" s="90"/>
      <c r="CA260" s="90"/>
    </row>
    <row r="261" spans="1:79">
      <c r="A261" s="187" t="s">
        <v>1671</v>
      </c>
      <c r="B261" s="188"/>
      <c r="C261" s="189" t="str">
        <f>IFERROR(VLOOKUP(OT!$BR261,Słowniki_środków_trwałych!$W$2:$AB$412,4,FALSE),"")</f>
        <v/>
      </c>
      <c r="D261" s="188"/>
      <c r="E261" s="188"/>
      <c r="F261" s="191"/>
      <c r="G261" s="191"/>
      <c r="H261" s="191"/>
      <c r="I261" s="239"/>
      <c r="J261" s="190"/>
      <c r="K261" s="192" t="str">
        <f>IF(Tabela2[[#This Row],[Nazwa środka trwałego
'[3']]]&lt;&gt;"",VLOOKUP(OT!$BS261,Słowniki_środków_trwałych!$AE$2:$AK$50,7,FALSE),"")</f>
        <v/>
      </c>
      <c r="L261" s="217"/>
      <c r="M261" s="216"/>
      <c r="N261" s="217"/>
      <c r="O261" s="216"/>
      <c r="P261" s="276" t="str">
        <f>IF(Tabela2[[#This Row],[Nazwa środka trwałego
'[3']]]&lt;&gt;"",SUM(L261:O261),"")</f>
        <v/>
      </c>
      <c r="Q261" s="188"/>
      <c r="R261" s="191"/>
      <c r="S261" s="191"/>
      <c r="T261" s="191"/>
      <c r="U261" s="188"/>
      <c r="V261" s="190"/>
      <c r="W261" s="194" t="str">
        <f>IFERROR(VLOOKUP(OT!$BR261,Słowniki_środków_trwałych!$W$2:$AB$412,2,FALSE),"")</f>
        <v/>
      </c>
      <c r="X261" s="192" t="str">
        <f>IF(Tabela2[[#This Row],[Nazwa środka trwałego
'[3']]]&lt;&gt;"",IF(AND(Tabela2[[#This Row],[Wartość nakładów razem
'[15']]]&lt;10000.01,OR(MID(OT!$BR261,1,1)="4",MID(OT!$BR261,1,1)="5",MID(OT!$BR261,1,1)="6",MID(OT!$BR262,1,1)="3",MID(OT!$BR262,1,1)="7",MID(OT!$BR262,1,1)="8")),1,OT!$BT261),"")</f>
        <v/>
      </c>
      <c r="Y261" s="188"/>
      <c r="Z261" s="176"/>
      <c r="AA261" s="176"/>
      <c r="AB261" s="176"/>
      <c r="AC261" s="195" t="str">
        <f>IF(Tabela2[[#This Row],[Nazwa środka trwałego
'[3']]]&lt;&gt;"",OT!$BT261,"")</f>
        <v/>
      </c>
      <c r="AD261" s="188"/>
      <c r="AE261" s="188"/>
      <c r="AF261" s="190"/>
      <c r="AG261" s="188"/>
      <c r="AH261" s="188"/>
      <c r="AI261" s="188"/>
      <c r="AJ261" s="188"/>
      <c r="AK261" s="188"/>
      <c r="AL261" s="190"/>
      <c r="AM261" s="188"/>
      <c r="AN261" s="190"/>
      <c r="AO261" s="188"/>
      <c r="AP261" s="188"/>
      <c r="AQ261" s="188"/>
      <c r="AR261" s="188"/>
      <c r="AS261" s="188"/>
      <c r="AT261" s="188"/>
      <c r="AU261" s="188"/>
      <c r="AV261" s="229"/>
      <c r="AW261" s="188"/>
      <c r="AX261" s="188"/>
      <c r="AY261" s="200"/>
      <c r="AZ261" s="176"/>
      <c r="BA261" s="176"/>
      <c r="BB261" s="176"/>
      <c r="BC261" s="176"/>
      <c r="BD261" s="188"/>
      <c r="BE261" s="190"/>
      <c r="BF261" s="195" t="str">
        <f>IF(Tabela2[[#This Row],[Nazwa środka trwałego
'[3']]]&lt;&gt;"",OT!$BR261,"")</f>
        <v/>
      </c>
      <c r="BG261" s="188"/>
      <c r="BH261" s="188"/>
      <c r="BI261" s="190"/>
      <c r="BJ261" s="188"/>
      <c r="BK261" s="188"/>
      <c r="BL261" s="188"/>
      <c r="BM261" s="188"/>
      <c r="BN261" s="188"/>
      <c r="BO261" s="188"/>
      <c r="BP261" s="190"/>
      <c r="BQ261" s="270"/>
      <c r="BR261" s="195" t="str">
        <f t="shared" si="4"/>
        <v/>
      </c>
      <c r="BS261" s="190"/>
      <c r="BT261" s="195" t="str">
        <f>IFERROR(IF(VLOOKUP(BR261,Słowniki_środków_trwałych!$W$1:$AB$476,5,FALSE)="wg tabeli materiałowej",INDEX(Słowniki_środków_trwałych!$AF$2:$AJ$50,MATCH(BS261,Słowniki_środków_trwałych!$AE$2:$AE$50,0),MATCH(BP261,Słowniki_środków_trwałych!$AF$1:$AJ$1,0)),VLOOKUP(BR261,Słowniki_środków_trwałych!$W$1:$AB$476,5,FALSE)),"brak wszystkich danych")</f>
        <v>brak wszystkich danych</v>
      </c>
      <c r="BU261" s="271"/>
      <c r="BY261" s="90"/>
      <c r="BZ261" s="90"/>
      <c r="CA261" s="90"/>
    </row>
    <row r="262" spans="1:79">
      <c r="A262" s="187" t="s">
        <v>1672</v>
      </c>
      <c r="B262" s="188"/>
      <c r="C262" s="189" t="str">
        <f>IFERROR(VLOOKUP(OT!$BR262,Słowniki_środków_trwałych!$W$2:$AB$412,4,FALSE),"")</f>
        <v/>
      </c>
      <c r="D262" s="188"/>
      <c r="E262" s="188"/>
      <c r="F262" s="191"/>
      <c r="G262" s="191"/>
      <c r="H262" s="191"/>
      <c r="I262" s="239"/>
      <c r="J262" s="190"/>
      <c r="K262" s="192" t="str">
        <f>IF(Tabela2[[#This Row],[Nazwa środka trwałego
'[3']]]&lt;&gt;"",VLOOKUP(OT!$BS262,Słowniki_środków_trwałych!$AE$2:$AK$50,7,FALSE),"")</f>
        <v/>
      </c>
      <c r="L262" s="217"/>
      <c r="M262" s="216"/>
      <c r="N262" s="217"/>
      <c r="O262" s="216"/>
      <c r="P262" s="276" t="str">
        <f>IF(Tabela2[[#This Row],[Nazwa środka trwałego
'[3']]]&lt;&gt;"",SUM(L262:O262),"")</f>
        <v/>
      </c>
      <c r="Q262" s="188"/>
      <c r="R262" s="191"/>
      <c r="S262" s="191"/>
      <c r="T262" s="191"/>
      <c r="U262" s="188"/>
      <c r="V262" s="190"/>
      <c r="W262" s="194" t="str">
        <f>IFERROR(VLOOKUP(OT!$BR262,Słowniki_środków_trwałych!$W$2:$AB$412,2,FALSE),"")</f>
        <v/>
      </c>
      <c r="X262" s="192" t="str">
        <f>IF(Tabela2[[#This Row],[Nazwa środka trwałego
'[3']]]&lt;&gt;"",IF(AND(Tabela2[[#This Row],[Wartość nakładów razem
'[15']]]&lt;10000.01,OR(MID(OT!$BR262,1,1)="4",MID(OT!$BR262,1,1)="5",MID(OT!$BR262,1,1)="6",MID(OT!$BR263,1,1)="3",MID(OT!$BR263,1,1)="7",MID(OT!$BR263,1,1)="8")),1,OT!$BT262),"")</f>
        <v/>
      </c>
      <c r="Y262" s="188"/>
      <c r="Z262" s="176"/>
      <c r="AA262" s="176"/>
      <c r="AB262" s="176"/>
      <c r="AC262" s="195" t="str">
        <f>IF(Tabela2[[#This Row],[Nazwa środka trwałego
'[3']]]&lt;&gt;"",OT!$BT262,"")</f>
        <v/>
      </c>
      <c r="AD262" s="188"/>
      <c r="AE262" s="188"/>
      <c r="AF262" s="190"/>
      <c r="AG262" s="188"/>
      <c r="AH262" s="188"/>
      <c r="AI262" s="188"/>
      <c r="AJ262" s="188"/>
      <c r="AK262" s="188"/>
      <c r="AL262" s="190"/>
      <c r="AM262" s="188"/>
      <c r="AN262" s="190"/>
      <c r="AO262" s="188"/>
      <c r="AP262" s="188"/>
      <c r="AQ262" s="188"/>
      <c r="AR262" s="188"/>
      <c r="AS262" s="188"/>
      <c r="AT262" s="188"/>
      <c r="AU262" s="188"/>
      <c r="AV262" s="229"/>
      <c r="AW262" s="188"/>
      <c r="AX262" s="188"/>
      <c r="AY262" s="200"/>
      <c r="AZ262" s="176"/>
      <c r="BA262" s="176"/>
      <c r="BB262" s="176"/>
      <c r="BC262" s="176"/>
      <c r="BD262" s="188"/>
      <c r="BE262" s="190"/>
      <c r="BF262" s="195" t="str">
        <f>IF(Tabela2[[#This Row],[Nazwa środka trwałego
'[3']]]&lt;&gt;"",OT!$BR262,"")</f>
        <v/>
      </c>
      <c r="BG262" s="188"/>
      <c r="BH262" s="188"/>
      <c r="BI262" s="190"/>
      <c r="BJ262" s="188"/>
      <c r="BK262" s="188"/>
      <c r="BL262" s="188"/>
      <c r="BM262" s="188"/>
      <c r="BN262" s="188"/>
      <c r="BO262" s="188"/>
      <c r="BP262" s="190"/>
      <c r="BQ262" s="270"/>
      <c r="BR262" s="195" t="str">
        <f t="shared" si="4"/>
        <v/>
      </c>
      <c r="BS262" s="190"/>
      <c r="BT262" s="195" t="str">
        <f>IFERROR(IF(VLOOKUP(BR262,Słowniki_środków_trwałych!$W$1:$AB$476,5,FALSE)="wg tabeli materiałowej",INDEX(Słowniki_środków_trwałych!$AF$2:$AJ$50,MATCH(BS262,Słowniki_środków_trwałych!$AE$2:$AE$50,0),MATCH(BP262,Słowniki_środków_trwałych!$AF$1:$AJ$1,0)),VLOOKUP(BR262,Słowniki_środków_trwałych!$W$1:$AB$476,5,FALSE)),"brak wszystkich danych")</f>
        <v>brak wszystkich danych</v>
      </c>
      <c r="BU262" s="271"/>
      <c r="BY262" s="90"/>
      <c r="BZ262" s="90"/>
      <c r="CA262" s="90"/>
    </row>
    <row r="263" spans="1:79">
      <c r="A263" s="187" t="s">
        <v>1673</v>
      </c>
      <c r="B263" s="188"/>
      <c r="C263" s="189" t="str">
        <f>IFERROR(VLOOKUP(OT!$BR263,Słowniki_środków_trwałych!$W$2:$AB$412,4,FALSE),"")</f>
        <v/>
      </c>
      <c r="D263" s="188"/>
      <c r="E263" s="188"/>
      <c r="F263" s="191"/>
      <c r="G263" s="191"/>
      <c r="H263" s="191"/>
      <c r="I263" s="239"/>
      <c r="J263" s="190"/>
      <c r="K263" s="192" t="str">
        <f>IF(Tabela2[[#This Row],[Nazwa środka trwałego
'[3']]]&lt;&gt;"",VLOOKUP(OT!$BS263,Słowniki_środków_trwałych!$AE$2:$AK$50,7,FALSE),"")</f>
        <v/>
      </c>
      <c r="L263" s="217"/>
      <c r="M263" s="216"/>
      <c r="N263" s="217"/>
      <c r="O263" s="216"/>
      <c r="P263" s="276" t="str">
        <f>IF(Tabela2[[#This Row],[Nazwa środka trwałego
'[3']]]&lt;&gt;"",SUM(L263:O263),"")</f>
        <v/>
      </c>
      <c r="Q263" s="188"/>
      <c r="R263" s="191"/>
      <c r="S263" s="191"/>
      <c r="T263" s="191"/>
      <c r="U263" s="188"/>
      <c r="V263" s="190"/>
      <c r="W263" s="194" t="str">
        <f>IFERROR(VLOOKUP(OT!$BR263,Słowniki_środków_trwałych!$W$2:$AB$412,2,FALSE),"")</f>
        <v/>
      </c>
      <c r="X263" s="192" t="str">
        <f>IF(Tabela2[[#This Row],[Nazwa środka trwałego
'[3']]]&lt;&gt;"",IF(AND(Tabela2[[#This Row],[Wartość nakładów razem
'[15']]]&lt;10000.01,OR(MID(OT!$BR263,1,1)="4",MID(OT!$BR263,1,1)="5",MID(OT!$BR263,1,1)="6",MID(OT!$BR264,1,1)="3",MID(OT!$BR264,1,1)="7",MID(OT!$BR264,1,1)="8")),1,OT!$BT263),"")</f>
        <v/>
      </c>
      <c r="Y263" s="188"/>
      <c r="Z263" s="176"/>
      <c r="AA263" s="176"/>
      <c r="AB263" s="176"/>
      <c r="AC263" s="195" t="str">
        <f>IF(Tabela2[[#This Row],[Nazwa środka trwałego
'[3']]]&lt;&gt;"",OT!$BT263,"")</f>
        <v/>
      </c>
      <c r="AD263" s="188"/>
      <c r="AE263" s="188"/>
      <c r="AF263" s="190"/>
      <c r="AG263" s="188"/>
      <c r="AH263" s="188"/>
      <c r="AI263" s="188"/>
      <c r="AJ263" s="188"/>
      <c r="AK263" s="188"/>
      <c r="AL263" s="190"/>
      <c r="AM263" s="188"/>
      <c r="AN263" s="190"/>
      <c r="AO263" s="188"/>
      <c r="AP263" s="188"/>
      <c r="AQ263" s="188"/>
      <c r="AR263" s="188"/>
      <c r="AS263" s="188"/>
      <c r="AT263" s="188"/>
      <c r="AU263" s="188"/>
      <c r="AV263" s="229"/>
      <c r="AW263" s="188"/>
      <c r="AX263" s="188"/>
      <c r="AY263" s="200"/>
      <c r="AZ263" s="176"/>
      <c r="BA263" s="176"/>
      <c r="BB263" s="176"/>
      <c r="BC263" s="176"/>
      <c r="BD263" s="188"/>
      <c r="BE263" s="190"/>
      <c r="BF263" s="195" t="str">
        <f>IF(Tabela2[[#This Row],[Nazwa środka trwałego
'[3']]]&lt;&gt;"",OT!$BR263,"")</f>
        <v/>
      </c>
      <c r="BG263" s="188"/>
      <c r="BH263" s="188"/>
      <c r="BI263" s="190"/>
      <c r="BJ263" s="188"/>
      <c r="BK263" s="188"/>
      <c r="BL263" s="188"/>
      <c r="BM263" s="188"/>
      <c r="BN263" s="188"/>
      <c r="BO263" s="188"/>
      <c r="BP263" s="190"/>
      <c r="BQ263" s="270"/>
      <c r="BR263" s="195" t="str">
        <f t="shared" si="4"/>
        <v/>
      </c>
      <c r="BS263" s="190"/>
      <c r="BT263" s="195" t="str">
        <f>IFERROR(IF(VLOOKUP(BR263,Słowniki_środków_trwałych!$W$1:$AB$476,5,FALSE)="wg tabeli materiałowej",INDEX(Słowniki_środków_trwałych!$AF$2:$AJ$50,MATCH(BS263,Słowniki_środków_trwałych!$AE$2:$AE$50,0),MATCH(BP263,Słowniki_środków_trwałych!$AF$1:$AJ$1,0)),VLOOKUP(BR263,Słowniki_środków_trwałych!$W$1:$AB$476,5,FALSE)),"brak wszystkich danych")</f>
        <v>brak wszystkich danych</v>
      </c>
      <c r="BU263" s="271"/>
      <c r="BY263" s="90"/>
      <c r="BZ263" s="90"/>
      <c r="CA263" s="90"/>
    </row>
    <row r="264" spans="1:79">
      <c r="A264" s="187" t="s">
        <v>1674</v>
      </c>
      <c r="B264" s="188"/>
      <c r="C264" s="189" t="str">
        <f>IFERROR(VLOOKUP(OT!$BR264,Słowniki_środków_trwałych!$W$2:$AB$412,4,FALSE),"")</f>
        <v/>
      </c>
      <c r="D264" s="188"/>
      <c r="E264" s="188"/>
      <c r="F264" s="191"/>
      <c r="G264" s="191"/>
      <c r="H264" s="191"/>
      <c r="I264" s="239"/>
      <c r="J264" s="190"/>
      <c r="K264" s="192" t="str">
        <f>IF(Tabela2[[#This Row],[Nazwa środka trwałego
'[3']]]&lt;&gt;"",VLOOKUP(OT!$BS264,Słowniki_środków_trwałych!$AE$2:$AK$50,7,FALSE),"")</f>
        <v/>
      </c>
      <c r="L264" s="217"/>
      <c r="M264" s="216"/>
      <c r="N264" s="217"/>
      <c r="O264" s="216"/>
      <c r="P264" s="276" t="str">
        <f>IF(Tabela2[[#This Row],[Nazwa środka trwałego
'[3']]]&lt;&gt;"",SUM(L264:O264),"")</f>
        <v/>
      </c>
      <c r="Q264" s="188"/>
      <c r="R264" s="191"/>
      <c r="S264" s="191"/>
      <c r="T264" s="191"/>
      <c r="U264" s="188"/>
      <c r="V264" s="190"/>
      <c r="W264" s="194" t="str">
        <f>IFERROR(VLOOKUP(OT!$BR264,Słowniki_środków_trwałych!$W$2:$AB$412,2,FALSE),"")</f>
        <v/>
      </c>
      <c r="X264" s="192" t="str">
        <f>IF(Tabela2[[#This Row],[Nazwa środka trwałego
'[3']]]&lt;&gt;"",IF(AND(Tabela2[[#This Row],[Wartość nakładów razem
'[15']]]&lt;10000.01,OR(MID(OT!$BR264,1,1)="4",MID(OT!$BR264,1,1)="5",MID(OT!$BR264,1,1)="6",MID(OT!$BR265,1,1)="3",MID(OT!$BR265,1,1)="7",MID(OT!$BR265,1,1)="8")),1,OT!$BT264),"")</f>
        <v/>
      </c>
      <c r="Y264" s="188"/>
      <c r="Z264" s="176"/>
      <c r="AA264" s="176"/>
      <c r="AB264" s="176"/>
      <c r="AC264" s="195" t="str">
        <f>IF(Tabela2[[#This Row],[Nazwa środka trwałego
'[3']]]&lt;&gt;"",OT!$BT264,"")</f>
        <v/>
      </c>
      <c r="AD264" s="188"/>
      <c r="AE264" s="188"/>
      <c r="AF264" s="190"/>
      <c r="AG264" s="188"/>
      <c r="AH264" s="188"/>
      <c r="AI264" s="188"/>
      <c r="AJ264" s="188"/>
      <c r="AK264" s="188"/>
      <c r="AL264" s="190"/>
      <c r="AM264" s="188"/>
      <c r="AN264" s="190"/>
      <c r="AO264" s="188"/>
      <c r="AP264" s="188"/>
      <c r="AQ264" s="188"/>
      <c r="AR264" s="188"/>
      <c r="AS264" s="188"/>
      <c r="AT264" s="188"/>
      <c r="AU264" s="188"/>
      <c r="AV264" s="229"/>
      <c r="AW264" s="188"/>
      <c r="AX264" s="188"/>
      <c r="AY264" s="200"/>
      <c r="AZ264" s="176"/>
      <c r="BA264" s="176"/>
      <c r="BB264" s="176"/>
      <c r="BC264" s="176"/>
      <c r="BD264" s="188"/>
      <c r="BE264" s="190"/>
      <c r="BF264" s="195" t="str">
        <f>IF(Tabela2[[#This Row],[Nazwa środka trwałego
'[3']]]&lt;&gt;"",OT!$BR264,"")</f>
        <v/>
      </c>
      <c r="BG264" s="188"/>
      <c r="BH264" s="188"/>
      <c r="BI264" s="190"/>
      <c r="BJ264" s="188"/>
      <c r="BK264" s="188"/>
      <c r="BL264" s="188"/>
      <c r="BM264" s="188"/>
      <c r="BN264" s="188"/>
      <c r="BO264" s="188"/>
      <c r="BP264" s="190"/>
      <c r="BQ264" s="270"/>
      <c r="BR264" s="195" t="str">
        <f t="shared" si="4"/>
        <v/>
      </c>
      <c r="BS264" s="190"/>
      <c r="BT264" s="195" t="str">
        <f>IFERROR(IF(VLOOKUP(BR264,Słowniki_środków_trwałych!$W$1:$AB$476,5,FALSE)="wg tabeli materiałowej",INDEX(Słowniki_środków_trwałych!$AF$2:$AJ$50,MATCH(BS264,Słowniki_środków_trwałych!$AE$2:$AE$50,0),MATCH(BP264,Słowniki_środków_trwałych!$AF$1:$AJ$1,0)),VLOOKUP(BR264,Słowniki_środków_trwałych!$W$1:$AB$476,5,FALSE)),"brak wszystkich danych")</f>
        <v>brak wszystkich danych</v>
      </c>
      <c r="BU264" s="271"/>
      <c r="BY264" s="90"/>
      <c r="BZ264" s="90"/>
      <c r="CA264" s="90"/>
    </row>
    <row r="265" spans="1:79">
      <c r="A265" s="187" t="s">
        <v>1675</v>
      </c>
      <c r="B265" s="188"/>
      <c r="C265" s="189" t="str">
        <f>IFERROR(VLOOKUP(OT!$BR265,Słowniki_środków_trwałych!$W$2:$AB$412,4,FALSE),"")</f>
        <v/>
      </c>
      <c r="D265" s="188"/>
      <c r="E265" s="188"/>
      <c r="F265" s="191"/>
      <c r="G265" s="191"/>
      <c r="H265" s="191"/>
      <c r="I265" s="239"/>
      <c r="J265" s="190"/>
      <c r="K265" s="192" t="str">
        <f>IF(Tabela2[[#This Row],[Nazwa środka trwałego
'[3']]]&lt;&gt;"",VLOOKUP(OT!$BS265,Słowniki_środków_trwałych!$AE$2:$AK$50,7,FALSE),"")</f>
        <v/>
      </c>
      <c r="L265" s="217"/>
      <c r="M265" s="216"/>
      <c r="N265" s="217"/>
      <c r="O265" s="216"/>
      <c r="P265" s="276" t="str">
        <f>IF(Tabela2[[#This Row],[Nazwa środka trwałego
'[3']]]&lt;&gt;"",SUM(L265:O265),"")</f>
        <v/>
      </c>
      <c r="Q265" s="188"/>
      <c r="R265" s="191"/>
      <c r="S265" s="191"/>
      <c r="T265" s="191"/>
      <c r="U265" s="188"/>
      <c r="V265" s="190"/>
      <c r="W265" s="194" t="str">
        <f>IFERROR(VLOOKUP(OT!$BR265,Słowniki_środków_trwałych!$W$2:$AB$412,2,FALSE),"")</f>
        <v/>
      </c>
      <c r="X265" s="192" t="str">
        <f>IF(Tabela2[[#This Row],[Nazwa środka trwałego
'[3']]]&lt;&gt;"",IF(AND(Tabela2[[#This Row],[Wartość nakładów razem
'[15']]]&lt;10000.01,OR(MID(OT!$BR265,1,1)="4",MID(OT!$BR265,1,1)="5",MID(OT!$BR265,1,1)="6",MID(OT!$BR266,1,1)="3",MID(OT!$BR266,1,1)="7",MID(OT!$BR266,1,1)="8")),1,OT!$BT265),"")</f>
        <v/>
      </c>
      <c r="Y265" s="188"/>
      <c r="Z265" s="176"/>
      <c r="AA265" s="176"/>
      <c r="AB265" s="176"/>
      <c r="AC265" s="195" t="str">
        <f>IF(Tabela2[[#This Row],[Nazwa środka trwałego
'[3']]]&lt;&gt;"",OT!$BT265,"")</f>
        <v/>
      </c>
      <c r="AD265" s="188"/>
      <c r="AE265" s="188"/>
      <c r="AF265" s="190"/>
      <c r="AG265" s="188"/>
      <c r="AH265" s="188"/>
      <c r="AI265" s="188"/>
      <c r="AJ265" s="188"/>
      <c r="AK265" s="188"/>
      <c r="AL265" s="190"/>
      <c r="AM265" s="188"/>
      <c r="AN265" s="190"/>
      <c r="AO265" s="188"/>
      <c r="AP265" s="188"/>
      <c r="AQ265" s="188"/>
      <c r="AR265" s="188"/>
      <c r="AS265" s="188"/>
      <c r="AT265" s="188"/>
      <c r="AU265" s="188"/>
      <c r="AV265" s="229"/>
      <c r="AW265" s="188"/>
      <c r="AX265" s="188"/>
      <c r="AY265" s="200"/>
      <c r="AZ265" s="176"/>
      <c r="BA265" s="176"/>
      <c r="BB265" s="176"/>
      <c r="BC265" s="176"/>
      <c r="BD265" s="188"/>
      <c r="BE265" s="190"/>
      <c r="BF265" s="195" t="str">
        <f>IF(Tabela2[[#This Row],[Nazwa środka trwałego
'[3']]]&lt;&gt;"",OT!$BR265,"")</f>
        <v/>
      </c>
      <c r="BG265" s="188"/>
      <c r="BH265" s="188"/>
      <c r="BI265" s="190"/>
      <c r="BJ265" s="188"/>
      <c r="BK265" s="188"/>
      <c r="BL265" s="188"/>
      <c r="BM265" s="188"/>
      <c r="BN265" s="188"/>
      <c r="BO265" s="188"/>
      <c r="BP265" s="190"/>
      <c r="BQ265" s="270"/>
      <c r="BR265" s="195" t="str">
        <f t="shared" si="4"/>
        <v/>
      </c>
      <c r="BS265" s="190"/>
      <c r="BT265" s="195" t="str">
        <f>IFERROR(IF(VLOOKUP(BR265,Słowniki_środków_trwałych!$W$1:$AB$476,5,FALSE)="wg tabeli materiałowej",INDEX(Słowniki_środków_trwałych!$AF$2:$AJ$50,MATCH(BS265,Słowniki_środków_trwałych!$AE$2:$AE$50,0),MATCH(BP265,Słowniki_środków_trwałych!$AF$1:$AJ$1,0)),VLOOKUP(BR265,Słowniki_środków_trwałych!$W$1:$AB$476,5,FALSE)),"brak wszystkich danych")</f>
        <v>brak wszystkich danych</v>
      </c>
      <c r="BU265" s="271"/>
      <c r="BY265" s="90"/>
      <c r="BZ265" s="90"/>
      <c r="CA265" s="90"/>
    </row>
    <row r="266" spans="1:79">
      <c r="A266" s="187" t="s">
        <v>1676</v>
      </c>
      <c r="B266" s="188"/>
      <c r="C266" s="189" t="str">
        <f>IFERROR(VLOOKUP(OT!$BR266,Słowniki_środków_trwałych!$W$2:$AB$412,4,FALSE),"")</f>
        <v/>
      </c>
      <c r="D266" s="188"/>
      <c r="E266" s="188"/>
      <c r="F266" s="191"/>
      <c r="G266" s="191"/>
      <c r="H266" s="191"/>
      <c r="I266" s="239"/>
      <c r="J266" s="190"/>
      <c r="K266" s="192" t="str">
        <f>IF(Tabela2[[#This Row],[Nazwa środka trwałego
'[3']]]&lt;&gt;"",VLOOKUP(OT!$BS266,Słowniki_środków_trwałych!$AE$2:$AK$50,7,FALSE),"")</f>
        <v/>
      </c>
      <c r="L266" s="217"/>
      <c r="M266" s="216"/>
      <c r="N266" s="217"/>
      <c r="O266" s="216"/>
      <c r="P266" s="276" t="str">
        <f>IF(Tabela2[[#This Row],[Nazwa środka trwałego
'[3']]]&lt;&gt;"",SUM(L266:O266),"")</f>
        <v/>
      </c>
      <c r="Q266" s="188"/>
      <c r="R266" s="191"/>
      <c r="S266" s="191"/>
      <c r="T266" s="191"/>
      <c r="U266" s="188"/>
      <c r="V266" s="190"/>
      <c r="W266" s="194" t="str">
        <f>IFERROR(VLOOKUP(OT!$BR266,Słowniki_środków_trwałych!$W$2:$AB$412,2,FALSE),"")</f>
        <v/>
      </c>
      <c r="X266" s="192" t="str">
        <f>IF(Tabela2[[#This Row],[Nazwa środka trwałego
'[3']]]&lt;&gt;"",IF(AND(Tabela2[[#This Row],[Wartość nakładów razem
'[15']]]&lt;10000.01,OR(MID(OT!$BR266,1,1)="4",MID(OT!$BR266,1,1)="5",MID(OT!$BR266,1,1)="6",MID(OT!$BR267,1,1)="3",MID(OT!$BR267,1,1)="7",MID(OT!$BR267,1,1)="8")),1,OT!$BT266),"")</f>
        <v/>
      </c>
      <c r="Y266" s="188"/>
      <c r="Z266" s="176"/>
      <c r="AA266" s="176"/>
      <c r="AB266" s="176"/>
      <c r="AC266" s="195" t="str">
        <f>IF(Tabela2[[#This Row],[Nazwa środka trwałego
'[3']]]&lt;&gt;"",OT!$BT266,"")</f>
        <v/>
      </c>
      <c r="AD266" s="188"/>
      <c r="AE266" s="188"/>
      <c r="AF266" s="190"/>
      <c r="AG266" s="188"/>
      <c r="AH266" s="188"/>
      <c r="AI266" s="188"/>
      <c r="AJ266" s="188"/>
      <c r="AK266" s="188"/>
      <c r="AL266" s="190"/>
      <c r="AM266" s="188"/>
      <c r="AN266" s="190"/>
      <c r="AO266" s="188"/>
      <c r="AP266" s="188"/>
      <c r="AQ266" s="188"/>
      <c r="AR266" s="188"/>
      <c r="AS266" s="188"/>
      <c r="AT266" s="188"/>
      <c r="AU266" s="188"/>
      <c r="AV266" s="229"/>
      <c r="AW266" s="188"/>
      <c r="AX266" s="188"/>
      <c r="AY266" s="200"/>
      <c r="AZ266" s="176"/>
      <c r="BA266" s="176"/>
      <c r="BB266" s="176"/>
      <c r="BC266" s="176"/>
      <c r="BD266" s="188"/>
      <c r="BE266" s="190"/>
      <c r="BF266" s="195" t="str">
        <f>IF(Tabela2[[#This Row],[Nazwa środka trwałego
'[3']]]&lt;&gt;"",OT!$BR266,"")</f>
        <v/>
      </c>
      <c r="BG266" s="188"/>
      <c r="BH266" s="188"/>
      <c r="BI266" s="190"/>
      <c r="BJ266" s="188"/>
      <c r="BK266" s="188"/>
      <c r="BL266" s="188"/>
      <c r="BM266" s="188"/>
      <c r="BN266" s="188"/>
      <c r="BO266" s="188"/>
      <c r="BP266" s="190"/>
      <c r="BQ266" s="270"/>
      <c r="BR266" s="195" t="str">
        <f t="shared" si="4"/>
        <v/>
      </c>
      <c r="BS266" s="190"/>
      <c r="BT266" s="195" t="str">
        <f>IFERROR(IF(VLOOKUP(BR266,Słowniki_środków_trwałych!$W$1:$AB$476,5,FALSE)="wg tabeli materiałowej",INDEX(Słowniki_środków_trwałych!$AF$2:$AJ$50,MATCH(BS266,Słowniki_środków_trwałych!$AE$2:$AE$50,0),MATCH(BP266,Słowniki_środków_trwałych!$AF$1:$AJ$1,0)),VLOOKUP(BR266,Słowniki_środków_trwałych!$W$1:$AB$476,5,FALSE)),"brak wszystkich danych")</f>
        <v>brak wszystkich danych</v>
      </c>
      <c r="BU266" s="271"/>
      <c r="BY266" s="90"/>
      <c r="BZ266" s="90"/>
      <c r="CA266" s="90"/>
    </row>
    <row r="267" spans="1:79">
      <c r="A267" s="187" t="s">
        <v>1677</v>
      </c>
      <c r="B267" s="188"/>
      <c r="C267" s="189" t="str">
        <f>IFERROR(VLOOKUP(OT!$BR267,Słowniki_środków_trwałych!$W$2:$AB$412,4,FALSE),"")</f>
        <v/>
      </c>
      <c r="D267" s="188"/>
      <c r="E267" s="188"/>
      <c r="F267" s="191"/>
      <c r="G267" s="191"/>
      <c r="H267" s="191"/>
      <c r="I267" s="239"/>
      <c r="J267" s="190"/>
      <c r="K267" s="192" t="str">
        <f>IF(Tabela2[[#This Row],[Nazwa środka trwałego
'[3']]]&lt;&gt;"",VLOOKUP(OT!$BS267,Słowniki_środków_trwałych!$AE$2:$AK$50,7,FALSE),"")</f>
        <v/>
      </c>
      <c r="L267" s="217"/>
      <c r="M267" s="216"/>
      <c r="N267" s="217"/>
      <c r="O267" s="216"/>
      <c r="P267" s="276" t="str">
        <f>IF(Tabela2[[#This Row],[Nazwa środka trwałego
'[3']]]&lt;&gt;"",SUM(L267:O267),"")</f>
        <v/>
      </c>
      <c r="Q267" s="188"/>
      <c r="R267" s="191"/>
      <c r="S267" s="191"/>
      <c r="T267" s="191"/>
      <c r="U267" s="188"/>
      <c r="V267" s="190"/>
      <c r="W267" s="194" t="str">
        <f>IFERROR(VLOOKUP(OT!$BR267,Słowniki_środków_trwałych!$W$2:$AB$412,2,FALSE),"")</f>
        <v/>
      </c>
      <c r="X267" s="192" t="str">
        <f>IF(Tabela2[[#This Row],[Nazwa środka trwałego
'[3']]]&lt;&gt;"",IF(AND(Tabela2[[#This Row],[Wartość nakładów razem
'[15']]]&lt;10000.01,OR(MID(OT!$BR267,1,1)="4",MID(OT!$BR267,1,1)="5",MID(OT!$BR267,1,1)="6",MID(OT!$BR268,1,1)="3",MID(OT!$BR268,1,1)="7",MID(OT!$BR268,1,1)="8")),1,OT!$BT267),"")</f>
        <v/>
      </c>
      <c r="Y267" s="188"/>
      <c r="Z267" s="176"/>
      <c r="AA267" s="176"/>
      <c r="AB267" s="176"/>
      <c r="AC267" s="195" t="str">
        <f>IF(Tabela2[[#This Row],[Nazwa środka trwałego
'[3']]]&lt;&gt;"",OT!$BT267,"")</f>
        <v/>
      </c>
      <c r="AD267" s="188"/>
      <c r="AE267" s="188"/>
      <c r="AF267" s="190"/>
      <c r="AG267" s="188"/>
      <c r="AH267" s="188"/>
      <c r="AI267" s="188"/>
      <c r="AJ267" s="188"/>
      <c r="AK267" s="188"/>
      <c r="AL267" s="190"/>
      <c r="AM267" s="188"/>
      <c r="AN267" s="190"/>
      <c r="AO267" s="188"/>
      <c r="AP267" s="188"/>
      <c r="AQ267" s="188"/>
      <c r="AR267" s="188"/>
      <c r="AS267" s="188"/>
      <c r="AT267" s="188"/>
      <c r="AU267" s="188"/>
      <c r="AV267" s="229"/>
      <c r="AW267" s="188"/>
      <c r="AX267" s="188"/>
      <c r="AY267" s="200"/>
      <c r="AZ267" s="176"/>
      <c r="BA267" s="176"/>
      <c r="BB267" s="176"/>
      <c r="BC267" s="176"/>
      <c r="BD267" s="188"/>
      <c r="BE267" s="190"/>
      <c r="BF267" s="195" t="str">
        <f>IF(Tabela2[[#This Row],[Nazwa środka trwałego
'[3']]]&lt;&gt;"",OT!$BR267,"")</f>
        <v/>
      </c>
      <c r="BG267" s="188"/>
      <c r="BH267" s="188"/>
      <c r="BI267" s="190"/>
      <c r="BJ267" s="188"/>
      <c r="BK267" s="188"/>
      <c r="BL267" s="188"/>
      <c r="BM267" s="188"/>
      <c r="BN267" s="188"/>
      <c r="BO267" s="188"/>
      <c r="BP267" s="190"/>
      <c r="BQ267" s="270"/>
      <c r="BR267" s="195" t="str">
        <f t="shared" si="4"/>
        <v/>
      </c>
      <c r="BS267" s="190"/>
      <c r="BT267" s="195" t="str">
        <f>IFERROR(IF(VLOOKUP(BR267,Słowniki_środków_trwałych!$W$1:$AB$476,5,FALSE)="wg tabeli materiałowej",INDEX(Słowniki_środków_trwałych!$AF$2:$AJ$50,MATCH(BS267,Słowniki_środków_trwałych!$AE$2:$AE$50,0),MATCH(BP267,Słowniki_środków_trwałych!$AF$1:$AJ$1,0)),VLOOKUP(BR267,Słowniki_środków_trwałych!$W$1:$AB$476,5,FALSE)),"brak wszystkich danych")</f>
        <v>brak wszystkich danych</v>
      </c>
      <c r="BU267" s="271"/>
      <c r="BY267" s="90"/>
      <c r="BZ267" s="90"/>
      <c r="CA267" s="90"/>
    </row>
    <row r="268" spans="1:79">
      <c r="A268" s="187" t="s">
        <v>1678</v>
      </c>
      <c r="B268" s="188"/>
      <c r="C268" s="189" t="str">
        <f>IFERROR(VLOOKUP(OT!$BR268,Słowniki_środków_trwałych!$W$2:$AB$412,4,FALSE),"")</f>
        <v/>
      </c>
      <c r="D268" s="188"/>
      <c r="E268" s="188"/>
      <c r="F268" s="191"/>
      <c r="G268" s="191"/>
      <c r="H268" s="191"/>
      <c r="I268" s="239"/>
      <c r="J268" s="190"/>
      <c r="K268" s="192" t="str">
        <f>IF(Tabela2[[#This Row],[Nazwa środka trwałego
'[3']]]&lt;&gt;"",VLOOKUP(OT!$BS268,Słowniki_środków_trwałych!$AE$2:$AK$50,7,FALSE),"")</f>
        <v/>
      </c>
      <c r="L268" s="217"/>
      <c r="M268" s="216"/>
      <c r="N268" s="217"/>
      <c r="O268" s="216"/>
      <c r="P268" s="276" t="str">
        <f>IF(Tabela2[[#This Row],[Nazwa środka trwałego
'[3']]]&lt;&gt;"",SUM(L268:O268),"")</f>
        <v/>
      </c>
      <c r="Q268" s="188"/>
      <c r="R268" s="191"/>
      <c r="S268" s="191"/>
      <c r="T268" s="191"/>
      <c r="U268" s="188"/>
      <c r="V268" s="190"/>
      <c r="W268" s="194" t="str">
        <f>IFERROR(VLOOKUP(OT!$BR268,Słowniki_środków_trwałych!$W$2:$AB$412,2,FALSE),"")</f>
        <v/>
      </c>
      <c r="X268" s="192" t="str">
        <f>IF(Tabela2[[#This Row],[Nazwa środka trwałego
'[3']]]&lt;&gt;"",IF(AND(Tabela2[[#This Row],[Wartość nakładów razem
'[15']]]&lt;10000.01,OR(MID(OT!$BR268,1,1)="4",MID(OT!$BR268,1,1)="5",MID(OT!$BR268,1,1)="6",MID(OT!$BR269,1,1)="3",MID(OT!$BR269,1,1)="7",MID(OT!$BR269,1,1)="8")),1,OT!$BT268),"")</f>
        <v/>
      </c>
      <c r="Y268" s="188"/>
      <c r="Z268" s="176"/>
      <c r="AA268" s="176"/>
      <c r="AB268" s="176"/>
      <c r="AC268" s="195" t="str">
        <f>IF(Tabela2[[#This Row],[Nazwa środka trwałego
'[3']]]&lt;&gt;"",OT!$BT268,"")</f>
        <v/>
      </c>
      <c r="AD268" s="188"/>
      <c r="AE268" s="188"/>
      <c r="AF268" s="190"/>
      <c r="AG268" s="188"/>
      <c r="AH268" s="188"/>
      <c r="AI268" s="188"/>
      <c r="AJ268" s="188"/>
      <c r="AK268" s="188"/>
      <c r="AL268" s="190"/>
      <c r="AM268" s="188"/>
      <c r="AN268" s="190"/>
      <c r="AO268" s="188"/>
      <c r="AP268" s="188"/>
      <c r="AQ268" s="188"/>
      <c r="AR268" s="188"/>
      <c r="AS268" s="188"/>
      <c r="AT268" s="188"/>
      <c r="AU268" s="188"/>
      <c r="AV268" s="229"/>
      <c r="AW268" s="188"/>
      <c r="AX268" s="188"/>
      <c r="AY268" s="200"/>
      <c r="AZ268" s="176"/>
      <c r="BA268" s="176"/>
      <c r="BB268" s="176"/>
      <c r="BC268" s="176"/>
      <c r="BD268" s="188"/>
      <c r="BE268" s="190"/>
      <c r="BF268" s="195" t="str">
        <f>IF(Tabela2[[#This Row],[Nazwa środka trwałego
'[3']]]&lt;&gt;"",OT!$BR268,"")</f>
        <v/>
      </c>
      <c r="BG268" s="188"/>
      <c r="BH268" s="188"/>
      <c r="BI268" s="190"/>
      <c r="BJ268" s="188"/>
      <c r="BK268" s="188"/>
      <c r="BL268" s="188"/>
      <c r="BM268" s="188"/>
      <c r="BN268" s="188"/>
      <c r="BO268" s="188"/>
      <c r="BP268" s="190"/>
      <c r="BQ268" s="270"/>
      <c r="BR268" s="195" t="str">
        <f t="shared" si="4"/>
        <v/>
      </c>
      <c r="BS268" s="190"/>
      <c r="BT268" s="195" t="str">
        <f>IFERROR(IF(VLOOKUP(BR268,Słowniki_środków_trwałych!$W$1:$AB$476,5,FALSE)="wg tabeli materiałowej",INDEX(Słowniki_środków_trwałych!$AF$2:$AJ$50,MATCH(BS268,Słowniki_środków_trwałych!$AE$2:$AE$50,0),MATCH(BP268,Słowniki_środków_trwałych!$AF$1:$AJ$1,0)),VLOOKUP(BR268,Słowniki_środków_trwałych!$W$1:$AB$476,5,FALSE)),"brak wszystkich danych")</f>
        <v>brak wszystkich danych</v>
      </c>
      <c r="BU268" s="271"/>
      <c r="BY268" s="90"/>
      <c r="BZ268" s="90"/>
      <c r="CA268" s="90"/>
    </row>
    <row r="269" spans="1:79">
      <c r="A269" s="187" t="s">
        <v>1679</v>
      </c>
      <c r="B269" s="188"/>
      <c r="C269" s="189" t="str">
        <f>IFERROR(VLOOKUP(OT!$BR269,Słowniki_środków_trwałych!$W$2:$AB$412,4,FALSE),"")</f>
        <v/>
      </c>
      <c r="D269" s="188"/>
      <c r="E269" s="188"/>
      <c r="F269" s="191"/>
      <c r="G269" s="191"/>
      <c r="H269" s="191"/>
      <c r="I269" s="239"/>
      <c r="J269" s="190"/>
      <c r="K269" s="192" t="str">
        <f>IF(Tabela2[[#This Row],[Nazwa środka trwałego
'[3']]]&lt;&gt;"",VLOOKUP(OT!$BS269,Słowniki_środków_trwałych!$AE$2:$AK$50,7,FALSE),"")</f>
        <v/>
      </c>
      <c r="L269" s="217"/>
      <c r="M269" s="216"/>
      <c r="N269" s="217"/>
      <c r="O269" s="216"/>
      <c r="P269" s="276" t="str">
        <f>IF(Tabela2[[#This Row],[Nazwa środka trwałego
'[3']]]&lt;&gt;"",SUM(L269:O269),"")</f>
        <v/>
      </c>
      <c r="Q269" s="188"/>
      <c r="R269" s="191"/>
      <c r="S269" s="191"/>
      <c r="T269" s="191"/>
      <c r="U269" s="188"/>
      <c r="V269" s="190"/>
      <c r="W269" s="194" t="str">
        <f>IFERROR(VLOOKUP(OT!$BR269,Słowniki_środków_trwałych!$W$2:$AB$412,2,FALSE),"")</f>
        <v/>
      </c>
      <c r="X269" s="192" t="str">
        <f>IF(Tabela2[[#This Row],[Nazwa środka trwałego
'[3']]]&lt;&gt;"",IF(AND(Tabela2[[#This Row],[Wartość nakładów razem
'[15']]]&lt;10000.01,OR(MID(OT!$BR269,1,1)="4",MID(OT!$BR269,1,1)="5",MID(OT!$BR269,1,1)="6",MID(OT!$BR270,1,1)="3",MID(OT!$BR270,1,1)="7",MID(OT!$BR270,1,1)="8")),1,OT!$BT269),"")</f>
        <v/>
      </c>
      <c r="Y269" s="188"/>
      <c r="Z269" s="176"/>
      <c r="AA269" s="176"/>
      <c r="AB269" s="176"/>
      <c r="AC269" s="195" t="str">
        <f>IF(Tabela2[[#This Row],[Nazwa środka trwałego
'[3']]]&lt;&gt;"",OT!$BT269,"")</f>
        <v/>
      </c>
      <c r="AD269" s="188"/>
      <c r="AE269" s="188"/>
      <c r="AF269" s="190"/>
      <c r="AG269" s="188"/>
      <c r="AH269" s="188"/>
      <c r="AI269" s="188"/>
      <c r="AJ269" s="188"/>
      <c r="AK269" s="188"/>
      <c r="AL269" s="190"/>
      <c r="AM269" s="188"/>
      <c r="AN269" s="190"/>
      <c r="AO269" s="188"/>
      <c r="AP269" s="188"/>
      <c r="AQ269" s="188"/>
      <c r="AR269" s="188"/>
      <c r="AS269" s="188"/>
      <c r="AT269" s="188"/>
      <c r="AU269" s="188"/>
      <c r="AV269" s="229"/>
      <c r="AW269" s="188"/>
      <c r="AX269" s="188"/>
      <c r="AY269" s="200"/>
      <c r="AZ269" s="176"/>
      <c r="BA269" s="176"/>
      <c r="BB269" s="176"/>
      <c r="BC269" s="176"/>
      <c r="BD269" s="188"/>
      <c r="BE269" s="190"/>
      <c r="BF269" s="195" t="str">
        <f>IF(Tabela2[[#This Row],[Nazwa środka trwałego
'[3']]]&lt;&gt;"",OT!$BR269,"")</f>
        <v/>
      </c>
      <c r="BG269" s="188"/>
      <c r="BH269" s="188"/>
      <c r="BI269" s="190"/>
      <c r="BJ269" s="188"/>
      <c r="BK269" s="188"/>
      <c r="BL269" s="188"/>
      <c r="BM269" s="188"/>
      <c r="BN269" s="188"/>
      <c r="BO269" s="188"/>
      <c r="BP269" s="190"/>
      <c r="BQ269" s="270"/>
      <c r="BR269" s="195" t="str">
        <f t="shared" si="4"/>
        <v/>
      </c>
      <c r="BS269" s="190"/>
      <c r="BT269" s="195" t="str">
        <f>IFERROR(IF(VLOOKUP(BR269,Słowniki_środków_trwałych!$W$1:$AB$476,5,FALSE)="wg tabeli materiałowej",INDEX(Słowniki_środków_trwałych!$AF$2:$AJ$50,MATCH(BS269,Słowniki_środków_trwałych!$AE$2:$AE$50,0),MATCH(BP269,Słowniki_środków_trwałych!$AF$1:$AJ$1,0)),VLOOKUP(BR269,Słowniki_środków_trwałych!$W$1:$AB$476,5,FALSE)),"brak wszystkich danych")</f>
        <v>brak wszystkich danych</v>
      </c>
      <c r="BU269" s="271"/>
      <c r="BY269" s="90"/>
      <c r="BZ269" s="90"/>
      <c r="CA269" s="90"/>
    </row>
    <row r="270" spans="1:79">
      <c r="A270" s="187" t="s">
        <v>1680</v>
      </c>
      <c r="B270" s="188"/>
      <c r="C270" s="189" t="str">
        <f>IFERROR(VLOOKUP(OT!$BR270,Słowniki_środków_trwałych!$W$2:$AB$412,4,FALSE),"")</f>
        <v/>
      </c>
      <c r="D270" s="188"/>
      <c r="E270" s="188"/>
      <c r="F270" s="191"/>
      <c r="G270" s="191"/>
      <c r="H270" s="191"/>
      <c r="I270" s="239"/>
      <c r="J270" s="190"/>
      <c r="K270" s="192" t="str">
        <f>IF(Tabela2[[#This Row],[Nazwa środka trwałego
'[3']]]&lt;&gt;"",VLOOKUP(OT!$BS270,Słowniki_środków_trwałych!$AE$2:$AK$50,7,FALSE),"")</f>
        <v/>
      </c>
      <c r="L270" s="197"/>
      <c r="M270" s="199"/>
      <c r="N270" s="197"/>
      <c r="O270" s="199"/>
      <c r="P270" s="276" t="str">
        <f>IF(Tabela2[[#This Row],[Nazwa środka trwałego
'[3']]]&lt;&gt;"",SUM(L270:O270),"")</f>
        <v/>
      </c>
      <c r="Q270" s="188"/>
      <c r="R270" s="191"/>
      <c r="S270" s="191"/>
      <c r="T270" s="191"/>
      <c r="U270" s="188"/>
      <c r="V270" s="190"/>
      <c r="W270" s="194" t="str">
        <f>IFERROR(VLOOKUP(OT!$BR270,Słowniki_środków_trwałych!$W$2:$AB$412,2,FALSE),"")</f>
        <v/>
      </c>
      <c r="X270" s="192" t="str">
        <f>IF(Tabela2[[#This Row],[Nazwa środka trwałego
'[3']]]&lt;&gt;"",IF(AND(Tabela2[[#This Row],[Wartość nakładów razem
'[15']]]&lt;10000.01,OR(MID(OT!$BR270,1,1)="4",MID(OT!$BR270,1,1)="5",MID(OT!$BR270,1,1)="6",MID(OT!$BR271,1,1)="3",MID(OT!$BR271,1,1)="7",MID(OT!$BR271,1,1)="8")),1,OT!$BT270),"")</f>
        <v/>
      </c>
      <c r="Y270" s="188"/>
      <c r="Z270" s="188"/>
      <c r="AA270" s="188"/>
      <c r="AB270" s="188"/>
      <c r="AC270" s="195" t="str">
        <f>IF(Tabela2[[#This Row],[Nazwa środka trwałego
'[3']]]&lt;&gt;"",OT!$BT270,"")</f>
        <v/>
      </c>
      <c r="AD270" s="188"/>
      <c r="AE270" s="188"/>
      <c r="AF270" s="190"/>
      <c r="AG270" s="188"/>
      <c r="AH270" s="188"/>
      <c r="AI270" s="188"/>
      <c r="AJ270" s="188"/>
      <c r="AK270" s="188"/>
      <c r="AL270" s="190"/>
      <c r="AM270" s="188"/>
      <c r="AN270" s="190"/>
      <c r="AO270" s="188"/>
      <c r="AP270" s="188"/>
      <c r="AQ270" s="188"/>
      <c r="AR270" s="188"/>
      <c r="AS270" s="188"/>
      <c r="AT270" s="188"/>
      <c r="AU270" s="188"/>
      <c r="AV270" s="229"/>
      <c r="AW270" s="188"/>
      <c r="AX270" s="188"/>
      <c r="AY270" s="207"/>
      <c r="AZ270" s="176"/>
      <c r="BA270" s="176"/>
      <c r="BB270" s="176"/>
      <c r="BC270" s="176"/>
      <c r="BD270" s="188"/>
      <c r="BE270" s="190"/>
      <c r="BF270" s="195" t="str">
        <f>IF(Tabela2[[#This Row],[Nazwa środka trwałego
'[3']]]&lt;&gt;"",OT!$BR270,"")</f>
        <v/>
      </c>
      <c r="BG270" s="188"/>
      <c r="BH270" s="188"/>
      <c r="BI270" s="190"/>
      <c r="BJ270" s="188"/>
      <c r="BK270" s="188"/>
      <c r="BL270" s="188"/>
      <c r="BM270" s="188"/>
      <c r="BN270" s="188"/>
      <c r="BO270" s="188"/>
      <c r="BP270" s="190"/>
      <c r="BQ270" s="270"/>
      <c r="BR270" s="195" t="str">
        <f t="shared" si="4"/>
        <v/>
      </c>
      <c r="BS270" s="190"/>
      <c r="BT270" s="195" t="str">
        <f>IFERROR(IF(VLOOKUP(BR270,Słowniki_środków_trwałych!$W$1:$AB$476,5,FALSE)="wg tabeli materiałowej",INDEX(Słowniki_środków_trwałych!$AF$2:$AJ$50,MATCH(BS270,Słowniki_środków_trwałych!$AE$2:$AE$50,0),MATCH(BP270,Słowniki_środków_trwałych!$AF$1:$AJ$1,0)),VLOOKUP(BR270,Słowniki_środków_trwałych!$W$1:$AB$476,5,FALSE)),"brak wszystkich danych")</f>
        <v>brak wszystkich danych</v>
      </c>
      <c r="BU270" s="271"/>
      <c r="BY270" s="90"/>
      <c r="BZ270" s="90"/>
      <c r="CA270" s="90"/>
    </row>
    <row r="271" spans="1:79">
      <c r="A271" s="187" t="s">
        <v>1681</v>
      </c>
      <c r="B271" s="188"/>
      <c r="C271" s="189" t="str">
        <f>IFERROR(VLOOKUP(OT!$BR271,Słowniki_środków_trwałych!$W$2:$AB$412,4,FALSE),"")</f>
        <v/>
      </c>
      <c r="D271" s="188"/>
      <c r="E271" s="188"/>
      <c r="F271" s="191"/>
      <c r="G271" s="191"/>
      <c r="H271" s="191"/>
      <c r="I271" s="239"/>
      <c r="J271" s="190"/>
      <c r="K271" s="192" t="str">
        <f>IF(Tabela2[[#This Row],[Nazwa środka trwałego
'[3']]]&lt;&gt;"",VLOOKUP(OT!$BS271,Słowniki_środków_trwałych!$AE$2:$AK$50,7,FALSE),"")</f>
        <v/>
      </c>
      <c r="L271" s="197"/>
      <c r="M271" s="199"/>
      <c r="N271" s="197"/>
      <c r="O271" s="199"/>
      <c r="P271" s="276" t="str">
        <f>IF(Tabela2[[#This Row],[Nazwa środka trwałego
'[3']]]&lt;&gt;"",SUM(L271:O271),"")</f>
        <v/>
      </c>
      <c r="Q271" s="188"/>
      <c r="R271" s="191"/>
      <c r="S271" s="191"/>
      <c r="T271" s="191"/>
      <c r="U271" s="188"/>
      <c r="V271" s="190"/>
      <c r="W271" s="194" t="str">
        <f>IFERROR(VLOOKUP(OT!$BR271,Słowniki_środków_trwałych!$W$2:$AB$412,2,FALSE),"")</f>
        <v/>
      </c>
      <c r="X271" s="192" t="str">
        <f>IF(Tabela2[[#This Row],[Nazwa środka trwałego
'[3']]]&lt;&gt;"",IF(AND(Tabela2[[#This Row],[Wartość nakładów razem
'[15']]]&lt;10000.01,OR(MID(OT!$BR271,1,1)="4",MID(OT!$BR271,1,1)="5",MID(OT!$BR271,1,1)="6",MID(OT!$BR272,1,1)="3",MID(OT!$BR272,1,1)="7",MID(OT!$BR272,1,1)="8")),1,OT!$BT271),"")</f>
        <v/>
      </c>
      <c r="Y271" s="188"/>
      <c r="Z271" s="188"/>
      <c r="AA271" s="188"/>
      <c r="AB271" s="188"/>
      <c r="AC271" s="195" t="str">
        <f>IF(Tabela2[[#This Row],[Nazwa środka trwałego
'[3']]]&lt;&gt;"",OT!$BT271,"")</f>
        <v/>
      </c>
      <c r="AD271" s="188"/>
      <c r="AE271" s="188"/>
      <c r="AF271" s="190"/>
      <c r="AG271" s="188"/>
      <c r="AH271" s="188"/>
      <c r="AI271" s="188"/>
      <c r="AJ271" s="188"/>
      <c r="AK271" s="188"/>
      <c r="AL271" s="190"/>
      <c r="AM271" s="188"/>
      <c r="AN271" s="190"/>
      <c r="AO271" s="188"/>
      <c r="AP271" s="188"/>
      <c r="AQ271" s="188"/>
      <c r="AR271" s="188"/>
      <c r="AS271" s="188"/>
      <c r="AT271" s="188"/>
      <c r="AU271" s="188"/>
      <c r="AV271" s="229"/>
      <c r="AW271" s="188"/>
      <c r="AX271" s="188"/>
      <c r="AY271" s="207"/>
      <c r="AZ271" s="176"/>
      <c r="BA271" s="176"/>
      <c r="BB271" s="176"/>
      <c r="BC271" s="176"/>
      <c r="BD271" s="188"/>
      <c r="BE271" s="190"/>
      <c r="BF271" s="195" t="str">
        <f>IF(Tabela2[[#This Row],[Nazwa środka trwałego
'[3']]]&lt;&gt;"",OT!$BR271,"")</f>
        <v/>
      </c>
      <c r="BG271" s="188"/>
      <c r="BH271" s="188"/>
      <c r="BI271" s="190"/>
      <c r="BJ271" s="188"/>
      <c r="BK271" s="188"/>
      <c r="BL271" s="188"/>
      <c r="BM271" s="188"/>
      <c r="BN271" s="188"/>
      <c r="BO271" s="188"/>
      <c r="BP271" s="190"/>
      <c r="BQ271" s="270"/>
      <c r="BR271" s="195" t="str">
        <f t="shared" si="4"/>
        <v/>
      </c>
      <c r="BS271" s="190"/>
      <c r="BT271" s="195" t="str">
        <f>IFERROR(IF(VLOOKUP(BR271,Słowniki_środków_trwałych!$W$1:$AB$476,5,FALSE)="wg tabeli materiałowej",INDEX(Słowniki_środków_trwałych!$AF$2:$AJ$50,MATCH(BS271,Słowniki_środków_trwałych!$AE$2:$AE$50,0),MATCH(BP271,Słowniki_środków_trwałych!$AF$1:$AJ$1,0)),VLOOKUP(BR271,Słowniki_środków_trwałych!$W$1:$AB$476,5,FALSE)),"brak wszystkich danych")</f>
        <v>brak wszystkich danych</v>
      </c>
      <c r="BU271" s="271"/>
      <c r="BY271" s="90"/>
      <c r="BZ271" s="90"/>
      <c r="CA271" s="90"/>
    </row>
    <row r="272" spans="1:79">
      <c r="A272" s="187" t="s">
        <v>1682</v>
      </c>
      <c r="B272" s="188"/>
      <c r="C272" s="189" t="str">
        <f>IFERROR(VLOOKUP(OT!$BR272,Słowniki_środków_trwałych!$W$2:$AB$412,4,FALSE),"")</f>
        <v/>
      </c>
      <c r="D272" s="188"/>
      <c r="E272" s="188"/>
      <c r="F272" s="191"/>
      <c r="G272" s="191"/>
      <c r="H272" s="191"/>
      <c r="I272" s="239"/>
      <c r="J272" s="190"/>
      <c r="K272" s="192" t="str">
        <f>IF(Tabela2[[#This Row],[Nazwa środka trwałego
'[3']]]&lt;&gt;"",VLOOKUP(OT!$BS272,Słowniki_środków_trwałych!$AE$2:$AK$50,7,FALSE),"")</f>
        <v/>
      </c>
      <c r="L272" s="197"/>
      <c r="M272" s="199"/>
      <c r="N272" s="197"/>
      <c r="O272" s="199"/>
      <c r="P272" s="276" t="str">
        <f>IF(Tabela2[[#This Row],[Nazwa środka trwałego
'[3']]]&lt;&gt;"",SUM(L272:O272),"")</f>
        <v/>
      </c>
      <c r="Q272" s="188"/>
      <c r="R272" s="191"/>
      <c r="S272" s="191"/>
      <c r="T272" s="191"/>
      <c r="U272" s="188"/>
      <c r="V272" s="190"/>
      <c r="W272" s="194" t="str">
        <f>IFERROR(VLOOKUP(OT!$BR272,Słowniki_środków_trwałych!$W$2:$AB$412,2,FALSE),"")</f>
        <v/>
      </c>
      <c r="X272" s="192" t="str">
        <f>IF(Tabela2[[#This Row],[Nazwa środka trwałego
'[3']]]&lt;&gt;"",IF(AND(Tabela2[[#This Row],[Wartość nakładów razem
'[15']]]&lt;10000.01,OR(MID(OT!$BR272,1,1)="4",MID(OT!$BR272,1,1)="5",MID(OT!$BR272,1,1)="6",MID(OT!$BR273,1,1)="3",MID(OT!$BR273,1,1)="7",MID(OT!$BR273,1,1)="8")),1,OT!$BT272),"")</f>
        <v/>
      </c>
      <c r="Y272" s="188"/>
      <c r="Z272" s="188"/>
      <c r="AA272" s="188"/>
      <c r="AB272" s="188"/>
      <c r="AC272" s="195" t="str">
        <f>IF(Tabela2[[#This Row],[Nazwa środka trwałego
'[3']]]&lt;&gt;"",OT!$BT272,"")</f>
        <v/>
      </c>
      <c r="AD272" s="188"/>
      <c r="AE272" s="188"/>
      <c r="AF272" s="190"/>
      <c r="AG272" s="188"/>
      <c r="AH272" s="188"/>
      <c r="AI272" s="188"/>
      <c r="AJ272" s="188"/>
      <c r="AK272" s="188"/>
      <c r="AL272" s="190"/>
      <c r="AM272" s="188"/>
      <c r="AN272" s="190"/>
      <c r="AO272" s="188"/>
      <c r="AP272" s="188"/>
      <c r="AQ272" s="188"/>
      <c r="AR272" s="188"/>
      <c r="AS272" s="188"/>
      <c r="AT272" s="188"/>
      <c r="AU272" s="188"/>
      <c r="AV272" s="229"/>
      <c r="AW272" s="188"/>
      <c r="AX272" s="188"/>
      <c r="AY272" s="207"/>
      <c r="AZ272" s="176"/>
      <c r="BA272" s="176"/>
      <c r="BB272" s="176"/>
      <c r="BC272" s="176"/>
      <c r="BD272" s="188"/>
      <c r="BE272" s="190"/>
      <c r="BF272" s="195" t="str">
        <f>IF(Tabela2[[#This Row],[Nazwa środka trwałego
'[3']]]&lt;&gt;"",OT!$BR272,"")</f>
        <v/>
      </c>
      <c r="BG272" s="188"/>
      <c r="BH272" s="188"/>
      <c r="BI272" s="190"/>
      <c r="BJ272" s="188"/>
      <c r="BK272" s="188"/>
      <c r="BL272" s="188"/>
      <c r="BM272" s="188"/>
      <c r="BN272" s="188"/>
      <c r="BO272" s="188"/>
      <c r="BP272" s="190"/>
      <c r="BQ272" s="270"/>
      <c r="BR272" s="195" t="str">
        <f t="shared" si="4"/>
        <v/>
      </c>
      <c r="BS272" s="190"/>
      <c r="BT272" s="195" t="str">
        <f>IFERROR(IF(VLOOKUP(BR272,Słowniki_środków_trwałych!$W$1:$AB$476,5,FALSE)="wg tabeli materiałowej",INDEX(Słowniki_środków_trwałych!$AF$2:$AJ$50,MATCH(BS272,Słowniki_środków_trwałych!$AE$2:$AE$50,0),MATCH(BP272,Słowniki_środków_trwałych!$AF$1:$AJ$1,0)),VLOOKUP(BR272,Słowniki_środków_trwałych!$W$1:$AB$476,5,FALSE)),"brak wszystkich danych")</f>
        <v>brak wszystkich danych</v>
      </c>
      <c r="BU272" s="271"/>
      <c r="BY272" s="90"/>
      <c r="BZ272" s="90"/>
      <c r="CA272" s="90"/>
    </row>
    <row r="273" spans="1:79">
      <c r="A273" s="187" t="s">
        <v>1683</v>
      </c>
      <c r="B273" s="188"/>
      <c r="C273" s="189" t="str">
        <f>IFERROR(VLOOKUP(OT!$BR273,Słowniki_środków_trwałych!$W$2:$AB$412,4,FALSE),"")</f>
        <v/>
      </c>
      <c r="D273" s="188"/>
      <c r="E273" s="188"/>
      <c r="F273" s="191"/>
      <c r="G273" s="191"/>
      <c r="H273" s="191"/>
      <c r="I273" s="239"/>
      <c r="J273" s="190"/>
      <c r="K273" s="192" t="str">
        <f>IF(Tabela2[[#This Row],[Nazwa środka trwałego
'[3']]]&lt;&gt;"",VLOOKUP(OT!$BS273,Słowniki_środków_trwałych!$AE$2:$AK$50,7,FALSE),"")</f>
        <v/>
      </c>
      <c r="L273" s="197"/>
      <c r="M273" s="199"/>
      <c r="N273" s="197"/>
      <c r="O273" s="199"/>
      <c r="P273" s="276" t="str">
        <f>IF(Tabela2[[#This Row],[Nazwa środka trwałego
'[3']]]&lt;&gt;"",SUM(L273:O273),"")</f>
        <v/>
      </c>
      <c r="Q273" s="188"/>
      <c r="R273" s="191"/>
      <c r="S273" s="191"/>
      <c r="T273" s="191"/>
      <c r="U273" s="188"/>
      <c r="V273" s="190"/>
      <c r="W273" s="194" t="str">
        <f>IFERROR(VLOOKUP(OT!$BR273,Słowniki_środków_trwałych!$W$2:$AB$412,2,FALSE),"")</f>
        <v/>
      </c>
      <c r="X273" s="192" t="str">
        <f>IF(Tabela2[[#This Row],[Nazwa środka trwałego
'[3']]]&lt;&gt;"",IF(AND(Tabela2[[#This Row],[Wartość nakładów razem
'[15']]]&lt;10000.01,OR(MID(OT!$BR273,1,1)="4",MID(OT!$BR273,1,1)="5",MID(OT!$BR273,1,1)="6",MID(OT!$BR274,1,1)="3",MID(OT!$BR274,1,1)="7",MID(OT!$BR274,1,1)="8")),1,OT!$BT273),"")</f>
        <v/>
      </c>
      <c r="Y273" s="188"/>
      <c r="Z273" s="188"/>
      <c r="AA273" s="188"/>
      <c r="AB273" s="188"/>
      <c r="AC273" s="195" t="str">
        <f>IF(Tabela2[[#This Row],[Nazwa środka trwałego
'[3']]]&lt;&gt;"",OT!$BT273,"")</f>
        <v/>
      </c>
      <c r="AD273" s="188"/>
      <c r="AE273" s="188"/>
      <c r="AF273" s="190"/>
      <c r="AG273" s="188"/>
      <c r="AH273" s="188"/>
      <c r="AI273" s="188"/>
      <c r="AJ273" s="188"/>
      <c r="AK273" s="188"/>
      <c r="AL273" s="190"/>
      <c r="AM273" s="188"/>
      <c r="AN273" s="190"/>
      <c r="AO273" s="188"/>
      <c r="AP273" s="188"/>
      <c r="AQ273" s="188"/>
      <c r="AR273" s="188"/>
      <c r="AS273" s="188"/>
      <c r="AT273" s="188"/>
      <c r="AU273" s="188"/>
      <c r="AV273" s="229"/>
      <c r="AW273" s="188"/>
      <c r="AX273" s="188"/>
      <c r="AY273" s="207"/>
      <c r="AZ273" s="176"/>
      <c r="BA273" s="176"/>
      <c r="BB273" s="176"/>
      <c r="BC273" s="176"/>
      <c r="BD273" s="188"/>
      <c r="BE273" s="190"/>
      <c r="BF273" s="195" t="str">
        <f>IF(Tabela2[[#This Row],[Nazwa środka trwałego
'[3']]]&lt;&gt;"",OT!$BR273,"")</f>
        <v/>
      </c>
      <c r="BG273" s="188"/>
      <c r="BH273" s="188"/>
      <c r="BI273" s="190"/>
      <c r="BJ273" s="188"/>
      <c r="BK273" s="188"/>
      <c r="BL273" s="188"/>
      <c r="BM273" s="188"/>
      <c r="BN273" s="188"/>
      <c r="BO273" s="188"/>
      <c r="BP273" s="190"/>
      <c r="BQ273" s="270"/>
      <c r="BR273" s="195" t="str">
        <f t="shared" si="4"/>
        <v/>
      </c>
      <c r="BS273" s="190"/>
      <c r="BT273" s="195" t="str">
        <f>IFERROR(IF(VLOOKUP(BR273,Słowniki_środków_trwałych!$W$1:$AB$476,5,FALSE)="wg tabeli materiałowej",INDEX(Słowniki_środków_trwałych!$AF$2:$AJ$50,MATCH(BS273,Słowniki_środków_trwałych!$AE$2:$AE$50,0),MATCH(BP273,Słowniki_środków_trwałych!$AF$1:$AJ$1,0)),VLOOKUP(BR273,Słowniki_środków_trwałych!$W$1:$AB$476,5,FALSE)),"brak wszystkich danych")</f>
        <v>brak wszystkich danych</v>
      </c>
      <c r="BU273" s="271"/>
      <c r="BY273" s="90"/>
      <c r="BZ273" s="90"/>
      <c r="CA273" s="90"/>
    </row>
    <row r="274" spans="1:79">
      <c r="A274" s="187" t="s">
        <v>1684</v>
      </c>
      <c r="B274" s="188"/>
      <c r="C274" s="189" t="str">
        <f>IFERROR(VLOOKUP(OT!$BR274,Słowniki_środków_trwałych!$W$2:$AB$412,4,FALSE),"")</f>
        <v/>
      </c>
      <c r="D274" s="188"/>
      <c r="E274" s="188"/>
      <c r="F274" s="191"/>
      <c r="G274" s="191"/>
      <c r="H274" s="191"/>
      <c r="I274" s="239"/>
      <c r="J274" s="190"/>
      <c r="K274" s="192" t="str">
        <f>IF(Tabela2[[#This Row],[Nazwa środka trwałego
'[3']]]&lt;&gt;"",VLOOKUP(OT!$BS274,Słowniki_środków_trwałych!$AE$2:$AK$50,7,FALSE),"")</f>
        <v/>
      </c>
      <c r="L274" s="197"/>
      <c r="M274" s="199"/>
      <c r="N274" s="197"/>
      <c r="O274" s="199"/>
      <c r="P274" s="276" t="str">
        <f>IF(Tabela2[[#This Row],[Nazwa środka trwałego
'[3']]]&lt;&gt;"",SUM(L274:O274),"")</f>
        <v/>
      </c>
      <c r="Q274" s="188"/>
      <c r="R274" s="191"/>
      <c r="S274" s="191"/>
      <c r="T274" s="191"/>
      <c r="U274" s="188"/>
      <c r="V274" s="190"/>
      <c r="W274" s="194" t="str">
        <f>IFERROR(VLOOKUP(OT!$BR274,Słowniki_środków_trwałych!$W$2:$AB$412,2,FALSE),"")</f>
        <v/>
      </c>
      <c r="X274" s="192" t="str">
        <f>IF(Tabela2[[#This Row],[Nazwa środka trwałego
'[3']]]&lt;&gt;"",IF(AND(Tabela2[[#This Row],[Wartość nakładów razem
'[15']]]&lt;10000.01,OR(MID(OT!$BR274,1,1)="4",MID(OT!$BR274,1,1)="5",MID(OT!$BR274,1,1)="6",MID(OT!$BR275,1,1)="3",MID(OT!$BR275,1,1)="7",MID(OT!$BR275,1,1)="8")),1,OT!$BT274),"")</f>
        <v/>
      </c>
      <c r="Y274" s="188"/>
      <c r="Z274" s="188"/>
      <c r="AA274" s="188"/>
      <c r="AB274" s="188"/>
      <c r="AC274" s="195" t="str">
        <f>IF(Tabela2[[#This Row],[Nazwa środka trwałego
'[3']]]&lt;&gt;"",OT!$BT274,"")</f>
        <v/>
      </c>
      <c r="AD274" s="188"/>
      <c r="AE274" s="188"/>
      <c r="AF274" s="190"/>
      <c r="AG274" s="188"/>
      <c r="AH274" s="188"/>
      <c r="AI274" s="188"/>
      <c r="AJ274" s="188"/>
      <c r="AK274" s="188"/>
      <c r="AL274" s="190"/>
      <c r="AM274" s="188"/>
      <c r="AN274" s="190"/>
      <c r="AO274" s="188"/>
      <c r="AP274" s="188"/>
      <c r="AQ274" s="188"/>
      <c r="AR274" s="188"/>
      <c r="AS274" s="188"/>
      <c r="AT274" s="188"/>
      <c r="AU274" s="188"/>
      <c r="AV274" s="229"/>
      <c r="AW274" s="188"/>
      <c r="AX274" s="188"/>
      <c r="AY274" s="207"/>
      <c r="AZ274" s="176"/>
      <c r="BA274" s="176"/>
      <c r="BB274" s="176"/>
      <c r="BC274" s="176"/>
      <c r="BD274" s="188"/>
      <c r="BE274" s="190"/>
      <c r="BF274" s="195" t="str">
        <f>IF(Tabela2[[#This Row],[Nazwa środka trwałego
'[3']]]&lt;&gt;"",OT!$BR274,"")</f>
        <v/>
      </c>
      <c r="BG274" s="188"/>
      <c r="BH274" s="188"/>
      <c r="BI274" s="190"/>
      <c r="BJ274" s="188"/>
      <c r="BK274" s="188"/>
      <c r="BL274" s="188"/>
      <c r="BM274" s="188"/>
      <c r="BN274" s="188"/>
      <c r="BO274" s="188"/>
      <c r="BP274" s="190"/>
      <c r="BQ274" s="270"/>
      <c r="BR274" s="195" t="str">
        <f t="shared" si="4"/>
        <v/>
      </c>
      <c r="BS274" s="190"/>
      <c r="BT274" s="195" t="str">
        <f>IFERROR(IF(VLOOKUP(BR274,Słowniki_środków_trwałych!$W$1:$AB$476,5,FALSE)="wg tabeli materiałowej",INDEX(Słowniki_środków_trwałych!$AF$2:$AJ$50,MATCH(BS274,Słowniki_środków_trwałych!$AE$2:$AE$50,0),MATCH(BP274,Słowniki_środków_trwałych!$AF$1:$AJ$1,0)),VLOOKUP(BR274,Słowniki_środków_trwałych!$W$1:$AB$476,5,FALSE)),"brak wszystkich danych")</f>
        <v>brak wszystkich danych</v>
      </c>
      <c r="BU274" s="271"/>
      <c r="BY274" s="90"/>
      <c r="BZ274" s="90"/>
      <c r="CA274" s="90"/>
    </row>
    <row r="275" spans="1:79">
      <c r="A275" s="187" t="s">
        <v>1685</v>
      </c>
      <c r="B275" s="188"/>
      <c r="C275" s="189" t="str">
        <f>IFERROR(VLOOKUP(OT!$BR275,Słowniki_środków_trwałych!$W$2:$AB$412,4,FALSE),"")</f>
        <v/>
      </c>
      <c r="D275" s="188"/>
      <c r="E275" s="188"/>
      <c r="F275" s="191"/>
      <c r="G275" s="191"/>
      <c r="H275" s="191"/>
      <c r="I275" s="239"/>
      <c r="J275" s="190"/>
      <c r="K275" s="192" t="str">
        <f>IF(Tabela2[[#This Row],[Nazwa środka trwałego
'[3']]]&lt;&gt;"",VLOOKUP(OT!$BS275,Słowniki_środków_trwałych!$AE$2:$AK$50,7,FALSE),"")</f>
        <v/>
      </c>
      <c r="L275" s="197"/>
      <c r="M275" s="199"/>
      <c r="N275" s="197"/>
      <c r="O275" s="199"/>
      <c r="P275" s="276" t="str">
        <f>IF(Tabela2[[#This Row],[Nazwa środka trwałego
'[3']]]&lt;&gt;"",SUM(L275:O275),"")</f>
        <v/>
      </c>
      <c r="Q275" s="188"/>
      <c r="R275" s="191"/>
      <c r="S275" s="191"/>
      <c r="T275" s="191"/>
      <c r="U275" s="188"/>
      <c r="V275" s="190"/>
      <c r="W275" s="194" t="str">
        <f>IFERROR(VLOOKUP(OT!$BR275,Słowniki_środków_trwałych!$W$2:$AB$412,2,FALSE),"")</f>
        <v/>
      </c>
      <c r="X275" s="192" t="str">
        <f>IF(Tabela2[[#This Row],[Nazwa środka trwałego
'[3']]]&lt;&gt;"",IF(AND(Tabela2[[#This Row],[Wartość nakładów razem
'[15']]]&lt;10000.01,OR(MID(OT!$BR275,1,1)="4",MID(OT!$BR275,1,1)="5",MID(OT!$BR275,1,1)="6",MID(OT!$BR276,1,1)="3",MID(OT!$BR276,1,1)="7",MID(OT!$BR276,1,1)="8")),1,OT!$BT275),"")</f>
        <v/>
      </c>
      <c r="Y275" s="188"/>
      <c r="Z275" s="188"/>
      <c r="AA275" s="188"/>
      <c r="AB275" s="188"/>
      <c r="AC275" s="195" t="str">
        <f>IF(Tabela2[[#This Row],[Nazwa środka trwałego
'[3']]]&lt;&gt;"",OT!$BT275,"")</f>
        <v/>
      </c>
      <c r="AD275" s="188"/>
      <c r="AE275" s="188"/>
      <c r="AF275" s="190"/>
      <c r="AG275" s="188"/>
      <c r="AH275" s="188"/>
      <c r="AI275" s="188"/>
      <c r="AJ275" s="188"/>
      <c r="AK275" s="188"/>
      <c r="AL275" s="190"/>
      <c r="AM275" s="188"/>
      <c r="AN275" s="190"/>
      <c r="AO275" s="188"/>
      <c r="AP275" s="188"/>
      <c r="AQ275" s="188"/>
      <c r="AR275" s="188"/>
      <c r="AS275" s="188"/>
      <c r="AT275" s="188"/>
      <c r="AU275" s="188"/>
      <c r="AV275" s="229"/>
      <c r="AW275" s="188"/>
      <c r="AX275" s="188"/>
      <c r="AY275" s="207"/>
      <c r="AZ275" s="176"/>
      <c r="BA275" s="176"/>
      <c r="BB275" s="176"/>
      <c r="BC275" s="176"/>
      <c r="BD275" s="188"/>
      <c r="BE275" s="190"/>
      <c r="BF275" s="195" t="str">
        <f>IF(Tabela2[[#This Row],[Nazwa środka trwałego
'[3']]]&lt;&gt;"",OT!$BR275,"")</f>
        <v/>
      </c>
      <c r="BG275" s="188"/>
      <c r="BH275" s="188"/>
      <c r="BI275" s="190"/>
      <c r="BJ275" s="188"/>
      <c r="BK275" s="188"/>
      <c r="BL275" s="188"/>
      <c r="BM275" s="188"/>
      <c r="BN275" s="188"/>
      <c r="BO275" s="188"/>
      <c r="BP275" s="190"/>
      <c r="BQ275" s="270"/>
      <c r="BR275" s="195" t="str">
        <f t="shared" si="4"/>
        <v/>
      </c>
      <c r="BS275" s="190"/>
      <c r="BT275" s="195" t="str">
        <f>IFERROR(IF(VLOOKUP(BR275,Słowniki_środków_trwałych!$W$1:$AB$476,5,FALSE)="wg tabeli materiałowej",INDEX(Słowniki_środków_trwałych!$AF$2:$AJ$50,MATCH(BS275,Słowniki_środków_trwałych!$AE$2:$AE$50,0),MATCH(BP275,Słowniki_środków_trwałych!$AF$1:$AJ$1,0)),VLOOKUP(BR275,Słowniki_środków_trwałych!$W$1:$AB$476,5,FALSE)),"brak wszystkich danych")</f>
        <v>brak wszystkich danych</v>
      </c>
      <c r="BU275" s="271"/>
      <c r="BY275" s="90"/>
      <c r="BZ275" s="90"/>
      <c r="CA275" s="90"/>
    </row>
    <row r="276" spans="1:79">
      <c r="A276" s="187" t="s">
        <v>1686</v>
      </c>
      <c r="B276" s="188"/>
      <c r="C276" s="189" t="str">
        <f>IFERROR(VLOOKUP(OT!$BR276,Słowniki_środków_trwałych!$W$2:$AB$412,4,FALSE),"")</f>
        <v/>
      </c>
      <c r="D276" s="188"/>
      <c r="E276" s="188"/>
      <c r="F276" s="191"/>
      <c r="G276" s="191"/>
      <c r="H276" s="191"/>
      <c r="I276" s="239"/>
      <c r="J276" s="190"/>
      <c r="K276" s="192" t="str">
        <f>IF(Tabela2[[#This Row],[Nazwa środka trwałego
'[3']]]&lt;&gt;"",VLOOKUP(OT!$BS276,Słowniki_środków_trwałych!$AE$2:$AK$50,7,FALSE),"")</f>
        <v/>
      </c>
      <c r="L276" s="197"/>
      <c r="M276" s="199"/>
      <c r="N276" s="197"/>
      <c r="O276" s="199"/>
      <c r="P276" s="276" t="str">
        <f>IF(Tabela2[[#This Row],[Nazwa środka trwałego
'[3']]]&lt;&gt;"",SUM(L276:O276),"")</f>
        <v/>
      </c>
      <c r="Q276" s="188"/>
      <c r="R276" s="191"/>
      <c r="S276" s="191"/>
      <c r="T276" s="191"/>
      <c r="U276" s="188"/>
      <c r="V276" s="190"/>
      <c r="W276" s="194" t="str">
        <f>IFERROR(VLOOKUP(OT!$BR276,Słowniki_środków_trwałych!$W$2:$AB$412,2,FALSE),"")</f>
        <v/>
      </c>
      <c r="X276" s="192" t="str">
        <f>IF(Tabela2[[#This Row],[Nazwa środka trwałego
'[3']]]&lt;&gt;"",IF(AND(Tabela2[[#This Row],[Wartość nakładów razem
'[15']]]&lt;10000.01,OR(MID(OT!$BR276,1,1)="4",MID(OT!$BR276,1,1)="5",MID(OT!$BR276,1,1)="6",MID(OT!$BR277,1,1)="3",MID(OT!$BR277,1,1)="7",MID(OT!$BR277,1,1)="8")),1,OT!$BT276),"")</f>
        <v/>
      </c>
      <c r="Y276" s="188"/>
      <c r="Z276" s="188"/>
      <c r="AA276" s="188"/>
      <c r="AB276" s="188"/>
      <c r="AC276" s="195" t="str">
        <f>IF(Tabela2[[#This Row],[Nazwa środka trwałego
'[3']]]&lt;&gt;"",OT!$BT276,"")</f>
        <v/>
      </c>
      <c r="AD276" s="188"/>
      <c r="AE276" s="188"/>
      <c r="AF276" s="190"/>
      <c r="AG276" s="188"/>
      <c r="AH276" s="188"/>
      <c r="AI276" s="188"/>
      <c r="AJ276" s="188"/>
      <c r="AK276" s="188"/>
      <c r="AL276" s="190"/>
      <c r="AM276" s="188"/>
      <c r="AN276" s="190"/>
      <c r="AO276" s="188"/>
      <c r="AP276" s="188"/>
      <c r="AQ276" s="188"/>
      <c r="AR276" s="188"/>
      <c r="AS276" s="188"/>
      <c r="AT276" s="188"/>
      <c r="AU276" s="188"/>
      <c r="AV276" s="229"/>
      <c r="AW276" s="188"/>
      <c r="AX276" s="188"/>
      <c r="AY276" s="207"/>
      <c r="AZ276" s="176"/>
      <c r="BA276" s="176"/>
      <c r="BB276" s="176"/>
      <c r="BC276" s="176"/>
      <c r="BD276" s="188"/>
      <c r="BE276" s="190"/>
      <c r="BF276" s="195" t="str">
        <f>IF(Tabela2[[#This Row],[Nazwa środka trwałego
'[3']]]&lt;&gt;"",OT!$BR276,"")</f>
        <v/>
      </c>
      <c r="BG276" s="188"/>
      <c r="BH276" s="188"/>
      <c r="BI276" s="190"/>
      <c r="BJ276" s="188"/>
      <c r="BK276" s="188"/>
      <c r="BL276" s="188"/>
      <c r="BM276" s="188"/>
      <c r="BN276" s="188"/>
      <c r="BO276" s="188"/>
      <c r="BP276" s="190"/>
      <c r="BQ276" s="270"/>
      <c r="BR276" s="195" t="str">
        <f t="shared" si="4"/>
        <v/>
      </c>
      <c r="BS276" s="190"/>
      <c r="BT276" s="195" t="str">
        <f>IFERROR(IF(VLOOKUP(BR276,Słowniki_środków_trwałych!$W$1:$AB$476,5,FALSE)="wg tabeli materiałowej",INDEX(Słowniki_środków_trwałych!$AF$2:$AJ$50,MATCH(BS276,Słowniki_środków_trwałych!$AE$2:$AE$50,0),MATCH(BP276,Słowniki_środków_trwałych!$AF$1:$AJ$1,0)),VLOOKUP(BR276,Słowniki_środków_trwałych!$W$1:$AB$476,5,FALSE)),"brak wszystkich danych")</f>
        <v>brak wszystkich danych</v>
      </c>
      <c r="BU276" s="271"/>
      <c r="BY276" s="90"/>
      <c r="BZ276" s="90"/>
      <c r="CA276" s="90"/>
    </row>
    <row r="277" spans="1:79">
      <c r="A277" s="187" t="s">
        <v>1687</v>
      </c>
      <c r="B277" s="188"/>
      <c r="C277" s="189" t="str">
        <f>IFERROR(VLOOKUP(OT!$BR277,Słowniki_środków_trwałych!$W$2:$AB$412,4,FALSE),"")</f>
        <v/>
      </c>
      <c r="D277" s="188"/>
      <c r="E277" s="188"/>
      <c r="F277" s="191"/>
      <c r="G277" s="191"/>
      <c r="H277" s="191"/>
      <c r="I277" s="239"/>
      <c r="J277" s="190"/>
      <c r="K277" s="192" t="str">
        <f>IF(Tabela2[[#This Row],[Nazwa środka trwałego
'[3']]]&lt;&gt;"",VLOOKUP(OT!$BS277,Słowniki_środków_trwałych!$AE$2:$AK$50,7,FALSE),"")</f>
        <v/>
      </c>
      <c r="L277" s="197"/>
      <c r="M277" s="199"/>
      <c r="N277" s="197"/>
      <c r="O277" s="199"/>
      <c r="P277" s="276" t="str">
        <f>IF(Tabela2[[#This Row],[Nazwa środka trwałego
'[3']]]&lt;&gt;"",SUM(L277:O277),"")</f>
        <v/>
      </c>
      <c r="Q277" s="188"/>
      <c r="R277" s="191"/>
      <c r="S277" s="191"/>
      <c r="T277" s="191"/>
      <c r="U277" s="188"/>
      <c r="V277" s="190"/>
      <c r="W277" s="194" t="str">
        <f>IFERROR(VLOOKUP(OT!$BR277,Słowniki_środków_trwałych!$W$2:$AB$412,2,FALSE),"")</f>
        <v/>
      </c>
      <c r="X277" s="192" t="str">
        <f>IF(Tabela2[[#This Row],[Nazwa środka trwałego
'[3']]]&lt;&gt;"",IF(AND(Tabela2[[#This Row],[Wartość nakładów razem
'[15']]]&lt;10000.01,OR(MID(OT!$BR277,1,1)="4",MID(OT!$BR277,1,1)="5",MID(OT!$BR277,1,1)="6",MID(OT!$BR278,1,1)="3",MID(OT!$BR278,1,1)="7",MID(OT!$BR278,1,1)="8")),1,OT!$BT277),"")</f>
        <v/>
      </c>
      <c r="Y277" s="188"/>
      <c r="Z277" s="188"/>
      <c r="AA277" s="188"/>
      <c r="AB277" s="188"/>
      <c r="AC277" s="195" t="str">
        <f>IF(Tabela2[[#This Row],[Nazwa środka trwałego
'[3']]]&lt;&gt;"",OT!$BT277,"")</f>
        <v/>
      </c>
      <c r="AD277" s="188"/>
      <c r="AE277" s="188"/>
      <c r="AF277" s="190"/>
      <c r="AG277" s="188"/>
      <c r="AH277" s="188"/>
      <c r="AI277" s="188"/>
      <c r="AJ277" s="188"/>
      <c r="AK277" s="188"/>
      <c r="AL277" s="190"/>
      <c r="AM277" s="188"/>
      <c r="AN277" s="190"/>
      <c r="AO277" s="188"/>
      <c r="AP277" s="188"/>
      <c r="AQ277" s="188"/>
      <c r="AR277" s="188"/>
      <c r="AS277" s="188"/>
      <c r="AT277" s="188"/>
      <c r="AU277" s="188"/>
      <c r="AV277" s="229"/>
      <c r="AW277" s="188"/>
      <c r="AX277" s="188"/>
      <c r="AY277" s="207"/>
      <c r="AZ277" s="176"/>
      <c r="BA277" s="176"/>
      <c r="BB277" s="176"/>
      <c r="BC277" s="176"/>
      <c r="BD277" s="188"/>
      <c r="BE277" s="190"/>
      <c r="BF277" s="195" t="str">
        <f>IF(Tabela2[[#This Row],[Nazwa środka trwałego
'[3']]]&lt;&gt;"",OT!$BR277,"")</f>
        <v/>
      </c>
      <c r="BG277" s="188"/>
      <c r="BH277" s="188"/>
      <c r="BI277" s="190"/>
      <c r="BJ277" s="188"/>
      <c r="BK277" s="188"/>
      <c r="BL277" s="188"/>
      <c r="BM277" s="188"/>
      <c r="BN277" s="188"/>
      <c r="BO277" s="188"/>
      <c r="BP277" s="190"/>
      <c r="BQ277" s="270"/>
      <c r="BR277" s="195" t="str">
        <f t="shared" si="4"/>
        <v/>
      </c>
      <c r="BS277" s="190"/>
      <c r="BT277" s="195" t="str">
        <f>IFERROR(IF(VLOOKUP(BR277,Słowniki_środków_trwałych!$W$1:$AB$476,5,FALSE)="wg tabeli materiałowej",INDEX(Słowniki_środków_trwałych!$AF$2:$AJ$50,MATCH(BS277,Słowniki_środków_trwałych!$AE$2:$AE$50,0),MATCH(BP277,Słowniki_środków_trwałych!$AF$1:$AJ$1,0)),VLOOKUP(BR277,Słowniki_środków_trwałych!$W$1:$AB$476,5,FALSE)),"brak wszystkich danych")</f>
        <v>brak wszystkich danych</v>
      </c>
      <c r="BU277" s="271"/>
      <c r="BY277" s="90"/>
      <c r="BZ277" s="90"/>
      <c r="CA277" s="90"/>
    </row>
    <row r="278" spans="1:79">
      <c r="A278" s="187" t="s">
        <v>1688</v>
      </c>
      <c r="B278" s="188"/>
      <c r="C278" s="189" t="str">
        <f>IFERROR(VLOOKUP(OT!$BR278,Słowniki_środków_trwałych!$W$2:$AB$412,4,FALSE),"")</f>
        <v/>
      </c>
      <c r="D278" s="188"/>
      <c r="E278" s="188"/>
      <c r="F278" s="191"/>
      <c r="G278" s="191"/>
      <c r="H278" s="191"/>
      <c r="I278" s="239"/>
      <c r="J278" s="190"/>
      <c r="K278" s="192" t="str">
        <f>IF(Tabela2[[#This Row],[Nazwa środka trwałego
'[3']]]&lt;&gt;"",VLOOKUP(OT!$BS278,Słowniki_środków_trwałych!$AE$2:$AK$50,7,FALSE),"")</f>
        <v/>
      </c>
      <c r="L278" s="197"/>
      <c r="M278" s="199"/>
      <c r="N278" s="197"/>
      <c r="O278" s="199"/>
      <c r="P278" s="276" t="str">
        <f>IF(Tabela2[[#This Row],[Nazwa środka trwałego
'[3']]]&lt;&gt;"",SUM(L278:O278),"")</f>
        <v/>
      </c>
      <c r="Q278" s="188"/>
      <c r="R278" s="191"/>
      <c r="S278" s="191"/>
      <c r="T278" s="191"/>
      <c r="U278" s="188"/>
      <c r="V278" s="190"/>
      <c r="W278" s="194" t="str">
        <f>IFERROR(VLOOKUP(OT!$BR278,Słowniki_środków_trwałych!$W$2:$AB$412,2,FALSE),"")</f>
        <v/>
      </c>
      <c r="X278" s="192" t="str">
        <f>IF(Tabela2[[#This Row],[Nazwa środka trwałego
'[3']]]&lt;&gt;"",IF(AND(Tabela2[[#This Row],[Wartość nakładów razem
'[15']]]&lt;10000.01,OR(MID(OT!$BR278,1,1)="4",MID(OT!$BR278,1,1)="5",MID(OT!$BR278,1,1)="6",MID(OT!$BR279,1,1)="3",MID(OT!$BR279,1,1)="7",MID(OT!$BR279,1,1)="8")),1,OT!$BT278),"")</f>
        <v/>
      </c>
      <c r="Y278" s="188"/>
      <c r="Z278" s="188"/>
      <c r="AA278" s="188"/>
      <c r="AB278" s="188"/>
      <c r="AC278" s="195" t="str">
        <f>IF(Tabela2[[#This Row],[Nazwa środka trwałego
'[3']]]&lt;&gt;"",OT!$BT278,"")</f>
        <v/>
      </c>
      <c r="AD278" s="188"/>
      <c r="AE278" s="188"/>
      <c r="AF278" s="190"/>
      <c r="AG278" s="188"/>
      <c r="AH278" s="188"/>
      <c r="AI278" s="188"/>
      <c r="AJ278" s="188"/>
      <c r="AK278" s="188"/>
      <c r="AL278" s="190"/>
      <c r="AM278" s="188"/>
      <c r="AN278" s="190"/>
      <c r="AO278" s="188"/>
      <c r="AP278" s="188"/>
      <c r="AQ278" s="188"/>
      <c r="AR278" s="188"/>
      <c r="AS278" s="188"/>
      <c r="AT278" s="188"/>
      <c r="AU278" s="188"/>
      <c r="AV278" s="229"/>
      <c r="AW278" s="188"/>
      <c r="AX278" s="188"/>
      <c r="AY278" s="207"/>
      <c r="AZ278" s="176"/>
      <c r="BA278" s="176"/>
      <c r="BB278" s="176"/>
      <c r="BC278" s="176"/>
      <c r="BD278" s="188"/>
      <c r="BE278" s="190"/>
      <c r="BF278" s="195" t="str">
        <f>IF(Tabela2[[#This Row],[Nazwa środka trwałego
'[3']]]&lt;&gt;"",OT!$BR278,"")</f>
        <v/>
      </c>
      <c r="BG278" s="188"/>
      <c r="BH278" s="188"/>
      <c r="BI278" s="190"/>
      <c r="BJ278" s="188"/>
      <c r="BK278" s="188"/>
      <c r="BL278" s="188"/>
      <c r="BM278" s="188"/>
      <c r="BN278" s="188"/>
      <c r="BO278" s="188"/>
      <c r="BP278" s="190"/>
      <c r="BQ278" s="270"/>
      <c r="BR278" s="195" t="str">
        <f t="shared" si="4"/>
        <v/>
      </c>
      <c r="BS278" s="190"/>
      <c r="BT278" s="195" t="str">
        <f>IFERROR(IF(VLOOKUP(BR278,Słowniki_środków_trwałych!$W$1:$AB$476,5,FALSE)="wg tabeli materiałowej",INDEX(Słowniki_środków_trwałych!$AF$2:$AJ$50,MATCH(BS278,Słowniki_środków_trwałych!$AE$2:$AE$50,0),MATCH(BP278,Słowniki_środków_trwałych!$AF$1:$AJ$1,0)),VLOOKUP(BR278,Słowniki_środków_trwałych!$W$1:$AB$476,5,FALSE)),"brak wszystkich danych")</f>
        <v>brak wszystkich danych</v>
      </c>
      <c r="BU278" s="271"/>
      <c r="BY278" s="90"/>
      <c r="BZ278" s="90"/>
      <c r="CA278" s="90"/>
    </row>
    <row r="279" spans="1:79">
      <c r="A279" s="187" t="s">
        <v>1689</v>
      </c>
      <c r="B279" s="188"/>
      <c r="C279" s="189" t="str">
        <f>IFERROR(VLOOKUP(OT!$BR279,Słowniki_środków_trwałych!$W$2:$AB$412,4,FALSE),"")</f>
        <v/>
      </c>
      <c r="D279" s="188"/>
      <c r="E279" s="188"/>
      <c r="F279" s="191"/>
      <c r="G279" s="191"/>
      <c r="H279" s="191"/>
      <c r="I279" s="239"/>
      <c r="J279" s="190"/>
      <c r="K279" s="192" t="str">
        <f>IF(Tabela2[[#This Row],[Nazwa środka trwałego
'[3']]]&lt;&gt;"",VLOOKUP(OT!$BS279,Słowniki_środków_trwałych!$AE$2:$AK$50,7,FALSE),"")</f>
        <v/>
      </c>
      <c r="L279" s="197"/>
      <c r="M279" s="199"/>
      <c r="N279" s="197"/>
      <c r="O279" s="199"/>
      <c r="P279" s="276" t="str">
        <f>IF(Tabela2[[#This Row],[Nazwa środka trwałego
'[3']]]&lt;&gt;"",SUM(L279:O279),"")</f>
        <v/>
      </c>
      <c r="Q279" s="188"/>
      <c r="R279" s="191"/>
      <c r="S279" s="191"/>
      <c r="T279" s="191"/>
      <c r="U279" s="188"/>
      <c r="V279" s="190"/>
      <c r="W279" s="194" t="str">
        <f>IFERROR(VLOOKUP(OT!$BR279,Słowniki_środków_trwałych!$W$2:$AB$412,2,FALSE),"")</f>
        <v/>
      </c>
      <c r="X279" s="192" t="str">
        <f>IF(Tabela2[[#This Row],[Nazwa środka trwałego
'[3']]]&lt;&gt;"",IF(AND(Tabela2[[#This Row],[Wartość nakładów razem
'[15']]]&lt;10000.01,OR(MID(OT!$BR279,1,1)="4",MID(OT!$BR279,1,1)="5",MID(OT!$BR279,1,1)="6",MID(OT!$BR280,1,1)="3",MID(OT!$BR280,1,1)="7",MID(OT!$BR280,1,1)="8")),1,OT!$BT279),"")</f>
        <v/>
      </c>
      <c r="Y279" s="188"/>
      <c r="Z279" s="188"/>
      <c r="AA279" s="188"/>
      <c r="AB279" s="188"/>
      <c r="AC279" s="195" t="str">
        <f>IF(Tabela2[[#This Row],[Nazwa środka trwałego
'[3']]]&lt;&gt;"",OT!$BT279,"")</f>
        <v/>
      </c>
      <c r="AD279" s="188"/>
      <c r="AE279" s="188"/>
      <c r="AF279" s="190"/>
      <c r="AG279" s="188"/>
      <c r="AH279" s="188"/>
      <c r="AI279" s="188"/>
      <c r="AJ279" s="188"/>
      <c r="AK279" s="188"/>
      <c r="AL279" s="190"/>
      <c r="AM279" s="188"/>
      <c r="AN279" s="190"/>
      <c r="AO279" s="188"/>
      <c r="AP279" s="188"/>
      <c r="AQ279" s="188"/>
      <c r="AR279" s="188"/>
      <c r="AS279" s="188"/>
      <c r="AT279" s="188"/>
      <c r="AU279" s="188"/>
      <c r="AV279" s="229"/>
      <c r="AW279" s="188"/>
      <c r="AX279" s="188"/>
      <c r="AY279" s="207"/>
      <c r="AZ279" s="176"/>
      <c r="BA279" s="176"/>
      <c r="BB279" s="176"/>
      <c r="BC279" s="176"/>
      <c r="BD279" s="188"/>
      <c r="BE279" s="190"/>
      <c r="BF279" s="195" t="str">
        <f>IF(Tabela2[[#This Row],[Nazwa środka trwałego
'[3']]]&lt;&gt;"",OT!$BR279,"")</f>
        <v/>
      </c>
      <c r="BG279" s="188"/>
      <c r="BH279" s="188"/>
      <c r="BI279" s="190"/>
      <c r="BJ279" s="188"/>
      <c r="BK279" s="188"/>
      <c r="BL279" s="188"/>
      <c r="BM279" s="188"/>
      <c r="BN279" s="188"/>
      <c r="BO279" s="188"/>
      <c r="BP279" s="190"/>
      <c r="BQ279" s="270"/>
      <c r="BR279" s="195" t="str">
        <f t="shared" si="4"/>
        <v/>
      </c>
      <c r="BS279" s="190"/>
      <c r="BT279" s="195" t="str">
        <f>IFERROR(IF(VLOOKUP(BR279,Słowniki_środków_trwałych!$W$1:$AB$476,5,FALSE)="wg tabeli materiałowej",INDEX(Słowniki_środków_trwałych!$AF$2:$AJ$50,MATCH(BS279,Słowniki_środków_trwałych!$AE$2:$AE$50,0),MATCH(BP279,Słowniki_środków_trwałych!$AF$1:$AJ$1,0)),VLOOKUP(BR279,Słowniki_środków_trwałych!$W$1:$AB$476,5,FALSE)),"brak wszystkich danych")</f>
        <v>brak wszystkich danych</v>
      </c>
      <c r="BU279" s="271"/>
      <c r="BY279" s="90"/>
      <c r="BZ279" s="90"/>
      <c r="CA279" s="90"/>
    </row>
    <row r="280" spans="1:79">
      <c r="A280" s="187" t="s">
        <v>1690</v>
      </c>
      <c r="B280" s="188"/>
      <c r="C280" s="189" t="str">
        <f>IFERROR(VLOOKUP(OT!$BR280,Słowniki_środków_trwałych!$W$2:$AB$412,4,FALSE),"")</f>
        <v/>
      </c>
      <c r="D280" s="188"/>
      <c r="E280" s="188"/>
      <c r="F280" s="191"/>
      <c r="G280" s="191"/>
      <c r="H280" s="191"/>
      <c r="I280" s="239"/>
      <c r="J280" s="190"/>
      <c r="K280" s="192" t="str">
        <f>IF(Tabela2[[#This Row],[Nazwa środka trwałego
'[3']]]&lt;&gt;"",VLOOKUP(OT!$BS280,Słowniki_środków_trwałych!$AE$2:$AK$50,7,FALSE),"")</f>
        <v/>
      </c>
      <c r="L280" s="197"/>
      <c r="M280" s="199"/>
      <c r="N280" s="197"/>
      <c r="O280" s="199"/>
      <c r="P280" s="276" t="str">
        <f>IF(Tabela2[[#This Row],[Nazwa środka trwałego
'[3']]]&lt;&gt;"",SUM(L280:O280),"")</f>
        <v/>
      </c>
      <c r="Q280" s="188"/>
      <c r="R280" s="191"/>
      <c r="S280" s="191"/>
      <c r="T280" s="191"/>
      <c r="U280" s="188"/>
      <c r="V280" s="190"/>
      <c r="W280" s="194" t="str">
        <f>IFERROR(VLOOKUP(OT!$BR280,Słowniki_środków_trwałych!$W$2:$AB$412,2,FALSE),"")</f>
        <v/>
      </c>
      <c r="X280" s="192" t="str">
        <f>IF(Tabela2[[#This Row],[Nazwa środka trwałego
'[3']]]&lt;&gt;"",IF(AND(Tabela2[[#This Row],[Wartość nakładów razem
'[15']]]&lt;10000.01,OR(MID(OT!$BR280,1,1)="4",MID(OT!$BR280,1,1)="5",MID(OT!$BR280,1,1)="6",MID(OT!$BR281,1,1)="3",MID(OT!$BR281,1,1)="7",MID(OT!$BR281,1,1)="8")),1,OT!$BT280),"")</f>
        <v/>
      </c>
      <c r="Y280" s="188"/>
      <c r="Z280" s="188"/>
      <c r="AA280" s="188"/>
      <c r="AB280" s="188"/>
      <c r="AC280" s="195" t="str">
        <f>IF(Tabela2[[#This Row],[Nazwa środka trwałego
'[3']]]&lt;&gt;"",OT!$BT280,"")</f>
        <v/>
      </c>
      <c r="AD280" s="188"/>
      <c r="AE280" s="188"/>
      <c r="AF280" s="190"/>
      <c r="AG280" s="188"/>
      <c r="AH280" s="188"/>
      <c r="AI280" s="188"/>
      <c r="AJ280" s="188"/>
      <c r="AK280" s="188"/>
      <c r="AL280" s="190"/>
      <c r="AM280" s="188"/>
      <c r="AN280" s="190"/>
      <c r="AO280" s="188"/>
      <c r="AP280" s="188"/>
      <c r="AQ280" s="188"/>
      <c r="AR280" s="188"/>
      <c r="AS280" s="188"/>
      <c r="AT280" s="188"/>
      <c r="AU280" s="188"/>
      <c r="AV280" s="229"/>
      <c r="AW280" s="188"/>
      <c r="AX280" s="188"/>
      <c r="AY280" s="207"/>
      <c r="AZ280" s="176"/>
      <c r="BA280" s="176"/>
      <c r="BB280" s="176"/>
      <c r="BC280" s="176"/>
      <c r="BD280" s="188"/>
      <c r="BE280" s="190"/>
      <c r="BF280" s="195" t="str">
        <f>IF(Tabela2[[#This Row],[Nazwa środka trwałego
'[3']]]&lt;&gt;"",OT!$BR280,"")</f>
        <v/>
      </c>
      <c r="BG280" s="188"/>
      <c r="BH280" s="188"/>
      <c r="BI280" s="190"/>
      <c r="BJ280" s="188"/>
      <c r="BK280" s="188"/>
      <c r="BL280" s="188"/>
      <c r="BM280" s="188"/>
      <c r="BN280" s="188"/>
      <c r="BO280" s="188"/>
      <c r="BP280" s="190"/>
      <c r="BQ280" s="270"/>
      <c r="BR280" s="195" t="str">
        <f t="shared" si="4"/>
        <v/>
      </c>
      <c r="BS280" s="190"/>
      <c r="BT280" s="195" t="str">
        <f>IFERROR(IF(VLOOKUP(BR280,Słowniki_środków_trwałych!$W$1:$AB$476,5,FALSE)="wg tabeli materiałowej",INDEX(Słowniki_środków_trwałych!$AF$2:$AJ$50,MATCH(BS280,Słowniki_środków_trwałych!$AE$2:$AE$50,0),MATCH(BP280,Słowniki_środków_trwałych!$AF$1:$AJ$1,0)),VLOOKUP(BR280,Słowniki_środków_trwałych!$W$1:$AB$476,5,FALSE)),"brak wszystkich danych")</f>
        <v>brak wszystkich danych</v>
      </c>
      <c r="BU280" s="271"/>
      <c r="BY280" s="90"/>
      <c r="BZ280" s="90"/>
      <c r="CA280" s="90"/>
    </row>
    <row r="281" spans="1:79">
      <c r="A281" s="187" t="s">
        <v>1691</v>
      </c>
      <c r="B281" s="188"/>
      <c r="C281" s="189" t="str">
        <f>IFERROR(VLOOKUP(OT!$BR281,Słowniki_środków_trwałych!$W$2:$AB$412,4,FALSE),"")</f>
        <v/>
      </c>
      <c r="D281" s="188"/>
      <c r="E281" s="188"/>
      <c r="F281" s="191"/>
      <c r="G281" s="191"/>
      <c r="H281" s="191"/>
      <c r="I281" s="239"/>
      <c r="J281" s="190"/>
      <c r="K281" s="192" t="str">
        <f>IF(Tabela2[[#This Row],[Nazwa środka trwałego
'[3']]]&lt;&gt;"",VLOOKUP(OT!$BS281,Słowniki_środków_trwałych!$AE$2:$AK$50,7,FALSE),"")</f>
        <v/>
      </c>
      <c r="L281" s="197"/>
      <c r="M281" s="199"/>
      <c r="N281" s="197"/>
      <c r="O281" s="199"/>
      <c r="P281" s="276" t="str">
        <f>IF(Tabela2[[#This Row],[Nazwa środka trwałego
'[3']]]&lt;&gt;"",SUM(L281:O281),"")</f>
        <v/>
      </c>
      <c r="Q281" s="188"/>
      <c r="R281" s="191"/>
      <c r="S281" s="191"/>
      <c r="T281" s="191"/>
      <c r="U281" s="188"/>
      <c r="V281" s="190"/>
      <c r="W281" s="194" t="str">
        <f>IFERROR(VLOOKUP(OT!$BR281,Słowniki_środków_trwałych!$W$2:$AB$412,2,FALSE),"")</f>
        <v/>
      </c>
      <c r="X281" s="192" t="str">
        <f>IF(Tabela2[[#This Row],[Nazwa środka trwałego
'[3']]]&lt;&gt;"",IF(AND(Tabela2[[#This Row],[Wartość nakładów razem
'[15']]]&lt;10000.01,OR(MID(OT!$BR281,1,1)="4",MID(OT!$BR281,1,1)="5",MID(OT!$BR281,1,1)="6",MID(OT!$BR282,1,1)="3",MID(OT!$BR282,1,1)="7",MID(OT!$BR282,1,1)="8")),1,OT!$BT281),"")</f>
        <v/>
      </c>
      <c r="Y281" s="188"/>
      <c r="Z281" s="188"/>
      <c r="AA281" s="188"/>
      <c r="AB281" s="188"/>
      <c r="AC281" s="195" t="str">
        <f>IF(Tabela2[[#This Row],[Nazwa środka trwałego
'[3']]]&lt;&gt;"",OT!$BT281,"")</f>
        <v/>
      </c>
      <c r="AD281" s="188"/>
      <c r="AE281" s="188"/>
      <c r="AF281" s="190"/>
      <c r="AG281" s="188"/>
      <c r="AH281" s="188"/>
      <c r="AI281" s="188"/>
      <c r="AJ281" s="188"/>
      <c r="AK281" s="188"/>
      <c r="AL281" s="190"/>
      <c r="AM281" s="188"/>
      <c r="AN281" s="190"/>
      <c r="AO281" s="188"/>
      <c r="AP281" s="188"/>
      <c r="AQ281" s="188"/>
      <c r="AR281" s="188"/>
      <c r="AS281" s="188"/>
      <c r="AT281" s="188"/>
      <c r="AU281" s="188"/>
      <c r="AV281" s="229"/>
      <c r="AW281" s="188"/>
      <c r="AX281" s="188"/>
      <c r="AY281" s="207"/>
      <c r="AZ281" s="176"/>
      <c r="BA281" s="176"/>
      <c r="BB281" s="176"/>
      <c r="BC281" s="176"/>
      <c r="BD281" s="188"/>
      <c r="BE281" s="190"/>
      <c r="BF281" s="195" t="str">
        <f>IF(Tabela2[[#This Row],[Nazwa środka trwałego
'[3']]]&lt;&gt;"",OT!$BR281,"")</f>
        <v/>
      </c>
      <c r="BG281" s="188"/>
      <c r="BH281" s="188"/>
      <c r="BI281" s="190"/>
      <c r="BJ281" s="188"/>
      <c r="BK281" s="188"/>
      <c r="BL281" s="188"/>
      <c r="BM281" s="188"/>
      <c r="BN281" s="188"/>
      <c r="BO281" s="188"/>
      <c r="BP281" s="190"/>
      <c r="BQ281" s="270"/>
      <c r="BR281" s="195" t="str">
        <f t="shared" si="4"/>
        <v/>
      </c>
      <c r="BS281" s="190"/>
      <c r="BT281" s="195" t="str">
        <f>IFERROR(IF(VLOOKUP(BR281,Słowniki_środków_trwałych!$W$1:$AB$476,5,FALSE)="wg tabeli materiałowej",INDEX(Słowniki_środków_trwałych!$AF$2:$AJ$50,MATCH(BS281,Słowniki_środków_trwałych!$AE$2:$AE$50,0),MATCH(BP281,Słowniki_środków_trwałych!$AF$1:$AJ$1,0)),VLOOKUP(BR281,Słowniki_środków_trwałych!$W$1:$AB$476,5,FALSE)),"brak wszystkich danych")</f>
        <v>brak wszystkich danych</v>
      </c>
      <c r="BU281" s="271"/>
      <c r="BY281" s="90"/>
      <c r="BZ281" s="90"/>
      <c r="CA281" s="90"/>
    </row>
    <row r="282" spans="1:79">
      <c r="A282" s="187" t="s">
        <v>1692</v>
      </c>
      <c r="B282" s="188"/>
      <c r="C282" s="189" t="str">
        <f>IFERROR(VLOOKUP(OT!$BR282,Słowniki_środków_trwałych!$W$2:$AB$412,4,FALSE),"")</f>
        <v/>
      </c>
      <c r="D282" s="188"/>
      <c r="E282" s="188"/>
      <c r="F282" s="191"/>
      <c r="G282" s="191"/>
      <c r="H282" s="191"/>
      <c r="I282" s="239"/>
      <c r="J282" s="190"/>
      <c r="K282" s="192" t="str">
        <f>IF(Tabela2[[#This Row],[Nazwa środka trwałego
'[3']]]&lt;&gt;"",VLOOKUP(OT!$BS282,Słowniki_środków_trwałych!$AE$2:$AK$50,7,FALSE),"")</f>
        <v/>
      </c>
      <c r="L282" s="197"/>
      <c r="M282" s="199"/>
      <c r="N282" s="197"/>
      <c r="O282" s="199"/>
      <c r="P282" s="276" t="str">
        <f>IF(Tabela2[[#This Row],[Nazwa środka trwałego
'[3']]]&lt;&gt;"",SUM(L282:O282),"")</f>
        <v/>
      </c>
      <c r="Q282" s="188"/>
      <c r="R282" s="191"/>
      <c r="S282" s="191"/>
      <c r="T282" s="191"/>
      <c r="U282" s="188"/>
      <c r="V282" s="190"/>
      <c r="W282" s="194" t="str">
        <f>IFERROR(VLOOKUP(OT!$BR282,Słowniki_środków_trwałych!$W$2:$AB$412,2,FALSE),"")</f>
        <v/>
      </c>
      <c r="X282" s="192" t="str">
        <f>IF(Tabela2[[#This Row],[Nazwa środka trwałego
'[3']]]&lt;&gt;"",IF(AND(Tabela2[[#This Row],[Wartość nakładów razem
'[15']]]&lt;10000.01,OR(MID(OT!$BR282,1,1)="4",MID(OT!$BR282,1,1)="5",MID(OT!$BR282,1,1)="6",MID(OT!$BR283,1,1)="3",MID(OT!$BR283,1,1)="7",MID(OT!$BR283,1,1)="8")),1,OT!$BT282),"")</f>
        <v/>
      </c>
      <c r="Y282" s="188"/>
      <c r="Z282" s="188"/>
      <c r="AA282" s="188"/>
      <c r="AB282" s="188"/>
      <c r="AC282" s="195" t="str">
        <f>IF(Tabela2[[#This Row],[Nazwa środka trwałego
'[3']]]&lt;&gt;"",OT!$BT282,"")</f>
        <v/>
      </c>
      <c r="AD282" s="188"/>
      <c r="AE282" s="188"/>
      <c r="AF282" s="190"/>
      <c r="AG282" s="188"/>
      <c r="AH282" s="188"/>
      <c r="AI282" s="188"/>
      <c r="AJ282" s="188"/>
      <c r="AK282" s="188"/>
      <c r="AL282" s="190"/>
      <c r="AM282" s="188"/>
      <c r="AN282" s="190"/>
      <c r="AO282" s="188"/>
      <c r="AP282" s="188"/>
      <c r="AQ282" s="188"/>
      <c r="AR282" s="188"/>
      <c r="AS282" s="188"/>
      <c r="AT282" s="188"/>
      <c r="AU282" s="188"/>
      <c r="AV282" s="229"/>
      <c r="AW282" s="188"/>
      <c r="AX282" s="188"/>
      <c r="AY282" s="207"/>
      <c r="AZ282" s="176"/>
      <c r="BA282" s="176"/>
      <c r="BB282" s="176"/>
      <c r="BC282" s="176"/>
      <c r="BD282" s="188"/>
      <c r="BE282" s="190"/>
      <c r="BF282" s="195" t="str">
        <f>IF(Tabela2[[#This Row],[Nazwa środka trwałego
'[3']]]&lt;&gt;"",OT!$BR282,"")</f>
        <v/>
      </c>
      <c r="BG282" s="188"/>
      <c r="BH282" s="188"/>
      <c r="BI282" s="190"/>
      <c r="BJ282" s="188"/>
      <c r="BK282" s="188"/>
      <c r="BL282" s="188"/>
      <c r="BM282" s="188"/>
      <c r="BN282" s="188"/>
      <c r="BO282" s="188"/>
      <c r="BP282" s="190"/>
      <c r="BQ282" s="270"/>
      <c r="BR282" s="195" t="str">
        <f t="shared" si="4"/>
        <v/>
      </c>
      <c r="BS282" s="190"/>
      <c r="BT282" s="195" t="str">
        <f>IFERROR(IF(VLOOKUP(BR282,Słowniki_środków_trwałych!$W$1:$AB$476,5,FALSE)="wg tabeli materiałowej",INDEX(Słowniki_środków_trwałych!$AF$2:$AJ$50,MATCH(BS282,Słowniki_środków_trwałych!$AE$2:$AE$50,0),MATCH(BP282,Słowniki_środków_trwałych!$AF$1:$AJ$1,0)),VLOOKUP(BR282,Słowniki_środków_trwałych!$W$1:$AB$476,5,FALSE)),"brak wszystkich danych")</f>
        <v>brak wszystkich danych</v>
      </c>
      <c r="BU282" s="271"/>
      <c r="BY282" s="90"/>
      <c r="BZ282" s="90"/>
      <c r="CA282" s="90"/>
    </row>
    <row r="283" spans="1:79">
      <c r="A283" s="187" t="s">
        <v>1693</v>
      </c>
      <c r="B283" s="188"/>
      <c r="C283" s="189" t="str">
        <f>IFERROR(VLOOKUP(OT!$BR283,Słowniki_środków_trwałych!$W$2:$AB$412,4,FALSE),"")</f>
        <v/>
      </c>
      <c r="D283" s="188"/>
      <c r="E283" s="188"/>
      <c r="F283" s="191"/>
      <c r="G283" s="191"/>
      <c r="H283" s="191"/>
      <c r="I283" s="239"/>
      <c r="J283" s="190"/>
      <c r="K283" s="192" t="str">
        <f>IF(Tabela2[[#This Row],[Nazwa środka trwałego
'[3']]]&lt;&gt;"",VLOOKUP(OT!$BS283,Słowniki_środków_trwałych!$AE$2:$AK$50,7,FALSE),"")</f>
        <v/>
      </c>
      <c r="L283" s="197"/>
      <c r="M283" s="199"/>
      <c r="N283" s="197"/>
      <c r="O283" s="199"/>
      <c r="P283" s="276" t="str">
        <f>IF(Tabela2[[#This Row],[Nazwa środka trwałego
'[3']]]&lt;&gt;"",SUM(L283:O283),"")</f>
        <v/>
      </c>
      <c r="Q283" s="188"/>
      <c r="R283" s="191"/>
      <c r="S283" s="191"/>
      <c r="T283" s="191"/>
      <c r="U283" s="188"/>
      <c r="V283" s="190"/>
      <c r="W283" s="194" t="str">
        <f>IFERROR(VLOOKUP(OT!$BR283,Słowniki_środków_trwałych!$W$2:$AB$412,2,FALSE),"")</f>
        <v/>
      </c>
      <c r="X283" s="192" t="str">
        <f>IF(Tabela2[[#This Row],[Nazwa środka trwałego
'[3']]]&lt;&gt;"",IF(AND(Tabela2[[#This Row],[Wartość nakładów razem
'[15']]]&lt;10000.01,OR(MID(OT!$BR283,1,1)="4",MID(OT!$BR283,1,1)="5",MID(OT!$BR283,1,1)="6",MID(OT!$BR284,1,1)="3",MID(OT!$BR284,1,1)="7",MID(OT!$BR284,1,1)="8")),1,OT!$BT283),"")</f>
        <v/>
      </c>
      <c r="Y283" s="188"/>
      <c r="Z283" s="188"/>
      <c r="AA283" s="188"/>
      <c r="AB283" s="188"/>
      <c r="AC283" s="195" t="str">
        <f>IF(Tabela2[[#This Row],[Nazwa środka trwałego
'[3']]]&lt;&gt;"",OT!$BT283,"")</f>
        <v/>
      </c>
      <c r="AD283" s="188"/>
      <c r="AE283" s="188"/>
      <c r="AF283" s="190"/>
      <c r="AG283" s="188"/>
      <c r="AH283" s="188"/>
      <c r="AI283" s="188"/>
      <c r="AJ283" s="188"/>
      <c r="AK283" s="188"/>
      <c r="AL283" s="190"/>
      <c r="AM283" s="188"/>
      <c r="AN283" s="190"/>
      <c r="AO283" s="188"/>
      <c r="AP283" s="188"/>
      <c r="AQ283" s="188"/>
      <c r="AR283" s="188"/>
      <c r="AS283" s="188"/>
      <c r="AT283" s="188"/>
      <c r="AU283" s="188"/>
      <c r="AV283" s="229"/>
      <c r="AW283" s="188"/>
      <c r="AX283" s="188"/>
      <c r="AY283" s="207"/>
      <c r="AZ283" s="176"/>
      <c r="BA283" s="176"/>
      <c r="BB283" s="176"/>
      <c r="BC283" s="176"/>
      <c r="BD283" s="188"/>
      <c r="BE283" s="190"/>
      <c r="BF283" s="195" t="str">
        <f>IF(Tabela2[[#This Row],[Nazwa środka trwałego
'[3']]]&lt;&gt;"",OT!$BR283,"")</f>
        <v/>
      </c>
      <c r="BG283" s="188"/>
      <c r="BH283" s="188"/>
      <c r="BI283" s="190"/>
      <c r="BJ283" s="188"/>
      <c r="BK283" s="188"/>
      <c r="BL283" s="188"/>
      <c r="BM283" s="188"/>
      <c r="BN283" s="188"/>
      <c r="BO283" s="188"/>
      <c r="BP283" s="190"/>
      <c r="BQ283" s="270"/>
      <c r="BR283" s="195" t="str">
        <f t="shared" si="4"/>
        <v/>
      </c>
      <c r="BS283" s="190"/>
      <c r="BT283" s="195" t="str">
        <f>IFERROR(IF(VLOOKUP(BR283,Słowniki_środków_trwałych!$W$1:$AB$476,5,FALSE)="wg tabeli materiałowej",INDEX(Słowniki_środków_trwałych!$AF$2:$AJ$50,MATCH(BS283,Słowniki_środków_trwałych!$AE$2:$AE$50,0),MATCH(BP283,Słowniki_środków_trwałych!$AF$1:$AJ$1,0)),VLOOKUP(BR283,Słowniki_środków_trwałych!$W$1:$AB$476,5,FALSE)),"brak wszystkich danych")</f>
        <v>brak wszystkich danych</v>
      </c>
      <c r="BU283" s="271"/>
      <c r="BY283" s="90"/>
      <c r="BZ283" s="90"/>
      <c r="CA283" s="90"/>
    </row>
    <row r="284" spans="1:79">
      <c r="A284" s="187" t="s">
        <v>1694</v>
      </c>
      <c r="B284" s="188"/>
      <c r="C284" s="189" t="str">
        <f>IFERROR(VLOOKUP(OT!$BR284,Słowniki_środków_trwałych!$W$2:$AB$412,4,FALSE),"")</f>
        <v/>
      </c>
      <c r="D284" s="188"/>
      <c r="E284" s="188"/>
      <c r="F284" s="191"/>
      <c r="G284" s="191"/>
      <c r="H284" s="191"/>
      <c r="I284" s="239"/>
      <c r="J284" s="190"/>
      <c r="K284" s="192" t="str">
        <f>IF(Tabela2[[#This Row],[Nazwa środka trwałego
'[3']]]&lt;&gt;"",VLOOKUP(OT!$BS284,Słowniki_środków_trwałych!$AE$2:$AK$50,7,FALSE),"")</f>
        <v/>
      </c>
      <c r="L284" s="197"/>
      <c r="M284" s="199"/>
      <c r="N284" s="197"/>
      <c r="O284" s="199"/>
      <c r="P284" s="276" t="str">
        <f>IF(Tabela2[[#This Row],[Nazwa środka trwałego
'[3']]]&lt;&gt;"",SUM(L284:O284),"")</f>
        <v/>
      </c>
      <c r="Q284" s="188"/>
      <c r="R284" s="191"/>
      <c r="S284" s="191"/>
      <c r="T284" s="191"/>
      <c r="U284" s="188"/>
      <c r="V284" s="190"/>
      <c r="W284" s="194" t="str">
        <f>IFERROR(VLOOKUP(OT!$BR284,Słowniki_środków_trwałych!$W$2:$AB$412,2,FALSE),"")</f>
        <v/>
      </c>
      <c r="X284" s="192" t="str">
        <f>IF(Tabela2[[#This Row],[Nazwa środka trwałego
'[3']]]&lt;&gt;"",IF(AND(Tabela2[[#This Row],[Wartość nakładów razem
'[15']]]&lt;10000.01,OR(MID(OT!$BR284,1,1)="4",MID(OT!$BR284,1,1)="5",MID(OT!$BR284,1,1)="6",MID(OT!$BR285,1,1)="3",MID(OT!$BR285,1,1)="7",MID(OT!$BR285,1,1)="8")),1,OT!$BT284),"")</f>
        <v/>
      </c>
      <c r="Y284" s="188"/>
      <c r="Z284" s="188"/>
      <c r="AA284" s="188"/>
      <c r="AB284" s="188"/>
      <c r="AC284" s="195" t="str">
        <f>IF(Tabela2[[#This Row],[Nazwa środka trwałego
'[3']]]&lt;&gt;"",OT!$BT284,"")</f>
        <v/>
      </c>
      <c r="AD284" s="188"/>
      <c r="AE284" s="188"/>
      <c r="AF284" s="190"/>
      <c r="AG284" s="188"/>
      <c r="AH284" s="188"/>
      <c r="AI284" s="188"/>
      <c r="AJ284" s="188"/>
      <c r="AK284" s="188"/>
      <c r="AL284" s="190"/>
      <c r="AM284" s="188"/>
      <c r="AN284" s="190"/>
      <c r="AO284" s="188"/>
      <c r="AP284" s="188"/>
      <c r="AQ284" s="188"/>
      <c r="AR284" s="188"/>
      <c r="AS284" s="188"/>
      <c r="AT284" s="188"/>
      <c r="AU284" s="188"/>
      <c r="AV284" s="229"/>
      <c r="AW284" s="188"/>
      <c r="AX284" s="188"/>
      <c r="AY284" s="207"/>
      <c r="AZ284" s="176"/>
      <c r="BA284" s="176"/>
      <c r="BB284" s="176"/>
      <c r="BC284" s="176"/>
      <c r="BD284" s="188"/>
      <c r="BE284" s="190"/>
      <c r="BF284" s="195" t="str">
        <f>IF(Tabela2[[#This Row],[Nazwa środka trwałego
'[3']]]&lt;&gt;"",OT!$BR284,"")</f>
        <v/>
      </c>
      <c r="BG284" s="188"/>
      <c r="BH284" s="188"/>
      <c r="BI284" s="190"/>
      <c r="BJ284" s="188"/>
      <c r="BK284" s="188"/>
      <c r="BL284" s="188"/>
      <c r="BM284" s="188"/>
      <c r="BN284" s="188"/>
      <c r="BO284" s="188"/>
      <c r="BP284" s="190"/>
      <c r="BQ284" s="270"/>
      <c r="BR284" s="195" t="str">
        <f t="shared" si="4"/>
        <v/>
      </c>
      <c r="BS284" s="190"/>
      <c r="BT284" s="195" t="str">
        <f>IFERROR(IF(VLOOKUP(BR284,Słowniki_środków_trwałych!$W$1:$AB$476,5,FALSE)="wg tabeli materiałowej",INDEX(Słowniki_środków_trwałych!$AF$2:$AJ$50,MATCH(BS284,Słowniki_środków_trwałych!$AE$2:$AE$50,0),MATCH(BP284,Słowniki_środków_trwałych!$AF$1:$AJ$1,0)),VLOOKUP(BR284,Słowniki_środków_trwałych!$W$1:$AB$476,5,FALSE)),"brak wszystkich danych")</f>
        <v>brak wszystkich danych</v>
      </c>
      <c r="BU284" s="271"/>
      <c r="BY284" s="90"/>
      <c r="BZ284" s="90"/>
      <c r="CA284" s="90"/>
    </row>
    <row r="285" spans="1:79">
      <c r="A285" s="187" t="s">
        <v>1695</v>
      </c>
      <c r="B285" s="188"/>
      <c r="C285" s="189" t="str">
        <f>IFERROR(VLOOKUP(OT!$BR285,Słowniki_środków_trwałych!$W$2:$AB$412,4,FALSE),"")</f>
        <v/>
      </c>
      <c r="D285" s="188"/>
      <c r="E285" s="188"/>
      <c r="F285" s="191"/>
      <c r="G285" s="191"/>
      <c r="H285" s="191"/>
      <c r="I285" s="239"/>
      <c r="J285" s="190"/>
      <c r="K285" s="192" t="str">
        <f>IF(Tabela2[[#This Row],[Nazwa środka trwałego
'[3']]]&lt;&gt;"",VLOOKUP(OT!$BS285,Słowniki_środków_trwałych!$AE$2:$AK$50,7,FALSE),"")</f>
        <v/>
      </c>
      <c r="L285" s="197"/>
      <c r="M285" s="199"/>
      <c r="N285" s="197"/>
      <c r="O285" s="199"/>
      <c r="P285" s="276" t="str">
        <f>IF(Tabela2[[#This Row],[Nazwa środka trwałego
'[3']]]&lt;&gt;"",SUM(L285:O285),"")</f>
        <v/>
      </c>
      <c r="Q285" s="188"/>
      <c r="R285" s="191"/>
      <c r="S285" s="191"/>
      <c r="T285" s="191"/>
      <c r="U285" s="188"/>
      <c r="V285" s="190"/>
      <c r="W285" s="194" t="str">
        <f>IFERROR(VLOOKUP(OT!$BR285,Słowniki_środków_trwałych!$W$2:$AB$412,2,FALSE),"")</f>
        <v/>
      </c>
      <c r="X285" s="192" t="str">
        <f>IF(Tabela2[[#This Row],[Nazwa środka trwałego
'[3']]]&lt;&gt;"",IF(AND(Tabela2[[#This Row],[Wartość nakładów razem
'[15']]]&lt;10000.01,OR(MID(OT!$BR285,1,1)="4",MID(OT!$BR285,1,1)="5",MID(OT!$BR285,1,1)="6",MID(OT!$BR286,1,1)="3",MID(OT!$BR286,1,1)="7",MID(OT!$BR286,1,1)="8")),1,OT!$BT285),"")</f>
        <v/>
      </c>
      <c r="Y285" s="188"/>
      <c r="Z285" s="188"/>
      <c r="AA285" s="188"/>
      <c r="AB285" s="188"/>
      <c r="AC285" s="195" t="str">
        <f>IF(Tabela2[[#This Row],[Nazwa środka trwałego
'[3']]]&lt;&gt;"",OT!$BT285,"")</f>
        <v/>
      </c>
      <c r="AD285" s="188"/>
      <c r="AE285" s="188"/>
      <c r="AF285" s="190"/>
      <c r="AG285" s="188"/>
      <c r="AH285" s="188"/>
      <c r="AI285" s="188"/>
      <c r="AJ285" s="188"/>
      <c r="AK285" s="188"/>
      <c r="AL285" s="190"/>
      <c r="AM285" s="188"/>
      <c r="AN285" s="190"/>
      <c r="AO285" s="188"/>
      <c r="AP285" s="188"/>
      <c r="AQ285" s="188"/>
      <c r="AR285" s="188"/>
      <c r="AS285" s="188"/>
      <c r="AT285" s="188"/>
      <c r="AU285" s="188"/>
      <c r="AV285" s="229"/>
      <c r="AW285" s="188"/>
      <c r="AX285" s="188"/>
      <c r="AY285" s="207"/>
      <c r="AZ285" s="176"/>
      <c r="BA285" s="176"/>
      <c r="BB285" s="176"/>
      <c r="BC285" s="176"/>
      <c r="BD285" s="188"/>
      <c r="BE285" s="190"/>
      <c r="BF285" s="195" t="str">
        <f>IF(Tabela2[[#This Row],[Nazwa środka trwałego
'[3']]]&lt;&gt;"",OT!$BR285,"")</f>
        <v/>
      </c>
      <c r="BG285" s="188"/>
      <c r="BH285" s="188"/>
      <c r="BI285" s="190"/>
      <c r="BJ285" s="188"/>
      <c r="BK285" s="188"/>
      <c r="BL285" s="188"/>
      <c r="BM285" s="188"/>
      <c r="BN285" s="188"/>
      <c r="BO285" s="188"/>
      <c r="BP285" s="190"/>
      <c r="BQ285" s="270"/>
      <c r="BR285" s="195" t="str">
        <f t="shared" si="4"/>
        <v/>
      </c>
      <c r="BS285" s="190"/>
      <c r="BT285" s="195" t="str">
        <f>IFERROR(IF(VLOOKUP(BR285,Słowniki_środków_trwałych!$W$1:$AB$476,5,FALSE)="wg tabeli materiałowej",INDEX(Słowniki_środków_trwałych!$AF$2:$AJ$50,MATCH(BS285,Słowniki_środków_trwałych!$AE$2:$AE$50,0),MATCH(BP285,Słowniki_środków_trwałych!$AF$1:$AJ$1,0)),VLOOKUP(BR285,Słowniki_środków_trwałych!$W$1:$AB$476,5,FALSE)),"brak wszystkich danych")</f>
        <v>brak wszystkich danych</v>
      </c>
      <c r="BU285" s="271"/>
      <c r="BY285" s="90"/>
      <c r="BZ285" s="90"/>
      <c r="CA285" s="90"/>
    </row>
    <row r="286" spans="1:79">
      <c r="A286" s="187" t="s">
        <v>1696</v>
      </c>
      <c r="B286" s="188"/>
      <c r="C286" s="189" t="str">
        <f>IFERROR(VLOOKUP(OT!$BR286,Słowniki_środków_trwałych!$W$2:$AB$412,4,FALSE),"")</f>
        <v/>
      </c>
      <c r="D286" s="188"/>
      <c r="E286" s="188"/>
      <c r="F286" s="191"/>
      <c r="G286" s="191"/>
      <c r="H286" s="191"/>
      <c r="I286" s="239"/>
      <c r="J286" s="190"/>
      <c r="K286" s="192" t="str">
        <f>IF(Tabela2[[#This Row],[Nazwa środka trwałego
'[3']]]&lt;&gt;"",VLOOKUP(OT!$BS286,Słowniki_środków_trwałych!$AE$2:$AK$50,7,FALSE),"")</f>
        <v/>
      </c>
      <c r="L286" s="197"/>
      <c r="M286" s="199"/>
      <c r="N286" s="197"/>
      <c r="O286" s="199"/>
      <c r="P286" s="276" t="str">
        <f>IF(Tabela2[[#This Row],[Nazwa środka trwałego
'[3']]]&lt;&gt;"",SUM(L286:O286),"")</f>
        <v/>
      </c>
      <c r="Q286" s="188"/>
      <c r="R286" s="191"/>
      <c r="S286" s="191"/>
      <c r="T286" s="191"/>
      <c r="U286" s="188"/>
      <c r="V286" s="190"/>
      <c r="W286" s="194" t="str">
        <f>IFERROR(VLOOKUP(OT!$BR286,Słowniki_środków_trwałych!$W$2:$AB$412,2,FALSE),"")</f>
        <v/>
      </c>
      <c r="X286" s="192" t="str">
        <f>IF(Tabela2[[#This Row],[Nazwa środka trwałego
'[3']]]&lt;&gt;"",IF(AND(Tabela2[[#This Row],[Wartość nakładów razem
'[15']]]&lt;10000.01,OR(MID(OT!$BR286,1,1)="4",MID(OT!$BR286,1,1)="5",MID(OT!$BR286,1,1)="6",MID(OT!$BR287,1,1)="3",MID(OT!$BR287,1,1)="7",MID(OT!$BR287,1,1)="8")),1,OT!$BT286),"")</f>
        <v/>
      </c>
      <c r="Y286" s="188"/>
      <c r="Z286" s="188"/>
      <c r="AA286" s="188"/>
      <c r="AB286" s="188"/>
      <c r="AC286" s="195" t="str">
        <f>IF(Tabela2[[#This Row],[Nazwa środka trwałego
'[3']]]&lt;&gt;"",OT!$BT286,"")</f>
        <v/>
      </c>
      <c r="AD286" s="188"/>
      <c r="AE286" s="188"/>
      <c r="AF286" s="190"/>
      <c r="AG286" s="188"/>
      <c r="AH286" s="188"/>
      <c r="AI286" s="188"/>
      <c r="AJ286" s="188"/>
      <c r="AK286" s="188"/>
      <c r="AL286" s="190"/>
      <c r="AM286" s="188"/>
      <c r="AN286" s="190"/>
      <c r="AO286" s="188"/>
      <c r="AP286" s="188"/>
      <c r="AQ286" s="188"/>
      <c r="AR286" s="188"/>
      <c r="AS286" s="188"/>
      <c r="AT286" s="188"/>
      <c r="AU286" s="188"/>
      <c r="AV286" s="229"/>
      <c r="AW286" s="188"/>
      <c r="AX286" s="188"/>
      <c r="AY286" s="207"/>
      <c r="AZ286" s="176"/>
      <c r="BA286" s="176"/>
      <c r="BB286" s="176"/>
      <c r="BC286" s="176"/>
      <c r="BD286" s="188"/>
      <c r="BE286" s="190"/>
      <c r="BF286" s="195" t="str">
        <f>IF(Tabela2[[#This Row],[Nazwa środka trwałego
'[3']]]&lt;&gt;"",OT!$BR286,"")</f>
        <v/>
      </c>
      <c r="BG286" s="188"/>
      <c r="BH286" s="188"/>
      <c r="BI286" s="190"/>
      <c r="BJ286" s="188"/>
      <c r="BK286" s="188"/>
      <c r="BL286" s="188"/>
      <c r="BM286" s="188"/>
      <c r="BN286" s="188"/>
      <c r="BO286" s="188"/>
      <c r="BP286" s="190"/>
      <c r="BQ286" s="270"/>
      <c r="BR286" s="195" t="str">
        <f t="shared" si="4"/>
        <v/>
      </c>
      <c r="BS286" s="190"/>
      <c r="BT286" s="195" t="str">
        <f>IFERROR(IF(VLOOKUP(BR286,Słowniki_środków_trwałych!$W$1:$AB$476,5,FALSE)="wg tabeli materiałowej",INDEX(Słowniki_środków_trwałych!$AF$2:$AJ$50,MATCH(BS286,Słowniki_środków_trwałych!$AE$2:$AE$50,0),MATCH(BP286,Słowniki_środków_trwałych!$AF$1:$AJ$1,0)),VLOOKUP(BR286,Słowniki_środków_trwałych!$W$1:$AB$476,5,FALSE)),"brak wszystkich danych")</f>
        <v>brak wszystkich danych</v>
      </c>
      <c r="BU286" s="271"/>
      <c r="BY286" s="90"/>
      <c r="BZ286" s="90"/>
      <c r="CA286" s="90"/>
    </row>
    <row r="287" spans="1:79">
      <c r="A287" s="187" t="s">
        <v>1697</v>
      </c>
      <c r="B287" s="188"/>
      <c r="C287" s="189" t="str">
        <f>IFERROR(VLOOKUP(OT!$BR287,Słowniki_środków_trwałych!$W$2:$AB$412,4,FALSE),"")</f>
        <v/>
      </c>
      <c r="D287" s="188"/>
      <c r="E287" s="188"/>
      <c r="F287" s="191"/>
      <c r="G287" s="191"/>
      <c r="H287" s="191"/>
      <c r="I287" s="239"/>
      <c r="J287" s="190"/>
      <c r="K287" s="192" t="str">
        <f>IF(Tabela2[[#This Row],[Nazwa środka trwałego
'[3']]]&lt;&gt;"",VLOOKUP(OT!$BS287,Słowniki_środków_trwałych!$AE$2:$AK$50,7,FALSE),"")</f>
        <v/>
      </c>
      <c r="L287" s="197"/>
      <c r="M287" s="199"/>
      <c r="N287" s="197"/>
      <c r="O287" s="199"/>
      <c r="P287" s="276" t="str">
        <f>IF(Tabela2[[#This Row],[Nazwa środka trwałego
'[3']]]&lt;&gt;"",SUM(L287:O287),"")</f>
        <v/>
      </c>
      <c r="Q287" s="188"/>
      <c r="R287" s="191"/>
      <c r="S287" s="191"/>
      <c r="T287" s="191"/>
      <c r="U287" s="188"/>
      <c r="V287" s="190"/>
      <c r="W287" s="194" t="str">
        <f>IFERROR(VLOOKUP(OT!$BR287,Słowniki_środków_trwałych!$W$2:$AB$412,2,FALSE),"")</f>
        <v/>
      </c>
      <c r="X287" s="192" t="str">
        <f>IF(Tabela2[[#This Row],[Nazwa środka trwałego
'[3']]]&lt;&gt;"",IF(AND(Tabela2[[#This Row],[Wartość nakładów razem
'[15']]]&lt;10000.01,OR(MID(OT!$BR287,1,1)="4",MID(OT!$BR287,1,1)="5",MID(OT!$BR287,1,1)="6",MID(OT!$BR288,1,1)="3",MID(OT!$BR288,1,1)="7",MID(OT!$BR288,1,1)="8")),1,OT!$BT287),"")</f>
        <v/>
      </c>
      <c r="Y287" s="188"/>
      <c r="Z287" s="188"/>
      <c r="AA287" s="188"/>
      <c r="AB287" s="188"/>
      <c r="AC287" s="195" t="str">
        <f>IF(Tabela2[[#This Row],[Nazwa środka trwałego
'[3']]]&lt;&gt;"",OT!$BT287,"")</f>
        <v/>
      </c>
      <c r="AD287" s="188"/>
      <c r="AE287" s="188"/>
      <c r="AF287" s="190"/>
      <c r="AG287" s="188"/>
      <c r="AH287" s="188"/>
      <c r="AI287" s="188"/>
      <c r="AJ287" s="188"/>
      <c r="AK287" s="188"/>
      <c r="AL287" s="190"/>
      <c r="AM287" s="188"/>
      <c r="AN287" s="190"/>
      <c r="AO287" s="188"/>
      <c r="AP287" s="188"/>
      <c r="AQ287" s="188"/>
      <c r="AR287" s="188"/>
      <c r="AS287" s="188"/>
      <c r="AT287" s="188"/>
      <c r="AU287" s="188"/>
      <c r="AV287" s="229"/>
      <c r="AW287" s="188"/>
      <c r="AX287" s="188"/>
      <c r="AY287" s="207"/>
      <c r="AZ287" s="176"/>
      <c r="BA287" s="176"/>
      <c r="BB287" s="176"/>
      <c r="BC287" s="176"/>
      <c r="BD287" s="188"/>
      <c r="BE287" s="190"/>
      <c r="BF287" s="195" t="str">
        <f>IF(Tabela2[[#This Row],[Nazwa środka trwałego
'[3']]]&lt;&gt;"",OT!$BR287,"")</f>
        <v/>
      </c>
      <c r="BG287" s="188"/>
      <c r="BH287" s="188"/>
      <c r="BI287" s="190"/>
      <c r="BJ287" s="188"/>
      <c r="BK287" s="188"/>
      <c r="BL287" s="188"/>
      <c r="BM287" s="188"/>
      <c r="BN287" s="188"/>
      <c r="BO287" s="188"/>
      <c r="BP287" s="190"/>
      <c r="BQ287" s="270"/>
      <c r="BR287" s="195" t="str">
        <f t="shared" si="4"/>
        <v/>
      </c>
      <c r="BS287" s="190"/>
      <c r="BT287" s="195" t="str">
        <f>IFERROR(IF(VLOOKUP(BR287,Słowniki_środków_trwałych!$W$1:$AB$476,5,FALSE)="wg tabeli materiałowej",INDEX(Słowniki_środków_trwałych!$AF$2:$AJ$50,MATCH(BS287,Słowniki_środków_trwałych!$AE$2:$AE$50,0),MATCH(BP287,Słowniki_środków_trwałych!$AF$1:$AJ$1,0)),VLOOKUP(BR287,Słowniki_środków_trwałych!$W$1:$AB$476,5,FALSE)),"brak wszystkich danych")</f>
        <v>brak wszystkich danych</v>
      </c>
      <c r="BU287" s="271"/>
      <c r="BY287" s="90"/>
      <c r="BZ287" s="90"/>
      <c r="CA287" s="90"/>
    </row>
    <row r="288" spans="1:79">
      <c r="A288" s="187" t="s">
        <v>1698</v>
      </c>
      <c r="B288" s="188"/>
      <c r="C288" s="189" t="str">
        <f>IFERROR(VLOOKUP(OT!$BR288,Słowniki_środków_trwałych!$W$2:$AB$412,4,FALSE),"")</f>
        <v/>
      </c>
      <c r="D288" s="188"/>
      <c r="E288" s="188"/>
      <c r="F288" s="191"/>
      <c r="G288" s="191"/>
      <c r="H288" s="191"/>
      <c r="I288" s="239"/>
      <c r="J288" s="190"/>
      <c r="K288" s="192" t="str">
        <f>IF(Tabela2[[#This Row],[Nazwa środka trwałego
'[3']]]&lt;&gt;"",VLOOKUP(OT!$BS288,Słowniki_środków_trwałych!$AE$2:$AK$50,7,FALSE),"")</f>
        <v/>
      </c>
      <c r="L288" s="197"/>
      <c r="M288" s="199"/>
      <c r="N288" s="197"/>
      <c r="O288" s="199"/>
      <c r="P288" s="276" t="str">
        <f>IF(Tabela2[[#This Row],[Nazwa środka trwałego
'[3']]]&lt;&gt;"",SUM(L288:O288),"")</f>
        <v/>
      </c>
      <c r="Q288" s="188"/>
      <c r="R288" s="191"/>
      <c r="S288" s="191"/>
      <c r="T288" s="191"/>
      <c r="U288" s="188"/>
      <c r="V288" s="190"/>
      <c r="W288" s="194" t="str">
        <f>IFERROR(VLOOKUP(OT!$BR288,Słowniki_środków_trwałych!$W$2:$AB$412,2,FALSE),"")</f>
        <v/>
      </c>
      <c r="X288" s="192" t="str">
        <f>IF(Tabela2[[#This Row],[Nazwa środka trwałego
'[3']]]&lt;&gt;"",IF(AND(Tabela2[[#This Row],[Wartość nakładów razem
'[15']]]&lt;10000.01,OR(MID(OT!$BR288,1,1)="4",MID(OT!$BR288,1,1)="5",MID(OT!$BR288,1,1)="6",MID(OT!$BR289,1,1)="3",MID(OT!$BR289,1,1)="7",MID(OT!$BR289,1,1)="8")),1,OT!$BT288),"")</f>
        <v/>
      </c>
      <c r="Y288" s="188"/>
      <c r="Z288" s="188"/>
      <c r="AA288" s="188"/>
      <c r="AB288" s="188"/>
      <c r="AC288" s="195" t="str">
        <f>IF(Tabela2[[#This Row],[Nazwa środka trwałego
'[3']]]&lt;&gt;"",OT!$BT288,"")</f>
        <v/>
      </c>
      <c r="AD288" s="188"/>
      <c r="AE288" s="188"/>
      <c r="AF288" s="190"/>
      <c r="AG288" s="188"/>
      <c r="AH288" s="188"/>
      <c r="AI288" s="188"/>
      <c r="AJ288" s="188"/>
      <c r="AK288" s="188"/>
      <c r="AL288" s="190"/>
      <c r="AM288" s="188"/>
      <c r="AN288" s="190"/>
      <c r="AO288" s="188"/>
      <c r="AP288" s="188"/>
      <c r="AQ288" s="188"/>
      <c r="AR288" s="188"/>
      <c r="AS288" s="188"/>
      <c r="AT288" s="188"/>
      <c r="AU288" s="188"/>
      <c r="AV288" s="229"/>
      <c r="AW288" s="188"/>
      <c r="AX288" s="188"/>
      <c r="AY288" s="207"/>
      <c r="AZ288" s="176"/>
      <c r="BA288" s="176"/>
      <c r="BB288" s="176"/>
      <c r="BC288" s="176"/>
      <c r="BD288" s="188"/>
      <c r="BE288" s="190"/>
      <c r="BF288" s="195" t="str">
        <f>IF(Tabela2[[#This Row],[Nazwa środka trwałego
'[3']]]&lt;&gt;"",OT!$BR288,"")</f>
        <v/>
      </c>
      <c r="BG288" s="188"/>
      <c r="BH288" s="188"/>
      <c r="BI288" s="190"/>
      <c r="BJ288" s="188"/>
      <c r="BK288" s="188"/>
      <c r="BL288" s="188"/>
      <c r="BM288" s="188"/>
      <c r="BN288" s="188"/>
      <c r="BO288" s="188"/>
      <c r="BP288" s="190"/>
      <c r="BQ288" s="270"/>
      <c r="BR288" s="195" t="str">
        <f t="shared" si="4"/>
        <v/>
      </c>
      <c r="BS288" s="190"/>
      <c r="BT288" s="195" t="str">
        <f>IFERROR(IF(VLOOKUP(BR288,Słowniki_środków_trwałych!$W$1:$AB$476,5,FALSE)="wg tabeli materiałowej",INDEX(Słowniki_środków_trwałych!$AF$2:$AJ$50,MATCH(BS288,Słowniki_środków_trwałych!$AE$2:$AE$50,0),MATCH(BP288,Słowniki_środków_trwałych!$AF$1:$AJ$1,0)),VLOOKUP(BR288,Słowniki_środków_trwałych!$W$1:$AB$476,5,FALSE)),"brak wszystkich danych")</f>
        <v>brak wszystkich danych</v>
      </c>
      <c r="BU288" s="271"/>
      <c r="BY288" s="90"/>
      <c r="BZ288" s="90"/>
      <c r="CA288" s="90"/>
    </row>
    <row r="289" spans="1:79">
      <c r="A289" s="187" t="s">
        <v>1699</v>
      </c>
      <c r="B289" s="188"/>
      <c r="C289" s="189" t="str">
        <f>IFERROR(VLOOKUP(OT!$BR289,Słowniki_środków_trwałych!$W$2:$AB$412,4,FALSE),"")</f>
        <v/>
      </c>
      <c r="D289" s="188"/>
      <c r="E289" s="188"/>
      <c r="F289" s="191"/>
      <c r="G289" s="191"/>
      <c r="H289" s="191"/>
      <c r="I289" s="239"/>
      <c r="J289" s="190"/>
      <c r="K289" s="192" t="str">
        <f>IF(Tabela2[[#This Row],[Nazwa środka trwałego
'[3']]]&lt;&gt;"",VLOOKUP(OT!$BS289,Słowniki_środków_trwałych!$AE$2:$AK$50,7,FALSE),"")</f>
        <v/>
      </c>
      <c r="L289" s="197"/>
      <c r="M289" s="199"/>
      <c r="N289" s="197"/>
      <c r="O289" s="199"/>
      <c r="P289" s="276" t="str">
        <f>IF(Tabela2[[#This Row],[Nazwa środka trwałego
'[3']]]&lt;&gt;"",SUM(L289:O289),"")</f>
        <v/>
      </c>
      <c r="Q289" s="188"/>
      <c r="R289" s="191"/>
      <c r="S289" s="191"/>
      <c r="T289" s="191"/>
      <c r="U289" s="188"/>
      <c r="V289" s="190"/>
      <c r="W289" s="194" t="str">
        <f>IFERROR(VLOOKUP(OT!$BR289,Słowniki_środków_trwałych!$W$2:$AB$412,2,FALSE),"")</f>
        <v/>
      </c>
      <c r="X289" s="192" t="str">
        <f>IF(Tabela2[[#This Row],[Nazwa środka trwałego
'[3']]]&lt;&gt;"",IF(AND(Tabela2[[#This Row],[Wartość nakładów razem
'[15']]]&lt;10000.01,OR(MID(OT!$BR289,1,1)="4",MID(OT!$BR289,1,1)="5",MID(OT!$BR289,1,1)="6",MID(OT!$BR290,1,1)="3",MID(OT!$BR290,1,1)="7",MID(OT!$BR290,1,1)="8")),1,OT!$BT289),"")</f>
        <v/>
      </c>
      <c r="Y289" s="188"/>
      <c r="Z289" s="188"/>
      <c r="AA289" s="188"/>
      <c r="AB289" s="188"/>
      <c r="AC289" s="195" t="str">
        <f>IF(Tabela2[[#This Row],[Nazwa środka trwałego
'[3']]]&lt;&gt;"",OT!$BT289,"")</f>
        <v/>
      </c>
      <c r="AD289" s="188"/>
      <c r="AE289" s="188"/>
      <c r="AF289" s="190"/>
      <c r="AG289" s="188"/>
      <c r="AH289" s="188"/>
      <c r="AI289" s="188"/>
      <c r="AJ289" s="188"/>
      <c r="AK289" s="188"/>
      <c r="AL289" s="190"/>
      <c r="AM289" s="188"/>
      <c r="AN289" s="190"/>
      <c r="AO289" s="188"/>
      <c r="AP289" s="188"/>
      <c r="AQ289" s="188"/>
      <c r="AR289" s="188"/>
      <c r="AS289" s="188"/>
      <c r="AT289" s="188"/>
      <c r="AU289" s="188"/>
      <c r="AV289" s="229"/>
      <c r="AW289" s="188"/>
      <c r="AX289" s="188"/>
      <c r="AY289" s="207"/>
      <c r="AZ289" s="176"/>
      <c r="BA289" s="176"/>
      <c r="BB289" s="176"/>
      <c r="BC289" s="176"/>
      <c r="BD289" s="188"/>
      <c r="BE289" s="190"/>
      <c r="BF289" s="195" t="str">
        <f>IF(Tabela2[[#This Row],[Nazwa środka trwałego
'[3']]]&lt;&gt;"",OT!$BR289,"")</f>
        <v/>
      </c>
      <c r="BG289" s="188"/>
      <c r="BH289" s="188"/>
      <c r="BI289" s="190"/>
      <c r="BJ289" s="188"/>
      <c r="BK289" s="188"/>
      <c r="BL289" s="188"/>
      <c r="BM289" s="188"/>
      <c r="BN289" s="188"/>
      <c r="BO289" s="188"/>
      <c r="BP289" s="190"/>
      <c r="BQ289" s="270"/>
      <c r="BR289" s="195" t="str">
        <f t="shared" si="4"/>
        <v/>
      </c>
      <c r="BS289" s="190"/>
      <c r="BT289" s="195" t="str">
        <f>IFERROR(IF(VLOOKUP(BR289,Słowniki_środków_trwałych!$W$1:$AB$476,5,FALSE)="wg tabeli materiałowej",INDEX(Słowniki_środków_trwałych!$AF$2:$AJ$50,MATCH(BS289,Słowniki_środków_trwałych!$AE$2:$AE$50,0),MATCH(BP289,Słowniki_środków_trwałych!$AF$1:$AJ$1,0)),VLOOKUP(BR289,Słowniki_środków_trwałych!$W$1:$AB$476,5,FALSE)),"brak wszystkich danych")</f>
        <v>brak wszystkich danych</v>
      </c>
      <c r="BU289" s="271"/>
      <c r="BY289" s="90"/>
      <c r="BZ289" s="90"/>
      <c r="CA289" s="90"/>
    </row>
    <row r="290" spans="1:79">
      <c r="A290" s="187" t="s">
        <v>1700</v>
      </c>
      <c r="B290" s="188"/>
      <c r="C290" s="189" t="str">
        <f>IFERROR(VLOOKUP(OT!$BR290,Słowniki_środków_trwałych!$W$2:$AB$412,4,FALSE),"")</f>
        <v/>
      </c>
      <c r="D290" s="188"/>
      <c r="E290" s="188"/>
      <c r="F290" s="191"/>
      <c r="G290" s="191"/>
      <c r="H290" s="191"/>
      <c r="I290" s="239"/>
      <c r="J290" s="190"/>
      <c r="K290" s="192" t="str">
        <f>IF(Tabela2[[#This Row],[Nazwa środka trwałego
'[3']]]&lt;&gt;"",VLOOKUP(OT!$BS290,Słowniki_środków_trwałych!$AE$2:$AK$50,7,FALSE),"")</f>
        <v/>
      </c>
      <c r="L290" s="197"/>
      <c r="M290" s="199"/>
      <c r="N290" s="197"/>
      <c r="O290" s="199"/>
      <c r="P290" s="276" t="str">
        <f>IF(Tabela2[[#This Row],[Nazwa środka trwałego
'[3']]]&lt;&gt;"",SUM(L290:O290),"")</f>
        <v/>
      </c>
      <c r="Q290" s="188"/>
      <c r="R290" s="191"/>
      <c r="S290" s="191"/>
      <c r="T290" s="191"/>
      <c r="U290" s="188"/>
      <c r="V290" s="190"/>
      <c r="W290" s="194" t="str">
        <f>IFERROR(VLOOKUP(OT!$BR290,Słowniki_środków_trwałych!$W$2:$AB$412,2,FALSE),"")</f>
        <v/>
      </c>
      <c r="X290" s="192" t="str">
        <f>IF(Tabela2[[#This Row],[Nazwa środka trwałego
'[3']]]&lt;&gt;"",IF(AND(Tabela2[[#This Row],[Wartość nakładów razem
'[15']]]&lt;10000.01,OR(MID(OT!$BR290,1,1)="4",MID(OT!$BR290,1,1)="5",MID(OT!$BR290,1,1)="6",MID(OT!$BR291,1,1)="3",MID(OT!$BR291,1,1)="7",MID(OT!$BR291,1,1)="8")),1,OT!$BT290),"")</f>
        <v/>
      </c>
      <c r="Y290" s="188"/>
      <c r="Z290" s="188"/>
      <c r="AA290" s="188"/>
      <c r="AB290" s="188"/>
      <c r="AC290" s="195" t="str">
        <f>IF(Tabela2[[#This Row],[Nazwa środka trwałego
'[3']]]&lt;&gt;"",OT!$BT290,"")</f>
        <v/>
      </c>
      <c r="AD290" s="188"/>
      <c r="AE290" s="188"/>
      <c r="AF290" s="190"/>
      <c r="AG290" s="188"/>
      <c r="AH290" s="188"/>
      <c r="AI290" s="188"/>
      <c r="AJ290" s="188"/>
      <c r="AK290" s="188"/>
      <c r="AL290" s="190"/>
      <c r="AM290" s="188"/>
      <c r="AN290" s="190"/>
      <c r="AO290" s="188"/>
      <c r="AP290" s="188"/>
      <c r="AQ290" s="188"/>
      <c r="AR290" s="188"/>
      <c r="AS290" s="188"/>
      <c r="AT290" s="188"/>
      <c r="AU290" s="188"/>
      <c r="AV290" s="229"/>
      <c r="AW290" s="188"/>
      <c r="AX290" s="188"/>
      <c r="AY290" s="207"/>
      <c r="AZ290" s="176"/>
      <c r="BA290" s="176"/>
      <c r="BB290" s="176"/>
      <c r="BC290" s="176"/>
      <c r="BD290" s="188"/>
      <c r="BE290" s="190"/>
      <c r="BF290" s="195" t="str">
        <f>IF(Tabela2[[#This Row],[Nazwa środka trwałego
'[3']]]&lt;&gt;"",OT!$BR290,"")</f>
        <v/>
      </c>
      <c r="BG290" s="188"/>
      <c r="BH290" s="188"/>
      <c r="BI290" s="190"/>
      <c r="BJ290" s="188"/>
      <c r="BK290" s="188"/>
      <c r="BL290" s="188"/>
      <c r="BM290" s="188"/>
      <c r="BN290" s="188"/>
      <c r="BO290" s="188"/>
      <c r="BP290" s="190"/>
      <c r="BQ290" s="270"/>
      <c r="BR290" s="195" t="str">
        <f t="shared" si="4"/>
        <v/>
      </c>
      <c r="BS290" s="190"/>
      <c r="BT290" s="195" t="str">
        <f>IFERROR(IF(VLOOKUP(BR290,Słowniki_środków_trwałych!$W$1:$AB$476,5,FALSE)="wg tabeli materiałowej",INDEX(Słowniki_środków_trwałych!$AF$2:$AJ$50,MATCH(BS290,Słowniki_środków_trwałych!$AE$2:$AE$50,0),MATCH(BP290,Słowniki_środków_trwałych!$AF$1:$AJ$1,0)),VLOOKUP(BR290,Słowniki_środków_trwałych!$W$1:$AB$476,5,FALSE)),"brak wszystkich danych")</f>
        <v>brak wszystkich danych</v>
      </c>
      <c r="BU290" s="271"/>
      <c r="BY290" s="90"/>
      <c r="BZ290" s="90"/>
      <c r="CA290" s="90"/>
    </row>
    <row r="291" spans="1:79">
      <c r="A291" s="187" t="s">
        <v>1701</v>
      </c>
      <c r="B291" s="188"/>
      <c r="C291" s="189" t="str">
        <f>IFERROR(VLOOKUP(OT!$BR291,Słowniki_środków_trwałych!$W$2:$AB$412,4,FALSE),"")</f>
        <v/>
      </c>
      <c r="D291" s="188"/>
      <c r="E291" s="188"/>
      <c r="F291" s="191"/>
      <c r="G291" s="191"/>
      <c r="H291" s="191"/>
      <c r="I291" s="239"/>
      <c r="J291" s="190"/>
      <c r="K291" s="192" t="str">
        <f>IF(Tabela2[[#This Row],[Nazwa środka trwałego
'[3']]]&lt;&gt;"",VLOOKUP(OT!$BS291,Słowniki_środków_trwałych!$AE$2:$AK$50,7,FALSE),"")</f>
        <v/>
      </c>
      <c r="L291" s="197"/>
      <c r="M291" s="199"/>
      <c r="N291" s="197"/>
      <c r="O291" s="199"/>
      <c r="P291" s="276" t="str">
        <f>IF(Tabela2[[#This Row],[Nazwa środka trwałego
'[3']]]&lt;&gt;"",SUM(L291:O291),"")</f>
        <v/>
      </c>
      <c r="Q291" s="188"/>
      <c r="R291" s="191"/>
      <c r="S291" s="191"/>
      <c r="T291" s="191"/>
      <c r="U291" s="188"/>
      <c r="V291" s="190"/>
      <c r="W291" s="194" t="str">
        <f>IFERROR(VLOOKUP(OT!$BR291,Słowniki_środków_trwałych!$W$2:$AB$412,2,FALSE),"")</f>
        <v/>
      </c>
      <c r="X291" s="192" t="str">
        <f>IF(Tabela2[[#This Row],[Nazwa środka trwałego
'[3']]]&lt;&gt;"",IF(AND(Tabela2[[#This Row],[Wartość nakładów razem
'[15']]]&lt;10000.01,OR(MID(OT!$BR291,1,1)="4",MID(OT!$BR291,1,1)="5",MID(OT!$BR291,1,1)="6",MID(OT!$BR292,1,1)="3",MID(OT!$BR292,1,1)="7",MID(OT!$BR292,1,1)="8")),1,OT!$BT291),"")</f>
        <v/>
      </c>
      <c r="Y291" s="188"/>
      <c r="Z291" s="188"/>
      <c r="AA291" s="188"/>
      <c r="AB291" s="188"/>
      <c r="AC291" s="195" t="str">
        <f>IF(Tabela2[[#This Row],[Nazwa środka trwałego
'[3']]]&lt;&gt;"",OT!$BT291,"")</f>
        <v/>
      </c>
      <c r="AD291" s="188"/>
      <c r="AE291" s="188"/>
      <c r="AF291" s="190"/>
      <c r="AG291" s="188"/>
      <c r="AH291" s="188"/>
      <c r="AI291" s="188"/>
      <c r="AJ291" s="188"/>
      <c r="AK291" s="188"/>
      <c r="AL291" s="190"/>
      <c r="AM291" s="188"/>
      <c r="AN291" s="190"/>
      <c r="AO291" s="188"/>
      <c r="AP291" s="188"/>
      <c r="AQ291" s="188"/>
      <c r="AR291" s="188"/>
      <c r="AS291" s="188"/>
      <c r="AT291" s="188"/>
      <c r="AU291" s="188"/>
      <c r="AV291" s="229"/>
      <c r="AW291" s="188"/>
      <c r="AX291" s="188"/>
      <c r="AY291" s="207"/>
      <c r="AZ291" s="176"/>
      <c r="BA291" s="176"/>
      <c r="BB291" s="176"/>
      <c r="BC291" s="176"/>
      <c r="BD291" s="188"/>
      <c r="BE291" s="190"/>
      <c r="BF291" s="195" t="str">
        <f>IF(Tabela2[[#This Row],[Nazwa środka trwałego
'[3']]]&lt;&gt;"",OT!$BR291,"")</f>
        <v/>
      </c>
      <c r="BG291" s="188"/>
      <c r="BH291" s="188"/>
      <c r="BI291" s="190"/>
      <c r="BJ291" s="188"/>
      <c r="BK291" s="188"/>
      <c r="BL291" s="188"/>
      <c r="BM291" s="188"/>
      <c r="BN291" s="188"/>
      <c r="BO291" s="188"/>
      <c r="BP291" s="190"/>
      <c r="BQ291" s="270"/>
      <c r="BR291" s="195" t="str">
        <f t="shared" si="4"/>
        <v/>
      </c>
      <c r="BS291" s="190"/>
      <c r="BT291" s="195" t="str">
        <f>IFERROR(IF(VLOOKUP(BR291,Słowniki_środków_trwałych!$W$1:$AB$476,5,FALSE)="wg tabeli materiałowej",INDEX(Słowniki_środków_trwałych!$AF$2:$AJ$50,MATCH(BS291,Słowniki_środków_trwałych!$AE$2:$AE$50,0),MATCH(BP291,Słowniki_środków_trwałych!$AF$1:$AJ$1,0)),VLOOKUP(BR291,Słowniki_środków_trwałych!$W$1:$AB$476,5,FALSE)),"brak wszystkich danych")</f>
        <v>brak wszystkich danych</v>
      </c>
      <c r="BU291" s="271"/>
      <c r="BY291" s="90"/>
      <c r="BZ291" s="90"/>
      <c r="CA291" s="90"/>
    </row>
    <row r="292" spans="1:79">
      <c r="A292" s="187" t="s">
        <v>1702</v>
      </c>
      <c r="B292" s="188"/>
      <c r="C292" s="189" t="str">
        <f>IFERROR(VLOOKUP(OT!$BR292,Słowniki_środków_trwałych!$W$2:$AB$412,4,FALSE),"")</f>
        <v/>
      </c>
      <c r="D292" s="188"/>
      <c r="E292" s="188"/>
      <c r="F292" s="191"/>
      <c r="G292" s="191"/>
      <c r="H292" s="191"/>
      <c r="I292" s="239"/>
      <c r="J292" s="190"/>
      <c r="K292" s="192" t="str">
        <f>IF(Tabela2[[#This Row],[Nazwa środka trwałego
'[3']]]&lt;&gt;"",VLOOKUP(OT!$BS292,Słowniki_środków_trwałych!$AE$2:$AK$50,7,FALSE),"")</f>
        <v/>
      </c>
      <c r="L292" s="197"/>
      <c r="M292" s="199"/>
      <c r="N292" s="197"/>
      <c r="O292" s="199"/>
      <c r="P292" s="276" t="str">
        <f>IF(Tabela2[[#This Row],[Nazwa środka trwałego
'[3']]]&lt;&gt;"",SUM(L292:O292),"")</f>
        <v/>
      </c>
      <c r="Q292" s="188"/>
      <c r="R292" s="191"/>
      <c r="S292" s="191"/>
      <c r="T292" s="191"/>
      <c r="U292" s="188"/>
      <c r="V292" s="190"/>
      <c r="W292" s="194" t="str">
        <f>IFERROR(VLOOKUP(OT!$BR292,Słowniki_środków_trwałych!$W$2:$AB$412,2,FALSE),"")</f>
        <v/>
      </c>
      <c r="X292" s="192" t="str">
        <f>IF(Tabela2[[#This Row],[Nazwa środka trwałego
'[3']]]&lt;&gt;"",IF(AND(Tabela2[[#This Row],[Wartość nakładów razem
'[15']]]&lt;10000.01,OR(MID(OT!$BR292,1,1)="4",MID(OT!$BR292,1,1)="5",MID(OT!$BR292,1,1)="6",MID(OT!$BR293,1,1)="3",MID(OT!$BR293,1,1)="7",MID(OT!$BR293,1,1)="8")),1,OT!$BT292),"")</f>
        <v/>
      </c>
      <c r="Y292" s="188"/>
      <c r="Z292" s="188"/>
      <c r="AA292" s="188"/>
      <c r="AB292" s="188"/>
      <c r="AC292" s="195" t="str">
        <f>IF(Tabela2[[#This Row],[Nazwa środka trwałego
'[3']]]&lt;&gt;"",OT!$BT292,"")</f>
        <v/>
      </c>
      <c r="AD292" s="188"/>
      <c r="AE292" s="188"/>
      <c r="AF292" s="190"/>
      <c r="AG292" s="188"/>
      <c r="AH292" s="188"/>
      <c r="AI292" s="188"/>
      <c r="AJ292" s="188"/>
      <c r="AK292" s="188"/>
      <c r="AL292" s="190"/>
      <c r="AM292" s="188"/>
      <c r="AN292" s="190"/>
      <c r="AO292" s="188"/>
      <c r="AP292" s="188"/>
      <c r="AQ292" s="188"/>
      <c r="AR292" s="188"/>
      <c r="AS292" s="188"/>
      <c r="AT292" s="188"/>
      <c r="AU292" s="188"/>
      <c r="AV292" s="229"/>
      <c r="AW292" s="188"/>
      <c r="AX292" s="188"/>
      <c r="AY292" s="207"/>
      <c r="AZ292" s="176"/>
      <c r="BA292" s="176"/>
      <c r="BB292" s="176"/>
      <c r="BC292" s="176"/>
      <c r="BD292" s="188"/>
      <c r="BE292" s="190"/>
      <c r="BF292" s="195" t="str">
        <f>IF(Tabela2[[#This Row],[Nazwa środka trwałego
'[3']]]&lt;&gt;"",OT!$BR292,"")</f>
        <v/>
      </c>
      <c r="BG292" s="188"/>
      <c r="BH292" s="188"/>
      <c r="BI292" s="190"/>
      <c r="BJ292" s="188"/>
      <c r="BK292" s="188"/>
      <c r="BL292" s="188"/>
      <c r="BM292" s="188"/>
      <c r="BN292" s="188"/>
      <c r="BO292" s="188"/>
      <c r="BP292" s="190"/>
      <c r="BQ292" s="270"/>
      <c r="BR292" s="195" t="str">
        <f t="shared" si="4"/>
        <v/>
      </c>
      <c r="BS292" s="190"/>
      <c r="BT292" s="195" t="str">
        <f>IFERROR(IF(VLOOKUP(BR292,Słowniki_środków_trwałych!$W$1:$AB$476,5,FALSE)="wg tabeli materiałowej",INDEX(Słowniki_środków_trwałych!$AF$2:$AJ$50,MATCH(BS292,Słowniki_środków_trwałych!$AE$2:$AE$50,0),MATCH(BP292,Słowniki_środków_trwałych!$AF$1:$AJ$1,0)),VLOOKUP(BR292,Słowniki_środków_trwałych!$W$1:$AB$476,5,FALSE)),"brak wszystkich danych")</f>
        <v>brak wszystkich danych</v>
      </c>
      <c r="BU292" s="271"/>
      <c r="BY292" s="90"/>
      <c r="BZ292" s="90"/>
      <c r="CA292" s="90"/>
    </row>
    <row r="293" spans="1:79">
      <c r="A293" s="187" t="s">
        <v>1703</v>
      </c>
      <c r="B293" s="188"/>
      <c r="C293" s="189" t="str">
        <f>IFERROR(VLOOKUP(OT!$BR293,Słowniki_środków_trwałych!$W$2:$AB$412,4,FALSE),"")</f>
        <v/>
      </c>
      <c r="D293" s="188"/>
      <c r="E293" s="188"/>
      <c r="F293" s="191"/>
      <c r="G293" s="191"/>
      <c r="H293" s="191"/>
      <c r="I293" s="239"/>
      <c r="J293" s="190"/>
      <c r="K293" s="192" t="str">
        <f>IF(Tabela2[[#This Row],[Nazwa środka trwałego
'[3']]]&lt;&gt;"",VLOOKUP(OT!$BS293,Słowniki_środków_trwałych!$AE$2:$AK$50,7,FALSE),"")</f>
        <v/>
      </c>
      <c r="L293" s="197"/>
      <c r="M293" s="199"/>
      <c r="N293" s="197"/>
      <c r="O293" s="199"/>
      <c r="P293" s="276" t="str">
        <f>IF(Tabela2[[#This Row],[Nazwa środka trwałego
'[3']]]&lt;&gt;"",SUM(L293:O293),"")</f>
        <v/>
      </c>
      <c r="Q293" s="188"/>
      <c r="R293" s="191"/>
      <c r="S293" s="191"/>
      <c r="T293" s="191"/>
      <c r="U293" s="188"/>
      <c r="V293" s="190"/>
      <c r="W293" s="194" t="str">
        <f>IFERROR(VLOOKUP(OT!$BR293,Słowniki_środków_trwałych!$W$2:$AB$412,2,FALSE),"")</f>
        <v/>
      </c>
      <c r="X293" s="192" t="str">
        <f>IF(Tabela2[[#This Row],[Nazwa środka trwałego
'[3']]]&lt;&gt;"",IF(AND(Tabela2[[#This Row],[Wartość nakładów razem
'[15']]]&lt;10000.01,OR(MID(OT!$BR293,1,1)="4",MID(OT!$BR293,1,1)="5",MID(OT!$BR293,1,1)="6",MID(OT!$BR294,1,1)="3",MID(OT!$BR294,1,1)="7",MID(OT!$BR294,1,1)="8")),1,OT!$BT293),"")</f>
        <v/>
      </c>
      <c r="Y293" s="188"/>
      <c r="Z293" s="188"/>
      <c r="AA293" s="188"/>
      <c r="AB293" s="188"/>
      <c r="AC293" s="195" t="str">
        <f>IF(Tabela2[[#This Row],[Nazwa środka trwałego
'[3']]]&lt;&gt;"",OT!$BT293,"")</f>
        <v/>
      </c>
      <c r="AD293" s="188"/>
      <c r="AE293" s="188"/>
      <c r="AF293" s="190"/>
      <c r="AG293" s="188"/>
      <c r="AH293" s="188"/>
      <c r="AI293" s="188"/>
      <c r="AJ293" s="188"/>
      <c r="AK293" s="188"/>
      <c r="AL293" s="190"/>
      <c r="AM293" s="188"/>
      <c r="AN293" s="190"/>
      <c r="AO293" s="188"/>
      <c r="AP293" s="188"/>
      <c r="AQ293" s="188"/>
      <c r="AR293" s="188"/>
      <c r="AS293" s="188"/>
      <c r="AT293" s="188"/>
      <c r="AU293" s="188"/>
      <c r="AV293" s="229"/>
      <c r="AW293" s="188"/>
      <c r="AX293" s="188"/>
      <c r="AY293" s="207"/>
      <c r="AZ293" s="176"/>
      <c r="BA293" s="176"/>
      <c r="BB293" s="176"/>
      <c r="BC293" s="176"/>
      <c r="BD293" s="188"/>
      <c r="BE293" s="190"/>
      <c r="BF293" s="195" t="str">
        <f>IF(Tabela2[[#This Row],[Nazwa środka trwałego
'[3']]]&lt;&gt;"",OT!$BR293,"")</f>
        <v/>
      </c>
      <c r="BG293" s="188"/>
      <c r="BH293" s="188"/>
      <c r="BI293" s="190"/>
      <c r="BJ293" s="188"/>
      <c r="BK293" s="188"/>
      <c r="BL293" s="188"/>
      <c r="BM293" s="188"/>
      <c r="BN293" s="188"/>
      <c r="BO293" s="188"/>
      <c r="BP293" s="190"/>
      <c r="BQ293" s="270"/>
      <c r="BR293" s="195" t="str">
        <f t="shared" si="4"/>
        <v/>
      </c>
      <c r="BS293" s="190"/>
      <c r="BT293" s="195" t="str">
        <f>IFERROR(IF(VLOOKUP(BR293,Słowniki_środków_trwałych!$W$1:$AB$476,5,FALSE)="wg tabeli materiałowej",INDEX(Słowniki_środków_trwałych!$AF$2:$AJ$50,MATCH(BS293,Słowniki_środków_trwałych!$AE$2:$AE$50,0),MATCH(BP293,Słowniki_środków_trwałych!$AF$1:$AJ$1,0)),VLOOKUP(BR293,Słowniki_środków_trwałych!$W$1:$AB$476,5,FALSE)),"brak wszystkich danych")</f>
        <v>brak wszystkich danych</v>
      </c>
      <c r="BU293" s="271"/>
      <c r="BY293" s="90"/>
      <c r="BZ293" s="90"/>
      <c r="CA293" s="90"/>
    </row>
    <row r="294" spans="1:79">
      <c r="A294" s="187" t="s">
        <v>1704</v>
      </c>
      <c r="B294" s="188"/>
      <c r="C294" s="189" t="str">
        <f>IFERROR(VLOOKUP(OT!$BR294,Słowniki_środków_trwałych!$W$2:$AB$412,4,FALSE),"")</f>
        <v/>
      </c>
      <c r="D294" s="188"/>
      <c r="E294" s="188"/>
      <c r="F294" s="191"/>
      <c r="G294" s="191"/>
      <c r="H294" s="191"/>
      <c r="I294" s="239"/>
      <c r="J294" s="190"/>
      <c r="K294" s="192" t="str">
        <f>IF(Tabela2[[#This Row],[Nazwa środka trwałego
'[3']]]&lt;&gt;"",VLOOKUP(OT!$BS294,Słowniki_środków_trwałych!$AE$2:$AK$50,7,FALSE),"")</f>
        <v/>
      </c>
      <c r="L294" s="197"/>
      <c r="M294" s="199"/>
      <c r="N294" s="197"/>
      <c r="O294" s="199"/>
      <c r="P294" s="276" t="str">
        <f>IF(Tabela2[[#This Row],[Nazwa środka trwałego
'[3']]]&lt;&gt;"",SUM(L294:O294),"")</f>
        <v/>
      </c>
      <c r="Q294" s="188"/>
      <c r="R294" s="191"/>
      <c r="S294" s="191"/>
      <c r="T294" s="191"/>
      <c r="U294" s="188"/>
      <c r="V294" s="190"/>
      <c r="W294" s="194" t="str">
        <f>IFERROR(VLOOKUP(OT!$BR294,Słowniki_środków_trwałych!$W$2:$AB$412,2,FALSE),"")</f>
        <v/>
      </c>
      <c r="X294" s="192" t="str">
        <f>IF(Tabela2[[#This Row],[Nazwa środka trwałego
'[3']]]&lt;&gt;"",IF(AND(Tabela2[[#This Row],[Wartość nakładów razem
'[15']]]&lt;10000.01,OR(MID(OT!$BR294,1,1)="4",MID(OT!$BR294,1,1)="5",MID(OT!$BR294,1,1)="6",MID(OT!$BR295,1,1)="3",MID(OT!$BR295,1,1)="7",MID(OT!$BR295,1,1)="8")),1,OT!$BT294),"")</f>
        <v/>
      </c>
      <c r="Y294" s="188"/>
      <c r="Z294" s="188"/>
      <c r="AA294" s="188"/>
      <c r="AB294" s="188"/>
      <c r="AC294" s="195" t="str">
        <f>IF(Tabela2[[#This Row],[Nazwa środka trwałego
'[3']]]&lt;&gt;"",OT!$BT294,"")</f>
        <v/>
      </c>
      <c r="AD294" s="188"/>
      <c r="AE294" s="188"/>
      <c r="AF294" s="190"/>
      <c r="AG294" s="188"/>
      <c r="AH294" s="188"/>
      <c r="AI294" s="188"/>
      <c r="AJ294" s="188"/>
      <c r="AK294" s="188"/>
      <c r="AL294" s="190"/>
      <c r="AM294" s="188"/>
      <c r="AN294" s="190"/>
      <c r="AO294" s="188"/>
      <c r="AP294" s="188"/>
      <c r="AQ294" s="188"/>
      <c r="AR294" s="188"/>
      <c r="AS294" s="188"/>
      <c r="AT294" s="188"/>
      <c r="AU294" s="188"/>
      <c r="AV294" s="229"/>
      <c r="AW294" s="188"/>
      <c r="AX294" s="188"/>
      <c r="AY294" s="207"/>
      <c r="AZ294" s="176"/>
      <c r="BA294" s="176"/>
      <c r="BB294" s="176"/>
      <c r="BC294" s="176"/>
      <c r="BD294" s="188"/>
      <c r="BE294" s="190"/>
      <c r="BF294" s="195" t="str">
        <f>IF(Tabela2[[#This Row],[Nazwa środka trwałego
'[3']]]&lt;&gt;"",OT!$BR294,"")</f>
        <v/>
      </c>
      <c r="BG294" s="188"/>
      <c r="BH294" s="188"/>
      <c r="BI294" s="190"/>
      <c r="BJ294" s="188"/>
      <c r="BK294" s="188"/>
      <c r="BL294" s="188"/>
      <c r="BM294" s="188"/>
      <c r="BN294" s="188"/>
      <c r="BO294" s="188"/>
      <c r="BP294" s="190"/>
      <c r="BQ294" s="270"/>
      <c r="BR294" s="195" t="str">
        <f t="shared" si="4"/>
        <v/>
      </c>
      <c r="BS294" s="190"/>
      <c r="BT294" s="195" t="str">
        <f>IFERROR(IF(VLOOKUP(BR294,Słowniki_środków_trwałych!$W$1:$AB$476,5,FALSE)="wg tabeli materiałowej",INDEX(Słowniki_środków_trwałych!$AF$2:$AJ$50,MATCH(BS294,Słowniki_środków_trwałych!$AE$2:$AE$50,0),MATCH(BP294,Słowniki_środków_trwałych!$AF$1:$AJ$1,0)),VLOOKUP(BR294,Słowniki_środków_trwałych!$W$1:$AB$476,5,FALSE)),"brak wszystkich danych")</f>
        <v>brak wszystkich danych</v>
      </c>
      <c r="BU294" s="271"/>
      <c r="BY294" s="90"/>
      <c r="BZ294" s="90"/>
      <c r="CA294" s="90"/>
    </row>
    <row r="295" spans="1:79">
      <c r="A295" s="187" t="s">
        <v>1705</v>
      </c>
      <c r="B295" s="188"/>
      <c r="C295" s="189" t="str">
        <f>IFERROR(VLOOKUP(OT!$BR295,Słowniki_środków_trwałych!$W$2:$AB$412,4,FALSE),"")</f>
        <v/>
      </c>
      <c r="D295" s="188"/>
      <c r="E295" s="188"/>
      <c r="F295" s="191"/>
      <c r="G295" s="191"/>
      <c r="H295" s="191"/>
      <c r="I295" s="239"/>
      <c r="J295" s="190"/>
      <c r="K295" s="192" t="str">
        <f>IF(Tabela2[[#This Row],[Nazwa środka trwałego
'[3']]]&lt;&gt;"",VLOOKUP(OT!$BS295,Słowniki_środków_trwałych!$AE$2:$AK$50,7,FALSE),"")</f>
        <v/>
      </c>
      <c r="L295" s="197"/>
      <c r="M295" s="199"/>
      <c r="N295" s="197"/>
      <c r="O295" s="199"/>
      <c r="P295" s="276" t="str">
        <f>IF(Tabela2[[#This Row],[Nazwa środka trwałego
'[3']]]&lt;&gt;"",SUM(L295:O295),"")</f>
        <v/>
      </c>
      <c r="Q295" s="188"/>
      <c r="R295" s="191"/>
      <c r="S295" s="191"/>
      <c r="T295" s="191"/>
      <c r="U295" s="188"/>
      <c r="V295" s="190"/>
      <c r="W295" s="194" t="str">
        <f>IFERROR(VLOOKUP(OT!$BR295,Słowniki_środków_trwałych!$W$2:$AB$412,2,FALSE),"")</f>
        <v/>
      </c>
      <c r="X295" s="192" t="str">
        <f>IF(Tabela2[[#This Row],[Nazwa środka trwałego
'[3']]]&lt;&gt;"",IF(AND(Tabela2[[#This Row],[Wartość nakładów razem
'[15']]]&lt;10000.01,OR(MID(OT!$BR295,1,1)="4",MID(OT!$BR295,1,1)="5",MID(OT!$BR295,1,1)="6",MID(OT!$BR296,1,1)="3",MID(OT!$BR296,1,1)="7",MID(OT!$BR296,1,1)="8")),1,OT!$BT295),"")</f>
        <v/>
      </c>
      <c r="Y295" s="188"/>
      <c r="Z295" s="188"/>
      <c r="AA295" s="188"/>
      <c r="AB295" s="188"/>
      <c r="AC295" s="195" t="str">
        <f>IF(Tabela2[[#This Row],[Nazwa środka trwałego
'[3']]]&lt;&gt;"",OT!$BT295,"")</f>
        <v/>
      </c>
      <c r="AD295" s="188"/>
      <c r="AE295" s="188"/>
      <c r="AF295" s="190"/>
      <c r="AG295" s="188"/>
      <c r="AH295" s="188"/>
      <c r="AI295" s="188"/>
      <c r="AJ295" s="188"/>
      <c r="AK295" s="188"/>
      <c r="AL295" s="190"/>
      <c r="AM295" s="188"/>
      <c r="AN295" s="190"/>
      <c r="AO295" s="188"/>
      <c r="AP295" s="188"/>
      <c r="AQ295" s="188"/>
      <c r="AR295" s="188"/>
      <c r="AS295" s="188"/>
      <c r="AT295" s="188"/>
      <c r="AU295" s="188"/>
      <c r="AV295" s="229"/>
      <c r="AW295" s="188"/>
      <c r="AX295" s="188"/>
      <c r="AY295" s="207"/>
      <c r="AZ295" s="176"/>
      <c r="BA295" s="176"/>
      <c r="BB295" s="176"/>
      <c r="BC295" s="176"/>
      <c r="BD295" s="188"/>
      <c r="BE295" s="190"/>
      <c r="BF295" s="195" t="str">
        <f>IF(Tabela2[[#This Row],[Nazwa środka trwałego
'[3']]]&lt;&gt;"",OT!$BR295,"")</f>
        <v/>
      </c>
      <c r="BG295" s="188"/>
      <c r="BH295" s="188"/>
      <c r="BI295" s="190"/>
      <c r="BJ295" s="188"/>
      <c r="BK295" s="188"/>
      <c r="BL295" s="188"/>
      <c r="BM295" s="188"/>
      <c r="BN295" s="188"/>
      <c r="BO295" s="188"/>
      <c r="BP295" s="190"/>
      <c r="BQ295" s="270"/>
      <c r="BR295" s="195" t="str">
        <f t="shared" si="4"/>
        <v/>
      </c>
      <c r="BS295" s="190"/>
      <c r="BT295" s="195" t="str">
        <f>IFERROR(IF(VLOOKUP(BR295,Słowniki_środków_trwałych!$W$1:$AB$476,5,FALSE)="wg tabeli materiałowej",INDEX(Słowniki_środków_trwałych!$AF$2:$AJ$50,MATCH(BS295,Słowniki_środków_trwałych!$AE$2:$AE$50,0),MATCH(BP295,Słowniki_środków_trwałych!$AF$1:$AJ$1,0)),VLOOKUP(BR295,Słowniki_środków_trwałych!$W$1:$AB$476,5,FALSE)),"brak wszystkich danych")</f>
        <v>brak wszystkich danych</v>
      </c>
      <c r="BU295" s="271"/>
      <c r="BY295" s="90"/>
      <c r="BZ295" s="90"/>
      <c r="CA295" s="90"/>
    </row>
    <row r="296" spans="1:79">
      <c r="A296" s="187" t="s">
        <v>1706</v>
      </c>
      <c r="B296" s="188"/>
      <c r="C296" s="189" t="str">
        <f>IFERROR(VLOOKUP(OT!$BR296,Słowniki_środków_trwałych!$W$2:$AB$412,4,FALSE),"")</f>
        <v/>
      </c>
      <c r="D296" s="188"/>
      <c r="E296" s="188"/>
      <c r="F296" s="191"/>
      <c r="G296" s="191"/>
      <c r="H296" s="191"/>
      <c r="I296" s="239"/>
      <c r="J296" s="190"/>
      <c r="K296" s="192" t="str">
        <f>IF(Tabela2[[#This Row],[Nazwa środka trwałego
'[3']]]&lt;&gt;"",VLOOKUP(OT!$BS296,Słowniki_środków_trwałych!$AE$2:$AK$50,7,FALSE),"")</f>
        <v/>
      </c>
      <c r="L296" s="197"/>
      <c r="M296" s="199"/>
      <c r="N296" s="197"/>
      <c r="O296" s="199"/>
      <c r="P296" s="276" t="str">
        <f>IF(Tabela2[[#This Row],[Nazwa środka trwałego
'[3']]]&lt;&gt;"",SUM(L296:O296),"")</f>
        <v/>
      </c>
      <c r="Q296" s="188"/>
      <c r="R296" s="191"/>
      <c r="S296" s="191"/>
      <c r="T296" s="191"/>
      <c r="U296" s="188"/>
      <c r="V296" s="190"/>
      <c r="W296" s="194" t="str">
        <f>IFERROR(VLOOKUP(OT!$BR296,Słowniki_środków_trwałych!$W$2:$AB$412,2,FALSE),"")</f>
        <v/>
      </c>
      <c r="X296" s="192" t="str">
        <f>IF(Tabela2[[#This Row],[Nazwa środka trwałego
'[3']]]&lt;&gt;"",IF(AND(Tabela2[[#This Row],[Wartość nakładów razem
'[15']]]&lt;10000.01,OR(MID(OT!$BR296,1,1)="4",MID(OT!$BR296,1,1)="5",MID(OT!$BR296,1,1)="6",MID(OT!$BR297,1,1)="3",MID(OT!$BR297,1,1)="7",MID(OT!$BR297,1,1)="8")),1,OT!$BT296),"")</f>
        <v/>
      </c>
      <c r="Y296" s="188"/>
      <c r="Z296" s="188"/>
      <c r="AA296" s="188"/>
      <c r="AB296" s="188"/>
      <c r="AC296" s="195" t="str">
        <f>IF(Tabela2[[#This Row],[Nazwa środka trwałego
'[3']]]&lt;&gt;"",OT!$BT296,"")</f>
        <v/>
      </c>
      <c r="AD296" s="188"/>
      <c r="AE296" s="188"/>
      <c r="AF296" s="190"/>
      <c r="AG296" s="188"/>
      <c r="AH296" s="188"/>
      <c r="AI296" s="188"/>
      <c r="AJ296" s="188"/>
      <c r="AK296" s="188"/>
      <c r="AL296" s="190"/>
      <c r="AM296" s="188"/>
      <c r="AN296" s="190"/>
      <c r="AO296" s="188"/>
      <c r="AP296" s="188"/>
      <c r="AQ296" s="188"/>
      <c r="AR296" s="188"/>
      <c r="AS296" s="188"/>
      <c r="AT296" s="188"/>
      <c r="AU296" s="188"/>
      <c r="AV296" s="229"/>
      <c r="AW296" s="188"/>
      <c r="AX296" s="188"/>
      <c r="AY296" s="207"/>
      <c r="AZ296" s="176"/>
      <c r="BA296" s="176"/>
      <c r="BB296" s="176"/>
      <c r="BC296" s="176"/>
      <c r="BD296" s="188"/>
      <c r="BE296" s="190"/>
      <c r="BF296" s="195" t="str">
        <f>IF(Tabela2[[#This Row],[Nazwa środka trwałego
'[3']]]&lt;&gt;"",OT!$BR296,"")</f>
        <v/>
      </c>
      <c r="BG296" s="188"/>
      <c r="BH296" s="188"/>
      <c r="BI296" s="190"/>
      <c r="BJ296" s="188"/>
      <c r="BK296" s="188"/>
      <c r="BL296" s="188"/>
      <c r="BM296" s="188"/>
      <c r="BN296" s="188"/>
      <c r="BO296" s="188"/>
      <c r="BP296" s="190"/>
      <c r="BQ296" s="270"/>
      <c r="BR296" s="195" t="str">
        <f t="shared" si="4"/>
        <v/>
      </c>
      <c r="BS296" s="190"/>
      <c r="BT296" s="195" t="str">
        <f>IFERROR(IF(VLOOKUP(BR296,Słowniki_środków_trwałych!$W$1:$AB$476,5,FALSE)="wg tabeli materiałowej",INDEX(Słowniki_środków_trwałych!$AF$2:$AJ$50,MATCH(BS296,Słowniki_środków_trwałych!$AE$2:$AE$50,0),MATCH(BP296,Słowniki_środków_trwałych!$AF$1:$AJ$1,0)),VLOOKUP(BR296,Słowniki_środków_trwałych!$W$1:$AB$476,5,FALSE)),"brak wszystkich danych")</f>
        <v>brak wszystkich danych</v>
      </c>
      <c r="BU296" s="271"/>
      <c r="BY296" s="90"/>
      <c r="BZ296" s="90"/>
      <c r="CA296" s="90"/>
    </row>
    <row r="297" spans="1:79">
      <c r="A297" s="187" t="s">
        <v>1707</v>
      </c>
      <c r="B297" s="188"/>
      <c r="C297" s="189" t="str">
        <f>IFERROR(VLOOKUP(OT!$BR297,Słowniki_środków_trwałych!$W$2:$AB$412,4,FALSE),"")</f>
        <v/>
      </c>
      <c r="D297" s="188"/>
      <c r="E297" s="188"/>
      <c r="F297" s="191"/>
      <c r="G297" s="191"/>
      <c r="H297" s="191"/>
      <c r="I297" s="239"/>
      <c r="J297" s="190"/>
      <c r="K297" s="192" t="str">
        <f>IF(Tabela2[[#This Row],[Nazwa środka trwałego
'[3']]]&lt;&gt;"",VLOOKUP(OT!$BS297,Słowniki_środków_trwałych!$AE$2:$AK$50,7,FALSE),"")</f>
        <v/>
      </c>
      <c r="L297" s="197"/>
      <c r="M297" s="199"/>
      <c r="N297" s="197"/>
      <c r="O297" s="199"/>
      <c r="P297" s="276" t="str">
        <f>IF(Tabela2[[#This Row],[Nazwa środka trwałego
'[3']]]&lt;&gt;"",SUM(L297:O297),"")</f>
        <v/>
      </c>
      <c r="Q297" s="188"/>
      <c r="R297" s="191"/>
      <c r="S297" s="191"/>
      <c r="T297" s="191"/>
      <c r="U297" s="188"/>
      <c r="V297" s="190"/>
      <c r="W297" s="194" t="str">
        <f>IFERROR(VLOOKUP(OT!$BR297,Słowniki_środków_trwałych!$W$2:$AB$412,2,FALSE),"")</f>
        <v/>
      </c>
      <c r="X297" s="192" t="str">
        <f>IF(Tabela2[[#This Row],[Nazwa środka trwałego
'[3']]]&lt;&gt;"",IF(AND(Tabela2[[#This Row],[Wartość nakładów razem
'[15']]]&lt;10000.01,OR(MID(OT!$BR297,1,1)="4",MID(OT!$BR297,1,1)="5",MID(OT!$BR297,1,1)="6",MID(OT!$BR298,1,1)="3",MID(OT!$BR298,1,1)="7",MID(OT!$BR298,1,1)="8")),1,OT!$BT297),"")</f>
        <v/>
      </c>
      <c r="Y297" s="188"/>
      <c r="Z297" s="188"/>
      <c r="AA297" s="188"/>
      <c r="AB297" s="188"/>
      <c r="AC297" s="195" t="str">
        <f>IF(Tabela2[[#This Row],[Nazwa środka trwałego
'[3']]]&lt;&gt;"",OT!$BT297,"")</f>
        <v/>
      </c>
      <c r="AD297" s="188"/>
      <c r="AE297" s="188"/>
      <c r="AF297" s="190"/>
      <c r="AG297" s="188"/>
      <c r="AH297" s="188"/>
      <c r="AI297" s="188"/>
      <c r="AJ297" s="188"/>
      <c r="AK297" s="188"/>
      <c r="AL297" s="190"/>
      <c r="AM297" s="188"/>
      <c r="AN297" s="190"/>
      <c r="AO297" s="188"/>
      <c r="AP297" s="188"/>
      <c r="AQ297" s="188"/>
      <c r="AR297" s="188"/>
      <c r="AS297" s="188"/>
      <c r="AT297" s="188"/>
      <c r="AU297" s="188"/>
      <c r="AV297" s="229"/>
      <c r="AW297" s="188"/>
      <c r="AX297" s="188"/>
      <c r="AY297" s="207"/>
      <c r="AZ297" s="176"/>
      <c r="BA297" s="176"/>
      <c r="BB297" s="176"/>
      <c r="BC297" s="176"/>
      <c r="BD297" s="188"/>
      <c r="BE297" s="190"/>
      <c r="BF297" s="195" t="str">
        <f>IF(Tabela2[[#This Row],[Nazwa środka trwałego
'[3']]]&lt;&gt;"",OT!$BR297,"")</f>
        <v/>
      </c>
      <c r="BG297" s="188"/>
      <c r="BH297" s="188"/>
      <c r="BI297" s="190"/>
      <c r="BJ297" s="188"/>
      <c r="BK297" s="188"/>
      <c r="BL297" s="188"/>
      <c r="BM297" s="188"/>
      <c r="BN297" s="188"/>
      <c r="BO297" s="188"/>
      <c r="BP297" s="190"/>
      <c r="BQ297" s="270"/>
      <c r="BR297" s="195" t="str">
        <f t="shared" si="4"/>
        <v/>
      </c>
      <c r="BS297" s="190"/>
      <c r="BT297" s="195" t="str">
        <f>IFERROR(IF(VLOOKUP(BR297,Słowniki_środków_trwałych!$W$1:$AB$476,5,FALSE)="wg tabeli materiałowej",INDEX(Słowniki_środków_trwałych!$AF$2:$AJ$50,MATCH(BS297,Słowniki_środków_trwałych!$AE$2:$AE$50,0),MATCH(BP297,Słowniki_środków_trwałych!$AF$1:$AJ$1,0)),VLOOKUP(BR297,Słowniki_środków_trwałych!$W$1:$AB$476,5,FALSE)),"brak wszystkich danych")</f>
        <v>brak wszystkich danych</v>
      </c>
      <c r="BU297" s="271"/>
      <c r="BY297" s="90"/>
      <c r="BZ297" s="90"/>
      <c r="CA297" s="90"/>
    </row>
    <row r="298" spans="1:79">
      <c r="A298" s="187" t="s">
        <v>1708</v>
      </c>
      <c r="B298" s="188"/>
      <c r="C298" s="189" t="str">
        <f>IFERROR(VLOOKUP(OT!$BR298,Słowniki_środków_trwałych!$W$2:$AB$412,4,FALSE),"")</f>
        <v/>
      </c>
      <c r="D298" s="188"/>
      <c r="E298" s="188"/>
      <c r="F298" s="191"/>
      <c r="G298" s="191"/>
      <c r="H298" s="191"/>
      <c r="I298" s="239"/>
      <c r="J298" s="190"/>
      <c r="K298" s="192" t="str">
        <f>IF(Tabela2[[#This Row],[Nazwa środka trwałego
'[3']]]&lt;&gt;"",VLOOKUP(OT!$BS298,Słowniki_środków_trwałych!$AE$2:$AK$50,7,FALSE),"")</f>
        <v/>
      </c>
      <c r="L298" s="197"/>
      <c r="M298" s="199"/>
      <c r="N298" s="197"/>
      <c r="O298" s="199"/>
      <c r="P298" s="276" t="str">
        <f>IF(Tabela2[[#This Row],[Nazwa środka trwałego
'[3']]]&lt;&gt;"",SUM(L298:O298),"")</f>
        <v/>
      </c>
      <c r="Q298" s="188"/>
      <c r="R298" s="191"/>
      <c r="S298" s="191"/>
      <c r="T298" s="191"/>
      <c r="U298" s="188"/>
      <c r="V298" s="190"/>
      <c r="W298" s="194" t="str">
        <f>IFERROR(VLOOKUP(OT!$BR298,Słowniki_środków_trwałych!$W$2:$AB$412,2,FALSE),"")</f>
        <v/>
      </c>
      <c r="X298" s="192" t="str">
        <f>IF(Tabela2[[#This Row],[Nazwa środka trwałego
'[3']]]&lt;&gt;"",IF(AND(Tabela2[[#This Row],[Wartość nakładów razem
'[15']]]&lt;10000.01,OR(MID(OT!$BR298,1,1)="4",MID(OT!$BR298,1,1)="5",MID(OT!$BR298,1,1)="6",MID(OT!$BR299,1,1)="3",MID(OT!$BR299,1,1)="7",MID(OT!$BR299,1,1)="8")),1,OT!$BT298),"")</f>
        <v/>
      </c>
      <c r="Y298" s="188"/>
      <c r="Z298" s="188"/>
      <c r="AA298" s="188"/>
      <c r="AB298" s="188"/>
      <c r="AC298" s="195" t="str">
        <f>IF(Tabela2[[#This Row],[Nazwa środka trwałego
'[3']]]&lt;&gt;"",OT!$BT298,"")</f>
        <v/>
      </c>
      <c r="AD298" s="188"/>
      <c r="AE298" s="188"/>
      <c r="AF298" s="190"/>
      <c r="AG298" s="188"/>
      <c r="AH298" s="188"/>
      <c r="AI298" s="188"/>
      <c r="AJ298" s="188"/>
      <c r="AK298" s="188"/>
      <c r="AL298" s="190"/>
      <c r="AM298" s="188"/>
      <c r="AN298" s="190"/>
      <c r="AO298" s="188"/>
      <c r="AP298" s="188"/>
      <c r="AQ298" s="188"/>
      <c r="AR298" s="188"/>
      <c r="AS298" s="188"/>
      <c r="AT298" s="188"/>
      <c r="AU298" s="188"/>
      <c r="AV298" s="229"/>
      <c r="AW298" s="188"/>
      <c r="AX298" s="188"/>
      <c r="AY298" s="207"/>
      <c r="AZ298" s="176"/>
      <c r="BA298" s="176"/>
      <c r="BB298" s="176"/>
      <c r="BC298" s="176"/>
      <c r="BD298" s="188"/>
      <c r="BE298" s="190"/>
      <c r="BF298" s="195" t="str">
        <f>IF(Tabela2[[#This Row],[Nazwa środka trwałego
'[3']]]&lt;&gt;"",OT!$BR298,"")</f>
        <v/>
      </c>
      <c r="BG298" s="188"/>
      <c r="BH298" s="188"/>
      <c r="BI298" s="190"/>
      <c r="BJ298" s="188"/>
      <c r="BK298" s="188"/>
      <c r="BL298" s="188"/>
      <c r="BM298" s="188"/>
      <c r="BN298" s="188"/>
      <c r="BO298" s="188"/>
      <c r="BP298" s="190"/>
      <c r="BQ298" s="270"/>
      <c r="BR298" s="195" t="str">
        <f t="shared" si="4"/>
        <v/>
      </c>
      <c r="BS298" s="190"/>
      <c r="BT298" s="195" t="str">
        <f>IFERROR(IF(VLOOKUP(BR298,Słowniki_środków_trwałych!$W$1:$AB$476,5,FALSE)="wg tabeli materiałowej",INDEX(Słowniki_środków_trwałych!$AF$2:$AJ$50,MATCH(BS298,Słowniki_środków_trwałych!$AE$2:$AE$50,0),MATCH(BP298,Słowniki_środków_trwałych!$AF$1:$AJ$1,0)),VLOOKUP(BR298,Słowniki_środków_trwałych!$W$1:$AB$476,5,FALSE)),"brak wszystkich danych")</f>
        <v>brak wszystkich danych</v>
      </c>
      <c r="BU298" s="271"/>
      <c r="BY298" s="90"/>
      <c r="BZ298" s="90"/>
      <c r="CA298" s="90"/>
    </row>
    <row r="299" spans="1:79">
      <c r="A299" s="187" t="s">
        <v>1709</v>
      </c>
      <c r="B299" s="188"/>
      <c r="C299" s="189" t="str">
        <f>IFERROR(VLOOKUP(OT!$BR299,Słowniki_środków_trwałych!$W$2:$AB$412,4,FALSE),"")</f>
        <v/>
      </c>
      <c r="D299" s="188"/>
      <c r="E299" s="188"/>
      <c r="F299" s="191"/>
      <c r="G299" s="191"/>
      <c r="H299" s="191"/>
      <c r="I299" s="239"/>
      <c r="J299" s="190"/>
      <c r="K299" s="192" t="str">
        <f>IF(Tabela2[[#This Row],[Nazwa środka trwałego
'[3']]]&lt;&gt;"",VLOOKUP(OT!$BS299,Słowniki_środków_trwałych!$AE$2:$AK$50,7,FALSE),"")</f>
        <v/>
      </c>
      <c r="L299" s="197"/>
      <c r="M299" s="199"/>
      <c r="N299" s="197"/>
      <c r="O299" s="199"/>
      <c r="P299" s="276" t="str">
        <f>IF(Tabela2[[#This Row],[Nazwa środka trwałego
'[3']]]&lt;&gt;"",SUM(L299:O299),"")</f>
        <v/>
      </c>
      <c r="Q299" s="188"/>
      <c r="R299" s="191"/>
      <c r="S299" s="191"/>
      <c r="T299" s="191"/>
      <c r="U299" s="188"/>
      <c r="V299" s="190"/>
      <c r="W299" s="194" t="str">
        <f>IFERROR(VLOOKUP(OT!$BR299,Słowniki_środków_trwałych!$W$2:$AB$412,2,FALSE),"")</f>
        <v/>
      </c>
      <c r="X299" s="192" t="str">
        <f>IF(Tabela2[[#This Row],[Nazwa środka trwałego
'[3']]]&lt;&gt;"",IF(AND(Tabela2[[#This Row],[Wartość nakładów razem
'[15']]]&lt;10000.01,OR(MID(OT!$BR299,1,1)="4",MID(OT!$BR299,1,1)="5",MID(OT!$BR299,1,1)="6",MID(OT!$BR300,1,1)="3",MID(OT!$BR300,1,1)="7",MID(OT!$BR300,1,1)="8")),1,OT!$BT299),"")</f>
        <v/>
      </c>
      <c r="Y299" s="188"/>
      <c r="Z299" s="188"/>
      <c r="AA299" s="188"/>
      <c r="AB299" s="188"/>
      <c r="AC299" s="195" t="str">
        <f>IF(Tabela2[[#This Row],[Nazwa środka trwałego
'[3']]]&lt;&gt;"",OT!$BT299,"")</f>
        <v/>
      </c>
      <c r="AD299" s="188"/>
      <c r="AE299" s="188"/>
      <c r="AF299" s="190"/>
      <c r="AG299" s="188"/>
      <c r="AH299" s="188"/>
      <c r="AI299" s="188"/>
      <c r="AJ299" s="188"/>
      <c r="AK299" s="188"/>
      <c r="AL299" s="190"/>
      <c r="AM299" s="188"/>
      <c r="AN299" s="190"/>
      <c r="AO299" s="188"/>
      <c r="AP299" s="188"/>
      <c r="AQ299" s="188"/>
      <c r="AR299" s="188"/>
      <c r="AS299" s="188"/>
      <c r="AT299" s="188"/>
      <c r="AU299" s="188"/>
      <c r="AV299" s="229"/>
      <c r="AW299" s="188"/>
      <c r="AX299" s="188"/>
      <c r="AY299" s="207"/>
      <c r="AZ299" s="176"/>
      <c r="BA299" s="176"/>
      <c r="BB299" s="176"/>
      <c r="BC299" s="176"/>
      <c r="BD299" s="188"/>
      <c r="BE299" s="190"/>
      <c r="BF299" s="195" t="str">
        <f>IF(Tabela2[[#This Row],[Nazwa środka trwałego
'[3']]]&lt;&gt;"",OT!$BR299,"")</f>
        <v/>
      </c>
      <c r="BG299" s="188"/>
      <c r="BH299" s="188"/>
      <c r="BI299" s="190"/>
      <c r="BJ299" s="188"/>
      <c r="BK299" s="188"/>
      <c r="BL299" s="188"/>
      <c r="BM299" s="188"/>
      <c r="BN299" s="188"/>
      <c r="BO299" s="188"/>
      <c r="BP299" s="190"/>
      <c r="BQ299" s="270"/>
      <c r="BR299" s="195" t="str">
        <f t="shared" si="4"/>
        <v/>
      </c>
      <c r="BS299" s="190"/>
      <c r="BT299" s="195" t="str">
        <f>IFERROR(IF(VLOOKUP(BR299,Słowniki_środków_trwałych!$W$1:$AB$476,5,FALSE)="wg tabeli materiałowej",INDEX(Słowniki_środków_trwałych!$AF$2:$AJ$50,MATCH(BS299,Słowniki_środków_trwałych!$AE$2:$AE$50,0),MATCH(BP299,Słowniki_środków_trwałych!$AF$1:$AJ$1,0)),VLOOKUP(BR299,Słowniki_środków_trwałych!$W$1:$AB$476,5,FALSE)),"brak wszystkich danych")</f>
        <v>brak wszystkich danych</v>
      </c>
      <c r="BU299" s="271"/>
      <c r="BY299" s="90"/>
      <c r="BZ299" s="90"/>
      <c r="CA299" s="90"/>
    </row>
    <row r="300" spans="1:79">
      <c r="A300" s="187" t="s">
        <v>1710</v>
      </c>
      <c r="B300" s="188"/>
      <c r="C300" s="189" t="str">
        <f>IFERROR(VLOOKUP(OT!$BR300,Słowniki_środków_trwałych!$W$2:$AB$412,4,FALSE),"")</f>
        <v/>
      </c>
      <c r="D300" s="188"/>
      <c r="E300" s="188"/>
      <c r="F300" s="191"/>
      <c r="G300" s="191"/>
      <c r="H300" s="191"/>
      <c r="I300" s="239"/>
      <c r="J300" s="190"/>
      <c r="K300" s="192" t="str">
        <f>IF(Tabela2[[#This Row],[Nazwa środka trwałego
'[3']]]&lt;&gt;"",VLOOKUP(OT!$BS300,Słowniki_środków_trwałych!$AE$2:$AK$50,7,FALSE),"")</f>
        <v/>
      </c>
      <c r="L300" s="197"/>
      <c r="M300" s="199"/>
      <c r="N300" s="197"/>
      <c r="O300" s="199"/>
      <c r="P300" s="276" t="str">
        <f>IF(Tabela2[[#This Row],[Nazwa środka trwałego
'[3']]]&lt;&gt;"",SUM(L300:O300),"")</f>
        <v/>
      </c>
      <c r="Q300" s="188"/>
      <c r="R300" s="191"/>
      <c r="S300" s="191"/>
      <c r="T300" s="191"/>
      <c r="U300" s="188"/>
      <c r="V300" s="190"/>
      <c r="W300" s="194" t="str">
        <f>IFERROR(VLOOKUP(OT!$BR300,Słowniki_środków_trwałych!$W$2:$AB$412,2,FALSE),"")</f>
        <v/>
      </c>
      <c r="X300" s="192" t="str">
        <f>IF(Tabela2[[#This Row],[Nazwa środka trwałego
'[3']]]&lt;&gt;"",IF(AND(Tabela2[[#This Row],[Wartość nakładów razem
'[15']]]&lt;10000.01,OR(MID(OT!$BR300,1,1)="4",MID(OT!$BR300,1,1)="5",MID(OT!$BR300,1,1)="6",MID(OT!$BR301,1,1)="3",MID(OT!$BR301,1,1)="7",MID(OT!$BR301,1,1)="8")),1,OT!$BT300),"")</f>
        <v/>
      </c>
      <c r="Y300" s="188"/>
      <c r="Z300" s="188"/>
      <c r="AA300" s="188"/>
      <c r="AB300" s="188"/>
      <c r="AC300" s="195" t="str">
        <f>IF(Tabela2[[#This Row],[Nazwa środka trwałego
'[3']]]&lt;&gt;"",OT!$BT300,"")</f>
        <v/>
      </c>
      <c r="AD300" s="188"/>
      <c r="AE300" s="188"/>
      <c r="AF300" s="190"/>
      <c r="AG300" s="188"/>
      <c r="AH300" s="188"/>
      <c r="AI300" s="188"/>
      <c r="AJ300" s="188"/>
      <c r="AK300" s="188"/>
      <c r="AL300" s="190"/>
      <c r="AM300" s="188"/>
      <c r="AN300" s="190"/>
      <c r="AO300" s="188"/>
      <c r="AP300" s="188"/>
      <c r="AQ300" s="188"/>
      <c r="AR300" s="188"/>
      <c r="AS300" s="188"/>
      <c r="AT300" s="188"/>
      <c r="AU300" s="188"/>
      <c r="AV300" s="229"/>
      <c r="AW300" s="188"/>
      <c r="AX300" s="188"/>
      <c r="AY300" s="207"/>
      <c r="AZ300" s="176"/>
      <c r="BA300" s="176"/>
      <c r="BB300" s="176"/>
      <c r="BC300" s="176"/>
      <c r="BD300" s="188"/>
      <c r="BE300" s="190"/>
      <c r="BF300" s="195" t="str">
        <f>IF(Tabela2[[#This Row],[Nazwa środka trwałego
'[3']]]&lt;&gt;"",OT!$BR300,"")</f>
        <v/>
      </c>
      <c r="BG300" s="188"/>
      <c r="BH300" s="188"/>
      <c r="BI300" s="190"/>
      <c r="BJ300" s="188"/>
      <c r="BK300" s="188"/>
      <c r="BL300" s="188"/>
      <c r="BM300" s="188"/>
      <c r="BN300" s="188"/>
      <c r="BO300" s="188"/>
      <c r="BP300" s="190"/>
      <c r="BQ300" s="270"/>
      <c r="BR300" s="195" t="str">
        <f t="shared" si="4"/>
        <v/>
      </c>
      <c r="BS300" s="190"/>
      <c r="BT300" s="195" t="str">
        <f>IFERROR(IF(VLOOKUP(BR300,Słowniki_środków_trwałych!$W$1:$AB$476,5,FALSE)="wg tabeli materiałowej",INDEX(Słowniki_środków_trwałych!$AF$2:$AJ$50,MATCH(BS300,Słowniki_środków_trwałych!$AE$2:$AE$50,0),MATCH(BP300,Słowniki_środków_trwałych!$AF$1:$AJ$1,0)),VLOOKUP(BR300,Słowniki_środków_trwałych!$W$1:$AB$476,5,FALSE)),"brak wszystkich danych")</f>
        <v>brak wszystkich danych</v>
      </c>
      <c r="BU300" s="271"/>
      <c r="BY300" s="90"/>
      <c r="BZ300" s="90"/>
      <c r="CA300" s="90"/>
    </row>
    <row r="301" spans="1:79">
      <c r="A301" s="187" t="s">
        <v>1711</v>
      </c>
      <c r="B301" s="188"/>
      <c r="C301" s="189" t="str">
        <f>IFERROR(VLOOKUP(OT!$BR301,Słowniki_środków_trwałych!$W$2:$AB$412,4,FALSE),"")</f>
        <v/>
      </c>
      <c r="D301" s="188"/>
      <c r="E301" s="188"/>
      <c r="F301" s="191"/>
      <c r="G301" s="191"/>
      <c r="H301" s="191"/>
      <c r="I301" s="239"/>
      <c r="J301" s="190"/>
      <c r="K301" s="192" t="str">
        <f>IF(Tabela2[[#This Row],[Nazwa środka trwałego
'[3']]]&lt;&gt;"",VLOOKUP(OT!$BS301,Słowniki_środków_trwałych!$AE$2:$AK$50,7,FALSE),"")</f>
        <v/>
      </c>
      <c r="L301" s="197"/>
      <c r="M301" s="199"/>
      <c r="N301" s="197"/>
      <c r="O301" s="199"/>
      <c r="P301" s="276" t="str">
        <f>IF(Tabela2[[#This Row],[Nazwa środka trwałego
'[3']]]&lt;&gt;"",SUM(L301:O301),"")</f>
        <v/>
      </c>
      <c r="Q301" s="188"/>
      <c r="R301" s="191"/>
      <c r="S301" s="191"/>
      <c r="T301" s="191"/>
      <c r="U301" s="188"/>
      <c r="V301" s="190"/>
      <c r="W301" s="194" t="str">
        <f>IFERROR(VLOOKUP(OT!$BR301,Słowniki_środków_trwałych!$W$2:$AB$412,2,FALSE),"")</f>
        <v/>
      </c>
      <c r="X301" s="192" t="str">
        <f>IF(Tabela2[[#This Row],[Nazwa środka trwałego
'[3']]]&lt;&gt;"",IF(AND(Tabela2[[#This Row],[Wartość nakładów razem
'[15']]]&lt;10000.01,OR(MID(OT!$BR301,1,1)="4",MID(OT!$BR301,1,1)="5",MID(OT!$BR301,1,1)="6",MID(OT!$BR302,1,1)="3",MID(OT!$BR302,1,1)="7",MID(OT!$BR302,1,1)="8")),1,OT!$BT301),"")</f>
        <v/>
      </c>
      <c r="Y301" s="188"/>
      <c r="Z301" s="188"/>
      <c r="AA301" s="188"/>
      <c r="AB301" s="188"/>
      <c r="AC301" s="195" t="str">
        <f>IF(Tabela2[[#This Row],[Nazwa środka trwałego
'[3']]]&lt;&gt;"",OT!$BT301,"")</f>
        <v/>
      </c>
      <c r="AD301" s="188"/>
      <c r="AE301" s="188"/>
      <c r="AF301" s="190"/>
      <c r="AG301" s="188"/>
      <c r="AH301" s="188"/>
      <c r="AI301" s="188"/>
      <c r="AJ301" s="188"/>
      <c r="AK301" s="188"/>
      <c r="AL301" s="190"/>
      <c r="AM301" s="188"/>
      <c r="AN301" s="190"/>
      <c r="AO301" s="188"/>
      <c r="AP301" s="188"/>
      <c r="AQ301" s="188"/>
      <c r="AR301" s="188"/>
      <c r="AS301" s="188"/>
      <c r="AT301" s="188"/>
      <c r="AU301" s="188"/>
      <c r="AV301" s="229"/>
      <c r="AW301" s="188"/>
      <c r="AX301" s="188"/>
      <c r="AY301" s="207"/>
      <c r="AZ301" s="176"/>
      <c r="BA301" s="176"/>
      <c r="BB301" s="176"/>
      <c r="BC301" s="176"/>
      <c r="BD301" s="188"/>
      <c r="BE301" s="190"/>
      <c r="BF301" s="195" t="str">
        <f>IF(Tabela2[[#This Row],[Nazwa środka trwałego
'[3']]]&lt;&gt;"",OT!$BR301,"")</f>
        <v/>
      </c>
      <c r="BG301" s="188"/>
      <c r="BH301" s="188"/>
      <c r="BI301" s="190"/>
      <c r="BJ301" s="188"/>
      <c r="BK301" s="188"/>
      <c r="BL301" s="188"/>
      <c r="BM301" s="188"/>
      <c r="BN301" s="188"/>
      <c r="BO301" s="188"/>
      <c r="BP301" s="190"/>
      <c r="BQ301" s="270"/>
      <c r="BR301" s="195" t="str">
        <f t="shared" si="4"/>
        <v/>
      </c>
      <c r="BS301" s="190"/>
      <c r="BT301" s="195" t="str">
        <f>IFERROR(IF(VLOOKUP(BR301,Słowniki_środków_trwałych!$W$1:$AB$476,5,FALSE)="wg tabeli materiałowej",INDEX(Słowniki_środków_trwałych!$AF$2:$AJ$50,MATCH(BS301,Słowniki_środków_trwałych!$AE$2:$AE$50,0),MATCH(BP301,Słowniki_środków_trwałych!$AF$1:$AJ$1,0)),VLOOKUP(BR301,Słowniki_środków_trwałych!$W$1:$AB$476,5,FALSE)),"brak wszystkich danych")</f>
        <v>brak wszystkich danych</v>
      </c>
      <c r="BU301" s="271"/>
      <c r="BY301" s="90"/>
      <c r="BZ301" s="90"/>
      <c r="CA301" s="90"/>
    </row>
    <row r="302" spans="1:79">
      <c r="A302" s="187" t="s">
        <v>1712</v>
      </c>
      <c r="B302" s="188"/>
      <c r="C302" s="189" t="str">
        <f>IFERROR(VLOOKUP(OT!$BR302,Słowniki_środków_trwałych!$W$2:$AB$412,4,FALSE),"")</f>
        <v/>
      </c>
      <c r="D302" s="188"/>
      <c r="E302" s="188"/>
      <c r="F302" s="191"/>
      <c r="G302" s="191"/>
      <c r="H302" s="191"/>
      <c r="I302" s="239"/>
      <c r="J302" s="190"/>
      <c r="K302" s="192" t="str">
        <f>IF(Tabela2[[#This Row],[Nazwa środka trwałego
'[3']]]&lt;&gt;"",VLOOKUP(OT!$BS302,Słowniki_środków_trwałych!$AE$2:$AK$50,7,FALSE),"")</f>
        <v/>
      </c>
      <c r="L302" s="197"/>
      <c r="M302" s="199"/>
      <c r="N302" s="197"/>
      <c r="O302" s="199"/>
      <c r="P302" s="276" t="str">
        <f>IF(Tabela2[[#This Row],[Nazwa środka trwałego
'[3']]]&lt;&gt;"",SUM(L302:O302),"")</f>
        <v/>
      </c>
      <c r="Q302" s="188"/>
      <c r="R302" s="191"/>
      <c r="S302" s="191"/>
      <c r="T302" s="191"/>
      <c r="U302" s="188"/>
      <c r="V302" s="190"/>
      <c r="W302" s="194" t="str">
        <f>IFERROR(VLOOKUP(OT!$BR302,Słowniki_środków_trwałych!$W$2:$AB$412,2,FALSE),"")</f>
        <v/>
      </c>
      <c r="X302" s="192" t="str">
        <f>IF(Tabela2[[#This Row],[Nazwa środka trwałego
'[3']]]&lt;&gt;"",IF(AND(Tabela2[[#This Row],[Wartość nakładów razem
'[15']]]&lt;10000.01,OR(MID(OT!$BR302,1,1)="4",MID(OT!$BR302,1,1)="5",MID(OT!$BR302,1,1)="6",MID(OT!$BR303,1,1)="3",MID(OT!$BR303,1,1)="7",MID(OT!$BR303,1,1)="8")),1,OT!$BT302),"")</f>
        <v/>
      </c>
      <c r="Y302" s="188"/>
      <c r="Z302" s="188"/>
      <c r="AA302" s="188"/>
      <c r="AB302" s="188"/>
      <c r="AC302" s="195" t="str">
        <f>IF(Tabela2[[#This Row],[Nazwa środka trwałego
'[3']]]&lt;&gt;"",OT!$BT302,"")</f>
        <v/>
      </c>
      <c r="AD302" s="188"/>
      <c r="AE302" s="188"/>
      <c r="AF302" s="190"/>
      <c r="AG302" s="188"/>
      <c r="AH302" s="188"/>
      <c r="AI302" s="188"/>
      <c r="AJ302" s="188"/>
      <c r="AK302" s="188"/>
      <c r="AL302" s="190"/>
      <c r="AM302" s="188"/>
      <c r="AN302" s="190"/>
      <c r="AO302" s="188"/>
      <c r="AP302" s="188"/>
      <c r="AQ302" s="188"/>
      <c r="AR302" s="188"/>
      <c r="AS302" s="188"/>
      <c r="AT302" s="188"/>
      <c r="AU302" s="188"/>
      <c r="AV302" s="229"/>
      <c r="AW302" s="188"/>
      <c r="AX302" s="188"/>
      <c r="AY302" s="207"/>
      <c r="AZ302" s="176"/>
      <c r="BA302" s="176"/>
      <c r="BB302" s="176"/>
      <c r="BC302" s="176"/>
      <c r="BD302" s="188"/>
      <c r="BE302" s="190"/>
      <c r="BF302" s="195" t="str">
        <f>IF(Tabela2[[#This Row],[Nazwa środka trwałego
'[3']]]&lt;&gt;"",OT!$BR302,"")</f>
        <v/>
      </c>
      <c r="BG302" s="188"/>
      <c r="BH302" s="188"/>
      <c r="BI302" s="190"/>
      <c r="BJ302" s="188"/>
      <c r="BK302" s="188"/>
      <c r="BL302" s="188"/>
      <c r="BM302" s="188"/>
      <c r="BN302" s="188"/>
      <c r="BO302" s="188"/>
      <c r="BP302" s="190"/>
      <c r="BQ302" s="270"/>
      <c r="BR302" s="195" t="str">
        <f t="shared" si="4"/>
        <v/>
      </c>
      <c r="BS302" s="190"/>
      <c r="BT302" s="195" t="str">
        <f>IFERROR(IF(VLOOKUP(BR302,Słowniki_środków_trwałych!$W$1:$AB$476,5,FALSE)="wg tabeli materiałowej",INDEX(Słowniki_środków_trwałych!$AF$2:$AJ$50,MATCH(BS302,Słowniki_środków_trwałych!$AE$2:$AE$50,0),MATCH(BP302,Słowniki_środków_trwałych!$AF$1:$AJ$1,0)),VLOOKUP(BR302,Słowniki_środków_trwałych!$W$1:$AB$476,5,FALSE)),"brak wszystkich danych")</f>
        <v>brak wszystkich danych</v>
      </c>
      <c r="BU302" s="271"/>
      <c r="BY302" s="90"/>
      <c r="BZ302" s="90"/>
      <c r="CA302" s="90"/>
    </row>
    <row r="303" spans="1:79">
      <c r="A303" s="187" t="s">
        <v>1713</v>
      </c>
      <c r="B303" s="188"/>
      <c r="C303" s="189" t="str">
        <f>IFERROR(VLOOKUP(OT!$BR303,Słowniki_środków_trwałych!$W$2:$AB$412,4,FALSE),"")</f>
        <v/>
      </c>
      <c r="D303" s="188"/>
      <c r="E303" s="188"/>
      <c r="F303" s="191"/>
      <c r="G303" s="191"/>
      <c r="H303" s="191"/>
      <c r="I303" s="239"/>
      <c r="J303" s="190"/>
      <c r="K303" s="192" t="str">
        <f>IF(Tabela2[[#This Row],[Nazwa środka trwałego
'[3']]]&lt;&gt;"",VLOOKUP(OT!$BS303,Słowniki_środków_trwałych!$AE$2:$AK$50,7,FALSE),"")</f>
        <v/>
      </c>
      <c r="L303" s="197"/>
      <c r="M303" s="199"/>
      <c r="N303" s="197"/>
      <c r="O303" s="199"/>
      <c r="P303" s="276" t="str">
        <f>IF(Tabela2[[#This Row],[Nazwa środka trwałego
'[3']]]&lt;&gt;"",SUM(L303:O303),"")</f>
        <v/>
      </c>
      <c r="Q303" s="188"/>
      <c r="R303" s="191"/>
      <c r="S303" s="191"/>
      <c r="T303" s="191"/>
      <c r="U303" s="188"/>
      <c r="V303" s="190"/>
      <c r="W303" s="194" t="str">
        <f>IFERROR(VLOOKUP(OT!$BR303,Słowniki_środków_trwałych!$W$2:$AB$412,2,FALSE),"")</f>
        <v/>
      </c>
      <c r="X303" s="192" t="str">
        <f>IF(Tabela2[[#This Row],[Nazwa środka trwałego
'[3']]]&lt;&gt;"",IF(AND(Tabela2[[#This Row],[Wartość nakładów razem
'[15']]]&lt;10000.01,OR(MID(OT!$BR303,1,1)="4",MID(OT!$BR303,1,1)="5",MID(OT!$BR303,1,1)="6",MID(OT!$BR304,1,1)="3",MID(OT!$BR304,1,1)="7",MID(OT!$BR304,1,1)="8")),1,OT!$BT303),"")</f>
        <v/>
      </c>
      <c r="Y303" s="188"/>
      <c r="Z303" s="188"/>
      <c r="AA303" s="188"/>
      <c r="AB303" s="188"/>
      <c r="AC303" s="195" t="str">
        <f>IF(Tabela2[[#This Row],[Nazwa środka trwałego
'[3']]]&lt;&gt;"",OT!$BT303,"")</f>
        <v/>
      </c>
      <c r="AD303" s="188"/>
      <c r="AE303" s="188"/>
      <c r="AF303" s="190"/>
      <c r="AG303" s="188"/>
      <c r="AH303" s="188"/>
      <c r="AI303" s="188"/>
      <c r="AJ303" s="188"/>
      <c r="AK303" s="188"/>
      <c r="AL303" s="190"/>
      <c r="AM303" s="188"/>
      <c r="AN303" s="190"/>
      <c r="AO303" s="188"/>
      <c r="AP303" s="188"/>
      <c r="AQ303" s="188"/>
      <c r="AR303" s="188"/>
      <c r="AS303" s="188"/>
      <c r="AT303" s="188"/>
      <c r="AU303" s="188"/>
      <c r="AV303" s="229"/>
      <c r="AW303" s="188"/>
      <c r="AX303" s="188"/>
      <c r="AY303" s="207"/>
      <c r="AZ303" s="176"/>
      <c r="BA303" s="176"/>
      <c r="BB303" s="176"/>
      <c r="BC303" s="176"/>
      <c r="BD303" s="188"/>
      <c r="BE303" s="190"/>
      <c r="BF303" s="195" t="str">
        <f>IF(Tabela2[[#This Row],[Nazwa środka trwałego
'[3']]]&lt;&gt;"",OT!$BR303,"")</f>
        <v/>
      </c>
      <c r="BG303" s="188"/>
      <c r="BH303" s="188"/>
      <c r="BI303" s="190"/>
      <c r="BJ303" s="188"/>
      <c r="BK303" s="188"/>
      <c r="BL303" s="188"/>
      <c r="BM303" s="188"/>
      <c r="BN303" s="188"/>
      <c r="BO303" s="188"/>
      <c r="BP303" s="190"/>
      <c r="BQ303" s="270"/>
      <c r="BR303" s="195" t="str">
        <f t="shared" si="4"/>
        <v/>
      </c>
      <c r="BS303" s="190"/>
      <c r="BT303" s="195" t="str">
        <f>IFERROR(IF(VLOOKUP(BR303,Słowniki_środków_trwałych!$W$1:$AB$476,5,FALSE)="wg tabeli materiałowej",INDEX(Słowniki_środków_trwałych!$AF$2:$AJ$50,MATCH(BS303,Słowniki_środków_trwałych!$AE$2:$AE$50,0),MATCH(BP303,Słowniki_środków_trwałych!$AF$1:$AJ$1,0)),VLOOKUP(BR303,Słowniki_środków_trwałych!$W$1:$AB$476,5,FALSE)),"brak wszystkich danych")</f>
        <v>brak wszystkich danych</v>
      </c>
      <c r="BU303" s="271"/>
      <c r="BY303" s="90"/>
      <c r="BZ303" s="90"/>
      <c r="CA303" s="90"/>
    </row>
    <row r="304" spans="1:79">
      <c r="A304" s="187" t="s">
        <v>1714</v>
      </c>
      <c r="B304" s="188"/>
      <c r="C304" s="189" t="str">
        <f>IFERROR(VLOOKUP(OT!$BR304,Słowniki_środków_trwałych!$W$2:$AB$412,4,FALSE),"")</f>
        <v/>
      </c>
      <c r="D304" s="188"/>
      <c r="E304" s="188"/>
      <c r="F304" s="191"/>
      <c r="G304" s="191"/>
      <c r="H304" s="191"/>
      <c r="I304" s="239"/>
      <c r="J304" s="190"/>
      <c r="K304" s="192" t="str">
        <f>IF(Tabela2[[#This Row],[Nazwa środka trwałego
'[3']]]&lt;&gt;"",VLOOKUP(OT!$BS304,Słowniki_środków_trwałych!$AE$2:$AK$50,7,FALSE),"")</f>
        <v/>
      </c>
      <c r="L304" s="197"/>
      <c r="M304" s="199"/>
      <c r="N304" s="197"/>
      <c r="O304" s="199"/>
      <c r="P304" s="276" t="str">
        <f>IF(Tabela2[[#This Row],[Nazwa środka trwałego
'[3']]]&lt;&gt;"",SUM(L304:O304),"")</f>
        <v/>
      </c>
      <c r="Q304" s="188"/>
      <c r="R304" s="191"/>
      <c r="S304" s="191"/>
      <c r="T304" s="191"/>
      <c r="U304" s="188"/>
      <c r="V304" s="190"/>
      <c r="W304" s="194" t="str">
        <f>IFERROR(VLOOKUP(OT!$BR304,Słowniki_środków_trwałych!$W$2:$AB$412,2,FALSE),"")</f>
        <v/>
      </c>
      <c r="X304" s="192" t="str">
        <f>IF(Tabela2[[#This Row],[Nazwa środka trwałego
'[3']]]&lt;&gt;"",IF(AND(Tabela2[[#This Row],[Wartość nakładów razem
'[15']]]&lt;10000.01,OR(MID(OT!$BR304,1,1)="4",MID(OT!$BR304,1,1)="5",MID(OT!$BR304,1,1)="6",MID(OT!$BR305,1,1)="3",MID(OT!$BR305,1,1)="7",MID(OT!$BR305,1,1)="8")),1,OT!$BT304),"")</f>
        <v/>
      </c>
      <c r="Y304" s="188"/>
      <c r="Z304" s="188"/>
      <c r="AA304" s="188"/>
      <c r="AB304" s="188"/>
      <c r="AC304" s="195" t="str">
        <f>IF(Tabela2[[#This Row],[Nazwa środka trwałego
'[3']]]&lt;&gt;"",OT!$BT304,"")</f>
        <v/>
      </c>
      <c r="AD304" s="188"/>
      <c r="AE304" s="188"/>
      <c r="AF304" s="190"/>
      <c r="AG304" s="188"/>
      <c r="AH304" s="188"/>
      <c r="AI304" s="188"/>
      <c r="AJ304" s="188"/>
      <c r="AK304" s="188"/>
      <c r="AL304" s="190"/>
      <c r="AM304" s="188"/>
      <c r="AN304" s="190"/>
      <c r="AO304" s="188"/>
      <c r="AP304" s="188"/>
      <c r="AQ304" s="188"/>
      <c r="AR304" s="188"/>
      <c r="AS304" s="188"/>
      <c r="AT304" s="188"/>
      <c r="AU304" s="188"/>
      <c r="AV304" s="229"/>
      <c r="AW304" s="188"/>
      <c r="AX304" s="188"/>
      <c r="AY304" s="207"/>
      <c r="AZ304" s="176"/>
      <c r="BA304" s="176"/>
      <c r="BB304" s="176"/>
      <c r="BC304" s="176"/>
      <c r="BD304" s="188"/>
      <c r="BE304" s="190"/>
      <c r="BF304" s="195" t="str">
        <f>IF(Tabela2[[#This Row],[Nazwa środka trwałego
'[3']]]&lt;&gt;"",OT!$BR304,"")</f>
        <v/>
      </c>
      <c r="BG304" s="188"/>
      <c r="BH304" s="188"/>
      <c r="BI304" s="190"/>
      <c r="BJ304" s="188"/>
      <c r="BK304" s="188"/>
      <c r="BL304" s="188"/>
      <c r="BM304" s="188"/>
      <c r="BN304" s="188"/>
      <c r="BO304" s="188"/>
      <c r="BP304" s="190"/>
      <c r="BQ304" s="270"/>
      <c r="BR304" s="195" t="str">
        <f t="shared" si="4"/>
        <v/>
      </c>
      <c r="BS304" s="190"/>
      <c r="BT304" s="195" t="str">
        <f>IFERROR(IF(VLOOKUP(BR304,Słowniki_środków_trwałych!$W$1:$AB$476,5,FALSE)="wg tabeli materiałowej",INDEX(Słowniki_środków_trwałych!$AF$2:$AJ$50,MATCH(BS304,Słowniki_środków_trwałych!$AE$2:$AE$50,0),MATCH(BP304,Słowniki_środków_trwałych!$AF$1:$AJ$1,0)),VLOOKUP(BR304,Słowniki_środków_trwałych!$W$1:$AB$476,5,FALSE)),"brak wszystkich danych")</f>
        <v>brak wszystkich danych</v>
      </c>
      <c r="BU304" s="271"/>
      <c r="BY304" s="90"/>
      <c r="BZ304" s="90"/>
      <c r="CA304" s="90"/>
    </row>
    <row r="305" spans="1:79">
      <c r="A305" s="187" t="s">
        <v>1715</v>
      </c>
      <c r="B305" s="188"/>
      <c r="C305" s="189" t="str">
        <f>IFERROR(VLOOKUP(OT!$BR305,Słowniki_środków_trwałych!$W$2:$AB$412,4,FALSE),"")</f>
        <v/>
      </c>
      <c r="D305" s="188"/>
      <c r="E305" s="188"/>
      <c r="F305" s="191"/>
      <c r="G305" s="191"/>
      <c r="H305" s="191"/>
      <c r="I305" s="239"/>
      <c r="J305" s="190"/>
      <c r="K305" s="192" t="str">
        <f>IF(Tabela2[[#This Row],[Nazwa środka trwałego
'[3']]]&lt;&gt;"",VLOOKUP(OT!$BS305,Słowniki_środków_trwałych!$AE$2:$AK$50,7,FALSE),"")</f>
        <v/>
      </c>
      <c r="L305" s="197"/>
      <c r="M305" s="199"/>
      <c r="N305" s="197"/>
      <c r="O305" s="199"/>
      <c r="P305" s="276" t="str">
        <f>IF(Tabela2[[#This Row],[Nazwa środka trwałego
'[3']]]&lt;&gt;"",SUM(L305:O305),"")</f>
        <v/>
      </c>
      <c r="Q305" s="188"/>
      <c r="R305" s="191"/>
      <c r="S305" s="191"/>
      <c r="T305" s="191"/>
      <c r="U305" s="188"/>
      <c r="V305" s="190"/>
      <c r="W305" s="194" t="str">
        <f>IFERROR(VLOOKUP(OT!$BR305,Słowniki_środków_trwałych!$W$2:$AB$412,2,FALSE),"")</f>
        <v/>
      </c>
      <c r="X305" s="192" t="str">
        <f>IF(Tabela2[[#This Row],[Nazwa środka trwałego
'[3']]]&lt;&gt;"",IF(AND(Tabela2[[#This Row],[Wartość nakładów razem
'[15']]]&lt;10000.01,OR(MID(OT!$BR305,1,1)="4",MID(OT!$BR305,1,1)="5",MID(OT!$BR305,1,1)="6",MID(OT!$BR306,1,1)="3",MID(OT!$BR306,1,1)="7",MID(OT!$BR306,1,1)="8")),1,OT!$BT305),"")</f>
        <v/>
      </c>
      <c r="Y305" s="188"/>
      <c r="Z305" s="188"/>
      <c r="AA305" s="188"/>
      <c r="AB305" s="188"/>
      <c r="AC305" s="195" t="str">
        <f>IF(Tabela2[[#This Row],[Nazwa środka trwałego
'[3']]]&lt;&gt;"",OT!$BT305,"")</f>
        <v/>
      </c>
      <c r="AD305" s="188"/>
      <c r="AE305" s="188"/>
      <c r="AF305" s="190"/>
      <c r="AG305" s="188"/>
      <c r="AH305" s="188"/>
      <c r="AI305" s="188"/>
      <c r="AJ305" s="188"/>
      <c r="AK305" s="188"/>
      <c r="AL305" s="190"/>
      <c r="AM305" s="188"/>
      <c r="AN305" s="190"/>
      <c r="AO305" s="188"/>
      <c r="AP305" s="188"/>
      <c r="AQ305" s="188"/>
      <c r="AR305" s="188"/>
      <c r="AS305" s="188"/>
      <c r="AT305" s="188"/>
      <c r="AU305" s="188"/>
      <c r="AV305" s="229"/>
      <c r="AW305" s="188"/>
      <c r="AX305" s="188"/>
      <c r="AY305" s="207"/>
      <c r="AZ305" s="176"/>
      <c r="BA305" s="176"/>
      <c r="BB305" s="176"/>
      <c r="BC305" s="176"/>
      <c r="BD305" s="188"/>
      <c r="BE305" s="190"/>
      <c r="BF305" s="195" t="str">
        <f>IF(Tabela2[[#This Row],[Nazwa środka trwałego
'[3']]]&lt;&gt;"",OT!$BR305,"")</f>
        <v/>
      </c>
      <c r="BG305" s="188"/>
      <c r="BH305" s="188"/>
      <c r="BI305" s="190"/>
      <c r="BJ305" s="188"/>
      <c r="BK305" s="188"/>
      <c r="BL305" s="188"/>
      <c r="BM305" s="188"/>
      <c r="BN305" s="188"/>
      <c r="BO305" s="188"/>
      <c r="BP305" s="190"/>
      <c r="BQ305" s="270"/>
      <c r="BR305" s="195" t="str">
        <f t="shared" si="4"/>
        <v/>
      </c>
      <c r="BS305" s="190"/>
      <c r="BT305" s="195" t="str">
        <f>IFERROR(IF(VLOOKUP(BR305,Słowniki_środków_trwałych!$W$1:$AB$476,5,FALSE)="wg tabeli materiałowej",INDEX(Słowniki_środków_trwałych!$AF$2:$AJ$50,MATCH(BS305,Słowniki_środków_trwałych!$AE$2:$AE$50,0),MATCH(BP305,Słowniki_środków_trwałych!$AF$1:$AJ$1,0)),VLOOKUP(BR305,Słowniki_środków_trwałych!$W$1:$AB$476,5,FALSE)),"brak wszystkich danych")</f>
        <v>brak wszystkich danych</v>
      </c>
      <c r="BU305" s="271"/>
      <c r="BY305" s="90"/>
      <c r="BZ305" s="90"/>
      <c r="CA305" s="90"/>
    </row>
    <row r="306" spans="1:79">
      <c r="A306" s="187" t="s">
        <v>1716</v>
      </c>
      <c r="B306" s="188"/>
      <c r="C306" s="189" t="str">
        <f>IFERROR(VLOOKUP(OT!$BR306,Słowniki_środków_trwałych!$W$2:$AB$412,4,FALSE),"")</f>
        <v/>
      </c>
      <c r="D306" s="188"/>
      <c r="E306" s="188"/>
      <c r="F306" s="191"/>
      <c r="G306" s="191"/>
      <c r="H306" s="191"/>
      <c r="I306" s="239"/>
      <c r="J306" s="190"/>
      <c r="K306" s="192" t="str">
        <f>IF(Tabela2[[#This Row],[Nazwa środka trwałego
'[3']]]&lt;&gt;"",VLOOKUP(OT!$BS306,Słowniki_środków_trwałych!$AE$2:$AK$50,7,FALSE),"")</f>
        <v/>
      </c>
      <c r="L306" s="197"/>
      <c r="M306" s="199"/>
      <c r="N306" s="197"/>
      <c r="O306" s="199"/>
      <c r="P306" s="276" t="str">
        <f>IF(Tabela2[[#This Row],[Nazwa środka trwałego
'[3']]]&lt;&gt;"",SUM(L306:O306),"")</f>
        <v/>
      </c>
      <c r="Q306" s="188"/>
      <c r="R306" s="191"/>
      <c r="S306" s="191"/>
      <c r="T306" s="191"/>
      <c r="U306" s="188"/>
      <c r="V306" s="190"/>
      <c r="W306" s="194" t="str">
        <f>IFERROR(VLOOKUP(OT!$BR306,Słowniki_środków_trwałych!$W$2:$AB$412,2,FALSE),"")</f>
        <v/>
      </c>
      <c r="X306" s="192" t="str">
        <f>IF(Tabela2[[#This Row],[Nazwa środka trwałego
'[3']]]&lt;&gt;"",IF(AND(Tabela2[[#This Row],[Wartość nakładów razem
'[15']]]&lt;10000.01,OR(MID(OT!$BR306,1,1)="4",MID(OT!$BR306,1,1)="5",MID(OT!$BR306,1,1)="6",MID(OT!$BR307,1,1)="3",MID(OT!$BR307,1,1)="7",MID(OT!$BR307,1,1)="8")),1,OT!$BT306),"")</f>
        <v/>
      </c>
      <c r="Y306" s="188"/>
      <c r="Z306" s="188"/>
      <c r="AA306" s="188"/>
      <c r="AB306" s="188"/>
      <c r="AC306" s="195" t="str">
        <f>IF(Tabela2[[#This Row],[Nazwa środka trwałego
'[3']]]&lt;&gt;"",OT!$BT306,"")</f>
        <v/>
      </c>
      <c r="AD306" s="188"/>
      <c r="AE306" s="188"/>
      <c r="AF306" s="190"/>
      <c r="AG306" s="188"/>
      <c r="AH306" s="188"/>
      <c r="AI306" s="188"/>
      <c r="AJ306" s="188"/>
      <c r="AK306" s="188"/>
      <c r="AL306" s="190"/>
      <c r="AM306" s="188"/>
      <c r="AN306" s="190"/>
      <c r="AO306" s="188"/>
      <c r="AP306" s="188"/>
      <c r="AQ306" s="188"/>
      <c r="AR306" s="188"/>
      <c r="AS306" s="188"/>
      <c r="AT306" s="188"/>
      <c r="AU306" s="188"/>
      <c r="AV306" s="229"/>
      <c r="AW306" s="188"/>
      <c r="AX306" s="188"/>
      <c r="AY306" s="207"/>
      <c r="AZ306" s="176"/>
      <c r="BA306" s="176"/>
      <c r="BB306" s="176"/>
      <c r="BC306" s="176"/>
      <c r="BD306" s="188"/>
      <c r="BE306" s="190"/>
      <c r="BF306" s="195" t="str">
        <f>IF(Tabela2[[#This Row],[Nazwa środka trwałego
'[3']]]&lt;&gt;"",OT!$BR306,"")</f>
        <v/>
      </c>
      <c r="BG306" s="188"/>
      <c r="BH306" s="188"/>
      <c r="BI306" s="190"/>
      <c r="BJ306" s="188"/>
      <c r="BK306" s="188"/>
      <c r="BL306" s="188"/>
      <c r="BM306" s="188"/>
      <c r="BN306" s="188"/>
      <c r="BO306" s="188"/>
      <c r="BP306" s="190"/>
      <c r="BQ306" s="270"/>
      <c r="BR306" s="195" t="str">
        <f t="shared" si="4"/>
        <v/>
      </c>
      <c r="BS306" s="190"/>
      <c r="BT306" s="195" t="str">
        <f>IFERROR(IF(VLOOKUP(BR306,Słowniki_środków_trwałych!$W$1:$AB$476,5,FALSE)="wg tabeli materiałowej",INDEX(Słowniki_środków_trwałych!$AF$2:$AJ$50,MATCH(BS306,Słowniki_środków_trwałych!$AE$2:$AE$50,0),MATCH(BP306,Słowniki_środków_trwałych!$AF$1:$AJ$1,0)),VLOOKUP(BR306,Słowniki_środków_trwałych!$W$1:$AB$476,5,FALSE)),"brak wszystkich danych")</f>
        <v>brak wszystkich danych</v>
      </c>
      <c r="BU306" s="271"/>
      <c r="BY306" s="90"/>
      <c r="BZ306" s="90"/>
      <c r="CA306" s="90"/>
    </row>
    <row r="307" spans="1:79">
      <c r="A307" s="187" t="s">
        <v>1717</v>
      </c>
      <c r="B307" s="188"/>
      <c r="C307" s="189" t="str">
        <f>IFERROR(VLOOKUP(OT!$BR307,Słowniki_środków_trwałych!$W$2:$AB$412,4,FALSE),"")</f>
        <v/>
      </c>
      <c r="D307" s="188"/>
      <c r="E307" s="188"/>
      <c r="F307" s="191"/>
      <c r="G307" s="191"/>
      <c r="H307" s="191"/>
      <c r="I307" s="239"/>
      <c r="J307" s="190"/>
      <c r="K307" s="192" t="str">
        <f>IF(Tabela2[[#This Row],[Nazwa środka trwałego
'[3']]]&lt;&gt;"",VLOOKUP(OT!$BS307,Słowniki_środków_trwałych!$AE$2:$AK$50,7,FALSE),"")</f>
        <v/>
      </c>
      <c r="L307" s="197"/>
      <c r="M307" s="199"/>
      <c r="N307" s="197"/>
      <c r="O307" s="199"/>
      <c r="P307" s="276" t="str">
        <f>IF(Tabela2[[#This Row],[Nazwa środka trwałego
'[3']]]&lt;&gt;"",SUM(L307:O307),"")</f>
        <v/>
      </c>
      <c r="Q307" s="188"/>
      <c r="R307" s="191"/>
      <c r="S307" s="191"/>
      <c r="T307" s="191"/>
      <c r="U307" s="188"/>
      <c r="V307" s="190"/>
      <c r="W307" s="194" t="str">
        <f>IFERROR(VLOOKUP(OT!$BR307,Słowniki_środków_trwałych!$W$2:$AB$412,2,FALSE),"")</f>
        <v/>
      </c>
      <c r="X307" s="192" t="str">
        <f>IF(Tabela2[[#This Row],[Nazwa środka trwałego
'[3']]]&lt;&gt;"",IF(AND(Tabela2[[#This Row],[Wartość nakładów razem
'[15']]]&lt;10000.01,OR(MID(OT!$BR307,1,1)="4",MID(OT!$BR307,1,1)="5",MID(OT!$BR307,1,1)="6",MID(OT!$BR308,1,1)="3",MID(OT!$BR308,1,1)="7",MID(OT!$BR308,1,1)="8")),1,OT!$BT307),"")</f>
        <v/>
      </c>
      <c r="Y307" s="188"/>
      <c r="Z307" s="188"/>
      <c r="AA307" s="188"/>
      <c r="AB307" s="188"/>
      <c r="AC307" s="195" t="str">
        <f>IF(Tabela2[[#This Row],[Nazwa środka trwałego
'[3']]]&lt;&gt;"",OT!$BT307,"")</f>
        <v/>
      </c>
      <c r="AD307" s="188"/>
      <c r="AE307" s="188"/>
      <c r="AF307" s="190"/>
      <c r="AG307" s="188"/>
      <c r="AH307" s="188"/>
      <c r="AI307" s="188"/>
      <c r="AJ307" s="188"/>
      <c r="AK307" s="188"/>
      <c r="AL307" s="190"/>
      <c r="AM307" s="188"/>
      <c r="AN307" s="190"/>
      <c r="AO307" s="188"/>
      <c r="AP307" s="188"/>
      <c r="AQ307" s="188"/>
      <c r="AR307" s="188"/>
      <c r="AS307" s="188"/>
      <c r="AT307" s="188"/>
      <c r="AU307" s="188"/>
      <c r="AV307" s="229"/>
      <c r="AW307" s="188"/>
      <c r="AX307" s="188"/>
      <c r="AY307" s="207"/>
      <c r="AZ307" s="176"/>
      <c r="BA307" s="176"/>
      <c r="BB307" s="176"/>
      <c r="BC307" s="176"/>
      <c r="BD307" s="188"/>
      <c r="BE307" s="190"/>
      <c r="BF307" s="195" t="str">
        <f>IF(Tabela2[[#This Row],[Nazwa środka trwałego
'[3']]]&lt;&gt;"",OT!$BR307,"")</f>
        <v/>
      </c>
      <c r="BG307" s="188"/>
      <c r="BH307" s="188"/>
      <c r="BI307" s="190"/>
      <c r="BJ307" s="188"/>
      <c r="BK307" s="188"/>
      <c r="BL307" s="188"/>
      <c r="BM307" s="188"/>
      <c r="BN307" s="188"/>
      <c r="BO307" s="188"/>
      <c r="BP307" s="190"/>
      <c r="BQ307" s="270"/>
      <c r="BR307" s="195" t="str">
        <f t="shared" si="4"/>
        <v/>
      </c>
      <c r="BS307" s="190"/>
      <c r="BT307" s="195" t="str">
        <f>IFERROR(IF(VLOOKUP(BR307,Słowniki_środków_trwałych!$W$1:$AB$476,5,FALSE)="wg tabeli materiałowej",INDEX(Słowniki_środków_trwałych!$AF$2:$AJ$50,MATCH(BS307,Słowniki_środków_trwałych!$AE$2:$AE$50,0),MATCH(BP307,Słowniki_środków_trwałych!$AF$1:$AJ$1,0)),VLOOKUP(BR307,Słowniki_środków_trwałych!$W$1:$AB$476,5,FALSE)),"brak wszystkich danych")</f>
        <v>brak wszystkich danych</v>
      </c>
      <c r="BU307" s="271"/>
      <c r="BY307" s="90"/>
      <c r="BZ307" s="90"/>
      <c r="CA307" s="90"/>
    </row>
    <row r="308" spans="1:79">
      <c r="A308" s="187" t="s">
        <v>1718</v>
      </c>
      <c r="B308" s="188"/>
      <c r="C308" s="189" t="str">
        <f>IFERROR(VLOOKUP(OT!$BR308,Słowniki_środków_trwałych!$W$2:$AB$412,4,FALSE),"")</f>
        <v/>
      </c>
      <c r="D308" s="188"/>
      <c r="E308" s="188"/>
      <c r="F308" s="191"/>
      <c r="G308" s="191"/>
      <c r="H308" s="191"/>
      <c r="I308" s="239"/>
      <c r="J308" s="190"/>
      <c r="K308" s="192" t="str">
        <f>IF(Tabela2[[#This Row],[Nazwa środka trwałego
'[3']]]&lt;&gt;"",VLOOKUP(OT!$BS308,Słowniki_środków_trwałych!$AE$2:$AK$50,7,FALSE),"")</f>
        <v/>
      </c>
      <c r="L308" s="197"/>
      <c r="M308" s="199"/>
      <c r="N308" s="197"/>
      <c r="O308" s="199"/>
      <c r="P308" s="276" t="str">
        <f>IF(Tabela2[[#This Row],[Nazwa środka trwałego
'[3']]]&lt;&gt;"",SUM(L308:O308),"")</f>
        <v/>
      </c>
      <c r="Q308" s="188"/>
      <c r="R308" s="191"/>
      <c r="S308" s="191"/>
      <c r="T308" s="191"/>
      <c r="U308" s="188"/>
      <c r="V308" s="190"/>
      <c r="W308" s="194" t="str">
        <f>IFERROR(VLOOKUP(OT!$BR308,Słowniki_środków_trwałych!$W$2:$AB$412,2,FALSE),"")</f>
        <v/>
      </c>
      <c r="X308" s="192" t="str">
        <f>IF(Tabela2[[#This Row],[Nazwa środka trwałego
'[3']]]&lt;&gt;"",IF(AND(Tabela2[[#This Row],[Wartość nakładów razem
'[15']]]&lt;10000.01,OR(MID(OT!$BR308,1,1)="4",MID(OT!$BR308,1,1)="5",MID(OT!$BR308,1,1)="6",MID(OT!$BR309,1,1)="3",MID(OT!$BR309,1,1)="7",MID(OT!$BR309,1,1)="8")),1,OT!$BT308),"")</f>
        <v/>
      </c>
      <c r="Y308" s="188"/>
      <c r="Z308" s="188"/>
      <c r="AA308" s="188"/>
      <c r="AB308" s="188"/>
      <c r="AC308" s="195" t="str">
        <f>IF(Tabela2[[#This Row],[Nazwa środka trwałego
'[3']]]&lt;&gt;"",OT!$BT308,"")</f>
        <v/>
      </c>
      <c r="AD308" s="188"/>
      <c r="AE308" s="188"/>
      <c r="AF308" s="190"/>
      <c r="AG308" s="188"/>
      <c r="AH308" s="188"/>
      <c r="AI308" s="188"/>
      <c r="AJ308" s="188"/>
      <c r="AK308" s="188"/>
      <c r="AL308" s="190"/>
      <c r="AM308" s="188"/>
      <c r="AN308" s="190"/>
      <c r="AO308" s="188"/>
      <c r="AP308" s="188"/>
      <c r="AQ308" s="188"/>
      <c r="AR308" s="188"/>
      <c r="AS308" s="188"/>
      <c r="AT308" s="188"/>
      <c r="AU308" s="188"/>
      <c r="AV308" s="229"/>
      <c r="AW308" s="188"/>
      <c r="AX308" s="188"/>
      <c r="AY308" s="207"/>
      <c r="AZ308" s="176"/>
      <c r="BA308" s="176"/>
      <c r="BB308" s="176"/>
      <c r="BC308" s="176"/>
      <c r="BD308" s="188"/>
      <c r="BE308" s="190"/>
      <c r="BF308" s="195" t="str">
        <f>IF(Tabela2[[#This Row],[Nazwa środka trwałego
'[3']]]&lt;&gt;"",OT!$BR308,"")</f>
        <v/>
      </c>
      <c r="BG308" s="188"/>
      <c r="BH308" s="188"/>
      <c r="BI308" s="190"/>
      <c r="BJ308" s="188"/>
      <c r="BK308" s="188"/>
      <c r="BL308" s="188"/>
      <c r="BM308" s="188"/>
      <c r="BN308" s="188"/>
      <c r="BO308" s="188"/>
      <c r="BP308" s="190"/>
      <c r="BQ308" s="270"/>
      <c r="BR308" s="195" t="str">
        <f t="shared" si="4"/>
        <v/>
      </c>
      <c r="BS308" s="190"/>
      <c r="BT308" s="195" t="str">
        <f>IFERROR(IF(VLOOKUP(BR308,Słowniki_środków_trwałych!$W$1:$AB$476,5,FALSE)="wg tabeli materiałowej",INDEX(Słowniki_środków_trwałych!$AF$2:$AJ$50,MATCH(BS308,Słowniki_środków_trwałych!$AE$2:$AE$50,0),MATCH(BP308,Słowniki_środków_trwałych!$AF$1:$AJ$1,0)),VLOOKUP(BR308,Słowniki_środków_trwałych!$W$1:$AB$476,5,FALSE)),"brak wszystkich danych")</f>
        <v>brak wszystkich danych</v>
      </c>
      <c r="BU308" s="271"/>
      <c r="BY308" s="90"/>
      <c r="BZ308" s="90"/>
      <c r="CA308" s="90"/>
    </row>
    <row r="309" spans="1:79">
      <c r="A309" s="187" t="s">
        <v>1719</v>
      </c>
      <c r="B309" s="188"/>
      <c r="C309" s="189" t="str">
        <f>IFERROR(VLOOKUP(OT!$BR309,Słowniki_środków_trwałych!$W$2:$AB$412,4,FALSE),"")</f>
        <v/>
      </c>
      <c r="D309" s="188"/>
      <c r="E309" s="188"/>
      <c r="F309" s="191"/>
      <c r="G309" s="191"/>
      <c r="H309" s="191"/>
      <c r="I309" s="239"/>
      <c r="J309" s="190"/>
      <c r="K309" s="192" t="str">
        <f>IF(Tabela2[[#This Row],[Nazwa środka trwałego
'[3']]]&lt;&gt;"",VLOOKUP(OT!$BS309,Słowniki_środków_trwałych!$AE$2:$AK$50,7,FALSE),"")</f>
        <v/>
      </c>
      <c r="L309" s="197"/>
      <c r="M309" s="199"/>
      <c r="N309" s="197"/>
      <c r="O309" s="199"/>
      <c r="P309" s="276" t="str">
        <f>IF(Tabela2[[#This Row],[Nazwa środka trwałego
'[3']]]&lt;&gt;"",SUM(L309:O309),"")</f>
        <v/>
      </c>
      <c r="Q309" s="188"/>
      <c r="R309" s="191"/>
      <c r="S309" s="191"/>
      <c r="T309" s="191"/>
      <c r="U309" s="188"/>
      <c r="V309" s="190"/>
      <c r="W309" s="194" t="str">
        <f>IFERROR(VLOOKUP(OT!$BR309,Słowniki_środków_trwałych!$W$2:$AB$412,2,FALSE),"")</f>
        <v/>
      </c>
      <c r="X309" s="192" t="str">
        <f>IF(Tabela2[[#This Row],[Nazwa środka trwałego
'[3']]]&lt;&gt;"",IF(AND(Tabela2[[#This Row],[Wartość nakładów razem
'[15']]]&lt;10000.01,OR(MID(OT!$BR309,1,1)="4",MID(OT!$BR309,1,1)="5",MID(OT!$BR309,1,1)="6",MID(OT!$BR310,1,1)="3",MID(OT!$BR310,1,1)="7",MID(OT!$BR310,1,1)="8")),1,OT!$BT309),"")</f>
        <v/>
      </c>
      <c r="Y309" s="188"/>
      <c r="Z309" s="188"/>
      <c r="AA309" s="188"/>
      <c r="AB309" s="188"/>
      <c r="AC309" s="195" t="str">
        <f>IF(Tabela2[[#This Row],[Nazwa środka trwałego
'[3']]]&lt;&gt;"",OT!$BT309,"")</f>
        <v/>
      </c>
      <c r="AD309" s="188"/>
      <c r="AE309" s="188"/>
      <c r="AF309" s="190"/>
      <c r="AG309" s="188"/>
      <c r="AH309" s="188"/>
      <c r="AI309" s="188"/>
      <c r="AJ309" s="188"/>
      <c r="AK309" s="188"/>
      <c r="AL309" s="190"/>
      <c r="AM309" s="188"/>
      <c r="AN309" s="190"/>
      <c r="AO309" s="188"/>
      <c r="AP309" s="188"/>
      <c r="AQ309" s="188"/>
      <c r="AR309" s="188"/>
      <c r="AS309" s="188"/>
      <c r="AT309" s="188"/>
      <c r="AU309" s="188"/>
      <c r="AV309" s="229"/>
      <c r="AW309" s="188"/>
      <c r="AX309" s="188"/>
      <c r="AY309" s="207"/>
      <c r="AZ309" s="176"/>
      <c r="BA309" s="176"/>
      <c r="BB309" s="176"/>
      <c r="BC309" s="176"/>
      <c r="BD309" s="188"/>
      <c r="BE309" s="190"/>
      <c r="BF309" s="195" t="str">
        <f>IF(Tabela2[[#This Row],[Nazwa środka trwałego
'[3']]]&lt;&gt;"",OT!$BR309,"")</f>
        <v/>
      </c>
      <c r="BG309" s="188"/>
      <c r="BH309" s="188"/>
      <c r="BI309" s="190"/>
      <c r="BJ309" s="188"/>
      <c r="BK309" s="188"/>
      <c r="BL309" s="188"/>
      <c r="BM309" s="188"/>
      <c r="BN309" s="188"/>
      <c r="BO309" s="188"/>
      <c r="BP309" s="190"/>
      <c r="BQ309" s="270"/>
      <c r="BR309" s="195" t="str">
        <f t="shared" si="4"/>
        <v/>
      </c>
      <c r="BS309" s="190"/>
      <c r="BT309" s="195" t="str">
        <f>IFERROR(IF(VLOOKUP(BR309,Słowniki_środków_trwałych!$W$1:$AB$476,5,FALSE)="wg tabeli materiałowej",INDEX(Słowniki_środków_trwałych!$AF$2:$AJ$50,MATCH(BS309,Słowniki_środków_trwałych!$AE$2:$AE$50,0),MATCH(BP309,Słowniki_środków_trwałych!$AF$1:$AJ$1,0)),VLOOKUP(BR309,Słowniki_środków_trwałych!$W$1:$AB$476,5,FALSE)),"brak wszystkich danych")</f>
        <v>brak wszystkich danych</v>
      </c>
      <c r="BU309" s="271"/>
      <c r="BY309" s="90"/>
      <c r="BZ309" s="90"/>
      <c r="CA309" s="90"/>
    </row>
    <row r="310" spans="1:79">
      <c r="A310" s="187" t="s">
        <v>1720</v>
      </c>
      <c r="B310" s="188"/>
      <c r="C310" s="189" t="str">
        <f>IFERROR(VLOOKUP(OT!$BR310,Słowniki_środków_trwałych!$W$2:$AB$412,4,FALSE),"")</f>
        <v/>
      </c>
      <c r="D310" s="188"/>
      <c r="E310" s="188"/>
      <c r="F310" s="191"/>
      <c r="G310" s="191"/>
      <c r="H310" s="191"/>
      <c r="I310" s="239"/>
      <c r="J310" s="190"/>
      <c r="K310" s="192" t="str">
        <f>IF(Tabela2[[#This Row],[Nazwa środka trwałego
'[3']]]&lt;&gt;"",VLOOKUP(OT!$BS310,Słowniki_środków_trwałych!$AE$2:$AK$50,7,FALSE),"")</f>
        <v/>
      </c>
      <c r="L310" s="197"/>
      <c r="M310" s="199"/>
      <c r="N310" s="197"/>
      <c r="O310" s="199"/>
      <c r="P310" s="276" t="str">
        <f>IF(Tabela2[[#This Row],[Nazwa środka trwałego
'[3']]]&lt;&gt;"",SUM(L310:O310),"")</f>
        <v/>
      </c>
      <c r="Q310" s="188"/>
      <c r="R310" s="191"/>
      <c r="S310" s="191"/>
      <c r="T310" s="191"/>
      <c r="U310" s="188"/>
      <c r="V310" s="190"/>
      <c r="W310" s="194" t="str">
        <f>IFERROR(VLOOKUP(OT!$BR310,Słowniki_środków_trwałych!$W$2:$AB$412,2,FALSE),"")</f>
        <v/>
      </c>
      <c r="X310" s="192" t="str">
        <f>IF(Tabela2[[#This Row],[Nazwa środka trwałego
'[3']]]&lt;&gt;"",IF(AND(Tabela2[[#This Row],[Wartość nakładów razem
'[15']]]&lt;10000.01,OR(MID(OT!$BR310,1,1)="4",MID(OT!$BR310,1,1)="5",MID(OT!$BR310,1,1)="6",MID(OT!$BR311,1,1)="3",MID(OT!$BR311,1,1)="7",MID(OT!$BR311,1,1)="8")),1,OT!$BT310),"")</f>
        <v/>
      </c>
      <c r="Y310" s="188"/>
      <c r="Z310" s="188"/>
      <c r="AA310" s="188"/>
      <c r="AB310" s="188"/>
      <c r="AC310" s="195" t="str">
        <f>IF(Tabela2[[#This Row],[Nazwa środka trwałego
'[3']]]&lt;&gt;"",OT!$BT310,"")</f>
        <v/>
      </c>
      <c r="AD310" s="188"/>
      <c r="AE310" s="188"/>
      <c r="AF310" s="190"/>
      <c r="AG310" s="188"/>
      <c r="AH310" s="188"/>
      <c r="AI310" s="188"/>
      <c r="AJ310" s="188"/>
      <c r="AK310" s="188"/>
      <c r="AL310" s="190"/>
      <c r="AM310" s="188"/>
      <c r="AN310" s="190"/>
      <c r="AO310" s="188"/>
      <c r="AP310" s="188"/>
      <c r="AQ310" s="188"/>
      <c r="AR310" s="188"/>
      <c r="AS310" s="188"/>
      <c r="AT310" s="188"/>
      <c r="AU310" s="188"/>
      <c r="AV310" s="229"/>
      <c r="AW310" s="188"/>
      <c r="AX310" s="188"/>
      <c r="AY310" s="207"/>
      <c r="AZ310" s="176"/>
      <c r="BA310" s="176"/>
      <c r="BB310" s="176"/>
      <c r="BC310" s="176"/>
      <c r="BD310" s="188"/>
      <c r="BE310" s="190"/>
      <c r="BF310" s="195" t="str">
        <f>IF(Tabela2[[#This Row],[Nazwa środka trwałego
'[3']]]&lt;&gt;"",OT!$BR310,"")</f>
        <v/>
      </c>
      <c r="BG310" s="188"/>
      <c r="BH310" s="188"/>
      <c r="BI310" s="190"/>
      <c r="BJ310" s="188"/>
      <c r="BK310" s="188"/>
      <c r="BL310" s="188"/>
      <c r="BM310" s="188"/>
      <c r="BN310" s="188"/>
      <c r="BO310" s="188"/>
      <c r="BP310" s="190"/>
      <c r="BQ310" s="270"/>
      <c r="BR310" s="195" t="str">
        <f t="shared" si="4"/>
        <v/>
      </c>
      <c r="BS310" s="190"/>
      <c r="BT310" s="195" t="str">
        <f>IFERROR(IF(VLOOKUP(BR310,Słowniki_środków_trwałych!$W$1:$AB$476,5,FALSE)="wg tabeli materiałowej",INDEX(Słowniki_środków_trwałych!$AF$2:$AJ$50,MATCH(BS310,Słowniki_środków_trwałych!$AE$2:$AE$50,0),MATCH(BP310,Słowniki_środków_trwałych!$AF$1:$AJ$1,0)),VLOOKUP(BR310,Słowniki_środków_trwałych!$W$1:$AB$476,5,FALSE)),"brak wszystkich danych")</f>
        <v>brak wszystkich danych</v>
      </c>
      <c r="BU310" s="271"/>
      <c r="BY310" s="90"/>
      <c r="BZ310" s="90"/>
      <c r="CA310" s="90"/>
    </row>
    <row r="311" spans="1:79">
      <c r="A311" s="187" t="s">
        <v>1721</v>
      </c>
      <c r="B311" s="188"/>
      <c r="C311" s="189" t="str">
        <f>IFERROR(VLOOKUP(OT!$BR311,Słowniki_środków_trwałych!$W$2:$AB$412,4,FALSE),"")</f>
        <v/>
      </c>
      <c r="D311" s="188"/>
      <c r="E311" s="188"/>
      <c r="F311" s="191"/>
      <c r="G311" s="191"/>
      <c r="H311" s="191"/>
      <c r="I311" s="239"/>
      <c r="J311" s="190"/>
      <c r="K311" s="192" t="str">
        <f>IF(Tabela2[[#This Row],[Nazwa środka trwałego
'[3']]]&lt;&gt;"",VLOOKUP(OT!$BS311,Słowniki_środków_trwałych!$AE$2:$AK$50,7,FALSE),"")</f>
        <v/>
      </c>
      <c r="L311" s="197"/>
      <c r="M311" s="199"/>
      <c r="N311" s="197"/>
      <c r="O311" s="199"/>
      <c r="P311" s="276" t="str">
        <f>IF(Tabela2[[#This Row],[Nazwa środka trwałego
'[3']]]&lt;&gt;"",SUM(L311:O311),"")</f>
        <v/>
      </c>
      <c r="Q311" s="188"/>
      <c r="R311" s="191"/>
      <c r="S311" s="191"/>
      <c r="T311" s="191"/>
      <c r="U311" s="188"/>
      <c r="V311" s="190"/>
      <c r="W311" s="194" t="str">
        <f>IFERROR(VLOOKUP(OT!$BR311,Słowniki_środków_trwałych!$W$2:$AB$412,2,FALSE),"")</f>
        <v/>
      </c>
      <c r="X311" s="192" t="str">
        <f>IF(Tabela2[[#This Row],[Nazwa środka trwałego
'[3']]]&lt;&gt;"",IF(AND(Tabela2[[#This Row],[Wartość nakładów razem
'[15']]]&lt;10000.01,OR(MID(OT!$BR311,1,1)="4",MID(OT!$BR311,1,1)="5",MID(OT!$BR311,1,1)="6",MID(OT!$BR312,1,1)="3",MID(OT!$BR312,1,1)="7",MID(OT!$BR312,1,1)="8")),1,OT!$BT311),"")</f>
        <v/>
      </c>
      <c r="Y311" s="188"/>
      <c r="Z311" s="188"/>
      <c r="AA311" s="188"/>
      <c r="AB311" s="188"/>
      <c r="AC311" s="195" t="str">
        <f>IF(Tabela2[[#This Row],[Nazwa środka trwałego
'[3']]]&lt;&gt;"",OT!$BT311,"")</f>
        <v/>
      </c>
      <c r="AD311" s="188"/>
      <c r="AE311" s="188"/>
      <c r="AF311" s="190"/>
      <c r="AG311" s="188"/>
      <c r="AH311" s="188"/>
      <c r="AI311" s="188"/>
      <c r="AJ311" s="188"/>
      <c r="AK311" s="188"/>
      <c r="AL311" s="190"/>
      <c r="AM311" s="188"/>
      <c r="AN311" s="190"/>
      <c r="AO311" s="188"/>
      <c r="AP311" s="188"/>
      <c r="AQ311" s="188"/>
      <c r="AR311" s="188"/>
      <c r="AS311" s="188"/>
      <c r="AT311" s="188"/>
      <c r="AU311" s="188"/>
      <c r="AV311" s="229"/>
      <c r="AW311" s="188"/>
      <c r="AX311" s="188"/>
      <c r="AY311" s="207"/>
      <c r="AZ311" s="176"/>
      <c r="BA311" s="176"/>
      <c r="BB311" s="176"/>
      <c r="BC311" s="176"/>
      <c r="BD311" s="188"/>
      <c r="BE311" s="190"/>
      <c r="BF311" s="195" t="str">
        <f>IF(Tabela2[[#This Row],[Nazwa środka trwałego
'[3']]]&lt;&gt;"",OT!$BR311,"")</f>
        <v/>
      </c>
      <c r="BG311" s="188"/>
      <c r="BH311" s="188"/>
      <c r="BI311" s="190"/>
      <c r="BJ311" s="188"/>
      <c r="BK311" s="188"/>
      <c r="BL311" s="188"/>
      <c r="BM311" s="188"/>
      <c r="BN311" s="188"/>
      <c r="BO311" s="188"/>
      <c r="BP311" s="190"/>
      <c r="BQ311" s="270"/>
      <c r="BR311" s="195" t="str">
        <f t="shared" si="4"/>
        <v/>
      </c>
      <c r="BS311" s="190"/>
      <c r="BT311" s="195" t="str">
        <f>IFERROR(IF(VLOOKUP(BR311,Słowniki_środków_trwałych!$W$1:$AB$476,5,FALSE)="wg tabeli materiałowej",INDEX(Słowniki_środków_trwałych!$AF$2:$AJ$50,MATCH(BS311,Słowniki_środków_trwałych!$AE$2:$AE$50,0),MATCH(BP311,Słowniki_środków_trwałych!$AF$1:$AJ$1,0)),VLOOKUP(BR311,Słowniki_środków_trwałych!$W$1:$AB$476,5,FALSE)),"brak wszystkich danych")</f>
        <v>brak wszystkich danych</v>
      </c>
      <c r="BU311" s="271"/>
      <c r="BY311" s="90"/>
      <c r="BZ311" s="90"/>
      <c r="CA311" s="90"/>
    </row>
    <row r="312" spans="1:79">
      <c r="A312" s="187" t="s">
        <v>1722</v>
      </c>
      <c r="B312" s="188"/>
      <c r="C312" s="189" t="str">
        <f>IFERROR(VLOOKUP(OT!$BR312,Słowniki_środków_trwałych!$W$2:$AB$412,4,FALSE),"")</f>
        <v/>
      </c>
      <c r="D312" s="188"/>
      <c r="E312" s="188"/>
      <c r="F312" s="191"/>
      <c r="G312" s="191"/>
      <c r="H312" s="191"/>
      <c r="I312" s="239"/>
      <c r="J312" s="190"/>
      <c r="K312" s="192" t="str">
        <f>IF(Tabela2[[#This Row],[Nazwa środka trwałego
'[3']]]&lt;&gt;"",VLOOKUP(OT!$BS312,Słowniki_środków_trwałych!$AE$2:$AK$50,7,FALSE),"")</f>
        <v/>
      </c>
      <c r="L312" s="197"/>
      <c r="M312" s="199"/>
      <c r="N312" s="197"/>
      <c r="O312" s="199"/>
      <c r="P312" s="276" t="str">
        <f>IF(Tabela2[[#This Row],[Nazwa środka trwałego
'[3']]]&lt;&gt;"",SUM(L312:O312),"")</f>
        <v/>
      </c>
      <c r="Q312" s="188"/>
      <c r="R312" s="191"/>
      <c r="S312" s="191"/>
      <c r="T312" s="191"/>
      <c r="U312" s="188"/>
      <c r="V312" s="190"/>
      <c r="W312" s="194" t="str">
        <f>IFERROR(VLOOKUP(OT!$BR312,Słowniki_środków_trwałych!$W$2:$AB$412,2,FALSE),"")</f>
        <v/>
      </c>
      <c r="X312" s="192" t="str">
        <f>IF(Tabela2[[#This Row],[Nazwa środka trwałego
'[3']]]&lt;&gt;"",IF(AND(Tabela2[[#This Row],[Wartość nakładów razem
'[15']]]&lt;10000.01,OR(MID(OT!$BR312,1,1)="4",MID(OT!$BR312,1,1)="5",MID(OT!$BR312,1,1)="6",MID(OT!$BR313,1,1)="3",MID(OT!$BR313,1,1)="7",MID(OT!$BR313,1,1)="8")),1,OT!$BT312),"")</f>
        <v/>
      </c>
      <c r="Y312" s="188"/>
      <c r="Z312" s="188"/>
      <c r="AA312" s="188"/>
      <c r="AB312" s="188"/>
      <c r="AC312" s="195" t="str">
        <f>IF(Tabela2[[#This Row],[Nazwa środka trwałego
'[3']]]&lt;&gt;"",OT!$BT312,"")</f>
        <v/>
      </c>
      <c r="AD312" s="188"/>
      <c r="AE312" s="188"/>
      <c r="AF312" s="190"/>
      <c r="AG312" s="188"/>
      <c r="AH312" s="188"/>
      <c r="AI312" s="188"/>
      <c r="AJ312" s="188"/>
      <c r="AK312" s="188"/>
      <c r="AL312" s="190"/>
      <c r="AM312" s="188"/>
      <c r="AN312" s="190"/>
      <c r="AO312" s="188"/>
      <c r="AP312" s="188"/>
      <c r="AQ312" s="188"/>
      <c r="AR312" s="188"/>
      <c r="AS312" s="188"/>
      <c r="AT312" s="188"/>
      <c r="AU312" s="188"/>
      <c r="AV312" s="229"/>
      <c r="AW312" s="188"/>
      <c r="AX312" s="188"/>
      <c r="AY312" s="207"/>
      <c r="AZ312" s="176"/>
      <c r="BA312" s="176"/>
      <c r="BB312" s="176"/>
      <c r="BC312" s="176"/>
      <c r="BD312" s="188"/>
      <c r="BE312" s="190"/>
      <c r="BF312" s="195" t="str">
        <f>IF(Tabela2[[#This Row],[Nazwa środka trwałego
'[3']]]&lt;&gt;"",OT!$BR312,"")</f>
        <v/>
      </c>
      <c r="BG312" s="188"/>
      <c r="BH312" s="188"/>
      <c r="BI312" s="190"/>
      <c r="BJ312" s="188"/>
      <c r="BK312" s="188"/>
      <c r="BL312" s="188"/>
      <c r="BM312" s="188"/>
      <c r="BN312" s="188"/>
      <c r="BO312" s="188"/>
      <c r="BP312" s="190"/>
      <c r="BQ312" s="270"/>
      <c r="BR312" s="195" t="str">
        <f t="shared" si="4"/>
        <v/>
      </c>
      <c r="BS312" s="190"/>
      <c r="BT312" s="195" t="str">
        <f>IFERROR(IF(VLOOKUP(BR312,Słowniki_środków_trwałych!$W$1:$AB$476,5,FALSE)="wg tabeli materiałowej",INDEX(Słowniki_środków_trwałych!$AF$2:$AJ$50,MATCH(BS312,Słowniki_środków_trwałych!$AE$2:$AE$50,0),MATCH(BP312,Słowniki_środków_trwałych!$AF$1:$AJ$1,0)),VLOOKUP(BR312,Słowniki_środków_trwałych!$W$1:$AB$476,5,FALSE)),"brak wszystkich danych")</f>
        <v>brak wszystkich danych</v>
      </c>
      <c r="BU312" s="271"/>
      <c r="BY312" s="90"/>
      <c r="BZ312" s="90"/>
      <c r="CA312" s="90"/>
    </row>
    <row r="313" spans="1:79">
      <c r="A313" s="187" t="s">
        <v>1723</v>
      </c>
      <c r="B313" s="188"/>
      <c r="C313" s="189" t="str">
        <f>IFERROR(VLOOKUP(OT!$BR313,Słowniki_środków_trwałych!$W$2:$AB$412,4,FALSE),"")</f>
        <v/>
      </c>
      <c r="D313" s="188"/>
      <c r="E313" s="188"/>
      <c r="F313" s="191"/>
      <c r="G313" s="191"/>
      <c r="H313" s="191"/>
      <c r="I313" s="239"/>
      <c r="J313" s="190"/>
      <c r="K313" s="192" t="str">
        <f>IF(Tabela2[[#This Row],[Nazwa środka trwałego
'[3']]]&lt;&gt;"",VLOOKUP(OT!$BS313,Słowniki_środków_trwałych!$AE$2:$AK$50,7,FALSE),"")</f>
        <v/>
      </c>
      <c r="L313" s="197"/>
      <c r="M313" s="199"/>
      <c r="N313" s="197"/>
      <c r="O313" s="199"/>
      <c r="P313" s="276" t="str">
        <f>IF(Tabela2[[#This Row],[Nazwa środka trwałego
'[3']]]&lt;&gt;"",SUM(L313:O313),"")</f>
        <v/>
      </c>
      <c r="Q313" s="188"/>
      <c r="R313" s="191"/>
      <c r="S313" s="191"/>
      <c r="T313" s="191"/>
      <c r="U313" s="188"/>
      <c r="V313" s="190"/>
      <c r="W313" s="194" t="str">
        <f>IFERROR(VLOOKUP(OT!$BR313,Słowniki_środków_trwałych!$W$2:$AB$412,2,FALSE),"")</f>
        <v/>
      </c>
      <c r="X313" s="192" t="str">
        <f>IF(Tabela2[[#This Row],[Nazwa środka trwałego
'[3']]]&lt;&gt;"",IF(AND(Tabela2[[#This Row],[Wartość nakładów razem
'[15']]]&lt;10000.01,OR(MID(OT!$BR313,1,1)="4",MID(OT!$BR313,1,1)="5",MID(OT!$BR313,1,1)="6",MID(OT!$BR314,1,1)="3",MID(OT!$BR314,1,1)="7",MID(OT!$BR314,1,1)="8")),1,OT!$BT313),"")</f>
        <v/>
      </c>
      <c r="Y313" s="188"/>
      <c r="Z313" s="188"/>
      <c r="AA313" s="188"/>
      <c r="AB313" s="188"/>
      <c r="AC313" s="195" t="str">
        <f>IF(Tabela2[[#This Row],[Nazwa środka trwałego
'[3']]]&lt;&gt;"",OT!$BT313,"")</f>
        <v/>
      </c>
      <c r="AD313" s="188"/>
      <c r="AE313" s="188"/>
      <c r="AF313" s="190"/>
      <c r="AG313" s="188"/>
      <c r="AH313" s="188"/>
      <c r="AI313" s="188"/>
      <c r="AJ313" s="188"/>
      <c r="AK313" s="188"/>
      <c r="AL313" s="190"/>
      <c r="AM313" s="188"/>
      <c r="AN313" s="190"/>
      <c r="AO313" s="188"/>
      <c r="AP313" s="188"/>
      <c r="AQ313" s="188"/>
      <c r="AR313" s="188"/>
      <c r="AS313" s="188"/>
      <c r="AT313" s="188"/>
      <c r="AU313" s="188"/>
      <c r="AV313" s="229"/>
      <c r="AW313" s="188"/>
      <c r="AX313" s="188"/>
      <c r="AY313" s="207"/>
      <c r="AZ313" s="176"/>
      <c r="BA313" s="176"/>
      <c r="BB313" s="176"/>
      <c r="BC313" s="176"/>
      <c r="BD313" s="188"/>
      <c r="BE313" s="190"/>
      <c r="BF313" s="195" t="str">
        <f>IF(Tabela2[[#This Row],[Nazwa środka trwałego
'[3']]]&lt;&gt;"",OT!$BR313,"")</f>
        <v/>
      </c>
      <c r="BG313" s="188"/>
      <c r="BH313" s="188"/>
      <c r="BI313" s="190"/>
      <c r="BJ313" s="188"/>
      <c r="BK313" s="188"/>
      <c r="BL313" s="188"/>
      <c r="BM313" s="188"/>
      <c r="BN313" s="188"/>
      <c r="BO313" s="188"/>
      <c r="BP313" s="190"/>
      <c r="BQ313" s="270"/>
      <c r="BR313" s="195" t="str">
        <f t="shared" si="4"/>
        <v/>
      </c>
      <c r="BS313" s="190"/>
      <c r="BT313" s="195" t="str">
        <f>IFERROR(IF(VLOOKUP(BR313,Słowniki_środków_trwałych!$W$1:$AB$476,5,FALSE)="wg tabeli materiałowej",INDEX(Słowniki_środków_trwałych!$AF$2:$AJ$50,MATCH(BS313,Słowniki_środków_trwałych!$AE$2:$AE$50,0),MATCH(BP313,Słowniki_środków_trwałych!$AF$1:$AJ$1,0)),VLOOKUP(BR313,Słowniki_środków_trwałych!$W$1:$AB$476,5,FALSE)),"brak wszystkich danych")</f>
        <v>brak wszystkich danych</v>
      </c>
      <c r="BU313" s="271"/>
      <c r="BY313" s="90"/>
      <c r="BZ313" s="90"/>
      <c r="CA313" s="90"/>
    </row>
    <row r="314" spans="1:79">
      <c r="A314" s="187" t="s">
        <v>1724</v>
      </c>
      <c r="B314" s="188"/>
      <c r="C314" s="189" t="str">
        <f>IFERROR(VLOOKUP(OT!$BR314,Słowniki_środków_trwałych!$W$2:$AB$412,4,FALSE),"")</f>
        <v/>
      </c>
      <c r="D314" s="188"/>
      <c r="E314" s="188"/>
      <c r="F314" s="191"/>
      <c r="G314" s="191"/>
      <c r="H314" s="191"/>
      <c r="I314" s="239"/>
      <c r="J314" s="190"/>
      <c r="K314" s="192" t="str">
        <f>IF(Tabela2[[#This Row],[Nazwa środka trwałego
'[3']]]&lt;&gt;"",VLOOKUP(OT!$BS314,Słowniki_środków_trwałych!$AE$2:$AK$50,7,FALSE),"")</f>
        <v/>
      </c>
      <c r="L314" s="197"/>
      <c r="M314" s="199"/>
      <c r="N314" s="197"/>
      <c r="O314" s="199"/>
      <c r="P314" s="276" t="str">
        <f>IF(Tabela2[[#This Row],[Nazwa środka trwałego
'[3']]]&lt;&gt;"",SUM(L314:O314),"")</f>
        <v/>
      </c>
      <c r="Q314" s="188"/>
      <c r="R314" s="191"/>
      <c r="S314" s="191"/>
      <c r="T314" s="191"/>
      <c r="U314" s="188"/>
      <c r="V314" s="190"/>
      <c r="W314" s="194" t="str">
        <f>IFERROR(VLOOKUP(OT!$BR314,Słowniki_środków_trwałych!$W$2:$AB$412,2,FALSE),"")</f>
        <v/>
      </c>
      <c r="X314" s="192" t="str">
        <f>IF(Tabela2[[#This Row],[Nazwa środka trwałego
'[3']]]&lt;&gt;"",IF(AND(Tabela2[[#This Row],[Wartość nakładów razem
'[15']]]&lt;10000.01,OR(MID(OT!$BR314,1,1)="4",MID(OT!$BR314,1,1)="5",MID(OT!$BR314,1,1)="6",MID(OT!$BR315,1,1)="3",MID(OT!$BR315,1,1)="7",MID(OT!$BR315,1,1)="8")),1,OT!$BT314),"")</f>
        <v/>
      </c>
      <c r="Y314" s="188"/>
      <c r="Z314" s="188"/>
      <c r="AA314" s="188"/>
      <c r="AB314" s="188"/>
      <c r="AC314" s="195" t="str">
        <f>IF(Tabela2[[#This Row],[Nazwa środka trwałego
'[3']]]&lt;&gt;"",OT!$BT314,"")</f>
        <v/>
      </c>
      <c r="AD314" s="188"/>
      <c r="AE314" s="188"/>
      <c r="AF314" s="190"/>
      <c r="AG314" s="188"/>
      <c r="AH314" s="188"/>
      <c r="AI314" s="188"/>
      <c r="AJ314" s="188"/>
      <c r="AK314" s="188"/>
      <c r="AL314" s="190"/>
      <c r="AM314" s="188"/>
      <c r="AN314" s="190"/>
      <c r="AO314" s="188"/>
      <c r="AP314" s="188"/>
      <c r="AQ314" s="188"/>
      <c r="AR314" s="188"/>
      <c r="AS314" s="188"/>
      <c r="AT314" s="188"/>
      <c r="AU314" s="188"/>
      <c r="AV314" s="229"/>
      <c r="AW314" s="188"/>
      <c r="AX314" s="188"/>
      <c r="AY314" s="207"/>
      <c r="AZ314" s="176"/>
      <c r="BA314" s="176"/>
      <c r="BB314" s="176"/>
      <c r="BC314" s="176"/>
      <c r="BD314" s="188"/>
      <c r="BE314" s="190"/>
      <c r="BF314" s="195" t="str">
        <f>IF(Tabela2[[#This Row],[Nazwa środka trwałego
'[3']]]&lt;&gt;"",OT!$BR314,"")</f>
        <v/>
      </c>
      <c r="BG314" s="188"/>
      <c r="BH314" s="188"/>
      <c r="BI314" s="190"/>
      <c r="BJ314" s="188"/>
      <c r="BK314" s="188"/>
      <c r="BL314" s="188"/>
      <c r="BM314" s="188"/>
      <c r="BN314" s="188"/>
      <c r="BO314" s="188"/>
      <c r="BP314" s="190"/>
      <c r="BQ314" s="270"/>
      <c r="BR314" s="195" t="str">
        <f t="shared" si="4"/>
        <v/>
      </c>
      <c r="BS314" s="190"/>
      <c r="BT314" s="195" t="str">
        <f>IFERROR(IF(VLOOKUP(BR314,Słowniki_środków_trwałych!$W$1:$AB$476,5,FALSE)="wg tabeli materiałowej",INDEX(Słowniki_środków_trwałych!$AF$2:$AJ$50,MATCH(BS314,Słowniki_środków_trwałych!$AE$2:$AE$50,0),MATCH(BP314,Słowniki_środków_trwałych!$AF$1:$AJ$1,0)),VLOOKUP(BR314,Słowniki_środków_trwałych!$W$1:$AB$476,5,FALSE)),"brak wszystkich danych")</f>
        <v>brak wszystkich danych</v>
      </c>
      <c r="BU314" s="271"/>
      <c r="BY314" s="90"/>
      <c r="BZ314" s="90"/>
      <c r="CA314" s="90"/>
    </row>
    <row r="315" spans="1:79">
      <c r="A315" s="187" t="s">
        <v>1725</v>
      </c>
      <c r="B315" s="188"/>
      <c r="C315" s="189" t="str">
        <f>IFERROR(VLOOKUP(OT!$BR315,Słowniki_środków_trwałych!$W$2:$AB$412,4,FALSE),"")</f>
        <v/>
      </c>
      <c r="D315" s="188"/>
      <c r="E315" s="188"/>
      <c r="F315" s="191"/>
      <c r="G315" s="191"/>
      <c r="H315" s="191"/>
      <c r="I315" s="239"/>
      <c r="J315" s="190"/>
      <c r="K315" s="192" t="str">
        <f>IF(Tabela2[[#This Row],[Nazwa środka trwałego
'[3']]]&lt;&gt;"",VLOOKUP(OT!$BS315,Słowniki_środków_trwałych!$AE$2:$AK$50,7,FALSE),"")</f>
        <v/>
      </c>
      <c r="L315" s="197"/>
      <c r="M315" s="199"/>
      <c r="N315" s="197"/>
      <c r="O315" s="199"/>
      <c r="P315" s="276" t="str">
        <f>IF(Tabela2[[#This Row],[Nazwa środka trwałego
'[3']]]&lt;&gt;"",SUM(L315:O315),"")</f>
        <v/>
      </c>
      <c r="Q315" s="188"/>
      <c r="R315" s="191"/>
      <c r="S315" s="191"/>
      <c r="T315" s="191"/>
      <c r="U315" s="188"/>
      <c r="V315" s="190"/>
      <c r="W315" s="194" t="str">
        <f>IFERROR(VLOOKUP(OT!$BR315,Słowniki_środków_trwałych!$W$2:$AB$412,2,FALSE),"")</f>
        <v/>
      </c>
      <c r="X315" s="192" t="str">
        <f>IF(Tabela2[[#This Row],[Nazwa środka trwałego
'[3']]]&lt;&gt;"",IF(AND(Tabela2[[#This Row],[Wartość nakładów razem
'[15']]]&lt;10000.01,OR(MID(OT!$BR315,1,1)="4",MID(OT!$BR315,1,1)="5",MID(OT!$BR315,1,1)="6",MID(OT!$BR316,1,1)="3",MID(OT!$BR316,1,1)="7",MID(OT!$BR316,1,1)="8")),1,OT!$BT315),"")</f>
        <v/>
      </c>
      <c r="Y315" s="188"/>
      <c r="Z315" s="188"/>
      <c r="AA315" s="188"/>
      <c r="AB315" s="188"/>
      <c r="AC315" s="195" t="str">
        <f>IF(Tabela2[[#This Row],[Nazwa środka trwałego
'[3']]]&lt;&gt;"",OT!$BT315,"")</f>
        <v/>
      </c>
      <c r="AD315" s="188"/>
      <c r="AE315" s="188"/>
      <c r="AF315" s="190"/>
      <c r="AG315" s="188"/>
      <c r="AH315" s="188"/>
      <c r="AI315" s="188"/>
      <c r="AJ315" s="188"/>
      <c r="AK315" s="188"/>
      <c r="AL315" s="190"/>
      <c r="AM315" s="188"/>
      <c r="AN315" s="190"/>
      <c r="AO315" s="188"/>
      <c r="AP315" s="188"/>
      <c r="AQ315" s="188"/>
      <c r="AR315" s="188"/>
      <c r="AS315" s="188"/>
      <c r="AT315" s="188"/>
      <c r="AU315" s="188"/>
      <c r="AV315" s="229"/>
      <c r="AW315" s="188"/>
      <c r="AX315" s="188"/>
      <c r="AY315" s="207"/>
      <c r="AZ315" s="176"/>
      <c r="BA315" s="176"/>
      <c r="BB315" s="176"/>
      <c r="BC315" s="176"/>
      <c r="BD315" s="188"/>
      <c r="BE315" s="190"/>
      <c r="BF315" s="195" t="str">
        <f>IF(Tabela2[[#This Row],[Nazwa środka trwałego
'[3']]]&lt;&gt;"",OT!$BR315,"")</f>
        <v/>
      </c>
      <c r="BG315" s="188"/>
      <c r="BH315" s="188"/>
      <c r="BI315" s="190"/>
      <c r="BJ315" s="188"/>
      <c r="BK315" s="188"/>
      <c r="BL315" s="188"/>
      <c r="BM315" s="188"/>
      <c r="BN315" s="188"/>
      <c r="BO315" s="188"/>
      <c r="BP315" s="190"/>
      <c r="BQ315" s="270"/>
      <c r="BR315" s="195" t="str">
        <f t="shared" ref="BR315:BR361" si="5">MID(BQ315,1,7)</f>
        <v/>
      </c>
      <c r="BS315" s="190"/>
      <c r="BT315" s="195" t="str">
        <f>IFERROR(IF(VLOOKUP(BR315,Słowniki_środków_trwałych!$W$1:$AB$476,5,FALSE)="wg tabeli materiałowej",INDEX(Słowniki_środków_trwałych!$AF$2:$AJ$50,MATCH(BS315,Słowniki_środków_trwałych!$AE$2:$AE$50,0),MATCH(BP315,Słowniki_środków_trwałych!$AF$1:$AJ$1,0)),VLOOKUP(BR315,Słowniki_środków_trwałych!$W$1:$AB$476,5,FALSE)),"brak wszystkich danych")</f>
        <v>brak wszystkich danych</v>
      </c>
      <c r="BU315" s="271"/>
      <c r="BY315" s="90"/>
      <c r="BZ315" s="90"/>
      <c r="CA315" s="90"/>
    </row>
    <row r="316" spans="1:79">
      <c r="A316" s="187" t="s">
        <v>1726</v>
      </c>
      <c r="B316" s="188"/>
      <c r="C316" s="189" t="str">
        <f>IFERROR(VLOOKUP(OT!$BR316,Słowniki_środków_trwałych!$W$2:$AB$412,4,FALSE),"")</f>
        <v/>
      </c>
      <c r="D316" s="188"/>
      <c r="E316" s="188"/>
      <c r="F316" s="191"/>
      <c r="G316" s="191"/>
      <c r="H316" s="191"/>
      <c r="I316" s="239"/>
      <c r="J316" s="190"/>
      <c r="K316" s="192" t="str">
        <f>IF(Tabela2[[#This Row],[Nazwa środka trwałego
'[3']]]&lt;&gt;"",VLOOKUP(OT!$BS316,Słowniki_środków_trwałych!$AE$2:$AK$50,7,FALSE),"")</f>
        <v/>
      </c>
      <c r="L316" s="197"/>
      <c r="M316" s="199"/>
      <c r="N316" s="197"/>
      <c r="O316" s="199"/>
      <c r="P316" s="276" t="str">
        <f>IF(Tabela2[[#This Row],[Nazwa środka trwałego
'[3']]]&lt;&gt;"",SUM(L316:O316),"")</f>
        <v/>
      </c>
      <c r="Q316" s="188"/>
      <c r="R316" s="191"/>
      <c r="S316" s="191"/>
      <c r="T316" s="191"/>
      <c r="U316" s="188"/>
      <c r="V316" s="190"/>
      <c r="W316" s="194" t="str">
        <f>IFERROR(VLOOKUP(OT!$BR316,Słowniki_środków_trwałych!$W$2:$AB$412,2,FALSE),"")</f>
        <v/>
      </c>
      <c r="X316" s="192" t="str">
        <f>IF(Tabela2[[#This Row],[Nazwa środka trwałego
'[3']]]&lt;&gt;"",IF(AND(Tabela2[[#This Row],[Wartość nakładów razem
'[15']]]&lt;10000.01,OR(MID(OT!$BR316,1,1)="4",MID(OT!$BR316,1,1)="5",MID(OT!$BR316,1,1)="6",MID(OT!$BR317,1,1)="3",MID(OT!$BR317,1,1)="7",MID(OT!$BR317,1,1)="8")),1,OT!$BT316),"")</f>
        <v/>
      </c>
      <c r="Y316" s="188"/>
      <c r="Z316" s="188"/>
      <c r="AA316" s="188"/>
      <c r="AB316" s="188"/>
      <c r="AC316" s="195" t="str">
        <f>IF(Tabela2[[#This Row],[Nazwa środka trwałego
'[3']]]&lt;&gt;"",OT!$BT316,"")</f>
        <v/>
      </c>
      <c r="AD316" s="188"/>
      <c r="AE316" s="188"/>
      <c r="AF316" s="190"/>
      <c r="AG316" s="188"/>
      <c r="AH316" s="188"/>
      <c r="AI316" s="188"/>
      <c r="AJ316" s="188"/>
      <c r="AK316" s="188"/>
      <c r="AL316" s="190"/>
      <c r="AM316" s="188"/>
      <c r="AN316" s="190"/>
      <c r="AO316" s="188"/>
      <c r="AP316" s="188"/>
      <c r="AQ316" s="188"/>
      <c r="AR316" s="188"/>
      <c r="AS316" s="188"/>
      <c r="AT316" s="188"/>
      <c r="AU316" s="188"/>
      <c r="AV316" s="229"/>
      <c r="AW316" s="188"/>
      <c r="AX316" s="188"/>
      <c r="AY316" s="207"/>
      <c r="AZ316" s="176"/>
      <c r="BA316" s="176"/>
      <c r="BB316" s="176"/>
      <c r="BC316" s="176"/>
      <c r="BD316" s="188"/>
      <c r="BE316" s="190"/>
      <c r="BF316" s="195" t="str">
        <f>IF(Tabela2[[#This Row],[Nazwa środka trwałego
'[3']]]&lt;&gt;"",OT!$BR316,"")</f>
        <v/>
      </c>
      <c r="BG316" s="188"/>
      <c r="BH316" s="188"/>
      <c r="BI316" s="190"/>
      <c r="BJ316" s="188"/>
      <c r="BK316" s="188"/>
      <c r="BL316" s="188"/>
      <c r="BM316" s="188"/>
      <c r="BN316" s="188"/>
      <c r="BO316" s="188"/>
      <c r="BP316" s="190"/>
      <c r="BQ316" s="270"/>
      <c r="BR316" s="195" t="str">
        <f t="shared" si="5"/>
        <v/>
      </c>
      <c r="BS316" s="190"/>
      <c r="BT316" s="195" t="str">
        <f>IFERROR(IF(VLOOKUP(BR316,Słowniki_środków_trwałych!$W$1:$AB$476,5,FALSE)="wg tabeli materiałowej",INDEX(Słowniki_środków_trwałych!$AF$2:$AJ$50,MATCH(BS316,Słowniki_środków_trwałych!$AE$2:$AE$50,0),MATCH(BP316,Słowniki_środków_trwałych!$AF$1:$AJ$1,0)),VLOOKUP(BR316,Słowniki_środków_trwałych!$W$1:$AB$476,5,FALSE)),"brak wszystkich danych")</f>
        <v>brak wszystkich danych</v>
      </c>
      <c r="BU316" s="271"/>
      <c r="BY316" s="90"/>
      <c r="BZ316" s="90"/>
      <c r="CA316" s="90"/>
    </row>
    <row r="317" spans="1:79">
      <c r="A317" s="187" t="s">
        <v>1727</v>
      </c>
      <c r="B317" s="188"/>
      <c r="C317" s="189" t="str">
        <f>IFERROR(VLOOKUP(OT!$BR317,Słowniki_środków_trwałych!$W$2:$AB$412,4,FALSE),"")</f>
        <v/>
      </c>
      <c r="D317" s="188"/>
      <c r="E317" s="188"/>
      <c r="F317" s="191"/>
      <c r="G317" s="191"/>
      <c r="H317" s="191"/>
      <c r="I317" s="239"/>
      <c r="J317" s="190"/>
      <c r="K317" s="192" t="str">
        <f>IF(Tabela2[[#This Row],[Nazwa środka trwałego
'[3']]]&lt;&gt;"",VLOOKUP(OT!$BS317,Słowniki_środków_trwałych!$AE$2:$AK$50,7,FALSE),"")</f>
        <v/>
      </c>
      <c r="L317" s="197"/>
      <c r="M317" s="199"/>
      <c r="N317" s="197"/>
      <c r="O317" s="199"/>
      <c r="P317" s="276" t="str">
        <f>IF(Tabela2[[#This Row],[Nazwa środka trwałego
'[3']]]&lt;&gt;"",SUM(L317:O317),"")</f>
        <v/>
      </c>
      <c r="Q317" s="188"/>
      <c r="R317" s="191"/>
      <c r="S317" s="191"/>
      <c r="T317" s="191"/>
      <c r="U317" s="188"/>
      <c r="V317" s="190"/>
      <c r="W317" s="194" t="str">
        <f>IFERROR(VLOOKUP(OT!$BR317,Słowniki_środków_trwałych!$W$2:$AB$412,2,FALSE),"")</f>
        <v/>
      </c>
      <c r="X317" s="192" t="str">
        <f>IF(Tabela2[[#This Row],[Nazwa środka trwałego
'[3']]]&lt;&gt;"",IF(AND(Tabela2[[#This Row],[Wartość nakładów razem
'[15']]]&lt;10000.01,OR(MID(OT!$BR317,1,1)="4",MID(OT!$BR317,1,1)="5",MID(OT!$BR317,1,1)="6",MID(OT!$BR318,1,1)="3",MID(OT!$BR318,1,1)="7",MID(OT!$BR318,1,1)="8")),1,OT!$BT317),"")</f>
        <v/>
      </c>
      <c r="Y317" s="188"/>
      <c r="Z317" s="188"/>
      <c r="AA317" s="188"/>
      <c r="AB317" s="188"/>
      <c r="AC317" s="195" t="str">
        <f>IF(Tabela2[[#This Row],[Nazwa środka trwałego
'[3']]]&lt;&gt;"",OT!$BT317,"")</f>
        <v/>
      </c>
      <c r="AD317" s="188"/>
      <c r="AE317" s="188"/>
      <c r="AF317" s="190"/>
      <c r="AG317" s="188"/>
      <c r="AH317" s="188"/>
      <c r="AI317" s="188"/>
      <c r="AJ317" s="188"/>
      <c r="AK317" s="188"/>
      <c r="AL317" s="190"/>
      <c r="AM317" s="188"/>
      <c r="AN317" s="190"/>
      <c r="AO317" s="188"/>
      <c r="AP317" s="188"/>
      <c r="AQ317" s="188"/>
      <c r="AR317" s="188"/>
      <c r="AS317" s="188"/>
      <c r="AT317" s="188"/>
      <c r="AU317" s="188"/>
      <c r="AV317" s="229"/>
      <c r="AW317" s="188"/>
      <c r="AX317" s="188"/>
      <c r="AY317" s="207"/>
      <c r="AZ317" s="176"/>
      <c r="BA317" s="176"/>
      <c r="BB317" s="176"/>
      <c r="BC317" s="176"/>
      <c r="BD317" s="188"/>
      <c r="BE317" s="190"/>
      <c r="BF317" s="195" t="str">
        <f>IF(Tabela2[[#This Row],[Nazwa środka trwałego
'[3']]]&lt;&gt;"",OT!$BR317,"")</f>
        <v/>
      </c>
      <c r="BG317" s="188"/>
      <c r="BH317" s="188"/>
      <c r="BI317" s="190"/>
      <c r="BJ317" s="188"/>
      <c r="BK317" s="188"/>
      <c r="BL317" s="188"/>
      <c r="BM317" s="188"/>
      <c r="BN317" s="188"/>
      <c r="BO317" s="188"/>
      <c r="BP317" s="190"/>
      <c r="BQ317" s="270"/>
      <c r="BR317" s="195" t="str">
        <f t="shared" si="5"/>
        <v/>
      </c>
      <c r="BS317" s="190"/>
      <c r="BT317" s="195" t="str">
        <f>IFERROR(IF(VLOOKUP(BR317,Słowniki_środków_trwałych!$W$1:$AB$476,5,FALSE)="wg tabeli materiałowej",INDEX(Słowniki_środków_trwałych!$AF$2:$AJ$50,MATCH(BS317,Słowniki_środków_trwałych!$AE$2:$AE$50,0),MATCH(BP317,Słowniki_środków_trwałych!$AF$1:$AJ$1,0)),VLOOKUP(BR317,Słowniki_środków_trwałych!$W$1:$AB$476,5,FALSE)),"brak wszystkich danych")</f>
        <v>brak wszystkich danych</v>
      </c>
      <c r="BU317" s="271"/>
      <c r="BY317" s="90"/>
      <c r="BZ317" s="90"/>
      <c r="CA317" s="90"/>
    </row>
    <row r="318" spans="1:79">
      <c r="A318" s="187" t="s">
        <v>1728</v>
      </c>
      <c r="B318" s="188"/>
      <c r="C318" s="189" t="str">
        <f>IFERROR(VLOOKUP(OT!$BR318,Słowniki_środków_trwałych!$W$2:$AB$412,4,FALSE),"")</f>
        <v/>
      </c>
      <c r="D318" s="188"/>
      <c r="E318" s="188"/>
      <c r="F318" s="191"/>
      <c r="G318" s="191"/>
      <c r="H318" s="191"/>
      <c r="I318" s="239"/>
      <c r="J318" s="190"/>
      <c r="K318" s="192" t="str">
        <f>IF(Tabela2[[#This Row],[Nazwa środka trwałego
'[3']]]&lt;&gt;"",VLOOKUP(OT!$BS318,Słowniki_środków_trwałych!$AE$2:$AK$50,7,FALSE),"")</f>
        <v/>
      </c>
      <c r="L318" s="197"/>
      <c r="M318" s="199"/>
      <c r="N318" s="197"/>
      <c r="O318" s="199"/>
      <c r="P318" s="276" t="str">
        <f>IF(Tabela2[[#This Row],[Nazwa środka trwałego
'[3']]]&lt;&gt;"",SUM(L318:O318),"")</f>
        <v/>
      </c>
      <c r="Q318" s="188"/>
      <c r="R318" s="191"/>
      <c r="S318" s="191"/>
      <c r="T318" s="191"/>
      <c r="U318" s="188"/>
      <c r="V318" s="190"/>
      <c r="W318" s="194" t="str">
        <f>IFERROR(VLOOKUP(OT!$BR318,Słowniki_środków_trwałych!$W$2:$AB$412,2,FALSE),"")</f>
        <v/>
      </c>
      <c r="X318" s="192" t="str">
        <f>IF(Tabela2[[#This Row],[Nazwa środka trwałego
'[3']]]&lt;&gt;"",IF(AND(Tabela2[[#This Row],[Wartość nakładów razem
'[15']]]&lt;10000.01,OR(MID(OT!$BR318,1,1)="4",MID(OT!$BR318,1,1)="5",MID(OT!$BR318,1,1)="6",MID(OT!$BR319,1,1)="3",MID(OT!$BR319,1,1)="7",MID(OT!$BR319,1,1)="8")),1,OT!$BT318),"")</f>
        <v/>
      </c>
      <c r="Y318" s="188"/>
      <c r="Z318" s="188"/>
      <c r="AA318" s="188"/>
      <c r="AB318" s="188"/>
      <c r="AC318" s="195" t="str">
        <f>IF(Tabela2[[#This Row],[Nazwa środka trwałego
'[3']]]&lt;&gt;"",OT!$BT318,"")</f>
        <v/>
      </c>
      <c r="AD318" s="188"/>
      <c r="AE318" s="188"/>
      <c r="AF318" s="190"/>
      <c r="AG318" s="188"/>
      <c r="AH318" s="188"/>
      <c r="AI318" s="188"/>
      <c r="AJ318" s="188"/>
      <c r="AK318" s="188"/>
      <c r="AL318" s="190"/>
      <c r="AM318" s="188"/>
      <c r="AN318" s="190"/>
      <c r="AO318" s="188"/>
      <c r="AP318" s="188"/>
      <c r="AQ318" s="188"/>
      <c r="AR318" s="188"/>
      <c r="AS318" s="188"/>
      <c r="AT318" s="188"/>
      <c r="AU318" s="188"/>
      <c r="AV318" s="229"/>
      <c r="AW318" s="188"/>
      <c r="AX318" s="188"/>
      <c r="AY318" s="207"/>
      <c r="AZ318" s="176"/>
      <c r="BA318" s="176"/>
      <c r="BB318" s="176"/>
      <c r="BC318" s="176"/>
      <c r="BD318" s="188"/>
      <c r="BE318" s="190"/>
      <c r="BF318" s="195" t="str">
        <f>IF(Tabela2[[#This Row],[Nazwa środka trwałego
'[3']]]&lt;&gt;"",OT!$BR318,"")</f>
        <v/>
      </c>
      <c r="BG318" s="188"/>
      <c r="BH318" s="188"/>
      <c r="BI318" s="190"/>
      <c r="BJ318" s="188"/>
      <c r="BK318" s="188"/>
      <c r="BL318" s="188"/>
      <c r="BM318" s="188"/>
      <c r="BN318" s="188"/>
      <c r="BO318" s="188"/>
      <c r="BP318" s="190"/>
      <c r="BQ318" s="270"/>
      <c r="BR318" s="195" t="str">
        <f t="shared" si="5"/>
        <v/>
      </c>
      <c r="BS318" s="190"/>
      <c r="BT318" s="195" t="str">
        <f>IFERROR(IF(VLOOKUP(BR318,Słowniki_środków_trwałych!$W$1:$AB$476,5,FALSE)="wg tabeli materiałowej",INDEX(Słowniki_środków_trwałych!$AF$2:$AJ$50,MATCH(BS318,Słowniki_środków_trwałych!$AE$2:$AE$50,0),MATCH(BP318,Słowniki_środków_trwałych!$AF$1:$AJ$1,0)),VLOOKUP(BR318,Słowniki_środków_trwałych!$W$1:$AB$476,5,FALSE)),"brak wszystkich danych")</f>
        <v>brak wszystkich danych</v>
      </c>
      <c r="BU318" s="271"/>
      <c r="BY318" s="90"/>
      <c r="BZ318" s="90"/>
      <c r="CA318" s="90"/>
    </row>
    <row r="319" spans="1:79">
      <c r="A319" s="187" t="s">
        <v>1729</v>
      </c>
      <c r="B319" s="188"/>
      <c r="C319" s="189" t="str">
        <f>IFERROR(VLOOKUP(OT!$BR319,Słowniki_środków_trwałych!$W$2:$AB$412,4,FALSE),"")</f>
        <v/>
      </c>
      <c r="D319" s="188"/>
      <c r="E319" s="188"/>
      <c r="F319" s="191"/>
      <c r="G319" s="191"/>
      <c r="H319" s="191"/>
      <c r="I319" s="239"/>
      <c r="J319" s="190"/>
      <c r="K319" s="192" t="str">
        <f>IF(Tabela2[[#This Row],[Nazwa środka trwałego
'[3']]]&lt;&gt;"",VLOOKUP(OT!$BS319,Słowniki_środków_trwałych!$AE$2:$AK$50,7,FALSE),"")</f>
        <v/>
      </c>
      <c r="L319" s="197"/>
      <c r="M319" s="199"/>
      <c r="N319" s="197"/>
      <c r="O319" s="199"/>
      <c r="P319" s="276" t="str">
        <f>IF(Tabela2[[#This Row],[Nazwa środka trwałego
'[3']]]&lt;&gt;"",SUM(L319:O319),"")</f>
        <v/>
      </c>
      <c r="Q319" s="188"/>
      <c r="R319" s="191"/>
      <c r="S319" s="191"/>
      <c r="T319" s="191"/>
      <c r="U319" s="188"/>
      <c r="V319" s="190"/>
      <c r="W319" s="194" t="str">
        <f>IFERROR(VLOOKUP(OT!$BR319,Słowniki_środków_trwałych!$W$2:$AB$412,2,FALSE),"")</f>
        <v/>
      </c>
      <c r="X319" s="192" t="str">
        <f>IF(Tabela2[[#This Row],[Nazwa środka trwałego
'[3']]]&lt;&gt;"",IF(AND(Tabela2[[#This Row],[Wartość nakładów razem
'[15']]]&lt;10000.01,OR(MID(OT!$BR319,1,1)="4",MID(OT!$BR319,1,1)="5",MID(OT!$BR319,1,1)="6",MID(OT!$BR320,1,1)="3",MID(OT!$BR320,1,1)="7",MID(OT!$BR320,1,1)="8")),1,OT!$BT319),"")</f>
        <v/>
      </c>
      <c r="Y319" s="188"/>
      <c r="Z319" s="188"/>
      <c r="AA319" s="188"/>
      <c r="AB319" s="188"/>
      <c r="AC319" s="195" t="str">
        <f>IF(Tabela2[[#This Row],[Nazwa środka trwałego
'[3']]]&lt;&gt;"",OT!$BT319,"")</f>
        <v/>
      </c>
      <c r="AD319" s="188"/>
      <c r="AE319" s="188"/>
      <c r="AF319" s="190"/>
      <c r="AG319" s="188"/>
      <c r="AH319" s="188"/>
      <c r="AI319" s="188"/>
      <c r="AJ319" s="188"/>
      <c r="AK319" s="188"/>
      <c r="AL319" s="190"/>
      <c r="AM319" s="188"/>
      <c r="AN319" s="190"/>
      <c r="AO319" s="188"/>
      <c r="AP319" s="188"/>
      <c r="AQ319" s="188"/>
      <c r="AR319" s="188"/>
      <c r="AS319" s="188"/>
      <c r="AT319" s="188"/>
      <c r="AU319" s="188"/>
      <c r="AV319" s="229"/>
      <c r="AW319" s="188"/>
      <c r="AX319" s="188"/>
      <c r="AY319" s="207"/>
      <c r="AZ319" s="176"/>
      <c r="BA319" s="176"/>
      <c r="BB319" s="176"/>
      <c r="BC319" s="176"/>
      <c r="BD319" s="188"/>
      <c r="BE319" s="190"/>
      <c r="BF319" s="195" t="str">
        <f>IF(Tabela2[[#This Row],[Nazwa środka trwałego
'[3']]]&lt;&gt;"",OT!$BR319,"")</f>
        <v/>
      </c>
      <c r="BG319" s="188"/>
      <c r="BH319" s="188"/>
      <c r="BI319" s="190"/>
      <c r="BJ319" s="188"/>
      <c r="BK319" s="188"/>
      <c r="BL319" s="188"/>
      <c r="BM319" s="188"/>
      <c r="BN319" s="188"/>
      <c r="BO319" s="188"/>
      <c r="BP319" s="190"/>
      <c r="BQ319" s="270"/>
      <c r="BR319" s="195" t="str">
        <f t="shared" si="5"/>
        <v/>
      </c>
      <c r="BS319" s="190"/>
      <c r="BT319" s="195" t="str">
        <f>IFERROR(IF(VLOOKUP(BR319,Słowniki_środków_trwałych!$W$1:$AB$476,5,FALSE)="wg tabeli materiałowej",INDEX(Słowniki_środków_trwałych!$AF$2:$AJ$50,MATCH(BS319,Słowniki_środków_trwałych!$AE$2:$AE$50,0),MATCH(BP319,Słowniki_środków_trwałych!$AF$1:$AJ$1,0)),VLOOKUP(BR319,Słowniki_środków_trwałych!$W$1:$AB$476,5,FALSE)),"brak wszystkich danych")</f>
        <v>brak wszystkich danych</v>
      </c>
      <c r="BU319" s="271"/>
      <c r="BY319" s="90"/>
      <c r="BZ319" s="90"/>
      <c r="CA319" s="90"/>
    </row>
    <row r="320" spans="1:79">
      <c r="A320" s="187" t="s">
        <v>1730</v>
      </c>
      <c r="B320" s="188"/>
      <c r="C320" s="189" t="str">
        <f>IFERROR(VLOOKUP(OT!$BR320,Słowniki_środków_trwałych!$W$2:$AB$412,4,FALSE),"")</f>
        <v/>
      </c>
      <c r="D320" s="188"/>
      <c r="E320" s="188"/>
      <c r="F320" s="191"/>
      <c r="G320" s="191"/>
      <c r="H320" s="191"/>
      <c r="I320" s="239"/>
      <c r="J320" s="190"/>
      <c r="K320" s="192" t="str">
        <f>IF(Tabela2[[#This Row],[Nazwa środka trwałego
'[3']]]&lt;&gt;"",VLOOKUP(OT!$BS320,Słowniki_środków_trwałych!$AE$2:$AK$50,7,FALSE),"")</f>
        <v/>
      </c>
      <c r="L320" s="197"/>
      <c r="M320" s="199"/>
      <c r="N320" s="197"/>
      <c r="O320" s="199"/>
      <c r="P320" s="276" t="str">
        <f>IF(Tabela2[[#This Row],[Nazwa środka trwałego
'[3']]]&lt;&gt;"",SUM(L320:O320),"")</f>
        <v/>
      </c>
      <c r="Q320" s="188"/>
      <c r="R320" s="191"/>
      <c r="S320" s="191"/>
      <c r="T320" s="191"/>
      <c r="U320" s="188"/>
      <c r="V320" s="190"/>
      <c r="W320" s="194" t="str">
        <f>IFERROR(VLOOKUP(OT!$BR320,Słowniki_środków_trwałych!$W$2:$AB$412,2,FALSE),"")</f>
        <v/>
      </c>
      <c r="X320" s="192" t="str">
        <f>IF(Tabela2[[#This Row],[Nazwa środka trwałego
'[3']]]&lt;&gt;"",IF(AND(Tabela2[[#This Row],[Wartość nakładów razem
'[15']]]&lt;10000.01,OR(MID(OT!$BR320,1,1)="4",MID(OT!$BR320,1,1)="5",MID(OT!$BR320,1,1)="6",MID(OT!$BR321,1,1)="3",MID(OT!$BR321,1,1)="7",MID(OT!$BR321,1,1)="8")),1,OT!$BT320),"")</f>
        <v/>
      </c>
      <c r="Y320" s="188"/>
      <c r="Z320" s="188"/>
      <c r="AA320" s="188"/>
      <c r="AB320" s="188"/>
      <c r="AC320" s="195" t="str">
        <f>IF(Tabela2[[#This Row],[Nazwa środka trwałego
'[3']]]&lt;&gt;"",OT!$BT320,"")</f>
        <v/>
      </c>
      <c r="AD320" s="188"/>
      <c r="AE320" s="188"/>
      <c r="AF320" s="190"/>
      <c r="AG320" s="188"/>
      <c r="AH320" s="188"/>
      <c r="AI320" s="188"/>
      <c r="AJ320" s="188"/>
      <c r="AK320" s="188"/>
      <c r="AL320" s="190"/>
      <c r="AM320" s="188"/>
      <c r="AN320" s="190"/>
      <c r="AO320" s="188"/>
      <c r="AP320" s="188"/>
      <c r="AQ320" s="188"/>
      <c r="AR320" s="188"/>
      <c r="AS320" s="188"/>
      <c r="AT320" s="188"/>
      <c r="AU320" s="188"/>
      <c r="AV320" s="229"/>
      <c r="AW320" s="188"/>
      <c r="AX320" s="188"/>
      <c r="AY320" s="207"/>
      <c r="AZ320" s="176"/>
      <c r="BA320" s="176"/>
      <c r="BB320" s="176"/>
      <c r="BC320" s="176"/>
      <c r="BD320" s="188"/>
      <c r="BE320" s="190"/>
      <c r="BF320" s="195" t="str">
        <f>IF(Tabela2[[#This Row],[Nazwa środka trwałego
'[3']]]&lt;&gt;"",OT!$BR320,"")</f>
        <v/>
      </c>
      <c r="BG320" s="188"/>
      <c r="BH320" s="188"/>
      <c r="BI320" s="190"/>
      <c r="BJ320" s="188"/>
      <c r="BK320" s="188"/>
      <c r="BL320" s="188"/>
      <c r="BM320" s="188"/>
      <c r="BN320" s="188"/>
      <c r="BO320" s="188"/>
      <c r="BP320" s="190"/>
      <c r="BQ320" s="270"/>
      <c r="BR320" s="195" t="str">
        <f t="shared" si="5"/>
        <v/>
      </c>
      <c r="BS320" s="190"/>
      <c r="BT320" s="195" t="str">
        <f>IFERROR(IF(VLOOKUP(BR320,Słowniki_środków_trwałych!$W$1:$AB$476,5,FALSE)="wg tabeli materiałowej",INDEX(Słowniki_środków_trwałych!$AF$2:$AJ$50,MATCH(BS320,Słowniki_środków_trwałych!$AE$2:$AE$50,0),MATCH(BP320,Słowniki_środków_trwałych!$AF$1:$AJ$1,0)),VLOOKUP(BR320,Słowniki_środków_trwałych!$W$1:$AB$476,5,FALSE)),"brak wszystkich danych")</f>
        <v>brak wszystkich danych</v>
      </c>
      <c r="BU320" s="271"/>
      <c r="BY320" s="90"/>
      <c r="BZ320" s="90"/>
      <c r="CA320" s="90"/>
    </row>
    <row r="321" spans="1:79">
      <c r="A321" s="187" t="s">
        <v>1731</v>
      </c>
      <c r="B321" s="188"/>
      <c r="C321" s="189" t="str">
        <f>IFERROR(VLOOKUP(OT!$BR321,Słowniki_środków_trwałych!$W$2:$AB$412,4,FALSE),"")</f>
        <v/>
      </c>
      <c r="D321" s="188"/>
      <c r="E321" s="188"/>
      <c r="F321" s="191"/>
      <c r="G321" s="191"/>
      <c r="H321" s="191"/>
      <c r="I321" s="239"/>
      <c r="J321" s="190"/>
      <c r="K321" s="192" t="str">
        <f>IF(Tabela2[[#This Row],[Nazwa środka trwałego
'[3']]]&lt;&gt;"",VLOOKUP(OT!$BS321,Słowniki_środków_trwałych!$AE$2:$AK$50,7,FALSE),"")</f>
        <v/>
      </c>
      <c r="L321" s="197"/>
      <c r="M321" s="199"/>
      <c r="N321" s="197"/>
      <c r="O321" s="199"/>
      <c r="P321" s="276" t="str">
        <f>IF(Tabela2[[#This Row],[Nazwa środka trwałego
'[3']]]&lt;&gt;"",SUM(L321:O321),"")</f>
        <v/>
      </c>
      <c r="Q321" s="188"/>
      <c r="R321" s="191"/>
      <c r="S321" s="191"/>
      <c r="T321" s="191"/>
      <c r="U321" s="188"/>
      <c r="V321" s="190"/>
      <c r="W321" s="194" t="str">
        <f>IFERROR(VLOOKUP(OT!$BR321,Słowniki_środków_trwałych!$W$2:$AB$412,2,FALSE),"")</f>
        <v/>
      </c>
      <c r="X321" s="192" t="str">
        <f>IF(Tabela2[[#This Row],[Nazwa środka trwałego
'[3']]]&lt;&gt;"",IF(AND(Tabela2[[#This Row],[Wartość nakładów razem
'[15']]]&lt;10000.01,OR(MID(OT!$BR321,1,1)="4",MID(OT!$BR321,1,1)="5",MID(OT!$BR321,1,1)="6",MID(OT!$BR322,1,1)="3",MID(OT!$BR322,1,1)="7",MID(OT!$BR322,1,1)="8")),1,OT!$BT321),"")</f>
        <v/>
      </c>
      <c r="Y321" s="188"/>
      <c r="Z321" s="188"/>
      <c r="AA321" s="188"/>
      <c r="AB321" s="188"/>
      <c r="AC321" s="195" t="str">
        <f>IF(Tabela2[[#This Row],[Nazwa środka trwałego
'[3']]]&lt;&gt;"",OT!$BT321,"")</f>
        <v/>
      </c>
      <c r="AD321" s="188"/>
      <c r="AE321" s="188"/>
      <c r="AF321" s="190"/>
      <c r="AG321" s="188"/>
      <c r="AH321" s="188"/>
      <c r="AI321" s="188"/>
      <c r="AJ321" s="188"/>
      <c r="AK321" s="188"/>
      <c r="AL321" s="190"/>
      <c r="AM321" s="188"/>
      <c r="AN321" s="190"/>
      <c r="AO321" s="188"/>
      <c r="AP321" s="188"/>
      <c r="AQ321" s="188"/>
      <c r="AR321" s="188"/>
      <c r="AS321" s="188"/>
      <c r="AT321" s="188"/>
      <c r="AU321" s="188"/>
      <c r="AV321" s="229"/>
      <c r="AW321" s="188"/>
      <c r="AX321" s="188"/>
      <c r="AY321" s="207"/>
      <c r="AZ321" s="176"/>
      <c r="BA321" s="176"/>
      <c r="BB321" s="176"/>
      <c r="BC321" s="176"/>
      <c r="BD321" s="188"/>
      <c r="BE321" s="190"/>
      <c r="BF321" s="195" t="str">
        <f>IF(Tabela2[[#This Row],[Nazwa środka trwałego
'[3']]]&lt;&gt;"",OT!$BR321,"")</f>
        <v/>
      </c>
      <c r="BG321" s="188"/>
      <c r="BH321" s="188"/>
      <c r="BI321" s="190"/>
      <c r="BJ321" s="188"/>
      <c r="BK321" s="188"/>
      <c r="BL321" s="188"/>
      <c r="BM321" s="188"/>
      <c r="BN321" s="188"/>
      <c r="BO321" s="188"/>
      <c r="BP321" s="190"/>
      <c r="BQ321" s="270"/>
      <c r="BR321" s="195" t="str">
        <f t="shared" si="5"/>
        <v/>
      </c>
      <c r="BS321" s="190"/>
      <c r="BT321" s="195" t="str">
        <f>IFERROR(IF(VLOOKUP(BR321,Słowniki_środków_trwałych!$W$1:$AB$476,5,FALSE)="wg tabeli materiałowej",INDEX(Słowniki_środków_trwałych!$AF$2:$AJ$50,MATCH(BS321,Słowniki_środków_trwałych!$AE$2:$AE$50,0),MATCH(BP321,Słowniki_środków_trwałych!$AF$1:$AJ$1,0)),VLOOKUP(BR321,Słowniki_środków_trwałych!$W$1:$AB$476,5,FALSE)),"brak wszystkich danych")</f>
        <v>brak wszystkich danych</v>
      </c>
      <c r="BU321" s="271"/>
      <c r="BY321" s="90"/>
      <c r="BZ321" s="90"/>
      <c r="CA321" s="90"/>
    </row>
    <row r="322" spans="1:79">
      <c r="A322" s="187" t="s">
        <v>1732</v>
      </c>
      <c r="B322" s="188"/>
      <c r="C322" s="189" t="str">
        <f>IFERROR(VLOOKUP(OT!$BR322,Słowniki_środków_trwałych!$W$2:$AB$412,4,FALSE),"")</f>
        <v/>
      </c>
      <c r="D322" s="188"/>
      <c r="E322" s="188"/>
      <c r="F322" s="191"/>
      <c r="G322" s="191"/>
      <c r="H322" s="191"/>
      <c r="I322" s="239"/>
      <c r="J322" s="190"/>
      <c r="K322" s="192" t="str">
        <f>IF(Tabela2[[#This Row],[Nazwa środka trwałego
'[3']]]&lt;&gt;"",VLOOKUP(OT!$BS322,Słowniki_środków_trwałych!$AE$2:$AK$50,7,FALSE),"")</f>
        <v/>
      </c>
      <c r="L322" s="197"/>
      <c r="M322" s="199"/>
      <c r="N322" s="197"/>
      <c r="O322" s="199"/>
      <c r="P322" s="276" t="str">
        <f>IF(Tabela2[[#This Row],[Nazwa środka trwałego
'[3']]]&lt;&gt;"",SUM(L322:O322),"")</f>
        <v/>
      </c>
      <c r="Q322" s="188"/>
      <c r="R322" s="191"/>
      <c r="S322" s="191"/>
      <c r="T322" s="191"/>
      <c r="U322" s="188"/>
      <c r="V322" s="190"/>
      <c r="W322" s="194" t="str">
        <f>IFERROR(VLOOKUP(OT!$BR322,Słowniki_środków_trwałych!$W$2:$AB$412,2,FALSE),"")</f>
        <v/>
      </c>
      <c r="X322" s="192" t="str">
        <f>IF(Tabela2[[#This Row],[Nazwa środka trwałego
'[3']]]&lt;&gt;"",IF(AND(Tabela2[[#This Row],[Wartość nakładów razem
'[15']]]&lt;10000.01,OR(MID(OT!$BR322,1,1)="4",MID(OT!$BR322,1,1)="5",MID(OT!$BR322,1,1)="6",MID(OT!$BR323,1,1)="3",MID(OT!$BR323,1,1)="7",MID(OT!$BR323,1,1)="8")),1,OT!$BT322),"")</f>
        <v/>
      </c>
      <c r="Y322" s="188"/>
      <c r="Z322" s="188"/>
      <c r="AA322" s="188"/>
      <c r="AB322" s="188"/>
      <c r="AC322" s="195" t="str">
        <f>IF(Tabela2[[#This Row],[Nazwa środka trwałego
'[3']]]&lt;&gt;"",OT!$BT322,"")</f>
        <v/>
      </c>
      <c r="AD322" s="188"/>
      <c r="AE322" s="188"/>
      <c r="AF322" s="190"/>
      <c r="AG322" s="188"/>
      <c r="AH322" s="188"/>
      <c r="AI322" s="188"/>
      <c r="AJ322" s="188"/>
      <c r="AK322" s="188"/>
      <c r="AL322" s="190"/>
      <c r="AM322" s="188"/>
      <c r="AN322" s="190"/>
      <c r="AO322" s="188"/>
      <c r="AP322" s="188"/>
      <c r="AQ322" s="188"/>
      <c r="AR322" s="188"/>
      <c r="AS322" s="188"/>
      <c r="AT322" s="188"/>
      <c r="AU322" s="188"/>
      <c r="AV322" s="229"/>
      <c r="AW322" s="188"/>
      <c r="AX322" s="188"/>
      <c r="AY322" s="207"/>
      <c r="AZ322" s="176"/>
      <c r="BA322" s="176"/>
      <c r="BB322" s="176"/>
      <c r="BC322" s="176"/>
      <c r="BD322" s="188"/>
      <c r="BE322" s="190"/>
      <c r="BF322" s="195" t="str">
        <f>IF(Tabela2[[#This Row],[Nazwa środka trwałego
'[3']]]&lt;&gt;"",OT!$BR322,"")</f>
        <v/>
      </c>
      <c r="BG322" s="188"/>
      <c r="BH322" s="188"/>
      <c r="BI322" s="190"/>
      <c r="BJ322" s="188"/>
      <c r="BK322" s="188"/>
      <c r="BL322" s="188"/>
      <c r="BM322" s="188"/>
      <c r="BN322" s="188"/>
      <c r="BO322" s="188"/>
      <c r="BP322" s="190"/>
      <c r="BQ322" s="270"/>
      <c r="BR322" s="195" t="str">
        <f t="shared" si="5"/>
        <v/>
      </c>
      <c r="BS322" s="190"/>
      <c r="BT322" s="195" t="str">
        <f>IFERROR(IF(VLOOKUP(BR322,Słowniki_środków_trwałych!$W$1:$AB$476,5,FALSE)="wg tabeli materiałowej",INDEX(Słowniki_środków_trwałych!$AF$2:$AJ$50,MATCH(BS322,Słowniki_środków_trwałych!$AE$2:$AE$50,0),MATCH(BP322,Słowniki_środków_trwałych!$AF$1:$AJ$1,0)),VLOOKUP(BR322,Słowniki_środków_trwałych!$W$1:$AB$476,5,FALSE)),"brak wszystkich danych")</f>
        <v>brak wszystkich danych</v>
      </c>
      <c r="BU322" s="271"/>
      <c r="BY322" s="90"/>
      <c r="BZ322" s="90"/>
      <c r="CA322" s="90"/>
    </row>
    <row r="323" spans="1:79">
      <c r="A323" s="187" t="s">
        <v>1733</v>
      </c>
      <c r="B323" s="188"/>
      <c r="C323" s="189" t="str">
        <f>IFERROR(VLOOKUP(OT!$BR323,Słowniki_środków_trwałych!$W$2:$AB$412,4,FALSE),"")</f>
        <v/>
      </c>
      <c r="D323" s="188"/>
      <c r="E323" s="188"/>
      <c r="F323" s="191"/>
      <c r="G323" s="191"/>
      <c r="H323" s="191"/>
      <c r="I323" s="239"/>
      <c r="J323" s="190"/>
      <c r="K323" s="192" t="str">
        <f>IF(Tabela2[[#This Row],[Nazwa środka trwałego
'[3']]]&lt;&gt;"",VLOOKUP(OT!$BS323,Słowniki_środków_trwałych!$AE$2:$AK$50,7,FALSE),"")</f>
        <v/>
      </c>
      <c r="L323" s="197"/>
      <c r="M323" s="199"/>
      <c r="N323" s="197"/>
      <c r="O323" s="199"/>
      <c r="P323" s="276" t="str">
        <f>IF(Tabela2[[#This Row],[Nazwa środka trwałego
'[3']]]&lt;&gt;"",SUM(L323:O323),"")</f>
        <v/>
      </c>
      <c r="Q323" s="188"/>
      <c r="R323" s="191"/>
      <c r="S323" s="191"/>
      <c r="T323" s="191"/>
      <c r="U323" s="188"/>
      <c r="V323" s="190"/>
      <c r="W323" s="194" t="str">
        <f>IFERROR(VLOOKUP(OT!$BR323,Słowniki_środków_trwałych!$W$2:$AB$412,2,FALSE),"")</f>
        <v/>
      </c>
      <c r="X323" s="192" t="str">
        <f>IF(Tabela2[[#This Row],[Nazwa środka trwałego
'[3']]]&lt;&gt;"",IF(AND(Tabela2[[#This Row],[Wartość nakładów razem
'[15']]]&lt;10000.01,OR(MID(OT!$BR323,1,1)="4",MID(OT!$BR323,1,1)="5",MID(OT!$BR323,1,1)="6",MID(OT!$BR324,1,1)="3",MID(OT!$BR324,1,1)="7",MID(OT!$BR324,1,1)="8")),1,OT!$BT323),"")</f>
        <v/>
      </c>
      <c r="Y323" s="188"/>
      <c r="Z323" s="188"/>
      <c r="AA323" s="188"/>
      <c r="AB323" s="188"/>
      <c r="AC323" s="195" t="str">
        <f>IF(Tabela2[[#This Row],[Nazwa środka trwałego
'[3']]]&lt;&gt;"",OT!$BT323,"")</f>
        <v/>
      </c>
      <c r="AD323" s="188"/>
      <c r="AE323" s="188"/>
      <c r="AF323" s="190"/>
      <c r="AG323" s="188"/>
      <c r="AH323" s="188"/>
      <c r="AI323" s="188"/>
      <c r="AJ323" s="188"/>
      <c r="AK323" s="188"/>
      <c r="AL323" s="190"/>
      <c r="AM323" s="188"/>
      <c r="AN323" s="190"/>
      <c r="AO323" s="188"/>
      <c r="AP323" s="188"/>
      <c r="AQ323" s="188"/>
      <c r="AR323" s="188"/>
      <c r="AS323" s="188"/>
      <c r="AT323" s="188"/>
      <c r="AU323" s="188"/>
      <c r="AV323" s="229"/>
      <c r="AW323" s="188"/>
      <c r="AX323" s="188"/>
      <c r="AY323" s="207"/>
      <c r="AZ323" s="176"/>
      <c r="BA323" s="176"/>
      <c r="BB323" s="176"/>
      <c r="BC323" s="176"/>
      <c r="BD323" s="188"/>
      <c r="BE323" s="190"/>
      <c r="BF323" s="195" t="str">
        <f>IF(Tabela2[[#This Row],[Nazwa środka trwałego
'[3']]]&lt;&gt;"",OT!$BR323,"")</f>
        <v/>
      </c>
      <c r="BG323" s="188"/>
      <c r="BH323" s="188"/>
      <c r="BI323" s="190"/>
      <c r="BJ323" s="188"/>
      <c r="BK323" s="188"/>
      <c r="BL323" s="188"/>
      <c r="BM323" s="188"/>
      <c r="BN323" s="188"/>
      <c r="BO323" s="188"/>
      <c r="BP323" s="190"/>
      <c r="BQ323" s="270"/>
      <c r="BR323" s="195" t="str">
        <f t="shared" si="5"/>
        <v/>
      </c>
      <c r="BS323" s="190"/>
      <c r="BT323" s="195" t="str">
        <f>IFERROR(IF(VLOOKUP(BR323,Słowniki_środków_trwałych!$W$1:$AB$476,5,FALSE)="wg tabeli materiałowej",INDEX(Słowniki_środków_trwałych!$AF$2:$AJ$50,MATCH(BS323,Słowniki_środków_trwałych!$AE$2:$AE$50,0),MATCH(BP323,Słowniki_środków_trwałych!$AF$1:$AJ$1,0)),VLOOKUP(BR323,Słowniki_środków_trwałych!$W$1:$AB$476,5,FALSE)),"brak wszystkich danych")</f>
        <v>brak wszystkich danych</v>
      </c>
      <c r="BU323" s="271"/>
      <c r="BY323" s="90"/>
      <c r="BZ323" s="90"/>
      <c r="CA323" s="90"/>
    </row>
    <row r="324" spans="1:79">
      <c r="A324" s="187" t="s">
        <v>1734</v>
      </c>
      <c r="B324" s="188"/>
      <c r="C324" s="189" t="str">
        <f>IFERROR(VLOOKUP(OT!$BR324,Słowniki_środków_trwałych!$W$2:$AB$412,4,FALSE),"")</f>
        <v/>
      </c>
      <c r="D324" s="188"/>
      <c r="E324" s="188"/>
      <c r="F324" s="191"/>
      <c r="G324" s="191"/>
      <c r="H324" s="191"/>
      <c r="I324" s="239"/>
      <c r="J324" s="190"/>
      <c r="K324" s="192" t="str">
        <f>IF(Tabela2[[#This Row],[Nazwa środka trwałego
'[3']]]&lt;&gt;"",VLOOKUP(OT!$BS324,Słowniki_środków_trwałych!$AE$2:$AK$50,7,FALSE),"")</f>
        <v/>
      </c>
      <c r="L324" s="197"/>
      <c r="M324" s="199"/>
      <c r="N324" s="197"/>
      <c r="O324" s="199"/>
      <c r="P324" s="276" t="str">
        <f>IF(Tabela2[[#This Row],[Nazwa środka trwałego
'[3']]]&lt;&gt;"",SUM(L324:O324),"")</f>
        <v/>
      </c>
      <c r="Q324" s="188"/>
      <c r="R324" s="191"/>
      <c r="S324" s="191"/>
      <c r="T324" s="191"/>
      <c r="U324" s="188"/>
      <c r="V324" s="190"/>
      <c r="W324" s="194" t="str">
        <f>IFERROR(VLOOKUP(OT!$BR324,Słowniki_środków_trwałych!$W$2:$AB$412,2,FALSE),"")</f>
        <v/>
      </c>
      <c r="X324" s="192" t="str">
        <f>IF(Tabela2[[#This Row],[Nazwa środka trwałego
'[3']]]&lt;&gt;"",IF(AND(Tabela2[[#This Row],[Wartość nakładów razem
'[15']]]&lt;10000.01,OR(MID(OT!$BR324,1,1)="4",MID(OT!$BR324,1,1)="5",MID(OT!$BR324,1,1)="6",MID(OT!$BR325,1,1)="3",MID(OT!$BR325,1,1)="7",MID(OT!$BR325,1,1)="8")),1,OT!$BT324),"")</f>
        <v/>
      </c>
      <c r="Y324" s="188"/>
      <c r="Z324" s="188"/>
      <c r="AA324" s="188"/>
      <c r="AB324" s="188"/>
      <c r="AC324" s="195" t="str">
        <f>IF(Tabela2[[#This Row],[Nazwa środka trwałego
'[3']]]&lt;&gt;"",OT!$BT324,"")</f>
        <v/>
      </c>
      <c r="AD324" s="188"/>
      <c r="AE324" s="188"/>
      <c r="AF324" s="190"/>
      <c r="AG324" s="188"/>
      <c r="AH324" s="188"/>
      <c r="AI324" s="188"/>
      <c r="AJ324" s="188"/>
      <c r="AK324" s="188"/>
      <c r="AL324" s="190"/>
      <c r="AM324" s="188"/>
      <c r="AN324" s="190"/>
      <c r="AO324" s="188"/>
      <c r="AP324" s="188"/>
      <c r="AQ324" s="188"/>
      <c r="AR324" s="188"/>
      <c r="AS324" s="188"/>
      <c r="AT324" s="188"/>
      <c r="AU324" s="188"/>
      <c r="AV324" s="229"/>
      <c r="AW324" s="188"/>
      <c r="AX324" s="188"/>
      <c r="AY324" s="207"/>
      <c r="AZ324" s="176"/>
      <c r="BA324" s="176"/>
      <c r="BB324" s="176"/>
      <c r="BC324" s="176"/>
      <c r="BD324" s="188"/>
      <c r="BE324" s="190"/>
      <c r="BF324" s="195" t="str">
        <f>IF(Tabela2[[#This Row],[Nazwa środka trwałego
'[3']]]&lt;&gt;"",OT!$BR324,"")</f>
        <v/>
      </c>
      <c r="BG324" s="188"/>
      <c r="BH324" s="188"/>
      <c r="BI324" s="190"/>
      <c r="BJ324" s="188"/>
      <c r="BK324" s="188"/>
      <c r="BL324" s="188"/>
      <c r="BM324" s="188"/>
      <c r="BN324" s="188"/>
      <c r="BO324" s="188"/>
      <c r="BP324" s="190"/>
      <c r="BQ324" s="270"/>
      <c r="BR324" s="195" t="str">
        <f t="shared" si="5"/>
        <v/>
      </c>
      <c r="BS324" s="190"/>
      <c r="BT324" s="195" t="str">
        <f>IFERROR(IF(VLOOKUP(BR324,Słowniki_środków_trwałych!$W$1:$AB$476,5,FALSE)="wg tabeli materiałowej",INDEX(Słowniki_środków_trwałych!$AF$2:$AJ$50,MATCH(BS324,Słowniki_środków_trwałych!$AE$2:$AE$50,0),MATCH(BP324,Słowniki_środków_trwałych!$AF$1:$AJ$1,0)),VLOOKUP(BR324,Słowniki_środków_trwałych!$W$1:$AB$476,5,FALSE)),"brak wszystkich danych")</f>
        <v>brak wszystkich danych</v>
      </c>
      <c r="BU324" s="271"/>
      <c r="BY324" s="90"/>
      <c r="BZ324" s="90"/>
      <c r="CA324" s="90"/>
    </row>
    <row r="325" spans="1:79">
      <c r="A325" s="187" t="s">
        <v>1735</v>
      </c>
      <c r="B325" s="188"/>
      <c r="C325" s="189" t="str">
        <f>IFERROR(VLOOKUP(OT!$BR325,Słowniki_środków_trwałych!$W$2:$AB$412,4,FALSE),"")</f>
        <v/>
      </c>
      <c r="D325" s="188"/>
      <c r="E325" s="188"/>
      <c r="F325" s="191"/>
      <c r="G325" s="191"/>
      <c r="H325" s="191"/>
      <c r="I325" s="239"/>
      <c r="J325" s="190"/>
      <c r="K325" s="192" t="str">
        <f>IF(Tabela2[[#This Row],[Nazwa środka trwałego
'[3']]]&lt;&gt;"",VLOOKUP(OT!$BS325,Słowniki_środków_trwałych!$AE$2:$AK$50,7,FALSE),"")</f>
        <v/>
      </c>
      <c r="L325" s="197"/>
      <c r="M325" s="199"/>
      <c r="N325" s="197"/>
      <c r="O325" s="199"/>
      <c r="P325" s="276" t="str">
        <f>IF(Tabela2[[#This Row],[Nazwa środka trwałego
'[3']]]&lt;&gt;"",SUM(L325:O325),"")</f>
        <v/>
      </c>
      <c r="Q325" s="188"/>
      <c r="R325" s="191"/>
      <c r="S325" s="191"/>
      <c r="T325" s="191"/>
      <c r="U325" s="188"/>
      <c r="V325" s="190"/>
      <c r="W325" s="194" t="str">
        <f>IFERROR(VLOOKUP(OT!$BR325,Słowniki_środków_trwałych!$W$2:$AB$412,2,FALSE),"")</f>
        <v/>
      </c>
      <c r="X325" s="192" t="str">
        <f>IF(Tabela2[[#This Row],[Nazwa środka trwałego
'[3']]]&lt;&gt;"",IF(AND(Tabela2[[#This Row],[Wartość nakładów razem
'[15']]]&lt;10000.01,OR(MID(OT!$BR325,1,1)="4",MID(OT!$BR325,1,1)="5",MID(OT!$BR325,1,1)="6",MID(OT!$BR326,1,1)="3",MID(OT!$BR326,1,1)="7",MID(OT!$BR326,1,1)="8")),1,OT!$BT325),"")</f>
        <v/>
      </c>
      <c r="Y325" s="188"/>
      <c r="Z325" s="188"/>
      <c r="AA325" s="188"/>
      <c r="AB325" s="188"/>
      <c r="AC325" s="195" t="str">
        <f>IF(Tabela2[[#This Row],[Nazwa środka trwałego
'[3']]]&lt;&gt;"",OT!$BT325,"")</f>
        <v/>
      </c>
      <c r="AD325" s="188"/>
      <c r="AE325" s="188"/>
      <c r="AF325" s="190"/>
      <c r="AG325" s="188"/>
      <c r="AH325" s="188"/>
      <c r="AI325" s="188"/>
      <c r="AJ325" s="188"/>
      <c r="AK325" s="188"/>
      <c r="AL325" s="190"/>
      <c r="AM325" s="188"/>
      <c r="AN325" s="190"/>
      <c r="AO325" s="188"/>
      <c r="AP325" s="188"/>
      <c r="AQ325" s="188"/>
      <c r="AR325" s="188"/>
      <c r="AS325" s="188"/>
      <c r="AT325" s="188"/>
      <c r="AU325" s="188"/>
      <c r="AV325" s="229"/>
      <c r="AW325" s="188"/>
      <c r="AX325" s="188"/>
      <c r="AY325" s="207"/>
      <c r="AZ325" s="176"/>
      <c r="BA325" s="176"/>
      <c r="BB325" s="176"/>
      <c r="BC325" s="176"/>
      <c r="BD325" s="188"/>
      <c r="BE325" s="190"/>
      <c r="BF325" s="195" t="str">
        <f>IF(Tabela2[[#This Row],[Nazwa środka trwałego
'[3']]]&lt;&gt;"",OT!$BR325,"")</f>
        <v/>
      </c>
      <c r="BG325" s="188"/>
      <c r="BH325" s="188"/>
      <c r="BI325" s="190"/>
      <c r="BJ325" s="188"/>
      <c r="BK325" s="188"/>
      <c r="BL325" s="188"/>
      <c r="BM325" s="188"/>
      <c r="BN325" s="188"/>
      <c r="BO325" s="188"/>
      <c r="BP325" s="190"/>
      <c r="BQ325" s="270"/>
      <c r="BR325" s="195" t="str">
        <f t="shared" si="5"/>
        <v/>
      </c>
      <c r="BS325" s="190"/>
      <c r="BT325" s="195" t="str">
        <f>IFERROR(IF(VLOOKUP(BR325,Słowniki_środków_trwałych!$W$1:$AB$476,5,FALSE)="wg tabeli materiałowej",INDEX(Słowniki_środków_trwałych!$AF$2:$AJ$50,MATCH(BS325,Słowniki_środków_trwałych!$AE$2:$AE$50,0),MATCH(BP325,Słowniki_środków_trwałych!$AF$1:$AJ$1,0)),VLOOKUP(BR325,Słowniki_środków_trwałych!$W$1:$AB$476,5,FALSE)),"brak wszystkich danych")</f>
        <v>brak wszystkich danych</v>
      </c>
      <c r="BU325" s="271"/>
      <c r="BY325" s="90"/>
      <c r="BZ325" s="90"/>
      <c r="CA325" s="90"/>
    </row>
    <row r="326" spans="1:79">
      <c r="A326" s="187" t="s">
        <v>1736</v>
      </c>
      <c r="B326" s="188"/>
      <c r="C326" s="189" t="str">
        <f>IFERROR(VLOOKUP(OT!$BR326,Słowniki_środków_trwałych!$W$2:$AB$412,4,FALSE),"")</f>
        <v/>
      </c>
      <c r="D326" s="188"/>
      <c r="E326" s="188"/>
      <c r="F326" s="191"/>
      <c r="G326" s="191"/>
      <c r="H326" s="191"/>
      <c r="I326" s="239"/>
      <c r="J326" s="190"/>
      <c r="K326" s="192" t="str">
        <f>IF(Tabela2[[#This Row],[Nazwa środka trwałego
'[3']]]&lt;&gt;"",VLOOKUP(OT!$BS326,Słowniki_środków_trwałych!$AE$2:$AK$50,7,FALSE),"")</f>
        <v/>
      </c>
      <c r="L326" s="197"/>
      <c r="M326" s="199"/>
      <c r="N326" s="197"/>
      <c r="O326" s="199"/>
      <c r="P326" s="276" t="str">
        <f>IF(Tabela2[[#This Row],[Nazwa środka trwałego
'[3']]]&lt;&gt;"",SUM(L326:O326),"")</f>
        <v/>
      </c>
      <c r="Q326" s="188"/>
      <c r="R326" s="191"/>
      <c r="S326" s="191"/>
      <c r="T326" s="191"/>
      <c r="U326" s="188"/>
      <c r="V326" s="190"/>
      <c r="W326" s="194" t="str">
        <f>IFERROR(VLOOKUP(OT!$BR326,Słowniki_środków_trwałych!$W$2:$AB$412,2,FALSE),"")</f>
        <v/>
      </c>
      <c r="X326" s="192" t="str">
        <f>IF(Tabela2[[#This Row],[Nazwa środka trwałego
'[3']]]&lt;&gt;"",IF(AND(Tabela2[[#This Row],[Wartość nakładów razem
'[15']]]&lt;10000.01,OR(MID(OT!$BR326,1,1)="4",MID(OT!$BR326,1,1)="5",MID(OT!$BR326,1,1)="6",MID(OT!$BR327,1,1)="3",MID(OT!$BR327,1,1)="7",MID(OT!$BR327,1,1)="8")),1,OT!$BT326),"")</f>
        <v/>
      </c>
      <c r="Y326" s="188"/>
      <c r="Z326" s="188"/>
      <c r="AA326" s="188"/>
      <c r="AB326" s="188"/>
      <c r="AC326" s="195" t="str">
        <f>IF(Tabela2[[#This Row],[Nazwa środka trwałego
'[3']]]&lt;&gt;"",OT!$BT326,"")</f>
        <v/>
      </c>
      <c r="AD326" s="188"/>
      <c r="AE326" s="188"/>
      <c r="AF326" s="190"/>
      <c r="AG326" s="188"/>
      <c r="AH326" s="188"/>
      <c r="AI326" s="188"/>
      <c r="AJ326" s="188"/>
      <c r="AK326" s="188"/>
      <c r="AL326" s="190"/>
      <c r="AM326" s="188"/>
      <c r="AN326" s="190"/>
      <c r="AO326" s="188"/>
      <c r="AP326" s="188"/>
      <c r="AQ326" s="188"/>
      <c r="AR326" s="188"/>
      <c r="AS326" s="188"/>
      <c r="AT326" s="188"/>
      <c r="AU326" s="188"/>
      <c r="AV326" s="229"/>
      <c r="AW326" s="188"/>
      <c r="AX326" s="188"/>
      <c r="AY326" s="207"/>
      <c r="AZ326" s="176"/>
      <c r="BA326" s="176"/>
      <c r="BB326" s="176"/>
      <c r="BC326" s="176"/>
      <c r="BD326" s="188"/>
      <c r="BE326" s="190"/>
      <c r="BF326" s="195" t="str">
        <f>IF(Tabela2[[#This Row],[Nazwa środka trwałego
'[3']]]&lt;&gt;"",OT!$BR326,"")</f>
        <v/>
      </c>
      <c r="BG326" s="188"/>
      <c r="BH326" s="188"/>
      <c r="BI326" s="190"/>
      <c r="BJ326" s="188"/>
      <c r="BK326" s="188"/>
      <c r="BL326" s="188"/>
      <c r="BM326" s="188"/>
      <c r="BN326" s="188"/>
      <c r="BO326" s="188"/>
      <c r="BP326" s="190"/>
      <c r="BQ326" s="270"/>
      <c r="BR326" s="195" t="str">
        <f t="shared" si="5"/>
        <v/>
      </c>
      <c r="BS326" s="190"/>
      <c r="BT326" s="195" t="str">
        <f>IFERROR(IF(VLOOKUP(BR326,Słowniki_środków_trwałych!$W$1:$AB$476,5,FALSE)="wg tabeli materiałowej",INDEX(Słowniki_środków_trwałych!$AF$2:$AJ$50,MATCH(BS326,Słowniki_środków_trwałych!$AE$2:$AE$50,0),MATCH(BP326,Słowniki_środków_trwałych!$AF$1:$AJ$1,0)),VLOOKUP(BR326,Słowniki_środków_trwałych!$W$1:$AB$476,5,FALSE)),"brak wszystkich danych")</f>
        <v>brak wszystkich danych</v>
      </c>
      <c r="BU326" s="271"/>
      <c r="BY326" s="90"/>
      <c r="BZ326" s="90"/>
      <c r="CA326" s="90"/>
    </row>
    <row r="327" spans="1:79">
      <c r="A327" s="187" t="s">
        <v>1737</v>
      </c>
      <c r="B327" s="188"/>
      <c r="C327" s="189" t="str">
        <f>IFERROR(VLOOKUP(OT!$BR327,Słowniki_środków_trwałych!$W$2:$AB$412,4,FALSE),"")</f>
        <v/>
      </c>
      <c r="D327" s="188"/>
      <c r="E327" s="188"/>
      <c r="F327" s="191"/>
      <c r="G327" s="191"/>
      <c r="H327" s="191"/>
      <c r="I327" s="239"/>
      <c r="J327" s="190"/>
      <c r="K327" s="192" t="str">
        <f>IF(Tabela2[[#This Row],[Nazwa środka trwałego
'[3']]]&lt;&gt;"",VLOOKUP(OT!$BS327,Słowniki_środków_trwałych!$AE$2:$AK$50,7,FALSE),"")</f>
        <v/>
      </c>
      <c r="L327" s="197"/>
      <c r="M327" s="199"/>
      <c r="N327" s="197"/>
      <c r="O327" s="199"/>
      <c r="P327" s="276" t="str">
        <f>IF(Tabela2[[#This Row],[Nazwa środka trwałego
'[3']]]&lt;&gt;"",SUM(L327:O327),"")</f>
        <v/>
      </c>
      <c r="Q327" s="188"/>
      <c r="R327" s="191"/>
      <c r="S327" s="191"/>
      <c r="T327" s="191"/>
      <c r="U327" s="188"/>
      <c r="V327" s="190"/>
      <c r="W327" s="194" t="str">
        <f>IFERROR(VLOOKUP(OT!$BR327,Słowniki_środków_trwałych!$W$2:$AB$412,2,FALSE),"")</f>
        <v/>
      </c>
      <c r="X327" s="192" t="str">
        <f>IF(Tabela2[[#This Row],[Nazwa środka trwałego
'[3']]]&lt;&gt;"",IF(AND(Tabela2[[#This Row],[Wartość nakładów razem
'[15']]]&lt;10000.01,OR(MID(OT!$BR327,1,1)="4",MID(OT!$BR327,1,1)="5",MID(OT!$BR327,1,1)="6",MID(OT!$BR328,1,1)="3",MID(OT!$BR328,1,1)="7",MID(OT!$BR328,1,1)="8")),1,OT!$BT327),"")</f>
        <v/>
      </c>
      <c r="Y327" s="188"/>
      <c r="Z327" s="188"/>
      <c r="AA327" s="188"/>
      <c r="AB327" s="188"/>
      <c r="AC327" s="195" t="str">
        <f>IF(Tabela2[[#This Row],[Nazwa środka trwałego
'[3']]]&lt;&gt;"",OT!$BT327,"")</f>
        <v/>
      </c>
      <c r="AD327" s="188"/>
      <c r="AE327" s="188"/>
      <c r="AF327" s="190"/>
      <c r="AG327" s="188"/>
      <c r="AH327" s="188"/>
      <c r="AI327" s="188"/>
      <c r="AJ327" s="188"/>
      <c r="AK327" s="188"/>
      <c r="AL327" s="190"/>
      <c r="AM327" s="188"/>
      <c r="AN327" s="190"/>
      <c r="AO327" s="188"/>
      <c r="AP327" s="188"/>
      <c r="AQ327" s="188"/>
      <c r="AR327" s="188"/>
      <c r="AS327" s="188"/>
      <c r="AT327" s="188"/>
      <c r="AU327" s="188"/>
      <c r="AV327" s="229"/>
      <c r="AW327" s="188"/>
      <c r="AX327" s="188"/>
      <c r="AY327" s="207"/>
      <c r="AZ327" s="176"/>
      <c r="BA327" s="176"/>
      <c r="BB327" s="176"/>
      <c r="BC327" s="176"/>
      <c r="BD327" s="188"/>
      <c r="BE327" s="190"/>
      <c r="BF327" s="195" t="str">
        <f>IF(Tabela2[[#This Row],[Nazwa środka trwałego
'[3']]]&lt;&gt;"",OT!$BR327,"")</f>
        <v/>
      </c>
      <c r="BG327" s="188"/>
      <c r="BH327" s="188"/>
      <c r="BI327" s="190"/>
      <c r="BJ327" s="188"/>
      <c r="BK327" s="188"/>
      <c r="BL327" s="188"/>
      <c r="BM327" s="188"/>
      <c r="BN327" s="188"/>
      <c r="BO327" s="188"/>
      <c r="BP327" s="190"/>
      <c r="BQ327" s="270"/>
      <c r="BR327" s="195" t="str">
        <f t="shared" si="5"/>
        <v/>
      </c>
      <c r="BS327" s="190"/>
      <c r="BT327" s="195" t="str">
        <f>IFERROR(IF(VLOOKUP(BR327,Słowniki_środków_trwałych!$W$1:$AB$476,5,FALSE)="wg tabeli materiałowej",INDEX(Słowniki_środków_trwałych!$AF$2:$AJ$50,MATCH(BS327,Słowniki_środków_trwałych!$AE$2:$AE$50,0),MATCH(BP327,Słowniki_środków_trwałych!$AF$1:$AJ$1,0)),VLOOKUP(BR327,Słowniki_środków_trwałych!$W$1:$AB$476,5,FALSE)),"brak wszystkich danych")</f>
        <v>brak wszystkich danych</v>
      </c>
      <c r="BU327" s="271"/>
      <c r="BY327" s="90"/>
      <c r="BZ327" s="90"/>
      <c r="CA327" s="90"/>
    </row>
    <row r="328" spans="1:79">
      <c r="A328" s="187" t="s">
        <v>1738</v>
      </c>
      <c r="B328" s="188"/>
      <c r="C328" s="189" t="str">
        <f>IFERROR(VLOOKUP(OT!$BR328,Słowniki_środków_trwałych!$W$2:$AB$412,4,FALSE),"")</f>
        <v/>
      </c>
      <c r="D328" s="188"/>
      <c r="E328" s="188"/>
      <c r="F328" s="191"/>
      <c r="G328" s="191"/>
      <c r="H328" s="191"/>
      <c r="I328" s="239"/>
      <c r="J328" s="190"/>
      <c r="K328" s="192" t="str">
        <f>IF(Tabela2[[#This Row],[Nazwa środka trwałego
'[3']]]&lt;&gt;"",VLOOKUP(OT!$BS328,Słowniki_środków_trwałych!$AE$2:$AK$50,7,FALSE),"")</f>
        <v/>
      </c>
      <c r="L328" s="197"/>
      <c r="M328" s="199"/>
      <c r="N328" s="197"/>
      <c r="O328" s="199"/>
      <c r="P328" s="276" t="str">
        <f>IF(Tabela2[[#This Row],[Nazwa środka trwałego
'[3']]]&lt;&gt;"",SUM(L328:O328),"")</f>
        <v/>
      </c>
      <c r="Q328" s="188"/>
      <c r="R328" s="191"/>
      <c r="S328" s="191"/>
      <c r="T328" s="191"/>
      <c r="U328" s="188"/>
      <c r="V328" s="190"/>
      <c r="W328" s="194" t="str">
        <f>IFERROR(VLOOKUP(OT!$BR328,Słowniki_środków_trwałych!$W$2:$AB$412,2,FALSE),"")</f>
        <v/>
      </c>
      <c r="X328" s="192" t="str">
        <f>IF(Tabela2[[#This Row],[Nazwa środka trwałego
'[3']]]&lt;&gt;"",IF(AND(Tabela2[[#This Row],[Wartość nakładów razem
'[15']]]&lt;10000.01,OR(MID(OT!$BR328,1,1)="4",MID(OT!$BR328,1,1)="5",MID(OT!$BR328,1,1)="6",MID(OT!$BR329,1,1)="3",MID(OT!$BR329,1,1)="7",MID(OT!$BR329,1,1)="8")),1,OT!$BT328),"")</f>
        <v/>
      </c>
      <c r="Y328" s="188"/>
      <c r="Z328" s="188"/>
      <c r="AA328" s="188"/>
      <c r="AB328" s="188"/>
      <c r="AC328" s="195" t="str">
        <f>IF(Tabela2[[#This Row],[Nazwa środka trwałego
'[3']]]&lt;&gt;"",OT!$BT328,"")</f>
        <v/>
      </c>
      <c r="AD328" s="188"/>
      <c r="AE328" s="188"/>
      <c r="AF328" s="190"/>
      <c r="AG328" s="188"/>
      <c r="AH328" s="188"/>
      <c r="AI328" s="188"/>
      <c r="AJ328" s="188"/>
      <c r="AK328" s="188"/>
      <c r="AL328" s="190"/>
      <c r="AM328" s="188"/>
      <c r="AN328" s="190"/>
      <c r="AO328" s="188"/>
      <c r="AP328" s="188"/>
      <c r="AQ328" s="188"/>
      <c r="AR328" s="188"/>
      <c r="AS328" s="188"/>
      <c r="AT328" s="188"/>
      <c r="AU328" s="188"/>
      <c r="AV328" s="229"/>
      <c r="AW328" s="188"/>
      <c r="AX328" s="188"/>
      <c r="AY328" s="207"/>
      <c r="AZ328" s="176"/>
      <c r="BA328" s="176"/>
      <c r="BB328" s="176"/>
      <c r="BC328" s="176"/>
      <c r="BD328" s="188"/>
      <c r="BE328" s="190"/>
      <c r="BF328" s="195" t="str">
        <f>IF(Tabela2[[#This Row],[Nazwa środka trwałego
'[3']]]&lt;&gt;"",OT!$BR328,"")</f>
        <v/>
      </c>
      <c r="BG328" s="188"/>
      <c r="BH328" s="188"/>
      <c r="BI328" s="190"/>
      <c r="BJ328" s="188"/>
      <c r="BK328" s="188"/>
      <c r="BL328" s="188"/>
      <c r="BM328" s="188"/>
      <c r="BN328" s="188"/>
      <c r="BO328" s="188"/>
      <c r="BP328" s="190"/>
      <c r="BQ328" s="270"/>
      <c r="BR328" s="195" t="str">
        <f t="shared" si="5"/>
        <v/>
      </c>
      <c r="BS328" s="190"/>
      <c r="BT328" s="195" t="str">
        <f>IFERROR(IF(VLOOKUP(BR328,Słowniki_środków_trwałych!$W$1:$AB$476,5,FALSE)="wg tabeli materiałowej",INDEX(Słowniki_środków_trwałych!$AF$2:$AJ$50,MATCH(BS328,Słowniki_środków_trwałych!$AE$2:$AE$50,0),MATCH(BP328,Słowniki_środków_trwałych!$AF$1:$AJ$1,0)),VLOOKUP(BR328,Słowniki_środków_trwałych!$W$1:$AB$476,5,FALSE)),"brak wszystkich danych")</f>
        <v>brak wszystkich danych</v>
      </c>
      <c r="BU328" s="271"/>
      <c r="BY328" s="90"/>
      <c r="BZ328" s="90"/>
      <c r="CA328" s="90"/>
    </row>
    <row r="329" spans="1:79">
      <c r="A329" s="187" t="s">
        <v>1739</v>
      </c>
      <c r="B329" s="188"/>
      <c r="C329" s="189" t="str">
        <f>IFERROR(VLOOKUP(OT!$BR329,Słowniki_środków_trwałych!$W$2:$AB$412,4,FALSE),"")</f>
        <v/>
      </c>
      <c r="D329" s="188"/>
      <c r="E329" s="188"/>
      <c r="F329" s="191"/>
      <c r="G329" s="191"/>
      <c r="H329" s="191"/>
      <c r="I329" s="239"/>
      <c r="J329" s="190"/>
      <c r="K329" s="192" t="str">
        <f>IF(Tabela2[[#This Row],[Nazwa środka trwałego
'[3']]]&lt;&gt;"",VLOOKUP(OT!$BS329,Słowniki_środków_trwałych!$AE$2:$AK$50,7,FALSE),"")</f>
        <v/>
      </c>
      <c r="L329" s="197"/>
      <c r="M329" s="199"/>
      <c r="N329" s="197"/>
      <c r="O329" s="199"/>
      <c r="P329" s="276" t="str">
        <f>IF(Tabela2[[#This Row],[Nazwa środka trwałego
'[3']]]&lt;&gt;"",SUM(L329:O329),"")</f>
        <v/>
      </c>
      <c r="Q329" s="188"/>
      <c r="R329" s="191"/>
      <c r="S329" s="191"/>
      <c r="T329" s="191"/>
      <c r="U329" s="188"/>
      <c r="V329" s="190"/>
      <c r="W329" s="194" t="str">
        <f>IFERROR(VLOOKUP(OT!$BR329,Słowniki_środków_trwałych!$W$2:$AB$412,2,FALSE),"")</f>
        <v/>
      </c>
      <c r="X329" s="192" t="str">
        <f>IF(Tabela2[[#This Row],[Nazwa środka trwałego
'[3']]]&lt;&gt;"",IF(AND(Tabela2[[#This Row],[Wartość nakładów razem
'[15']]]&lt;10000.01,OR(MID(OT!$BR329,1,1)="4",MID(OT!$BR329,1,1)="5",MID(OT!$BR329,1,1)="6",MID(OT!$BR330,1,1)="3",MID(OT!$BR330,1,1)="7",MID(OT!$BR330,1,1)="8")),1,OT!$BT329),"")</f>
        <v/>
      </c>
      <c r="Y329" s="188"/>
      <c r="Z329" s="188"/>
      <c r="AA329" s="188"/>
      <c r="AB329" s="188"/>
      <c r="AC329" s="195" t="str">
        <f>IF(Tabela2[[#This Row],[Nazwa środka trwałego
'[3']]]&lt;&gt;"",OT!$BT329,"")</f>
        <v/>
      </c>
      <c r="AD329" s="188"/>
      <c r="AE329" s="188"/>
      <c r="AF329" s="190"/>
      <c r="AG329" s="188"/>
      <c r="AH329" s="188"/>
      <c r="AI329" s="188"/>
      <c r="AJ329" s="188"/>
      <c r="AK329" s="188"/>
      <c r="AL329" s="190"/>
      <c r="AM329" s="188"/>
      <c r="AN329" s="190"/>
      <c r="AO329" s="188"/>
      <c r="AP329" s="188"/>
      <c r="AQ329" s="188"/>
      <c r="AR329" s="188"/>
      <c r="AS329" s="188"/>
      <c r="AT329" s="188"/>
      <c r="AU329" s="188"/>
      <c r="AV329" s="229"/>
      <c r="AW329" s="188"/>
      <c r="AX329" s="188"/>
      <c r="AY329" s="207"/>
      <c r="AZ329" s="176"/>
      <c r="BA329" s="176"/>
      <c r="BB329" s="176"/>
      <c r="BC329" s="176"/>
      <c r="BD329" s="188"/>
      <c r="BE329" s="190"/>
      <c r="BF329" s="195" t="str">
        <f>IF(Tabela2[[#This Row],[Nazwa środka trwałego
'[3']]]&lt;&gt;"",OT!$BR329,"")</f>
        <v/>
      </c>
      <c r="BG329" s="188"/>
      <c r="BH329" s="188"/>
      <c r="BI329" s="190"/>
      <c r="BJ329" s="188"/>
      <c r="BK329" s="188"/>
      <c r="BL329" s="188"/>
      <c r="BM329" s="188"/>
      <c r="BN329" s="188"/>
      <c r="BO329" s="188"/>
      <c r="BP329" s="190"/>
      <c r="BQ329" s="270"/>
      <c r="BR329" s="195" t="str">
        <f t="shared" si="5"/>
        <v/>
      </c>
      <c r="BS329" s="190"/>
      <c r="BT329" s="195" t="str">
        <f>IFERROR(IF(VLOOKUP(BR329,Słowniki_środków_trwałych!$W$1:$AB$476,5,FALSE)="wg tabeli materiałowej",INDEX(Słowniki_środków_trwałych!$AF$2:$AJ$50,MATCH(BS329,Słowniki_środków_trwałych!$AE$2:$AE$50,0),MATCH(BP329,Słowniki_środków_trwałych!$AF$1:$AJ$1,0)),VLOOKUP(BR329,Słowniki_środków_trwałych!$W$1:$AB$476,5,FALSE)),"brak wszystkich danych")</f>
        <v>brak wszystkich danych</v>
      </c>
      <c r="BU329" s="271"/>
      <c r="BY329" s="90"/>
      <c r="BZ329" s="90"/>
      <c r="CA329" s="90"/>
    </row>
    <row r="330" spans="1:79">
      <c r="A330" s="187" t="s">
        <v>1740</v>
      </c>
      <c r="B330" s="188"/>
      <c r="C330" s="189" t="str">
        <f>IFERROR(VLOOKUP(OT!$BR330,Słowniki_środków_trwałych!$W$2:$AB$412,4,FALSE),"")</f>
        <v/>
      </c>
      <c r="D330" s="188"/>
      <c r="E330" s="188"/>
      <c r="F330" s="191"/>
      <c r="G330" s="191"/>
      <c r="H330" s="191"/>
      <c r="I330" s="239"/>
      <c r="J330" s="190"/>
      <c r="K330" s="192" t="str">
        <f>IF(Tabela2[[#This Row],[Nazwa środka trwałego
'[3']]]&lt;&gt;"",VLOOKUP(OT!$BS330,Słowniki_środków_trwałych!$AE$2:$AK$50,7,FALSE),"")</f>
        <v/>
      </c>
      <c r="L330" s="197"/>
      <c r="M330" s="199"/>
      <c r="N330" s="197"/>
      <c r="O330" s="199"/>
      <c r="P330" s="276" t="str">
        <f>IF(Tabela2[[#This Row],[Nazwa środka trwałego
'[3']]]&lt;&gt;"",SUM(L330:O330),"")</f>
        <v/>
      </c>
      <c r="Q330" s="188"/>
      <c r="R330" s="191"/>
      <c r="S330" s="191"/>
      <c r="T330" s="191"/>
      <c r="U330" s="188"/>
      <c r="V330" s="190"/>
      <c r="W330" s="194" t="str">
        <f>IFERROR(VLOOKUP(OT!$BR330,Słowniki_środków_trwałych!$W$2:$AB$412,2,FALSE),"")</f>
        <v/>
      </c>
      <c r="X330" s="192" t="str">
        <f>IF(Tabela2[[#This Row],[Nazwa środka trwałego
'[3']]]&lt;&gt;"",IF(AND(Tabela2[[#This Row],[Wartość nakładów razem
'[15']]]&lt;10000.01,OR(MID(OT!$BR330,1,1)="4",MID(OT!$BR330,1,1)="5",MID(OT!$BR330,1,1)="6",MID(OT!$BR331,1,1)="3",MID(OT!$BR331,1,1)="7",MID(OT!$BR331,1,1)="8")),1,OT!$BT330),"")</f>
        <v/>
      </c>
      <c r="Y330" s="188"/>
      <c r="Z330" s="188"/>
      <c r="AA330" s="188"/>
      <c r="AB330" s="188"/>
      <c r="AC330" s="195" t="str">
        <f>IF(Tabela2[[#This Row],[Nazwa środka trwałego
'[3']]]&lt;&gt;"",OT!$BT330,"")</f>
        <v/>
      </c>
      <c r="AD330" s="188"/>
      <c r="AE330" s="188"/>
      <c r="AF330" s="190"/>
      <c r="AG330" s="188"/>
      <c r="AH330" s="188"/>
      <c r="AI330" s="188"/>
      <c r="AJ330" s="188"/>
      <c r="AK330" s="188"/>
      <c r="AL330" s="190"/>
      <c r="AM330" s="188"/>
      <c r="AN330" s="190"/>
      <c r="AO330" s="188"/>
      <c r="AP330" s="188"/>
      <c r="AQ330" s="188"/>
      <c r="AR330" s="188"/>
      <c r="AS330" s="188"/>
      <c r="AT330" s="188"/>
      <c r="AU330" s="188"/>
      <c r="AV330" s="229"/>
      <c r="AW330" s="188"/>
      <c r="AX330" s="188"/>
      <c r="AY330" s="207"/>
      <c r="AZ330" s="176"/>
      <c r="BA330" s="176"/>
      <c r="BB330" s="176"/>
      <c r="BC330" s="176"/>
      <c r="BD330" s="188"/>
      <c r="BE330" s="190"/>
      <c r="BF330" s="195" t="str">
        <f>IF(Tabela2[[#This Row],[Nazwa środka trwałego
'[3']]]&lt;&gt;"",OT!$BR330,"")</f>
        <v/>
      </c>
      <c r="BG330" s="188"/>
      <c r="BH330" s="188"/>
      <c r="BI330" s="190"/>
      <c r="BJ330" s="188"/>
      <c r="BK330" s="188"/>
      <c r="BL330" s="188"/>
      <c r="BM330" s="188"/>
      <c r="BN330" s="188"/>
      <c r="BO330" s="188"/>
      <c r="BP330" s="190"/>
      <c r="BQ330" s="270"/>
      <c r="BR330" s="195" t="str">
        <f t="shared" si="5"/>
        <v/>
      </c>
      <c r="BS330" s="190"/>
      <c r="BT330" s="195" t="str">
        <f>IFERROR(IF(VLOOKUP(BR330,Słowniki_środków_trwałych!$W$1:$AB$476,5,FALSE)="wg tabeli materiałowej",INDEX(Słowniki_środków_trwałych!$AF$2:$AJ$50,MATCH(BS330,Słowniki_środków_trwałych!$AE$2:$AE$50,0),MATCH(BP330,Słowniki_środków_trwałych!$AF$1:$AJ$1,0)),VLOOKUP(BR330,Słowniki_środków_trwałych!$W$1:$AB$476,5,FALSE)),"brak wszystkich danych")</f>
        <v>brak wszystkich danych</v>
      </c>
      <c r="BU330" s="271"/>
      <c r="BY330" s="90"/>
      <c r="BZ330" s="90"/>
      <c r="CA330" s="90"/>
    </row>
    <row r="331" spans="1:79">
      <c r="A331" s="187" t="s">
        <v>1741</v>
      </c>
      <c r="B331" s="188"/>
      <c r="C331" s="189" t="str">
        <f>IFERROR(VLOOKUP(OT!$BR331,Słowniki_środków_trwałych!$W$2:$AB$412,4,FALSE),"")</f>
        <v/>
      </c>
      <c r="D331" s="188"/>
      <c r="E331" s="188"/>
      <c r="F331" s="191"/>
      <c r="G331" s="191"/>
      <c r="H331" s="191"/>
      <c r="I331" s="239"/>
      <c r="J331" s="190"/>
      <c r="K331" s="192" t="str">
        <f>IF(Tabela2[[#This Row],[Nazwa środka trwałego
'[3']]]&lt;&gt;"",VLOOKUP(OT!$BS331,Słowniki_środków_trwałych!$AE$2:$AK$50,7,FALSE),"")</f>
        <v/>
      </c>
      <c r="L331" s="197"/>
      <c r="M331" s="199"/>
      <c r="N331" s="197"/>
      <c r="O331" s="199"/>
      <c r="P331" s="276" t="str">
        <f>IF(Tabela2[[#This Row],[Nazwa środka trwałego
'[3']]]&lt;&gt;"",SUM(L331:O331),"")</f>
        <v/>
      </c>
      <c r="Q331" s="188"/>
      <c r="R331" s="191"/>
      <c r="S331" s="191"/>
      <c r="T331" s="191"/>
      <c r="U331" s="188"/>
      <c r="V331" s="190"/>
      <c r="W331" s="194" t="str">
        <f>IFERROR(VLOOKUP(OT!$BR331,Słowniki_środków_trwałych!$W$2:$AB$412,2,FALSE),"")</f>
        <v/>
      </c>
      <c r="X331" s="192" t="str">
        <f>IF(Tabela2[[#This Row],[Nazwa środka trwałego
'[3']]]&lt;&gt;"",IF(AND(Tabela2[[#This Row],[Wartość nakładów razem
'[15']]]&lt;10000.01,OR(MID(OT!$BR331,1,1)="4",MID(OT!$BR331,1,1)="5",MID(OT!$BR331,1,1)="6",MID(OT!$BR332,1,1)="3",MID(OT!$BR332,1,1)="7",MID(OT!$BR332,1,1)="8")),1,OT!$BT331),"")</f>
        <v/>
      </c>
      <c r="Y331" s="188"/>
      <c r="Z331" s="188"/>
      <c r="AA331" s="188"/>
      <c r="AB331" s="188"/>
      <c r="AC331" s="195" t="str">
        <f>IF(Tabela2[[#This Row],[Nazwa środka trwałego
'[3']]]&lt;&gt;"",OT!$BT331,"")</f>
        <v/>
      </c>
      <c r="AD331" s="188"/>
      <c r="AE331" s="188"/>
      <c r="AF331" s="190"/>
      <c r="AG331" s="188"/>
      <c r="AH331" s="188"/>
      <c r="AI331" s="188"/>
      <c r="AJ331" s="188"/>
      <c r="AK331" s="188"/>
      <c r="AL331" s="190"/>
      <c r="AM331" s="188"/>
      <c r="AN331" s="190"/>
      <c r="AO331" s="188"/>
      <c r="AP331" s="188"/>
      <c r="AQ331" s="188"/>
      <c r="AR331" s="188"/>
      <c r="AS331" s="188"/>
      <c r="AT331" s="188"/>
      <c r="AU331" s="188"/>
      <c r="AV331" s="229"/>
      <c r="AW331" s="188"/>
      <c r="AX331" s="188"/>
      <c r="AY331" s="207"/>
      <c r="AZ331" s="176"/>
      <c r="BA331" s="176"/>
      <c r="BB331" s="176"/>
      <c r="BC331" s="176"/>
      <c r="BD331" s="188"/>
      <c r="BE331" s="190"/>
      <c r="BF331" s="195" t="str">
        <f>IF(Tabela2[[#This Row],[Nazwa środka trwałego
'[3']]]&lt;&gt;"",OT!$BR331,"")</f>
        <v/>
      </c>
      <c r="BG331" s="188"/>
      <c r="BH331" s="188"/>
      <c r="BI331" s="190"/>
      <c r="BJ331" s="188"/>
      <c r="BK331" s="188"/>
      <c r="BL331" s="188"/>
      <c r="BM331" s="188"/>
      <c r="BN331" s="188"/>
      <c r="BO331" s="188"/>
      <c r="BP331" s="190"/>
      <c r="BQ331" s="270"/>
      <c r="BR331" s="195" t="str">
        <f t="shared" si="5"/>
        <v/>
      </c>
      <c r="BS331" s="190"/>
      <c r="BT331" s="195" t="str">
        <f>IFERROR(IF(VLOOKUP(BR331,Słowniki_środków_trwałych!$W$1:$AB$476,5,FALSE)="wg tabeli materiałowej",INDEX(Słowniki_środków_trwałych!$AF$2:$AJ$50,MATCH(BS331,Słowniki_środków_trwałych!$AE$2:$AE$50,0),MATCH(BP331,Słowniki_środków_trwałych!$AF$1:$AJ$1,0)),VLOOKUP(BR331,Słowniki_środków_trwałych!$W$1:$AB$476,5,FALSE)),"brak wszystkich danych")</f>
        <v>brak wszystkich danych</v>
      </c>
      <c r="BU331" s="271"/>
      <c r="BY331" s="90"/>
      <c r="BZ331" s="90"/>
      <c r="CA331" s="90"/>
    </row>
    <row r="332" spans="1:79">
      <c r="A332" s="187" t="s">
        <v>1742</v>
      </c>
      <c r="B332" s="188"/>
      <c r="C332" s="189" t="str">
        <f>IFERROR(VLOOKUP(OT!$BR332,Słowniki_środków_trwałych!$W$2:$AB$412,4,FALSE),"")</f>
        <v/>
      </c>
      <c r="D332" s="188"/>
      <c r="E332" s="188"/>
      <c r="F332" s="191"/>
      <c r="G332" s="191"/>
      <c r="H332" s="191"/>
      <c r="I332" s="239"/>
      <c r="J332" s="190"/>
      <c r="K332" s="192" t="str">
        <f>IF(Tabela2[[#This Row],[Nazwa środka trwałego
'[3']]]&lt;&gt;"",VLOOKUP(OT!$BS332,Słowniki_środków_trwałych!$AE$2:$AK$50,7,FALSE),"")</f>
        <v/>
      </c>
      <c r="L332" s="197"/>
      <c r="M332" s="199"/>
      <c r="N332" s="197"/>
      <c r="O332" s="199"/>
      <c r="P332" s="276" t="str">
        <f>IF(Tabela2[[#This Row],[Nazwa środka trwałego
'[3']]]&lt;&gt;"",SUM(L332:O332),"")</f>
        <v/>
      </c>
      <c r="Q332" s="188"/>
      <c r="R332" s="191"/>
      <c r="S332" s="191"/>
      <c r="T332" s="191"/>
      <c r="U332" s="188"/>
      <c r="V332" s="190"/>
      <c r="W332" s="194" t="str">
        <f>IFERROR(VLOOKUP(OT!$BR332,Słowniki_środków_trwałych!$W$2:$AB$412,2,FALSE),"")</f>
        <v/>
      </c>
      <c r="X332" s="192" t="str">
        <f>IF(Tabela2[[#This Row],[Nazwa środka trwałego
'[3']]]&lt;&gt;"",IF(AND(Tabela2[[#This Row],[Wartość nakładów razem
'[15']]]&lt;10000.01,OR(MID(OT!$BR332,1,1)="4",MID(OT!$BR332,1,1)="5",MID(OT!$BR332,1,1)="6",MID(OT!$BR333,1,1)="3",MID(OT!$BR333,1,1)="7",MID(OT!$BR333,1,1)="8")),1,OT!$BT332),"")</f>
        <v/>
      </c>
      <c r="Y332" s="188"/>
      <c r="Z332" s="188"/>
      <c r="AA332" s="188"/>
      <c r="AB332" s="188"/>
      <c r="AC332" s="195" t="str">
        <f>IF(Tabela2[[#This Row],[Nazwa środka trwałego
'[3']]]&lt;&gt;"",OT!$BT332,"")</f>
        <v/>
      </c>
      <c r="AD332" s="188"/>
      <c r="AE332" s="188"/>
      <c r="AF332" s="190"/>
      <c r="AG332" s="188"/>
      <c r="AH332" s="188"/>
      <c r="AI332" s="188"/>
      <c r="AJ332" s="188"/>
      <c r="AK332" s="188"/>
      <c r="AL332" s="190"/>
      <c r="AM332" s="188"/>
      <c r="AN332" s="190"/>
      <c r="AO332" s="188"/>
      <c r="AP332" s="188"/>
      <c r="AQ332" s="188"/>
      <c r="AR332" s="188"/>
      <c r="AS332" s="188"/>
      <c r="AT332" s="188"/>
      <c r="AU332" s="188"/>
      <c r="AV332" s="229"/>
      <c r="AW332" s="188"/>
      <c r="AX332" s="188"/>
      <c r="AY332" s="207"/>
      <c r="AZ332" s="176"/>
      <c r="BA332" s="176"/>
      <c r="BB332" s="176"/>
      <c r="BC332" s="176"/>
      <c r="BD332" s="188"/>
      <c r="BE332" s="190"/>
      <c r="BF332" s="195" t="str">
        <f>IF(Tabela2[[#This Row],[Nazwa środka trwałego
'[3']]]&lt;&gt;"",OT!$BR332,"")</f>
        <v/>
      </c>
      <c r="BG332" s="188"/>
      <c r="BH332" s="188"/>
      <c r="BI332" s="190"/>
      <c r="BJ332" s="188"/>
      <c r="BK332" s="188"/>
      <c r="BL332" s="188"/>
      <c r="BM332" s="188"/>
      <c r="BN332" s="188"/>
      <c r="BO332" s="188"/>
      <c r="BP332" s="190"/>
      <c r="BQ332" s="270"/>
      <c r="BR332" s="195" t="str">
        <f t="shared" si="5"/>
        <v/>
      </c>
      <c r="BS332" s="190"/>
      <c r="BT332" s="195" t="str">
        <f>IFERROR(IF(VLOOKUP(BR332,Słowniki_środków_trwałych!$W$1:$AB$476,5,FALSE)="wg tabeli materiałowej",INDEX(Słowniki_środków_trwałych!$AF$2:$AJ$50,MATCH(BS332,Słowniki_środków_trwałych!$AE$2:$AE$50,0),MATCH(BP332,Słowniki_środków_trwałych!$AF$1:$AJ$1,0)),VLOOKUP(BR332,Słowniki_środków_trwałych!$W$1:$AB$476,5,FALSE)),"brak wszystkich danych")</f>
        <v>brak wszystkich danych</v>
      </c>
      <c r="BU332" s="271"/>
      <c r="BY332" s="90"/>
      <c r="BZ332" s="90"/>
      <c r="CA332" s="90"/>
    </row>
    <row r="333" spans="1:79">
      <c r="A333" s="187" t="s">
        <v>1743</v>
      </c>
      <c r="B333" s="188"/>
      <c r="C333" s="189" t="str">
        <f>IFERROR(VLOOKUP(OT!$BR333,Słowniki_środków_trwałych!$W$2:$AB$412,4,FALSE),"")</f>
        <v/>
      </c>
      <c r="D333" s="188"/>
      <c r="E333" s="188"/>
      <c r="F333" s="191"/>
      <c r="G333" s="191"/>
      <c r="H333" s="191"/>
      <c r="I333" s="239"/>
      <c r="J333" s="190"/>
      <c r="K333" s="192" t="str">
        <f>IF(Tabela2[[#This Row],[Nazwa środka trwałego
'[3']]]&lt;&gt;"",VLOOKUP(OT!$BS333,Słowniki_środków_trwałych!$AE$2:$AK$50,7,FALSE),"")</f>
        <v/>
      </c>
      <c r="L333" s="197"/>
      <c r="M333" s="199"/>
      <c r="N333" s="197"/>
      <c r="O333" s="199"/>
      <c r="P333" s="276" t="str">
        <f>IF(Tabela2[[#This Row],[Nazwa środka trwałego
'[3']]]&lt;&gt;"",SUM(L333:O333),"")</f>
        <v/>
      </c>
      <c r="Q333" s="188"/>
      <c r="R333" s="191"/>
      <c r="S333" s="191"/>
      <c r="T333" s="191"/>
      <c r="U333" s="188"/>
      <c r="V333" s="190"/>
      <c r="W333" s="194" t="str">
        <f>IFERROR(VLOOKUP(OT!$BR333,Słowniki_środków_trwałych!$W$2:$AB$412,2,FALSE),"")</f>
        <v/>
      </c>
      <c r="X333" s="192" t="str">
        <f>IF(Tabela2[[#This Row],[Nazwa środka trwałego
'[3']]]&lt;&gt;"",IF(AND(Tabela2[[#This Row],[Wartość nakładów razem
'[15']]]&lt;10000.01,OR(MID(OT!$BR333,1,1)="4",MID(OT!$BR333,1,1)="5",MID(OT!$BR333,1,1)="6",MID(OT!$BR334,1,1)="3",MID(OT!$BR334,1,1)="7",MID(OT!$BR334,1,1)="8")),1,OT!$BT333),"")</f>
        <v/>
      </c>
      <c r="Y333" s="188"/>
      <c r="Z333" s="188"/>
      <c r="AA333" s="188"/>
      <c r="AB333" s="188"/>
      <c r="AC333" s="195" t="str">
        <f>IF(Tabela2[[#This Row],[Nazwa środka trwałego
'[3']]]&lt;&gt;"",OT!$BT333,"")</f>
        <v/>
      </c>
      <c r="AD333" s="188"/>
      <c r="AE333" s="188"/>
      <c r="AF333" s="190"/>
      <c r="AG333" s="188"/>
      <c r="AH333" s="188"/>
      <c r="AI333" s="188"/>
      <c r="AJ333" s="188"/>
      <c r="AK333" s="188"/>
      <c r="AL333" s="190"/>
      <c r="AM333" s="188"/>
      <c r="AN333" s="190"/>
      <c r="AO333" s="188"/>
      <c r="AP333" s="188"/>
      <c r="AQ333" s="188"/>
      <c r="AR333" s="188"/>
      <c r="AS333" s="188"/>
      <c r="AT333" s="188"/>
      <c r="AU333" s="188"/>
      <c r="AV333" s="229"/>
      <c r="AW333" s="188"/>
      <c r="AX333" s="188"/>
      <c r="AY333" s="207"/>
      <c r="AZ333" s="176"/>
      <c r="BA333" s="176"/>
      <c r="BB333" s="176"/>
      <c r="BC333" s="176"/>
      <c r="BD333" s="188"/>
      <c r="BE333" s="190"/>
      <c r="BF333" s="195" t="str">
        <f>IF(Tabela2[[#This Row],[Nazwa środka trwałego
'[3']]]&lt;&gt;"",OT!$BR333,"")</f>
        <v/>
      </c>
      <c r="BG333" s="188"/>
      <c r="BH333" s="188"/>
      <c r="BI333" s="190"/>
      <c r="BJ333" s="188"/>
      <c r="BK333" s="188"/>
      <c r="BL333" s="188"/>
      <c r="BM333" s="188"/>
      <c r="BN333" s="188"/>
      <c r="BO333" s="188"/>
      <c r="BP333" s="190"/>
      <c r="BQ333" s="270"/>
      <c r="BR333" s="195" t="str">
        <f t="shared" si="5"/>
        <v/>
      </c>
      <c r="BS333" s="190"/>
      <c r="BT333" s="195" t="str">
        <f>IFERROR(IF(VLOOKUP(BR333,Słowniki_środków_trwałych!$W$1:$AB$476,5,FALSE)="wg tabeli materiałowej",INDEX(Słowniki_środków_trwałych!$AF$2:$AJ$50,MATCH(BS333,Słowniki_środków_trwałych!$AE$2:$AE$50,0),MATCH(BP333,Słowniki_środków_trwałych!$AF$1:$AJ$1,0)),VLOOKUP(BR333,Słowniki_środków_trwałych!$W$1:$AB$476,5,FALSE)),"brak wszystkich danych")</f>
        <v>brak wszystkich danych</v>
      </c>
      <c r="BU333" s="271"/>
      <c r="BY333" s="90"/>
      <c r="BZ333" s="90"/>
      <c r="CA333" s="90"/>
    </row>
    <row r="334" spans="1:79">
      <c r="A334" s="187" t="s">
        <v>1744</v>
      </c>
      <c r="B334" s="188"/>
      <c r="C334" s="189" t="str">
        <f>IFERROR(VLOOKUP(OT!$BR334,Słowniki_środków_trwałych!$W$2:$AB$412,4,FALSE),"")</f>
        <v/>
      </c>
      <c r="D334" s="188"/>
      <c r="E334" s="188"/>
      <c r="F334" s="191"/>
      <c r="G334" s="191"/>
      <c r="H334" s="191"/>
      <c r="I334" s="239"/>
      <c r="J334" s="190"/>
      <c r="K334" s="192" t="str">
        <f>IF(Tabela2[[#This Row],[Nazwa środka trwałego
'[3']]]&lt;&gt;"",VLOOKUP(OT!$BS334,Słowniki_środków_trwałych!$AE$2:$AK$50,7,FALSE),"")</f>
        <v/>
      </c>
      <c r="L334" s="197"/>
      <c r="M334" s="199"/>
      <c r="N334" s="197"/>
      <c r="O334" s="199"/>
      <c r="P334" s="276" t="str">
        <f>IF(Tabela2[[#This Row],[Nazwa środka trwałego
'[3']]]&lt;&gt;"",SUM(L334:O334),"")</f>
        <v/>
      </c>
      <c r="Q334" s="188"/>
      <c r="R334" s="191"/>
      <c r="S334" s="191"/>
      <c r="T334" s="191"/>
      <c r="U334" s="188"/>
      <c r="V334" s="190"/>
      <c r="W334" s="194" t="str">
        <f>IFERROR(VLOOKUP(OT!$BR334,Słowniki_środków_trwałych!$W$2:$AB$412,2,FALSE),"")</f>
        <v/>
      </c>
      <c r="X334" s="192" t="str">
        <f>IF(Tabela2[[#This Row],[Nazwa środka trwałego
'[3']]]&lt;&gt;"",IF(AND(Tabela2[[#This Row],[Wartość nakładów razem
'[15']]]&lt;10000.01,OR(MID(OT!$BR334,1,1)="4",MID(OT!$BR334,1,1)="5",MID(OT!$BR334,1,1)="6",MID(OT!$BR335,1,1)="3",MID(OT!$BR335,1,1)="7",MID(OT!$BR335,1,1)="8")),1,OT!$BT334),"")</f>
        <v/>
      </c>
      <c r="Y334" s="188"/>
      <c r="Z334" s="188"/>
      <c r="AA334" s="188"/>
      <c r="AB334" s="188"/>
      <c r="AC334" s="195" t="str">
        <f>IF(Tabela2[[#This Row],[Nazwa środka trwałego
'[3']]]&lt;&gt;"",OT!$BT334,"")</f>
        <v/>
      </c>
      <c r="AD334" s="188"/>
      <c r="AE334" s="188"/>
      <c r="AF334" s="190"/>
      <c r="AG334" s="188"/>
      <c r="AH334" s="188"/>
      <c r="AI334" s="188"/>
      <c r="AJ334" s="188"/>
      <c r="AK334" s="188"/>
      <c r="AL334" s="190"/>
      <c r="AM334" s="188"/>
      <c r="AN334" s="190"/>
      <c r="AO334" s="188"/>
      <c r="AP334" s="188"/>
      <c r="AQ334" s="188"/>
      <c r="AR334" s="188"/>
      <c r="AS334" s="188"/>
      <c r="AT334" s="188"/>
      <c r="AU334" s="188"/>
      <c r="AV334" s="229"/>
      <c r="AW334" s="188"/>
      <c r="AX334" s="188"/>
      <c r="AY334" s="207"/>
      <c r="AZ334" s="176"/>
      <c r="BA334" s="176"/>
      <c r="BB334" s="176"/>
      <c r="BC334" s="176"/>
      <c r="BD334" s="188"/>
      <c r="BE334" s="190"/>
      <c r="BF334" s="195" t="str">
        <f>IF(Tabela2[[#This Row],[Nazwa środka trwałego
'[3']]]&lt;&gt;"",OT!$BR334,"")</f>
        <v/>
      </c>
      <c r="BG334" s="188"/>
      <c r="BH334" s="188"/>
      <c r="BI334" s="190"/>
      <c r="BJ334" s="188"/>
      <c r="BK334" s="188"/>
      <c r="BL334" s="188"/>
      <c r="BM334" s="188"/>
      <c r="BN334" s="188"/>
      <c r="BO334" s="188"/>
      <c r="BP334" s="190"/>
      <c r="BQ334" s="270"/>
      <c r="BR334" s="195" t="str">
        <f t="shared" si="5"/>
        <v/>
      </c>
      <c r="BS334" s="190"/>
      <c r="BT334" s="195" t="str">
        <f>IFERROR(IF(VLOOKUP(BR334,Słowniki_środków_trwałych!$W$1:$AB$476,5,FALSE)="wg tabeli materiałowej",INDEX(Słowniki_środków_trwałych!$AF$2:$AJ$50,MATCH(BS334,Słowniki_środków_trwałych!$AE$2:$AE$50,0),MATCH(BP334,Słowniki_środków_trwałych!$AF$1:$AJ$1,0)),VLOOKUP(BR334,Słowniki_środków_trwałych!$W$1:$AB$476,5,FALSE)),"brak wszystkich danych")</f>
        <v>brak wszystkich danych</v>
      </c>
      <c r="BU334" s="271"/>
      <c r="BY334" s="90"/>
      <c r="BZ334" s="90"/>
      <c r="CA334" s="90"/>
    </row>
    <row r="335" spans="1:79">
      <c r="A335" s="187" t="s">
        <v>1745</v>
      </c>
      <c r="B335" s="188"/>
      <c r="C335" s="189" t="str">
        <f>IFERROR(VLOOKUP(OT!$BR335,Słowniki_środków_trwałych!$W$2:$AB$412,4,FALSE),"")</f>
        <v/>
      </c>
      <c r="D335" s="188"/>
      <c r="E335" s="188"/>
      <c r="F335" s="191"/>
      <c r="G335" s="191"/>
      <c r="H335" s="191"/>
      <c r="I335" s="239"/>
      <c r="J335" s="190"/>
      <c r="K335" s="192" t="str">
        <f>IF(Tabela2[[#This Row],[Nazwa środka trwałego
'[3']]]&lt;&gt;"",VLOOKUP(OT!$BS335,Słowniki_środków_trwałych!$AE$2:$AK$50,7,FALSE),"")</f>
        <v/>
      </c>
      <c r="L335" s="197"/>
      <c r="M335" s="199"/>
      <c r="N335" s="197"/>
      <c r="O335" s="199"/>
      <c r="P335" s="276" t="str">
        <f>IF(Tabela2[[#This Row],[Nazwa środka trwałego
'[3']]]&lt;&gt;"",SUM(L335:O335),"")</f>
        <v/>
      </c>
      <c r="Q335" s="188"/>
      <c r="R335" s="191"/>
      <c r="S335" s="191"/>
      <c r="T335" s="191"/>
      <c r="U335" s="188"/>
      <c r="V335" s="190"/>
      <c r="W335" s="194" t="str">
        <f>IFERROR(VLOOKUP(OT!$BR335,Słowniki_środków_trwałych!$W$2:$AB$412,2,FALSE),"")</f>
        <v/>
      </c>
      <c r="X335" s="192" t="str">
        <f>IF(Tabela2[[#This Row],[Nazwa środka trwałego
'[3']]]&lt;&gt;"",IF(AND(Tabela2[[#This Row],[Wartość nakładów razem
'[15']]]&lt;10000.01,OR(MID(OT!$BR335,1,1)="4",MID(OT!$BR335,1,1)="5",MID(OT!$BR335,1,1)="6",MID(OT!$BR336,1,1)="3",MID(OT!$BR336,1,1)="7",MID(OT!$BR336,1,1)="8")),1,OT!$BT335),"")</f>
        <v/>
      </c>
      <c r="Y335" s="188"/>
      <c r="Z335" s="188"/>
      <c r="AA335" s="188"/>
      <c r="AB335" s="188"/>
      <c r="AC335" s="195" t="str">
        <f>IF(Tabela2[[#This Row],[Nazwa środka trwałego
'[3']]]&lt;&gt;"",OT!$BT335,"")</f>
        <v/>
      </c>
      <c r="AD335" s="188"/>
      <c r="AE335" s="188"/>
      <c r="AF335" s="190"/>
      <c r="AG335" s="188"/>
      <c r="AH335" s="188"/>
      <c r="AI335" s="188"/>
      <c r="AJ335" s="188"/>
      <c r="AK335" s="188"/>
      <c r="AL335" s="190"/>
      <c r="AM335" s="188"/>
      <c r="AN335" s="190"/>
      <c r="AO335" s="188"/>
      <c r="AP335" s="188"/>
      <c r="AQ335" s="188"/>
      <c r="AR335" s="188"/>
      <c r="AS335" s="188"/>
      <c r="AT335" s="188"/>
      <c r="AU335" s="188"/>
      <c r="AV335" s="229"/>
      <c r="AW335" s="188"/>
      <c r="AX335" s="188"/>
      <c r="AY335" s="207"/>
      <c r="AZ335" s="176"/>
      <c r="BA335" s="176"/>
      <c r="BB335" s="176"/>
      <c r="BC335" s="176"/>
      <c r="BD335" s="188"/>
      <c r="BE335" s="190"/>
      <c r="BF335" s="195" t="str">
        <f>IF(Tabela2[[#This Row],[Nazwa środka trwałego
'[3']]]&lt;&gt;"",OT!$BR335,"")</f>
        <v/>
      </c>
      <c r="BG335" s="188"/>
      <c r="BH335" s="188"/>
      <c r="BI335" s="190"/>
      <c r="BJ335" s="188"/>
      <c r="BK335" s="188"/>
      <c r="BL335" s="188"/>
      <c r="BM335" s="188"/>
      <c r="BN335" s="188"/>
      <c r="BO335" s="188"/>
      <c r="BP335" s="190"/>
      <c r="BQ335" s="270"/>
      <c r="BR335" s="195" t="str">
        <f t="shared" si="5"/>
        <v/>
      </c>
      <c r="BS335" s="190"/>
      <c r="BT335" s="195" t="str">
        <f>IFERROR(IF(VLOOKUP(BR335,Słowniki_środków_trwałych!$W$1:$AB$476,5,FALSE)="wg tabeli materiałowej",INDEX(Słowniki_środków_trwałych!$AF$2:$AJ$50,MATCH(BS335,Słowniki_środków_trwałych!$AE$2:$AE$50,0),MATCH(BP335,Słowniki_środków_trwałych!$AF$1:$AJ$1,0)),VLOOKUP(BR335,Słowniki_środków_trwałych!$W$1:$AB$476,5,FALSE)),"brak wszystkich danych")</f>
        <v>brak wszystkich danych</v>
      </c>
      <c r="BU335" s="271"/>
      <c r="BY335" s="90"/>
      <c r="BZ335" s="90"/>
      <c r="CA335" s="90"/>
    </row>
    <row r="336" spans="1:79">
      <c r="A336" s="187" t="s">
        <v>1746</v>
      </c>
      <c r="B336" s="188"/>
      <c r="C336" s="189" t="str">
        <f>IFERROR(VLOOKUP(OT!$BR336,Słowniki_środków_trwałych!$W$2:$AB$412,4,FALSE),"")</f>
        <v/>
      </c>
      <c r="D336" s="188"/>
      <c r="E336" s="188"/>
      <c r="F336" s="191"/>
      <c r="G336" s="191"/>
      <c r="H336" s="191"/>
      <c r="I336" s="239"/>
      <c r="J336" s="190"/>
      <c r="K336" s="192" t="str">
        <f>IF(Tabela2[[#This Row],[Nazwa środka trwałego
'[3']]]&lt;&gt;"",VLOOKUP(OT!$BS336,Słowniki_środków_trwałych!$AE$2:$AK$50,7,FALSE),"")</f>
        <v/>
      </c>
      <c r="L336" s="197"/>
      <c r="M336" s="199"/>
      <c r="N336" s="197"/>
      <c r="O336" s="199"/>
      <c r="P336" s="276" t="str">
        <f>IF(Tabela2[[#This Row],[Nazwa środka trwałego
'[3']]]&lt;&gt;"",SUM(L336:O336),"")</f>
        <v/>
      </c>
      <c r="Q336" s="188"/>
      <c r="R336" s="191"/>
      <c r="S336" s="191"/>
      <c r="T336" s="191"/>
      <c r="U336" s="188"/>
      <c r="V336" s="190"/>
      <c r="W336" s="194" t="str">
        <f>IFERROR(VLOOKUP(OT!$BR336,Słowniki_środków_trwałych!$W$2:$AB$412,2,FALSE),"")</f>
        <v/>
      </c>
      <c r="X336" s="192" t="str">
        <f>IF(Tabela2[[#This Row],[Nazwa środka trwałego
'[3']]]&lt;&gt;"",IF(AND(Tabela2[[#This Row],[Wartość nakładów razem
'[15']]]&lt;10000.01,OR(MID(OT!$BR336,1,1)="4",MID(OT!$BR336,1,1)="5",MID(OT!$BR336,1,1)="6",MID(OT!$BR337,1,1)="3",MID(OT!$BR337,1,1)="7",MID(OT!$BR337,1,1)="8")),1,OT!$BT336),"")</f>
        <v/>
      </c>
      <c r="Y336" s="188"/>
      <c r="Z336" s="188"/>
      <c r="AA336" s="188"/>
      <c r="AB336" s="188"/>
      <c r="AC336" s="195" t="str">
        <f>IF(Tabela2[[#This Row],[Nazwa środka trwałego
'[3']]]&lt;&gt;"",OT!$BT336,"")</f>
        <v/>
      </c>
      <c r="AD336" s="188"/>
      <c r="AE336" s="188"/>
      <c r="AF336" s="190"/>
      <c r="AG336" s="188"/>
      <c r="AH336" s="188"/>
      <c r="AI336" s="188"/>
      <c r="AJ336" s="188"/>
      <c r="AK336" s="188"/>
      <c r="AL336" s="190"/>
      <c r="AM336" s="188"/>
      <c r="AN336" s="190"/>
      <c r="AO336" s="188"/>
      <c r="AP336" s="188"/>
      <c r="AQ336" s="188"/>
      <c r="AR336" s="188"/>
      <c r="AS336" s="188"/>
      <c r="AT336" s="188"/>
      <c r="AU336" s="188"/>
      <c r="AV336" s="229"/>
      <c r="AW336" s="188"/>
      <c r="AX336" s="188"/>
      <c r="AY336" s="207"/>
      <c r="AZ336" s="176"/>
      <c r="BA336" s="176"/>
      <c r="BB336" s="176"/>
      <c r="BC336" s="176"/>
      <c r="BD336" s="188"/>
      <c r="BE336" s="190"/>
      <c r="BF336" s="195" t="str">
        <f>IF(Tabela2[[#This Row],[Nazwa środka trwałego
'[3']]]&lt;&gt;"",OT!$BR336,"")</f>
        <v/>
      </c>
      <c r="BG336" s="188"/>
      <c r="BH336" s="188"/>
      <c r="BI336" s="190"/>
      <c r="BJ336" s="188"/>
      <c r="BK336" s="188"/>
      <c r="BL336" s="188"/>
      <c r="BM336" s="188"/>
      <c r="BN336" s="188"/>
      <c r="BO336" s="188"/>
      <c r="BP336" s="190"/>
      <c r="BQ336" s="270"/>
      <c r="BR336" s="195" t="str">
        <f t="shared" si="5"/>
        <v/>
      </c>
      <c r="BS336" s="190"/>
      <c r="BT336" s="195" t="str">
        <f>IFERROR(IF(VLOOKUP(BR336,Słowniki_środków_trwałych!$W$1:$AB$476,5,FALSE)="wg tabeli materiałowej",INDEX(Słowniki_środków_trwałych!$AF$2:$AJ$50,MATCH(BS336,Słowniki_środków_trwałych!$AE$2:$AE$50,0),MATCH(BP336,Słowniki_środków_trwałych!$AF$1:$AJ$1,0)),VLOOKUP(BR336,Słowniki_środków_trwałych!$W$1:$AB$476,5,FALSE)),"brak wszystkich danych")</f>
        <v>brak wszystkich danych</v>
      </c>
      <c r="BU336" s="271"/>
      <c r="BY336" s="90"/>
      <c r="BZ336" s="90"/>
      <c r="CA336" s="90"/>
    </row>
    <row r="337" spans="1:79">
      <c r="A337" s="187" t="s">
        <v>1747</v>
      </c>
      <c r="B337" s="188"/>
      <c r="C337" s="189" t="str">
        <f>IFERROR(VLOOKUP(OT!$BR337,Słowniki_środków_trwałych!$W$2:$AB$412,4,FALSE),"")</f>
        <v/>
      </c>
      <c r="D337" s="188"/>
      <c r="E337" s="188"/>
      <c r="F337" s="191"/>
      <c r="G337" s="191"/>
      <c r="H337" s="191"/>
      <c r="I337" s="239"/>
      <c r="J337" s="190"/>
      <c r="K337" s="192" t="str">
        <f>IF(Tabela2[[#This Row],[Nazwa środka trwałego
'[3']]]&lt;&gt;"",VLOOKUP(OT!$BS337,Słowniki_środków_trwałych!$AE$2:$AK$50,7,FALSE),"")</f>
        <v/>
      </c>
      <c r="L337" s="197"/>
      <c r="M337" s="199"/>
      <c r="N337" s="197"/>
      <c r="O337" s="199"/>
      <c r="P337" s="276" t="str">
        <f>IF(Tabela2[[#This Row],[Nazwa środka trwałego
'[3']]]&lt;&gt;"",SUM(L337:O337),"")</f>
        <v/>
      </c>
      <c r="Q337" s="188"/>
      <c r="R337" s="191"/>
      <c r="S337" s="191"/>
      <c r="T337" s="191"/>
      <c r="U337" s="188"/>
      <c r="V337" s="190"/>
      <c r="W337" s="194" t="str">
        <f>IFERROR(VLOOKUP(OT!$BR337,Słowniki_środków_trwałych!$W$2:$AB$412,2,FALSE),"")</f>
        <v/>
      </c>
      <c r="X337" s="192" t="str">
        <f>IF(Tabela2[[#This Row],[Nazwa środka trwałego
'[3']]]&lt;&gt;"",IF(AND(Tabela2[[#This Row],[Wartość nakładów razem
'[15']]]&lt;10000.01,OR(MID(OT!$BR337,1,1)="4",MID(OT!$BR337,1,1)="5",MID(OT!$BR337,1,1)="6",MID(OT!$BR338,1,1)="3",MID(OT!$BR338,1,1)="7",MID(OT!$BR338,1,1)="8")),1,OT!$BT337),"")</f>
        <v/>
      </c>
      <c r="Y337" s="188"/>
      <c r="Z337" s="188"/>
      <c r="AA337" s="188"/>
      <c r="AB337" s="188"/>
      <c r="AC337" s="195" t="str">
        <f>IF(Tabela2[[#This Row],[Nazwa środka trwałego
'[3']]]&lt;&gt;"",OT!$BT337,"")</f>
        <v/>
      </c>
      <c r="AD337" s="188"/>
      <c r="AE337" s="188"/>
      <c r="AF337" s="190"/>
      <c r="AG337" s="188"/>
      <c r="AH337" s="188"/>
      <c r="AI337" s="188"/>
      <c r="AJ337" s="188"/>
      <c r="AK337" s="188"/>
      <c r="AL337" s="190"/>
      <c r="AM337" s="188"/>
      <c r="AN337" s="190"/>
      <c r="AO337" s="188"/>
      <c r="AP337" s="188"/>
      <c r="AQ337" s="188"/>
      <c r="AR337" s="188"/>
      <c r="AS337" s="188"/>
      <c r="AT337" s="188"/>
      <c r="AU337" s="188"/>
      <c r="AV337" s="229"/>
      <c r="AW337" s="188"/>
      <c r="AX337" s="188"/>
      <c r="AY337" s="207"/>
      <c r="AZ337" s="176"/>
      <c r="BA337" s="176"/>
      <c r="BB337" s="176"/>
      <c r="BC337" s="176"/>
      <c r="BD337" s="188"/>
      <c r="BE337" s="190"/>
      <c r="BF337" s="195" t="str">
        <f>IF(Tabela2[[#This Row],[Nazwa środka trwałego
'[3']]]&lt;&gt;"",OT!$BR337,"")</f>
        <v/>
      </c>
      <c r="BG337" s="188"/>
      <c r="BH337" s="188"/>
      <c r="BI337" s="190"/>
      <c r="BJ337" s="188"/>
      <c r="BK337" s="188"/>
      <c r="BL337" s="188"/>
      <c r="BM337" s="188"/>
      <c r="BN337" s="188"/>
      <c r="BO337" s="188"/>
      <c r="BP337" s="190"/>
      <c r="BQ337" s="270"/>
      <c r="BR337" s="195" t="str">
        <f t="shared" si="5"/>
        <v/>
      </c>
      <c r="BS337" s="190"/>
      <c r="BT337" s="195" t="str">
        <f>IFERROR(IF(VLOOKUP(BR337,Słowniki_środków_trwałych!$W$1:$AB$476,5,FALSE)="wg tabeli materiałowej",INDEX(Słowniki_środków_trwałych!$AF$2:$AJ$50,MATCH(BS337,Słowniki_środków_trwałych!$AE$2:$AE$50,0),MATCH(BP337,Słowniki_środków_trwałych!$AF$1:$AJ$1,0)),VLOOKUP(BR337,Słowniki_środków_trwałych!$W$1:$AB$476,5,FALSE)),"brak wszystkich danych")</f>
        <v>brak wszystkich danych</v>
      </c>
      <c r="BU337" s="271"/>
      <c r="BY337" s="90"/>
      <c r="BZ337" s="90"/>
      <c r="CA337" s="90"/>
    </row>
    <row r="338" spans="1:79">
      <c r="A338" s="187" t="s">
        <v>1748</v>
      </c>
      <c r="B338" s="188"/>
      <c r="C338" s="189" t="str">
        <f>IFERROR(VLOOKUP(OT!$BR338,Słowniki_środków_trwałych!$W$2:$AB$412,4,FALSE),"")</f>
        <v/>
      </c>
      <c r="D338" s="188"/>
      <c r="E338" s="188"/>
      <c r="F338" s="191"/>
      <c r="G338" s="191"/>
      <c r="H338" s="191"/>
      <c r="I338" s="239"/>
      <c r="J338" s="190"/>
      <c r="K338" s="192" t="str">
        <f>IF(Tabela2[[#This Row],[Nazwa środka trwałego
'[3']]]&lt;&gt;"",VLOOKUP(OT!$BS338,Słowniki_środków_trwałych!$AE$2:$AK$50,7,FALSE),"")</f>
        <v/>
      </c>
      <c r="L338" s="197"/>
      <c r="M338" s="199"/>
      <c r="N338" s="197"/>
      <c r="O338" s="199"/>
      <c r="P338" s="276" t="str">
        <f>IF(Tabela2[[#This Row],[Nazwa środka trwałego
'[3']]]&lt;&gt;"",SUM(L338:O338),"")</f>
        <v/>
      </c>
      <c r="Q338" s="188"/>
      <c r="R338" s="191"/>
      <c r="S338" s="191"/>
      <c r="T338" s="191"/>
      <c r="U338" s="188"/>
      <c r="V338" s="190"/>
      <c r="W338" s="194" t="str">
        <f>IFERROR(VLOOKUP(OT!$BR338,Słowniki_środków_trwałych!$W$2:$AB$412,2,FALSE),"")</f>
        <v/>
      </c>
      <c r="X338" s="192" t="str">
        <f>IF(Tabela2[[#This Row],[Nazwa środka trwałego
'[3']]]&lt;&gt;"",IF(AND(Tabela2[[#This Row],[Wartość nakładów razem
'[15']]]&lt;10000.01,OR(MID(OT!$BR338,1,1)="4",MID(OT!$BR338,1,1)="5",MID(OT!$BR338,1,1)="6",MID(OT!$BR339,1,1)="3",MID(OT!$BR339,1,1)="7",MID(OT!$BR339,1,1)="8")),1,OT!$BT338),"")</f>
        <v/>
      </c>
      <c r="Y338" s="188"/>
      <c r="Z338" s="188"/>
      <c r="AA338" s="188"/>
      <c r="AB338" s="188"/>
      <c r="AC338" s="195" t="str">
        <f>IF(Tabela2[[#This Row],[Nazwa środka trwałego
'[3']]]&lt;&gt;"",OT!$BT338,"")</f>
        <v/>
      </c>
      <c r="AD338" s="188"/>
      <c r="AE338" s="188"/>
      <c r="AF338" s="190"/>
      <c r="AG338" s="188"/>
      <c r="AH338" s="188"/>
      <c r="AI338" s="188"/>
      <c r="AJ338" s="188"/>
      <c r="AK338" s="188"/>
      <c r="AL338" s="190"/>
      <c r="AM338" s="188"/>
      <c r="AN338" s="190"/>
      <c r="AO338" s="188"/>
      <c r="AP338" s="188"/>
      <c r="AQ338" s="188"/>
      <c r="AR338" s="188"/>
      <c r="AS338" s="188"/>
      <c r="AT338" s="188"/>
      <c r="AU338" s="188"/>
      <c r="AV338" s="229"/>
      <c r="AW338" s="188"/>
      <c r="AX338" s="188"/>
      <c r="AY338" s="207"/>
      <c r="AZ338" s="176"/>
      <c r="BA338" s="176"/>
      <c r="BB338" s="176"/>
      <c r="BC338" s="176"/>
      <c r="BD338" s="188"/>
      <c r="BE338" s="190"/>
      <c r="BF338" s="195" t="str">
        <f>IF(Tabela2[[#This Row],[Nazwa środka trwałego
'[3']]]&lt;&gt;"",OT!$BR338,"")</f>
        <v/>
      </c>
      <c r="BG338" s="188"/>
      <c r="BH338" s="188"/>
      <c r="BI338" s="190"/>
      <c r="BJ338" s="188"/>
      <c r="BK338" s="188"/>
      <c r="BL338" s="188"/>
      <c r="BM338" s="188"/>
      <c r="BN338" s="188"/>
      <c r="BO338" s="188"/>
      <c r="BP338" s="190"/>
      <c r="BQ338" s="270"/>
      <c r="BR338" s="195" t="str">
        <f t="shared" si="5"/>
        <v/>
      </c>
      <c r="BS338" s="190"/>
      <c r="BT338" s="195" t="str">
        <f>IFERROR(IF(VLOOKUP(BR338,Słowniki_środków_trwałych!$W$1:$AB$476,5,FALSE)="wg tabeli materiałowej",INDEX(Słowniki_środków_trwałych!$AF$2:$AJ$50,MATCH(BS338,Słowniki_środków_trwałych!$AE$2:$AE$50,0),MATCH(BP338,Słowniki_środków_trwałych!$AF$1:$AJ$1,0)),VLOOKUP(BR338,Słowniki_środków_trwałych!$W$1:$AB$476,5,FALSE)),"brak wszystkich danych")</f>
        <v>brak wszystkich danych</v>
      </c>
      <c r="BU338" s="271"/>
      <c r="BY338" s="90"/>
      <c r="BZ338" s="90"/>
      <c r="CA338" s="90"/>
    </row>
    <row r="339" spans="1:79">
      <c r="A339" s="187" t="s">
        <v>1749</v>
      </c>
      <c r="B339" s="188"/>
      <c r="C339" s="189" t="str">
        <f>IFERROR(VLOOKUP(OT!$BR339,Słowniki_środków_trwałych!$W$2:$AB$412,4,FALSE),"")</f>
        <v/>
      </c>
      <c r="D339" s="188"/>
      <c r="E339" s="188"/>
      <c r="F339" s="191"/>
      <c r="G339" s="191"/>
      <c r="H339" s="191"/>
      <c r="I339" s="239"/>
      <c r="J339" s="190"/>
      <c r="K339" s="192" t="str">
        <f>IF(Tabela2[[#This Row],[Nazwa środka trwałego
'[3']]]&lt;&gt;"",VLOOKUP(OT!$BS339,Słowniki_środków_trwałych!$AE$2:$AK$50,7,FALSE),"")</f>
        <v/>
      </c>
      <c r="L339" s="197"/>
      <c r="M339" s="199"/>
      <c r="N339" s="197"/>
      <c r="O339" s="199"/>
      <c r="P339" s="276" t="str">
        <f>IF(Tabela2[[#This Row],[Nazwa środka trwałego
'[3']]]&lt;&gt;"",SUM(L339:O339),"")</f>
        <v/>
      </c>
      <c r="Q339" s="188"/>
      <c r="R339" s="191"/>
      <c r="S339" s="191"/>
      <c r="T339" s="191"/>
      <c r="U339" s="188"/>
      <c r="V339" s="190"/>
      <c r="W339" s="194" t="str">
        <f>IFERROR(VLOOKUP(OT!$BR339,Słowniki_środków_trwałych!$W$2:$AB$412,2,FALSE),"")</f>
        <v/>
      </c>
      <c r="X339" s="192" t="str">
        <f>IF(Tabela2[[#This Row],[Nazwa środka trwałego
'[3']]]&lt;&gt;"",IF(AND(Tabela2[[#This Row],[Wartość nakładów razem
'[15']]]&lt;10000.01,OR(MID(OT!$BR339,1,1)="4",MID(OT!$BR339,1,1)="5",MID(OT!$BR339,1,1)="6",MID(OT!$BR340,1,1)="3",MID(OT!$BR340,1,1)="7",MID(OT!$BR340,1,1)="8")),1,OT!$BT339),"")</f>
        <v/>
      </c>
      <c r="Y339" s="188"/>
      <c r="Z339" s="188"/>
      <c r="AA339" s="188"/>
      <c r="AB339" s="188"/>
      <c r="AC339" s="195" t="str">
        <f>IF(Tabela2[[#This Row],[Nazwa środka trwałego
'[3']]]&lt;&gt;"",OT!$BT339,"")</f>
        <v/>
      </c>
      <c r="AD339" s="188"/>
      <c r="AE339" s="188"/>
      <c r="AF339" s="190"/>
      <c r="AG339" s="188"/>
      <c r="AH339" s="188"/>
      <c r="AI339" s="188"/>
      <c r="AJ339" s="188"/>
      <c r="AK339" s="188"/>
      <c r="AL339" s="190"/>
      <c r="AM339" s="188"/>
      <c r="AN339" s="190"/>
      <c r="AO339" s="188"/>
      <c r="AP339" s="188"/>
      <c r="AQ339" s="188"/>
      <c r="AR339" s="188"/>
      <c r="AS339" s="188"/>
      <c r="AT339" s="188"/>
      <c r="AU339" s="188"/>
      <c r="AV339" s="229"/>
      <c r="AW339" s="188"/>
      <c r="AX339" s="188"/>
      <c r="AY339" s="207"/>
      <c r="AZ339" s="176"/>
      <c r="BA339" s="176"/>
      <c r="BB339" s="176"/>
      <c r="BC339" s="176"/>
      <c r="BD339" s="188"/>
      <c r="BE339" s="190"/>
      <c r="BF339" s="195" t="str">
        <f>IF(Tabela2[[#This Row],[Nazwa środka trwałego
'[3']]]&lt;&gt;"",OT!$BR339,"")</f>
        <v/>
      </c>
      <c r="BG339" s="188"/>
      <c r="BH339" s="188"/>
      <c r="BI339" s="190"/>
      <c r="BJ339" s="188"/>
      <c r="BK339" s="188"/>
      <c r="BL339" s="188"/>
      <c r="BM339" s="188"/>
      <c r="BN339" s="188"/>
      <c r="BO339" s="188"/>
      <c r="BP339" s="190"/>
      <c r="BQ339" s="270"/>
      <c r="BR339" s="195" t="str">
        <f t="shared" si="5"/>
        <v/>
      </c>
      <c r="BS339" s="190"/>
      <c r="BT339" s="195" t="str">
        <f>IFERROR(IF(VLOOKUP(BR339,Słowniki_środków_trwałych!$W$1:$AB$476,5,FALSE)="wg tabeli materiałowej",INDEX(Słowniki_środków_trwałych!$AF$2:$AJ$50,MATCH(BS339,Słowniki_środków_trwałych!$AE$2:$AE$50,0),MATCH(BP339,Słowniki_środków_trwałych!$AF$1:$AJ$1,0)),VLOOKUP(BR339,Słowniki_środków_trwałych!$W$1:$AB$476,5,FALSE)),"brak wszystkich danych")</f>
        <v>brak wszystkich danych</v>
      </c>
      <c r="BU339" s="271"/>
      <c r="BY339" s="90"/>
      <c r="BZ339" s="90"/>
      <c r="CA339" s="90"/>
    </row>
    <row r="340" spans="1:79">
      <c r="A340" s="187" t="s">
        <v>1750</v>
      </c>
      <c r="B340" s="188"/>
      <c r="C340" s="189" t="str">
        <f>IFERROR(VLOOKUP(OT!$BR340,Słowniki_środków_trwałych!$W$2:$AB$412,4,FALSE),"")</f>
        <v/>
      </c>
      <c r="D340" s="188"/>
      <c r="E340" s="188"/>
      <c r="F340" s="191"/>
      <c r="G340" s="191"/>
      <c r="H340" s="191"/>
      <c r="I340" s="239"/>
      <c r="J340" s="190"/>
      <c r="K340" s="192" t="str">
        <f>IF(Tabela2[[#This Row],[Nazwa środka trwałego
'[3']]]&lt;&gt;"",VLOOKUP(OT!$BS340,Słowniki_środków_trwałych!$AE$2:$AK$50,7,FALSE),"")</f>
        <v/>
      </c>
      <c r="L340" s="197"/>
      <c r="M340" s="199"/>
      <c r="N340" s="197"/>
      <c r="O340" s="199"/>
      <c r="P340" s="276" t="str">
        <f>IF(Tabela2[[#This Row],[Nazwa środka trwałego
'[3']]]&lt;&gt;"",SUM(L340:O340),"")</f>
        <v/>
      </c>
      <c r="Q340" s="188"/>
      <c r="R340" s="191"/>
      <c r="S340" s="191"/>
      <c r="T340" s="191"/>
      <c r="U340" s="188"/>
      <c r="V340" s="190"/>
      <c r="W340" s="194" t="str">
        <f>IFERROR(VLOOKUP(OT!$BR340,Słowniki_środków_trwałych!$W$2:$AB$412,2,FALSE),"")</f>
        <v/>
      </c>
      <c r="X340" s="192" t="str">
        <f>IF(Tabela2[[#This Row],[Nazwa środka trwałego
'[3']]]&lt;&gt;"",IF(AND(Tabela2[[#This Row],[Wartość nakładów razem
'[15']]]&lt;10000.01,OR(MID(OT!$BR340,1,1)="4",MID(OT!$BR340,1,1)="5",MID(OT!$BR340,1,1)="6",MID(OT!$BR341,1,1)="3",MID(OT!$BR341,1,1)="7",MID(OT!$BR341,1,1)="8")),1,OT!$BT340),"")</f>
        <v/>
      </c>
      <c r="Y340" s="188"/>
      <c r="Z340" s="188"/>
      <c r="AA340" s="188"/>
      <c r="AB340" s="188"/>
      <c r="AC340" s="195" t="str">
        <f>IF(Tabela2[[#This Row],[Nazwa środka trwałego
'[3']]]&lt;&gt;"",OT!$BT340,"")</f>
        <v/>
      </c>
      <c r="AD340" s="188"/>
      <c r="AE340" s="188"/>
      <c r="AF340" s="190"/>
      <c r="AG340" s="188"/>
      <c r="AH340" s="188"/>
      <c r="AI340" s="188"/>
      <c r="AJ340" s="188"/>
      <c r="AK340" s="188"/>
      <c r="AL340" s="190"/>
      <c r="AM340" s="188"/>
      <c r="AN340" s="190"/>
      <c r="AO340" s="188"/>
      <c r="AP340" s="188"/>
      <c r="AQ340" s="188"/>
      <c r="AR340" s="188"/>
      <c r="AS340" s="188"/>
      <c r="AT340" s="188"/>
      <c r="AU340" s="188"/>
      <c r="AV340" s="229"/>
      <c r="AW340" s="188"/>
      <c r="AX340" s="188"/>
      <c r="AY340" s="207"/>
      <c r="AZ340" s="176"/>
      <c r="BA340" s="176"/>
      <c r="BB340" s="176"/>
      <c r="BC340" s="176"/>
      <c r="BD340" s="188"/>
      <c r="BE340" s="190"/>
      <c r="BF340" s="195" t="str">
        <f>IF(Tabela2[[#This Row],[Nazwa środka trwałego
'[3']]]&lt;&gt;"",OT!$BR340,"")</f>
        <v/>
      </c>
      <c r="BG340" s="188"/>
      <c r="BH340" s="188"/>
      <c r="BI340" s="190"/>
      <c r="BJ340" s="188"/>
      <c r="BK340" s="188"/>
      <c r="BL340" s="188"/>
      <c r="BM340" s="188"/>
      <c r="BN340" s="188"/>
      <c r="BO340" s="188"/>
      <c r="BP340" s="190"/>
      <c r="BQ340" s="270"/>
      <c r="BR340" s="195" t="str">
        <f t="shared" si="5"/>
        <v/>
      </c>
      <c r="BS340" s="190"/>
      <c r="BT340" s="195" t="str">
        <f>IFERROR(IF(VLOOKUP(BR340,Słowniki_środków_trwałych!$W$1:$AB$476,5,FALSE)="wg tabeli materiałowej",INDEX(Słowniki_środków_trwałych!$AF$2:$AJ$50,MATCH(BS340,Słowniki_środków_trwałych!$AE$2:$AE$50,0),MATCH(BP340,Słowniki_środków_trwałych!$AF$1:$AJ$1,0)),VLOOKUP(BR340,Słowniki_środków_trwałych!$W$1:$AB$476,5,FALSE)),"brak wszystkich danych")</f>
        <v>brak wszystkich danych</v>
      </c>
      <c r="BU340" s="271"/>
      <c r="BY340" s="90"/>
      <c r="BZ340" s="90"/>
      <c r="CA340" s="90"/>
    </row>
    <row r="341" spans="1:79">
      <c r="A341" s="187" t="s">
        <v>1751</v>
      </c>
      <c r="B341" s="188"/>
      <c r="C341" s="189" t="str">
        <f>IFERROR(VLOOKUP(OT!$BR341,Słowniki_środków_trwałych!$W$2:$AB$412,4,FALSE),"")</f>
        <v/>
      </c>
      <c r="D341" s="188"/>
      <c r="E341" s="188"/>
      <c r="F341" s="191"/>
      <c r="G341" s="191"/>
      <c r="H341" s="191"/>
      <c r="I341" s="239"/>
      <c r="J341" s="190"/>
      <c r="K341" s="192" t="str">
        <f>IF(Tabela2[[#This Row],[Nazwa środka trwałego
'[3']]]&lt;&gt;"",VLOOKUP(OT!$BS341,Słowniki_środków_trwałych!$AE$2:$AK$50,7,FALSE),"")</f>
        <v/>
      </c>
      <c r="L341" s="197"/>
      <c r="M341" s="199"/>
      <c r="N341" s="197"/>
      <c r="O341" s="199"/>
      <c r="P341" s="276" t="str">
        <f>IF(Tabela2[[#This Row],[Nazwa środka trwałego
'[3']]]&lt;&gt;"",SUM(L341:O341),"")</f>
        <v/>
      </c>
      <c r="Q341" s="188"/>
      <c r="R341" s="191"/>
      <c r="S341" s="191"/>
      <c r="T341" s="191"/>
      <c r="U341" s="188"/>
      <c r="V341" s="190"/>
      <c r="W341" s="194" t="str">
        <f>IFERROR(VLOOKUP(OT!$BR341,Słowniki_środków_trwałych!$W$2:$AB$412,2,FALSE),"")</f>
        <v/>
      </c>
      <c r="X341" s="192" t="str">
        <f>IF(Tabela2[[#This Row],[Nazwa środka trwałego
'[3']]]&lt;&gt;"",IF(AND(Tabela2[[#This Row],[Wartość nakładów razem
'[15']]]&lt;10000.01,OR(MID(OT!$BR341,1,1)="4",MID(OT!$BR341,1,1)="5",MID(OT!$BR341,1,1)="6",MID(OT!$BR342,1,1)="3",MID(OT!$BR342,1,1)="7",MID(OT!$BR342,1,1)="8")),1,OT!$BT341),"")</f>
        <v/>
      </c>
      <c r="Y341" s="188"/>
      <c r="Z341" s="188"/>
      <c r="AA341" s="188"/>
      <c r="AB341" s="188"/>
      <c r="AC341" s="195" t="str">
        <f>IF(Tabela2[[#This Row],[Nazwa środka trwałego
'[3']]]&lt;&gt;"",OT!$BT341,"")</f>
        <v/>
      </c>
      <c r="AD341" s="188"/>
      <c r="AE341" s="188"/>
      <c r="AF341" s="190"/>
      <c r="AG341" s="188"/>
      <c r="AH341" s="188"/>
      <c r="AI341" s="188"/>
      <c r="AJ341" s="188"/>
      <c r="AK341" s="188"/>
      <c r="AL341" s="190"/>
      <c r="AM341" s="188"/>
      <c r="AN341" s="190"/>
      <c r="AO341" s="188"/>
      <c r="AP341" s="188"/>
      <c r="AQ341" s="188"/>
      <c r="AR341" s="188"/>
      <c r="AS341" s="188"/>
      <c r="AT341" s="188"/>
      <c r="AU341" s="188"/>
      <c r="AV341" s="229"/>
      <c r="AW341" s="188"/>
      <c r="AX341" s="188"/>
      <c r="AY341" s="207"/>
      <c r="AZ341" s="176"/>
      <c r="BA341" s="176"/>
      <c r="BB341" s="176"/>
      <c r="BC341" s="176"/>
      <c r="BD341" s="188"/>
      <c r="BE341" s="190"/>
      <c r="BF341" s="195" t="str">
        <f>IF(Tabela2[[#This Row],[Nazwa środka trwałego
'[3']]]&lt;&gt;"",OT!$BR341,"")</f>
        <v/>
      </c>
      <c r="BG341" s="188"/>
      <c r="BH341" s="188"/>
      <c r="BI341" s="190"/>
      <c r="BJ341" s="188"/>
      <c r="BK341" s="188"/>
      <c r="BL341" s="188"/>
      <c r="BM341" s="188"/>
      <c r="BN341" s="188"/>
      <c r="BO341" s="188"/>
      <c r="BP341" s="190"/>
      <c r="BQ341" s="270"/>
      <c r="BR341" s="195" t="str">
        <f t="shared" si="5"/>
        <v/>
      </c>
      <c r="BS341" s="190"/>
      <c r="BT341" s="195" t="str">
        <f>IFERROR(IF(VLOOKUP(BR341,Słowniki_środków_trwałych!$W$1:$AB$476,5,FALSE)="wg tabeli materiałowej",INDEX(Słowniki_środków_trwałych!$AF$2:$AJ$50,MATCH(BS341,Słowniki_środków_trwałych!$AE$2:$AE$50,0),MATCH(BP341,Słowniki_środków_trwałych!$AF$1:$AJ$1,0)),VLOOKUP(BR341,Słowniki_środków_trwałych!$W$1:$AB$476,5,FALSE)),"brak wszystkich danych")</f>
        <v>brak wszystkich danych</v>
      </c>
      <c r="BU341" s="271"/>
      <c r="BY341" s="90"/>
      <c r="BZ341" s="90"/>
      <c r="CA341" s="90"/>
    </row>
    <row r="342" spans="1:79">
      <c r="A342" s="187" t="s">
        <v>1752</v>
      </c>
      <c r="B342" s="188"/>
      <c r="C342" s="189" t="str">
        <f>IFERROR(VLOOKUP(OT!$BR342,Słowniki_środków_trwałych!$W$2:$AB$412,4,FALSE),"")</f>
        <v/>
      </c>
      <c r="D342" s="188"/>
      <c r="E342" s="188"/>
      <c r="F342" s="191"/>
      <c r="G342" s="191"/>
      <c r="H342" s="191"/>
      <c r="I342" s="239"/>
      <c r="J342" s="190"/>
      <c r="K342" s="192" t="str">
        <f>IF(Tabela2[[#This Row],[Nazwa środka trwałego
'[3']]]&lt;&gt;"",VLOOKUP(OT!$BS342,Słowniki_środków_trwałych!$AE$2:$AK$50,7,FALSE),"")</f>
        <v/>
      </c>
      <c r="L342" s="197"/>
      <c r="M342" s="199"/>
      <c r="N342" s="197"/>
      <c r="O342" s="199"/>
      <c r="P342" s="276" t="str">
        <f>IF(Tabela2[[#This Row],[Nazwa środka trwałego
'[3']]]&lt;&gt;"",SUM(L342:O342),"")</f>
        <v/>
      </c>
      <c r="Q342" s="188"/>
      <c r="R342" s="191"/>
      <c r="S342" s="191"/>
      <c r="T342" s="191"/>
      <c r="U342" s="188"/>
      <c r="V342" s="190"/>
      <c r="W342" s="194" t="str">
        <f>IFERROR(VLOOKUP(OT!$BR342,Słowniki_środków_trwałych!$W$2:$AB$412,2,FALSE),"")</f>
        <v/>
      </c>
      <c r="X342" s="192" t="str">
        <f>IF(Tabela2[[#This Row],[Nazwa środka trwałego
'[3']]]&lt;&gt;"",IF(AND(Tabela2[[#This Row],[Wartość nakładów razem
'[15']]]&lt;10000.01,OR(MID(OT!$BR342,1,1)="4",MID(OT!$BR342,1,1)="5",MID(OT!$BR342,1,1)="6",MID(OT!$BR343,1,1)="3",MID(OT!$BR343,1,1)="7",MID(OT!$BR343,1,1)="8")),1,OT!$BT342),"")</f>
        <v/>
      </c>
      <c r="Y342" s="188"/>
      <c r="Z342" s="188"/>
      <c r="AA342" s="188"/>
      <c r="AB342" s="188"/>
      <c r="AC342" s="195" t="str">
        <f>IF(Tabela2[[#This Row],[Nazwa środka trwałego
'[3']]]&lt;&gt;"",OT!$BT342,"")</f>
        <v/>
      </c>
      <c r="AD342" s="188"/>
      <c r="AE342" s="188"/>
      <c r="AF342" s="190"/>
      <c r="AG342" s="188"/>
      <c r="AH342" s="188"/>
      <c r="AI342" s="188"/>
      <c r="AJ342" s="188"/>
      <c r="AK342" s="188"/>
      <c r="AL342" s="190"/>
      <c r="AM342" s="188"/>
      <c r="AN342" s="190"/>
      <c r="AO342" s="188"/>
      <c r="AP342" s="188"/>
      <c r="AQ342" s="188"/>
      <c r="AR342" s="188"/>
      <c r="AS342" s="188"/>
      <c r="AT342" s="188"/>
      <c r="AU342" s="188"/>
      <c r="AV342" s="229"/>
      <c r="AW342" s="188"/>
      <c r="AX342" s="188"/>
      <c r="AY342" s="207"/>
      <c r="AZ342" s="176"/>
      <c r="BA342" s="176"/>
      <c r="BB342" s="176"/>
      <c r="BC342" s="176"/>
      <c r="BD342" s="188"/>
      <c r="BE342" s="190"/>
      <c r="BF342" s="195" t="str">
        <f>IF(Tabela2[[#This Row],[Nazwa środka trwałego
'[3']]]&lt;&gt;"",OT!$BR342,"")</f>
        <v/>
      </c>
      <c r="BG342" s="188"/>
      <c r="BH342" s="188"/>
      <c r="BI342" s="190"/>
      <c r="BJ342" s="188"/>
      <c r="BK342" s="188"/>
      <c r="BL342" s="188"/>
      <c r="BM342" s="188"/>
      <c r="BN342" s="188"/>
      <c r="BO342" s="188"/>
      <c r="BP342" s="190"/>
      <c r="BQ342" s="270"/>
      <c r="BR342" s="195" t="str">
        <f t="shared" si="5"/>
        <v/>
      </c>
      <c r="BS342" s="190"/>
      <c r="BT342" s="195" t="str">
        <f>IFERROR(IF(VLOOKUP(BR342,Słowniki_środków_trwałych!$W$1:$AB$476,5,FALSE)="wg tabeli materiałowej",INDEX(Słowniki_środków_trwałych!$AF$2:$AJ$50,MATCH(BS342,Słowniki_środków_trwałych!$AE$2:$AE$50,0),MATCH(BP342,Słowniki_środków_trwałych!$AF$1:$AJ$1,0)),VLOOKUP(BR342,Słowniki_środków_trwałych!$W$1:$AB$476,5,FALSE)),"brak wszystkich danych")</f>
        <v>brak wszystkich danych</v>
      </c>
      <c r="BU342" s="271"/>
      <c r="BY342" s="90"/>
      <c r="BZ342" s="90"/>
      <c r="CA342" s="90"/>
    </row>
    <row r="343" spans="1:79">
      <c r="A343" s="187" t="s">
        <v>1753</v>
      </c>
      <c r="B343" s="188"/>
      <c r="C343" s="189" t="str">
        <f>IFERROR(VLOOKUP(OT!$BR343,Słowniki_środków_trwałych!$W$2:$AB$412,4,FALSE),"")</f>
        <v/>
      </c>
      <c r="D343" s="188"/>
      <c r="E343" s="188"/>
      <c r="F343" s="191"/>
      <c r="G343" s="191"/>
      <c r="H343" s="191"/>
      <c r="I343" s="239"/>
      <c r="J343" s="190"/>
      <c r="K343" s="192" t="str">
        <f>IF(Tabela2[[#This Row],[Nazwa środka trwałego
'[3']]]&lt;&gt;"",VLOOKUP(OT!$BS343,Słowniki_środków_trwałych!$AE$2:$AK$50,7,FALSE),"")</f>
        <v/>
      </c>
      <c r="L343" s="197"/>
      <c r="M343" s="199"/>
      <c r="N343" s="197"/>
      <c r="O343" s="199"/>
      <c r="P343" s="276" t="str">
        <f>IF(Tabela2[[#This Row],[Nazwa środka trwałego
'[3']]]&lt;&gt;"",SUM(L343:O343),"")</f>
        <v/>
      </c>
      <c r="Q343" s="188"/>
      <c r="R343" s="191"/>
      <c r="S343" s="191"/>
      <c r="T343" s="191"/>
      <c r="U343" s="188"/>
      <c r="V343" s="190"/>
      <c r="W343" s="194" t="str">
        <f>IFERROR(VLOOKUP(OT!$BR343,Słowniki_środków_trwałych!$W$2:$AB$412,2,FALSE),"")</f>
        <v/>
      </c>
      <c r="X343" s="192" t="str">
        <f>IF(Tabela2[[#This Row],[Nazwa środka trwałego
'[3']]]&lt;&gt;"",IF(AND(Tabela2[[#This Row],[Wartość nakładów razem
'[15']]]&lt;10000.01,OR(MID(OT!$BR343,1,1)="4",MID(OT!$BR343,1,1)="5",MID(OT!$BR343,1,1)="6",MID(OT!$BR344,1,1)="3",MID(OT!$BR344,1,1)="7",MID(OT!$BR344,1,1)="8")),1,OT!$BT343),"")</f>
        <v/>
      </c>
      <c r="Y343" s="188"/>
      <c r="Z343" s="188"/>
      <c r="AA343" s="188"/>
      <c r="AB343" s="188"/>
      <c r="AC343" s="195" t="str">
        <f>IF(Tabela2[[#This Row],[Nazwa środka trwałego
'[3']]]&lt;&gt;"",OT!$BT343,"")</f>
        <v/>
      </c>
      <c r="AD343" s="188"/>
      <c r="AE343" s="188"/>
      <c r="AF343" s="190"/>
      <c r="AG343" s="188"/>
      <c r="AH343" s="188"/>
      <c r="AI343" s="188"/>
      <c r="AJ343" s="188"/>
      <c r="AK343" s="188"/>
      <c r="AL343" s="190"/>
      <c r="AM343" s="188"/>
      <c r="AN343" s="190"/>
      <c r="AO343" s="188"/>
      <c r="AP343" s="188"/>
      <c r="AQ343" s="188"/>
      <c r="AR343" s="188"/>
      <c r="AS343" s="188"/>
      <c r="AT343" s="188"/>
      <c r="AU343" s="188"/>
      <c r="AV343" s="229"/>
      <c r="AW343" s="188"/>
      <c r="AX343" s="188"/>
      <c r="AY343" s="207"/>
      <c r="AZ343" s="176"/>
      <c r="BA343" s="176"/>
      <c r="BB343" s="176"/>
      <c r="BC343" s="176"/>
      <c r="BD343" s="188"/>
      <c r="BE343" s="190"/>
      <c r="BF343" s="195" t="str">
        <f>IF(Tabela2[[#This Row],[Nazwa środka trwałego
'[3']]]&lt;&gt;"",OT!$BR343,"")</f>
        <v/>
      </c>
      <c r="BG343" s="188"/>
      <c r="BH343" s="188"/>
      <c r="BI343" s="190"/>
      <c r="BJ343" s="188"/>
      <c r="BK343" s="188"/>
      <c r="BL343" s="188"/>
      <c r="BM343" s="188"/>
      <c r="BN343" s="188"/>
      <c r="BO343" s="188"/>
      <c r="BP343" s="190"/>
      <c r="BQ343" s="270"/>
      <c r="BR343" s="195" t="str">
        <f t="shared" si="5"/>
        <v/>
      </c>
      <c r="BS343" s="190"/>
      <c r="BT343" s="195" t="str">
        <f>IFERROR(IF(VLOOKUP(BR343,Słowniki_środków_trwałych!$W$1:$AB$476,5,FALSE)="wg tabeli materiałowej",INDEX(Słowniki_środków_trwałych!$AF$2:$AJ$50,MATCH(BS343,Słowniki_środków_trwałych!$AE$2:$AE$50,0),MATCH(BP343,Słowniki_środków_trwałych!$AF$1:$AJ$1,0)),VLOOKUP(BR343,Słowniki_środków_trwałych!$W$1:$AB$476,5,FALSE)),"brak wszystkich danych")</f>
        <v>brak wszystkich danych</v>
      </c>
      <c r="BU343" s="271"/>
      <c r="BY343" s="90"/>
      <c r="BZ343" s="90"/>
      <c r="CA343" s="90"/>
    </row>
    <row r="344" spans="1:79">
      <c r="A344" s="187" t="s">
        <v>1754</v>
      </c>
      <c r="B344" s="188"/>
      <c r="C344" s="189" t="str">
        <f>IFERROR(VLOOKUP(OT!$BR344,Słowniki_środków_trwałych!$W$2:$AB$412,4,FALSE),"")</f>
        <v/>
      </c>
      <c r="D344" s="188"/>
      <c r="E344" s="188"/>
      <c r="F344" s="191"/>
      <c r="G344" s="191"/>
      <c r="H344" s="191"/>
      <c r="I344" s="239"/>
      <c r="J344" s="190"/>
      <c r="K344" s="192" t="str">
        <f>IF(Tabela2[[#This Row],[Nazwa środka trwałego
'[3']]]&lt;&gt;"",VLOOKUP(OT!$BS344,Słowniki_środków_trwałych!$AE$2:$AK$50,7,FALSE),"")</f>
        <v/>
      </c>
      <c r="L344" s="197"/>
      <c r="M344" s="199"/>
      <c r="N344" s="197"/>
      <c r="O344" s="199"/>
      <c r="P344" s="276" t="str">
        <f>IF(Tabela2[[#This Row],[Nazwa środka trwałego
'[3']]]&lt;&gt;"",SUM(L344:O344),"")</f>
        <v/>
      </c>
      <c r="Q344" s="188"/>
      <c r="R344" s="191"/>
      <c r="S344" s="191"/>
      <c r="T344" s="191"/>
      <c r="U344" s="188"/>
      <c r="V344" s="190"/>
      <c r="W344" s="194" t="str">
        <f>IFERROR(VLOOKUP(OT!$BR344,Słowniki_środków_trwałych!$W$2:$AB$412,2,FALSE),"")</f>
        <v/>
      </c>
      <c r="X344" s="192" t="str">
        <f>IF(Tabela2[[#This Row],[Nazwa środka trwałego
'[3']]]&lt;&gt;"",IF(AND(Tabela2[[#This Row],[Wartość nakładów razem
'[15']]]&lt;10000.01,OR(MID(OT!$BR344,1,1)="4",MID(OT!$BR344,1,1)="5",MID(OT!$BR344,1,1)="6",MID(OT!$BR345,1,1)="3",MID(OT!$BR345,1,1)="7",MID(OT!$BR345,1,1)="8")),1,OT!$BT344),"")</f>
        <v/>
      </c>
      <c r="Y344" s="188"/>
      <c r="Z344" s="188"/>
      <c r="AA344" s="188"/>
      <c r="AB344" s="188"/>
      <c r="AC344" s="195" t="str">
        <f>IF(Tabela2[[#This Row],[Nazwa środka trwałego
'[3']]]&lt;&gt;"",OT!$BT344,"")</f>
        <v/>
      </c>
      <c r="AD344" s="188"/>
      <c r="AE344" s="188"/>
      <c r="AF344" s="190"/>
      <c r="AG344" s="188"/>
      <c r="AH344" s="188"/>
      <c r="AI344" s="188"/>
      <c r="AJ344" s="188"/>
      <c r="AK344" s="188"/>
      <c r="AL344" s="190"/>
      <c r="AM344" s="188"/>
      <c r="AN344" s="190"/>
      <c r="AO344" s="188"/>
      <c r="AP344" s="188"/>
      <c r="AQ344" s="188"/>
      <c r="AR344" s="188"/>
      <c r="AS344" s="188"/>
      <c r="AT344" s="188"/>
      <c r="AU344" s="188"/>
      <c r="AV344" s="229"/>
      <c r="AW344" s="188"/>
      <c r="AX344" s="188"/>
      <c r="AY344" s="207"/>
      <c r="AZ344" s="176"/>
      <c r="BA344" s="176"/>
      <c r="BB344" s="176"/>
      <c r="BC344" s="176"/>
      <c r="BD344" s="188"/>
      <c r="BE344" s="190"/>
      <c r="BF344" s="195" t="str">
        <f>IF(Tabela2[[#This Row],[Nazwa środka trwałego
'[3']]]&lt;&gt;"",OT!$BR344,"")</f>
        <v/>
      </c>
      <c r="BG344" s="188"/>
      <c r="BH344" s="188"/>
      <c r="BI344" s="190"/>
      <c r="BJ344" s="188"/>
      <c r="BK344" s="188"/>
      <c r="BL344" s="188"/>
      <c r="BM344" s="188"/>
      <c r="BN344" s="188"/>
      <c r="BO344" s="188"/>
      <c r="BP344" s="190"/>
      <c r="BQ344" s="270"/>
      <c r="BR344" s="195" t="str">
        <f t="shared" si="5"/>
        <v/>
      </c>
      <c r="BS344" s="190"/>
      <c r="BT344" s="195" t="str">
        <f>IFERROR(IF(VLOOKUP(BR344,Słowniki_środków_trwałych!$W$1:$AB$476,5,FALSE)="wg tabeli materiałowej",INDEX(Słowniki_środków_trwałych!$AF$2:$AJ$50,MATCH(BS344,Słowniki_środków_trwałych!$AE$2:$AE$50,0),MATCH(BP344,Słowniki_środków_trwałych!$AF$1:$AJ$1,0)),VLOOKUP(BR344,Słowniki_środków_trwałych!$W$1:$AB$476,5,FALSE)),"brak wszystkich danych")</f>
        <v>brak wszystkich danych</v>
      </c>
      <c r="BU344" s="271"/>
      <c r="BY344" s="90"/>
      <c r="BZ344" s="90"/>
      <c r="CA344" s="90"/>
    </row>
    <row r="345" spans="1:79">
      <c r="A345" s="187" t="s">
        <v>1755</v>
      </c>
      <c r="B345" s="188"/>
      <c r="C345" s="189" t="str">
        <f>IFERROR(VLOOKUP(OT!$BR345,Słowniki_środków_trwałych!$W$2:$AB$412,4,FALSE),"")</f>
        <v/>
      </c>
      <c r="D345" s="188"/>
      <c r="E345" s="188"/>
      <c r="F345" s="191"/>
      <c r="G345" s="191"/>
      <c r="H345" s="191"/>
      <c r="I345" s="239"/>
      <c r="J345" s="190"/>
      <c r="K345" s="192" t="str">
        <f>IF(Tabela2[[#This Row],[Nazwa środka trwałego
'[3']]]&lt;&gt;"",VLOOKUP(OT!$BS345,Słowniki_środków_trwałych!$AE$2:$AK$50,7,FALSE),"")</f>
        <v/>
      </c>
      <c r="L345" s="197"/>
      <c r="M345" s="199"/>
      <c r="N345" s="197"/>
      <c r="O345" s="199"/>
      <c r="P345" s="276" t="str">
        <f>IF(Tabela2[[#This Row],[Nazwa środka trwałego
'[3']]]&lt;&gt;"",SUM(L345:O345),"")</f>
        <v/>
      </c>
      <c r="Q345" s="188"/>
      <c r="R345" s="191"/>
      <c r="S345" s="191"/>
      <c r="T345" s="191"/>
      <c r="U345" s="188"/>
      <c r="V345" s="190"/>
      <c r="W345" s="194" t="str">
        <f>IFERROR(VLOOKUP(OT!$BR345,Słowniki_środków_trwałych!$W$2:$AB$412,2,FALSE),"")</f>
        <v/>
      </c>
      <c r="X345" s="192" t="str">
        <f>IF(Tabela2[[#This Row],[Nazwa środka trwałego
'[3']]]&lt;&gt;"",IF(AND(Tabela2[[#This Row],[Wartość nakładów razem
'[15']]]&lt;10000.01,OR(MID(OT!$BR345,1,1)="4",MID(OT!$BR345,1,1)="5",MID(OT!$BR345,1,1)="6",MID(OT!$BR346,1,1)="3",MID(OT!$BR346,1,1)="7",MID(OT!$BR346,1,1)="8")),1,OT!$BT345),"")</f>
        <v/>
      </c>
      <c r="Y345" s="188"/>
      <c r="Z345" s="188"/>
      <c r="AA345" s="188"/>
      <c r="AB345" s="188"/>
      <c r="AC345" s="195" t="str">
        <f>IF(Tabela2[[#This Row],[Nazwa środka trwałego
'[3']]]&lt;&gt;"",OT!$BT345,"")</f>
        <v/>
      </c>
      <c r="AD345" s="188"/>
      <c r="AE345" s="188"/>
      <c r="AF345" s="190"/>
      <c r="AG345" s="188"/>
      <c r="AH345" s="188"/>
      <c r="AI345" s="188"/>
      <c r="AJ345" s="188"/>
      <c r="AK345" s="188"/>
      <c r="AL345" s="190"/>
      <c r="AM345" s="188"/>
      <c r="AN345" s="190"/>
      <c r="AO345" s="188"/>
      <c r="AP345" s="188"/>
      <c r="AQ345" s="188"/>
      <c r="AR345" s="188"/>
      <c r="AS345" s="188"/>
      <c r="AT345" s="188"/>
      <c r="AU345" s="188"/>
      <c r="AV345" s="229"/>
      <c r="AW345" s="188"/>
      <c r="AX345" s="188"/>
      <c r="AY345" s="207"/>
      <c r="AZ345" s="176"/>
      <c r="BA345" s="176"/>
      <c r="BB345" s="176"/>
      <c r="BC345" s="176"/>
      <c r="BD345" s="188"/>
      <c r="BE345" s="190"/>
      <c r="BF345" s="195" t="str">
        <f>IF(Tabela2[[#This Row],[Nazwa środka trwałego
'[3']]]&lt;&gt;"",OT!$BR345,"")</f>
        <v/>
      </c>
      <c r="BG345" s="188"/>
      <c r="BH345" s="188"/>
      <c r="BI345" s="190"/>
      <c r="BJ345" s="188"/>
      <c r="BK345" s="188"/>
      <c r="BL345" s="188"/>
      <c r="BM345" s="188"/>
      <c r="BN345" s="188"/>
      <c r="BO345" s="188"/>
      <c r="BP345" s="190"/>
      <c r="BQ345" s="270"/>
      <c r="BR345" s="195" t="str">
        <f t="shared" si="5"/>
        <v/>
      </c>
      <c r="BS345" s="190"/>
      <c r="BT345" s="195" t="str">
        <f>IFERROR(IF(VLOOKUP(BR345,Słowniki_środków_trwałych!$W$1:$AB$476,5,FALSE)="wg tabeli materiałowej",INDEX(Słowniki_środków_trwałych!$AF$2:$AJ$50,MATCH(BS345,Słowniki_środków_trwałych!$AE$2:$AE$50,0),MATCH(BP345,Słowniki_środków_trwałych!$AF$1:$AJ$1,0)),VLOOKUP(BR345,Słowniki_środków_trwałych!$W$1:$AB$476,5,FALSE)),"brak wszystkich danych")</f>
        <v>brak wszystkich danych</v>
      </c>
      <c r="BU345" s="271"/>
      <c r="BY345" s="90"/>
      <c r="BZ345" s="90"/>
      <c r="CA345" s="90"/>
    </row>
    <row r="346" spans="1:79">
      <c r="A346" s="187" t="s">
        <v>1756</v>
      </c>
      <c r="B346" s="188"/>
      <c r="C346" s="189" t="str">
        <f>IFERROR(VLOOKUP(OT!$BR346,Słowniki_środków_trwałych!$W$2:$AB$412,4,FALSE),"")</f>
        <v/>
      </c>
      <c r="D346" s="188"/>
      <c r="E346" s="188"/>
      <c r="F346" s="191"/>
      <c r="G346" s="191"/>
      <c r="H346" s="191"/>
      <c r="I346" s="239"/>
      <c r="J346" s="190"/>
      <c r="K346" s="192" t="str">
        <f>IF(Tabela2[[#This Row],[Nazwa środka trwałego
'[3']]]&lt;&gt;"",VLOOKUP(OT!$BS346,Słowniki_środków_trwałych!$AE$2:$AK$50,7,FALSE),"")</f>
        <v/>
      </c>
      <c r="L346" s="197"/>
      <c r="M346" s="199"/>
      <c r="N346" s="197"/>
      <c r="O346" s="199"/>
      <c r="P346" s="276" t="str">
        <f>IF(Tabela2[[#This Row],[Nazwa środka trwałego
'[3']]]&lt;&gt;"",SUM(L346:O346),"")</f>
        <v/>
      </c>
      <c r="Q346" s="188"/>
      <c r="R346" s="191"/>
      <c r="S346" s="191"/>
      <c r="T346" s="191"/>
      <c r="U346" s="188"/>
      <c r="V346" s="190"/>
      <c r="W346" s="194" t="str">
        <f>IFERROR(VLOOKUP(OT!$BR346,Słowniki_środków_trwałych!$W$2:$AB$412,2,FALSE),"")</f>
        <v/>
      </c>
      <c r="X346" s="192" t="str">
        <f>IF(Tabela2[[#This Row],[Nazwa środka trwałego
'[3']]]&lt;&gt;"",IF(AND(Tabela2[[#This Row],[Wartość nakładów razem
'[15']]]&lt;10000.01,OR(MID(OT!$BR346,1,1)="4",MID(OT!$BR346,1,1)="5",MID(OT!$BR346,1,1)="6",MID(OT!$BR347,1,1)="3",MID(OT!$BR347,1,1)="7",MID(OT!$BR347,1,1)="8")),1,OT!$BT346),"")</f>
        <v/>
      </c>
      <c r="Y346" s="188"/>
      <c r="Z346" s="188"/>
      <c r="AA346" s="188"/>
      <c r="AB346" s="188"/>
      <c r="AC346" s="195" t="str">
        <f>IF(Tabela2[[#This Row],[Nazwa środka trwałego
'[3']]]&lt;&gt;"",OT!$BT346,"")</f>
        <v/>
      </c>
      <c r="AD346" s="188"/>
      <c r="AE346" s="188"/>
      <c r="AF346" s="190"/>
      <c r="AG346" s="188"/>
      <c r="AH346" s="188"/>
      <c r="AI346" s="188"/>
      <c r="AJ346" s="188"/>
      <c r="AK346" s="188"/>
      <c r="AL346" s="190"/>
      <c r="AM346" s="188"/>
      <c r="AN346" s="190"/>
      <c r="AO346" s="188"/>
      <c r="AP346" s="188"/>
      <c r="AQ346" s="188"/>
      <c r="AR346" s="188"/>
      <c r="AS346" s="188"/>
      <c r="AT346" s="188"/>
      <c r="AU346" s="188"/>
      <c r="AV346" s="229"/>
      <c r="AW346" s="188"/>
      <c r="AX346" s="188"/>
      <c r="AY346" s="207"/>
      <c r="AZ346" s="176"/>
      <c r="BA346" s="176"/>
      <c r="BB346" s="176"/>
      <c r="BC346" s="176"/>
      <c r="BD346" s="188"/>
      <c r="BE346" s="190"/>
      <c r="BF346" s="195" t="str">
        <f>IF(Tabela2[[#This Row],[Nazwa środka trwałego
'[3']]]&lt;&gt;"",OT!$BR346,"")</f>
        <v/>
      </c>
      <c r="BG346" s="188"/>
      <c r="BH346" s="188"/>
      <c r="BI346" s="190"/>
      <c r="BJ346" s="188"/>
      <c r="BK346" s="188"/>
      <c r="BL346" s="188"/>
      <c r="BM346" s="188"/>
      <c r="BN346" s="188"/>
      <c r="BO346" s="188"/>
      <c r="BP346" s="190"/>
      <c r="BQ346" s="270"/>
      <c r="BR346" s="195" t="str">
        <f t="shared" si="5"/>
        <v/>
      </c>
      <c r="BS346" s="190"/>
      <c r="BT346" s="195" t="str">
        <f>IFERROR(IF(VLOOKUP(BR346,Słowniki_środków_trwałych!$W$1:$AB$476,5,FALSE)="wg tabeli materiałowej",INDEX(Słowniki_środków_trwałych!$AF$2:$AJ$50,MATCH(BS346,Słowniki_środków_trwałych!$AE$2:$AE$50,0),MATCH(BP346,Słowniki_środków_trwałych!$AF$1:$AJ$1,0)),VLOOKUP(BR346,Słowniki_środków_trwałych!$W$1:$AB$476,5,FALSE)),"brak wszystkich danych")</f>
        <v>brak wszystkich danych</v>
      </c>
      <c r="BU346" s="271"/>
      <c r="BY346" s="90"/>
      <c r="BZ346" s="90"/>
      <c r="CA346" s="90"/>
    </row>
    <row r="347" spans="1:79">
      <c r="A347" s="187" t="s">
        <v>1757</v>
      </c>
      <c r="B347" s="188"/>
      <c r="C347" s="189" t="str">
        <f>IFERROR(VLOOKUP(OT!$BR347,Słowniki_środków_trwałych!$W$2:$AB$412,4,FALSE),"")</f>
        <v/>
      </c>
      <c r="D347" s="188"/>
      <c r="E347" s="188"/>
      <c r="F347" s="191"/>
      <c r="G347" s="191"/>
      <c r="H347" s="191"/>
      <c r="I347" s="239"/>
      <c r="J347" s="190"/>
      <c r="K347" s="192" t="str">
        <f>IF(Tabela2[[#This Row],[Nazwa środka trwałego
'[3']]]&lt;&gt;"",VLOOKUP(OT!$BS347,Słowniki_środków_trwałych!$AE$2:$AK$50,7,FALSE),"")</f>
        <v/>
      </c>
      <c r="L347" s="197"/>
      <c r="M347" s="199"/>
      <c r="N347" s="197"/>
      <c r="O347" s="199"/>
      <c r="P347" s="276" t="str">
        <f>IF(Tabela2[[#This Row],[Nazwa środka trwałego
'[3']]]&lt;&gt;"",SUM(L347:O347),"")</f>
        <v/>
      </c>
      <c r="Q347" s="188"/>
      <c r="R347" s="191"/>
      <c r="S347" s="191"/>
      <c r="T347" s="191"/>
      <c r="U347" s="188"/>
      <c r="V347" s="190"/>
      <c r="W347" s="194" t="str">
        <f>IFERROR(VLOOKUP(OT!$BR347,Słowniki_środków_trwałych!$W$2:$AB$412,2,FALSE),"")</f>
        <v/>
      </c>
      <c r="X347" s="192" t="str">
        <f>IF(Tabela2[[#This Row],[Nazwa środka trwałego
'[3']]]&lt;&gt;"",IF(AND(Tabela2[[#This Row],[Wartość nakładów razem
'[15']]]&lt;10000.01,OR(MID(OT!$BR347,1,1)="4",MID(OT!$BR347,1,1)="5",MID(OT!$BR347,1,1)="6",MID(OT!$BR348,1,1)="3",MID(OT!$BR348,1,1)="7",MID(OT!$BR348,1,1)="8")),1,OT!$BT347),"")</f>
        <v/>
      </c>
      <c r="Y347" s="188"/>
      <c r="Z347" s="188"/>
      <c r="AA347" s="188"/>
      <c r="AB347" s="188"/>
      <c r="AC347" s="195" t="str">
        <f>IF(Tabela2[[#This Row],[Nazwa środka trwałego
'[3']]]&lt;&gt;"",OT!$BT347,"")</f>
        <v/>
      </c>
      <c r="AD347" s="188"/>
      <c r="AE347" s="188"/>
      <c r="AF347" s="190"/>
      <c r="AG347" s="188"/>
      <c r="AH347" s="188"/>
      <c r="AI347" s="188"/>
      <c r="AJ347" s="188"/>
      <c r="AK347" s="188"/>
      <c r="AL347" s="190"/>
      <c r="AM347" s="188"/>
      <c r="AN347" s="190"/>
      <c r="AO347" s="188"/>
      <c r="AP347" s="188"/>
      <c r="AQ347" s="188"/>
      <c r="AR347" s="188"/>
      <c r="AS347" s="188"/>
      <c r="AT347" s="188"/>
      <c r="AU347" s="188"/>
      <c r="AV347" s="229"/>
      <c r="AW347" s="188"/>
      <c r="AX347" s="188"/>
      <c r="AY347" s="207"/>
      <c r="AZ347" s="176"/>
      <c r="BA347" s="176"/>
      <c r="BB347" s="176"/>
      <c r="BC347" s="176"/>
      <c r="BD347" s="188"/>
      <c r="BE347" s="190"/>
      <c r="BF347" s="195" t="str">
        <f>IF(Tabela2[[#This Row],[Nazwa środka trwałego
'[3']]]&lt;&gt;"",OT!$BR347,"")</f>
        <v/>
      </c>
      <c r="BG347" s="188"/>
      <c r="BH347" s="188"/>
      <c r="BI347" s="190"/>
      <c r="BJ347" s="188"/>
      <c r="BK347" s="188"/>
      <c r="BL347" s="188"/>
      <c r="BM347" s="188"/>
      <c r="BN347" s="188"/>
      <c r="BO347" s="188"/>
      <c r="BP347" s="190"/>
      <c r="BQ347" s="270"/>
      <c r="BR347" s="195" t="str">
        <f t="shared" si="5"/>
        <v/>
      </c>
      <c r="BS347" s="190"/>
      <c r="BT347" s="195" t="str">
        <f>IFERROR(IF(VLOOKUP(BR347,Słowniki_środków_trwałych!$W$1:$AB$476,5,FALSE)="wg tabeli materiałowej",INDEX(Słowniki_środków_trwałych!$AF$2:$AJ$50,MATCH(BS347,Słowniki_środków_trwałych!$AE$2:$AE$50,0),MATCH(BP347,Słowniki_środków_trwałych!$AF$1:$AJ$1,0)),VLOOKUP(BR347,Słowniki_środków_trwałych!$W$1:$AB$476,5,FALSE)),"brak wszystkich danych")</f>
        <v>brak wszystkich danych</v>
      </c>
      <c r="BU347" s="271"/>
      <c r="BY347" s="90"/>
      <c r="BZ347" s="90"/>
      <c r="CA347" s="90"/>
    </row>
    <row r="348" spans="1:79">
      <c r="A348" s="187" t="s">
        <v>1758</v>
      </c>
      <c r="B348" s="188"/>
      <c r="C348" s="189" t="str">
        <f>IFERROR(VLOOKUP(OT!$BR348,Słowniki_środków_trwałych!$W$2:$AB$412,4,FALSE),"")</f>
        <v/>
      </c>
      <c r="D348" s="188"/>
      <c r="E348" s="188"/>
      <c r="F348" s="191"/>
      <c r="G348" s="191"/>
      <c r="H348" s="191"/>
      <c r="I348" s="239"/>
      <c r="J348" s="190"/>
      <c r="K348" s="192" t="str">
        <f>IF(Tabela2[[#This Row],[Nazwa środka trwałego
'[3']]]&lt;&gt;"",VLOOKUP(OT!$BS348,Słowniki_środków_trwałych!$AE$2:$AK$50,7,FALSE),"")</f>
        <v/>
      </c>
      <c r="L348" s="197"/>
      <c r="M348" s="199"/>
      <c r="N348" s="197"/>
      <c r="O348" s="199"/>
      <c r="P348" s="276" t="str">
        <f>IF(Tabela2[[#This Row],[Nazwa środka trwałego
'[3']]]&lt;&gt;"",SUM(L348:O348),"")</f>
        <v/>
      </c>
      <c r="Q348" s="188"/>
      <c r="R348" s="191"/>
      <c r="S348" s="191"/>
      <c r="T348" s="191"/>
      <c r="U348" s="188"/>
      <c r="V348" s="190"/>
      <c r="W348" s="194" t="str">
        <f>IFERROR(VLOOKUP(OT!$BR348,Słowniki_środków_trwałych!$W$2:$AB$412,2,FALSE),"")</f>
        <v/>
      </c>
      <c r="X348" s="192" t="str">
        <f>IF(Tabela2[[#This Row],[Nazwa środka trwałego
'[3']]]&lt;&gt;"",IF(AND(Tabela2[[#This Row],[Wartość nakładów razem
'[15']]]&lt;10000.01,OR(MID(OT!$BR348,1,1)="4",MID(OT!$BR348,1,1)="5",MID(OT!$BR348,1,1)="6",MID(OT!$BR349,1,1)="3",MID(OT!$BR349,1,1)="7",MID(OT!$BR349,1,1)="8")),1,OT!$BT348),"")</f>
        <v/>
      </c>
      <c r="Y348" s="188"/>
      <c r="Z348" s="188"/>
      <c r="AA348" s="188"/>
      <c r="AB348" s="188"/>
      <c r="AC348" s="195" t="str">
        <f>IF(Tabela2[[#This Row],[Nazwa środka trwałego
'[3']]]&lt;&gt;"",OT!$BT348,"")</f>
        <v/>
      </c>
      <c r="AD348" s="188"/>
      <c r="AE348" s="188"/>
      <c r="AF348" s="190"/>
      <c r="AG348" s="188"/>
      <c r="AH348" s="188"/>
      <c r="AI348" s="188"/>
      <c r="AJ348" s="188"/>
      <c r="AK348" s="188"/>
      <c r="AL348" s="190"/>
      <c r="AM348" s="188"/>
      <c r="AN348" s="190"/>
      <c r="AO348" s="188"/>
      <c r="AP348" s="188"/>
      <c r="AQ348" s="188"/>
      <c r="AR348" s="188"/>
      <c r="AS348" s="188"/>
      <c r="AT348" s="188"/>
      <c r="AU348" s="188"/>
      <c r="AV348" s="229"/>
      <c r="AW348" s="188"/>
      <c r="AX348" s="188"/>
      <c r="AY348" s="207"/>
      <c r="AZ348" s="176"/>
      <c r="BA348" s="176"/>
      <c r="BB348" s="176"/>
      <c r="BC348" s="176"/>
      <c r="BD348" s="188"/>
      <c r="BE348" s="190"/>
      <c r="BF348" s="195" t="str">
        <f>IF(Tabela2[[#This Row],[Nazwa środka trwałego
'[3']]]&lt;&gt;"",OT!$BR348,"")</f>
        <v/>
      </c>
      <c r="BG348" s="188"/>
      <c r="BH348" s="188"/>
      <c r="BI348" s="190"/>
      <c r="BJ348" s="188"/>
      <c r="BK348" s="188"/>
      <c r="BL348" s="188"/>
      <c r="BM348" s="188"/>
      <c r="BN348" s="188"/>
      <c r="BO348" s="188"/>
      <c r="BP348" s="190"/>
      <c r="BQ348" s="270"/>
      <c r="BR348" s="195" t="str">
        <f t="shared" si="5"/>
        <v/>
      </c>
      <c r="BS348" s="190"/>
      <c r="BT348" s="195" t="str">
        <f>IFERROR(IF(VLOOKUP(BR348,Słowniki_środków_trwałych!$W$1:$AB$476,5,FALSE)="wg tabeli materiałowej",INDEX(Słowniki_środków_trwałych!$AF$2:$AJ$50,MATCH(BS348,Słowniki_środków_trwałych!$AE$2:$AE$50,0),MATCH(BP348,Słowniki_środków_trwałych!$AF$1:$AJ$1,0)),VLOOKUP(BR348,Słowniki_środków_trwałych!$W$1:$AB$476,5,FALSE)),"brak wszystkich danych")</f>
        <v>brak wszystkich danych</v>
      </c>
      <c r="BU348" s="271"/>
      <c r="BY348" s="90"/>
      <c r="BZ348" s="90"/>
      <c r="CA348" s="90"/>
    </row>
    <row r="349" spans="1:79">
      <c r="A349" s="187" t="s">
        <v>1759</v>
      </c>
      <c r="B349" s="188"/>
      <c r="C349" s="189" t="str">
        <f>IFERROR(VLOOKUP(OT!$BR349,Słowniki_środków_trwałych!$W$2:$AB$412,4,FALSE),"")</f>
        <v/>
      </c>
      <c r="D349" s="188"/>
      <c r="E349" s="188"/>
      <c r="F349" s="191"/>
      <c r="G349" s="191"/>
      <c r="H349" s="191"/>
      <c r="I349" s="239"/>
      <c r="J349" s="190"/>
      <c r="K349" s="192" t="str">
        <f>IF(Tabela2[[#This Row],[Nazwa środka trwałego
'[3']]]&lt;&gt;"",VLOOKUP(OT!$BS349,Słowniki_środków_trwałych!$AE$2:$AK$50,7,FALSE),"")</f>
        <v/>
      </c>
      <c r="L349" s="197"/>
      <c r="M349" s="199"/>
      <c r="N349" s="197"/>
      <c r="O349" s="199"/>
      <c r="P349" s="276" t="str">
        <f>IF(Tabela2[[#This Row],[Nazwa środka trwałego
'[3']]]&lt;&gt;"",SUM(L349:O349),"")</f>
        <v/>
      </c>
      <c r="Q349" s="188"/>
      <c r="R349" s="191"/>
      <c r="S349" s="191"/>
      <c r="T349" s="191"/>
      <c r="U349" s="188"/>
      <c r="V349" s="190"/>
      <c r="W349" s="194" t="str">
        <f>IFERROR(VLOOKUP(OT!$BR349,Słowniki_środków_trwałych!$W$2:$AB$412,2,FALSE),"")</f>
        <v/>
      </c>
      <c r="X349" s="192" t="str">
        <f>IF(Tabela2[[#This Row],[Nazwa środka trwałego
'[3']]]&lt;&gt;"",IF(AND(Tabela2[[#This Row],[Wartość nakładów razem
'[15']]]&lt;10000.01,OR(MID(OT!$BR349,1,1)="4",MID(OT!$BR349,1,1)="5",MID(OT!$BR349,1,1)="6",MID(OT!$BR350,1,1)="3",MID(OT!$BR350,1,1)="7",MID(OT!$BR350,1,1)="8")),1,OT!$BT349),"")</f>
        <v/>
      </c>
      <c r="Y349" s="188"/>
      <c r="Z349" s="188"/>
      <c r="AA349" s="188"/>
      <c r="AB349" s="188"/>
      <c r="AC349" s="195" t="str">
        <f>IF(Tabela2[[#This Row],[Nazwa środka trwałego
'[3']]]&lt;&gt;"",OT!$BT349,"")</f>
        <v/>
      </c>
      <c r="AD349" s="188"/>
      <c r="AE349" s="188"/>
      <c r="AF349" s="190"/>
      <c r="AG349" s="188"/>
      <c r="AH349" s="188"/>
      <c r="AI349" s="188"/>
      <c r="AJ349" s="188"/>
      <c r="AK349" s="188"/>
      <c r="AL349" s="190"/>
      <c r="AM349" s="188"/>
      <c r="AN349" s="190"/>
      <c r="AO349" s="188"/>
      <c r="AP349" s="188"/>
      <c r="AQ349" s="188"/>
      <c r="AR349" s="188"/>
      <c r="AS349" s="188"/>
      <c r="AT349" s="188"/>
      <c r="AU349" s="188"/>
      <c r="AV349" s="229"/>
      <c r="AW349" s="188"/>
      <c r="AX349" s="188"/>
      <c r="AY349" s="207"/>
      <c r="AZ349" s="176"/>
      <c r="BA349" s="176"/>
      <c r="BB349" s="176"/>
      <c r="BC349" s="176"/>
      <c r="BD349" s="188"/>
      <c r="BE349" s="190"/>
      <c r="BF349" s="195" t="str">
        <f>IF(Tabela2[[#This Row],[Nazwa środka trwałego
'[3']]]&lt;&gt;"",OT!$BR349,"")</f>
        <v/>
      </c>
      <c r="BG349" s="188"/>
      <c r="BH349" s="188"/>
      <c r="BI349" s="190"/>
      <c r="BJ349" s="188"/>
      <c r="BK349" s="188"/>
      <c r="BL349" s="188"/>
      <c r="BM349" s="188"/>
      <c r="BN349" s="188"/>
      <c r="BO349" s="188"/>
      <c r="BP349" s="190"/>
      <c r="BQ349" s="270"/>
      <c r="BR349" s="195" t="str">
        <f t="shared" si="5"/>
        <v/>
      </c>
      <c r="BS349" s="190"/>
      <c r="BT349" s="195" t="str">
        <f>IFERROR(IF(VLOOKUP(BR349,Słowniki_środków_trwałych!$W$1:$AB$476,5,FALSE)="wg tabeli materiałowej",INDEX(Słowniki_środków_trwałych!$AF$2:$AJ$50,MATCH(BS349,Słowniki_środków_trwałych!$AE$2:$AE$50,0),MATCH(BP349,Słowniki_środków_trwałych!$AF$1:$AJ$1,0)),VLOOKUP(BR349,Słowniki_środków_trwałych!$W$1:$AB$476,5,FALSE)),"brak wszystkich danych")</f>
        <v>brak wszystkich danych</v>
      </c>
      <c r="BU349" s="271"/>
      <c r="BY349" s="90"/>
      <c r="BZ349" s="90"/>
      <c r="CA349" s="90"/>
    </row>
    <row r="350" spans="1:79">
      <c r="A350" s="187" t="s">
        <v>1760</v>
      </c>
      <c r="B350" s="188"/>
      <c r="C350" s="189" t="str">
        <f>IFERROR(VLOOKUP(OT!$BR350,Słowniki_środków_trwałych!$W$2:$AB$412,4,FALSE),"")</f>
        <v/>
      </c>
      <c r="D350" s="188"/>
      <c r="E350" s="188"/>
      <c r="F350" s="191"/>
      <c r="G350" s="191"/>
      <c r="H350" s="191"/>
      <c r="I350" s="239"/>
      <c r="J350" s="190"/>
      <c r="K350" s="192" t="str">
        <f>IF(Tabela2[[#This Row],[Nazwa środka trwałego
'[3']]]&lt;&gt;"",VLOOKUP(OT!$BS350,Słowniki_środków_trwałych!$AE$2:$AK$50,7,FALSE),"")</f>
        <v/>
      </c>
      <c r="L350" s="197"/>
      <c r="M350" s="199"/>
      <c r="N350" s="197"/>
      <c r="O350" s="199"/>
      <c r="P350" s="276" t="str">
        <f>IF(Tabela2[[#This Row],[Nazwa środka trwałego
'[3']]]&lt;&gt;"",SUM(L350:O350),"")</f>
        <v/>
      </c>
      <c r="Q350" s="188"/>
      <c r="R350" s="191"/>
      <c r="S350" s="191"/>
      <c r="T350" s="191"/>
      <c r="U350" s="188"/>
      <c r="V350" s="190"/>
      <c r="W350" s="194" t="str">
        <f>IFERROR(VLOOKUP(OT!$BR350,Słowniki_środków_trwałych!$W$2:$AB$412,2,FALSE),"")</f>
        <v/>
      </c>
      <c r="X350" s="192" t="str">
        <f>IF(Tabela2[[#This Row],[Nazwa środka trwałego
'[3']]]&lt;&gt;"",IF(AND(Tabela2[[#This Row],[Wartość nakładów razem
'[15']]]&lt;10000.01,OR(MID(OT!$BR350,1,1)="4",MID(OT!$BR350,1,1)="5",MID(OT!$BR350,1,1)="6",MID(OT!$BR351,1,1)="3",MID(OT!$BR351,1,1)="7",MID(OT!$BR351,1,1)="8")),1,OT!$BT350),"")</f>
        <v/>
      </c>
      <c r="Y350" s="188"/>
      <c r="Z350" s="188"/>
      <c r="AA350" s="188"/>
      <c r="AB350" s="188"/>
      <c r="AC350" s="195" t="str">
        <f>IF(Tabela2[[#This Row],[Nazwa środka trwałego
'[3']]]&lt;&gt;"",OT!$BT350,"")</f>
        <v/>
      </c>
      <c r="AD350" s="188"/>
      <c r="AE350" s="188"/>
      <c r="AF350" s="190"/>
      <c r="AG350" s="188"/>
      <c r="AH350" s="188"/>
      <c r="AI350" s="188"/>
      <c r="AJ350" s="188"/>
      <c r="AK350" s="188"/>
      <c r="AL350" s="190"/>
      <c r="AM350" s="188"/>
      <c r="AN350" s="190"/>
      <c r="AO350" s="188"/>
      <c r="AP350" s="188"/>
      <c r="AQ350" s="188"/>
      <c r="AR350" s="188"/>
      <c r="AS350" s="188"/>
      <c r="AT350" s="188"/>
      <c r="AU350" s="188"/>
      <c r="AV350" s="229"/>
      <c r="AW350" s="188"/>
      <c r="AX350" s="188"/>
      <c r="AY350" s="207"/>
      <c r="AZ350" s="176"/>
      <c r="BA350" s="176"/>
      <c r="BB350" s="176"/>
      <c r="BC350" s="176"/>
      <c r="BD350" s="188"/>
      <c r="BE350" s="190"/>
      <c r="BF350" s="195" t="str">
        <f>IF(Tabela2[[#This Row],[Nazwa środka trwałego
'[3']]]&lt;&gt;"",OT!$BR350,"")</f>
        <v/>
      </c>
      <c r="BG350" s="188"/>
      <c r="BH350" s="188"/>
      <c r="BI350" s="190"/>
      <c r="BJ350" s="188"/>
      <c r="BK350" s="188"/>
      <c r="BL350" s="188"/>
      <c r="BM350" s="188"/>
      <c r="BN350" s="188"/>
      <c r="BO350" s="188"/>
      <c r="BP350" s="190"/>
      <c r="BQ350" s="270"/>
      <c r="BR350" s="195" t="str">
        <f t="shared" si="5"/>
        <v/>
      </c>
      <c r="BS350" s="190"/>
      <c r="BT350" s="195" t="str">
        <f>IFERROR(IF(VLOOKUP(BR350,Słowniki_środków_trwałych!$W$1:$AB$476,5,FALSE)="wg tabeli materiałowej",INDEX(Słowniki_środków_trwałych!$AF$2:$AJ$50,MATCH(BS350,Słowniki_środków_trwałych!$AE$2:$AE$50,0),MATCH(BP350,Słowniki_środków_trwałych!$AF$1:$AJ$1,0)),VLOOKUP(BR350,Słowniki_środków_trwałych!$W$1:$AB$476,5,FALSE)),"brak wszystkich danych")</f>
        <v>brak wszystkich danych</v>
      </c>
      <c r="BU350" s="271"/>
      <c r="BY350" s="90"/>
      <c r="BZ350" s="90"/>
      <c r="CA350" s="90"/>
    </row>
    <row r="351" spans="1:79">
      <c r="A351" s="187" t="s">
        <v>1761</v>
      </c>
      <c r="B351" s="188"/>
      <c r="C351" s="189" t="str">
        <f>IFERROR(VLOOKUP(OT!$BR351,Słowniki_środków_trwałych!$W$2:$AB$412,4,FALSE),"")</f>
        <v/>
      </c>
      <c r="D351" s="188"/>
      <c r="E351" s="188"/>
      <c r="F351" s="191"/>
      <c r="G351" s="191"/>
      <c r="H351" s="191"/>
      <c r="I351" s="239"/>
      <c r="J351" s="190"/>
      <c r="K351" s="192" t="str">
        <f>IF(Tabela2[[#This Row],[Nazwa środka trwałego
'[3']]]&lt;&gt;"",VLOOKUP(OT!$BS351,Słowniki_środków_trwałych!$AE$2:$AK$50,7,FALSE),"")</f>
        <v/>
      </c>
      <c r="L351" s="197"/>
      <c r="M351" s="199"/>
      <c r="N351" s="197"/>
      <c r="O351" s="199"/>
      <c r="P351" s="276" t="str">
        <f>IF(Tabela2[[#This Row],[Nazwa środka trwałego
'[3']]]&lt;&gt;"",SUM(L351:O351),"")</f>
        <v/>
      </c>
      <c r="Q351" s="188"/>
      <c r="R351" s="191"/>
      <c r="S351" s="191"/>
      <c r="T351" s="191"/>
      <c r="U351" s="188"/>
      <c r="V351" s="190"/>
      <c r="W351" s="194" t="str">
        <f>IFERROR(VLOOKUP(OT!$BR351,Słowniki_środków_trwałych!$W$2:$AB$412,2,FALSE),"")</f>
        <v/>
      </c>
      <c r="X351" s="192" t="str">
        <f>IF(Tabela2[[#This Row],[Nazwa środka trwałego
'[3']]]&lt;&gt;"",IF(AND(Tabela2[[#This Row],[Wartość nakładów razem
'[15']]]&lt;10000.01,OR(MID(OT!$BR351,1,1)="4",MID(OT!$BR351,1,1)="5",MID(OT!$BR351,1,1)="6",MID(OT!$BR352,1,1)="3",MID(OT!$BR352,1,1)="7",MID(OT!$BR352,1,1)="8")),1,OT!$BT351),"")</f>
        <v/>
      </c>
      <c r="Y351" s="188"/>
      <c r="Z351" s="188"/>
      <c r="AA351" s="188"/>
      <c r="AB351" s="188"/>
      <c r="AC351" s="195" t="str">
        <f>IF(Tabela2[[#This Row],[Nazwa środka trwałego
'[3']]]&lt;&gt;"",OT!$BT351,"")</f>
        <v/>
      </c>
      <c r="AD351" s="188"/>
      <c r="AE351" s="188"/>
      <c r="AF351" s="190"/>
      <c r="AG351" s="188"/>
      <c r="AH351" s="188"/>
      <c r="AI351" s="188"/>
      <c r="AJ351" s="188"/>
      <c r="AK351" s="188"/>
      <c r="AL351" s="190"/>
      <c r="AM351" s="188"/>
      <c r="AN351" s="190"/>
      <c r="AO351" s="188"/>
      <c r="AP351" s="188"/>
      <c r="AQ351" s="188"/>
      <c r="AR351" s="188"/>
      <c r="AS351" s="188"/>
      <c r="AT351" s="188"/>
      <c r="AU351" s="188"/>
      <c r="AV351" s="229"/>
      <c r="AW351" s="188"/>
      <c r="AX351" s="188"/>
      <c r="AY351" s="207"/>
      <c r="AZ351" s="176"/>
      <c r="BA351" s="176"/>
      <c r="BB351" s="176"/>
      <c r="BC351" s="176"/>
      <c r="BD351" s="188"/>
      <c r="BE351" s="190"/>
      <c r="BF351" s="195" t="str">
        <f>IF(Tabela2[[#This Row],[Nazwa środka trwałego
'[3']]]&lt;&gt;"",OT!$BR351,"")</f>
        <v/>
      </c>
      <c r="BG351" s="188"/>
      <c r="BH351" s="188"/>
      <c r="BI351" s="190"/>
      <c r="BJ351" s="188"/>
      <c r="BK351" s="188"/>
      <c r="BL351" s="188"/>
      <c r="BM351" s="188"/>
      <c r="BN351" s="188"/>
      <c r="BO351" s="188"/>
      <c r="BP351" s="190"/>
      <c r="BQ351" s="270"/>
      <c r="BR351" s="195" t="str">
        <f t="shared" si="5"/>
        <v/>
      </c>
      <c r="BS351" s="190"/>
      <c r="BT351" s="195" t="str">
        <f>IFERROR(IF(VLOOKUP(BR351,Słowniki_środków_trwałych!$W$1:$AB$476,5,FALSE)="wg tabeli materiałowej",INDEX(Słowniki_środków_trwałych!$AF$2:$AJ$50,MATCH(BS351,Słowniki_środków_trwałych!$AE$2:$AE$50,0),MATCH(BP351,Słowniki_środków_trwałych!$AF$1:$AJ$1,0)),VLOOKUP(BR351,Słowniki_środków_trwałych!$W$1:$AB$476,5,FALSE)),"brak wszystkich danych")</f>
        <v>brak wszystkich danych</v>
      </c>
      <c r="BU351" s="271"/>
      <c r="BY351" s="90"/>
      <c r="BZ351" s="90"/>
      <c r="CA351" s="90"/>
    </row>
    <row r="352" spans="1:79">
      <c r="A352" s="187" t="s">
        <v>1762</v>
      </c>
      <c r="B352" s="188"/>
      <c r="C352" s="189" t="str">
        <f>IFERROR(VLOOKUP(OT!$BR352,Słowniki_środków_trwałych!$W$2:$AB$412,4,FALSE),"")</f>
        <v/>
      </c>
      <c r="D352" s="188"/>
      <c r="E352" s="188"/>
      <c r="F352" s="191"/>
      <c r="G352" s="191"/>
      <c r="H352" s="191"/>
      <c r="I352" s="239"/>
      <c r="J352" s="190"/>
      <c r="K352" s="192" t="str">
        <f>IF(Tabela2[[#This Row],[Nazwa środka trwałego
'[3']]]&lt;&gt;"",VLOOKUP(OT!$BS352,Słowniki_środków_trwałych!$AE$2:$AK$50,7,FALSE),"")</f>
        <v/>
      </c>
      <c r="L352" s="197"/>
      <c r="M352" s="199"/>
      <c r="N352" s="197"/>
      <c r="O352" s="199"/>
      <c r="P352" s="276" t="str">
        <f>IF(Tabela2[[#This Row],[Nazwa środka trwałego
'[3']]]&lt;&gt;"",SUM(L352:O352),"")</f>
        <v/>
      </c>
      <c r="Q352" s="188"/>
      <c r="R352" s="191"/>
      <c r="S352" s="191"/>
      <c r="T352" s="191"/>
      <c r="U352" s="188"/>
      <c r="V352" s="190"/>
      <c r="W352" s="194" t="str">
        <f>IFERROR(VLOOKUP(OT!$BR352,Słowniki_środków_trwałych!$W$2:$AB$412,2,FALSE),"")</f>
        <v/>
      </c>
      <c r="X352" s="192" t="str">
        <f>IF(Tabela2[[#This Row],[Nazwa środka trwałego
'[3']]]&lt;&gt;"",IF(AND(Tabela2[[#This Row],[Wartość nakładów razem
'[15']]]&lt;10000.01,OR(MID(OT!$BR352,1,1)="4",MID(OT!$BR352,1,1)="5",MID(OT!$BR352,1,1)="6",MID(OT!$BR353,1,1)="3",MID(OT!$BR353,1,1)="7",MID(OT!$BR353,1,1)="8")),1,OT!$BT352),"")</f>
        <v/>
      </c>
      <c r="Y352" s="188"/>
      <c r="Z352" s="188"/>
      <c r="AA352" s="188"/>
      <c r="AB352" s="188"/>
      <c r="AC352" s="195" t="str">
        <f>IF(Tabela2[[#This Row],[Nazwa środka trwałego
'[3']]]&lt;&gt;"",OT!$BT352,"")</f>
        <v/>
      </c>
      <c r="AD352" s="188"/>
      <c r="AE352" s="188"/>
      <c r="AF352" s="190"/>
      <c r="AG352" s="188"/>
      <c r="AH352" s="188"/>
      <c r="AI352" s="188"/>
      <c r="AJ352" s="188"/>
      <c r="AK352" s="188"/>
      <c r="AL352" s="190"/>
      <c r="AM352" s="188"/>
      <c r="AN352" s="190"/>
      <c r="AO352" s="188"/>
      <c r="AP352" s="188"/>
      <c r="AQ352" s="188"/>
      <c r="AR352" s="188"/>
      <c r="AS352" s="188"/>
      <c r="AT352" s="188"/>
      <c r="AU352" s="188"/>
      <c r="AV352" s="229"/>
      <c r="AW352" s="188"/>
      <c r="AX352" s="188"/>
      <c r="AY352" s="207"/>
      <c r="AZ352" s="176"/>
      <c r="BA352" s="176"/>
      <c r="BB352" s="176"/>
      <c r="BC352" s="176"/>
      <c r="BD352" s="188"/>
      <c r="BE352" s="190"/>
      <c r="BF352" s="195" t="str">
        <f>IF(Tabela2[[#This Row],[Nazwa środka trwałego
'[3']]]&lt;&gt;"",OT!$BR352,"")</f>
        <v/>
      </c>
      <c r="BG352" s="188"/>
      <c r="BH352" s="188"/>
      <c r="BI352" s="190"/>
      <c r="BJ352" s="188"/>
      <c r="BK352" s="188"/>
      <c r="BL352" s="188"/>
      <c r="BM352" s="188"/>
      <c r="BN352" s="188"/>
      <c r="BO352" s="188"/>
      <c r="BP352" s="190"/>
      <c r="BQ352" s="270"/>
      <c r="BR352" s="195" t="str">
        <f t="shared" si="5"/>
        <v/>
      </c>
      <c r="BS352" s="190"/>
      <c r="BT352" s="195" t="str">
        <f>IFERROR(IF(VLOOKUP(BR352,Słowniki_środków_trwałych!$W$1:$AB$476,5,FALSE)="wg tabeli materiałowej",INDEX(Słowniki_środków_trwałych!$AF$2:$AJ$50,MATCH(BS352,Słowniki_środków_trwałych!$AE$2:$AE$50,0),MATCH(BP352,Słowniki_środków_trwałych!$AF$1:$AJ$1,0)),VLOOKUP(BR352,Słowniki_środków_trwałych!$W$1:$AB$476,5,FALSE)),"brak wszystkich danych")</f>
        <v>brak wszystkich danych</v>
      </c>
      <c r="BU352" s="271"/>
      <c r="BY352" s="90"/>
      <c r="BZ352" s="90"/>
      <c r="CA352" s="90"/>
    </row>
    <row r="353" spans="1:79">
      <c r="A353" s="187" t="s">
        <v>1763</v>
      </c>
      <c r="B353" s="188"/>
      <c r="C353" s="189" t="str">
        <f>IFERROR(VLOOKUP(OT!$BR353,Słowniki_środków_trwałych!$W$2:$AB$412,4,FALSE),"")</f>
        <v/>
      </c>
      <c r="D353" s="188"/>
      <c r="E353" s="188"/>
      <c r="F353" s="191"/>
      <c r="G353" s="191"/>
      <c r="H353" s="191"/>
      <c r="I353" s="239"/>
      <c r="J353" s="190"/>
      <c r="K353" s="192" t="str">
        <f>IF(Tabela2[[#This Row],[Nazwa środka trwałego
'[3']]]&lt;&gt;"",VLOOKUP(OT!$BS353,Słowniki_środków_trwałych!$AE$2:$AK$50,7,FALSE),"")</f>
        <v/>
      </c>
      <c r="L353" s="197"/>
      <c r="M353" s="199"/>
      <c r="N353" s="197"/>
      <c r="O353" s="199"/>
      <c r="P353" s="276" t="str">
        <f>IF(Tabela2[[#This Row],[Nazwa środka trwałego
'[3']]]&lt;&gt;"",SUM(L353:O353),"")</f>
        <v/>
      </c>
      <c r="Q353" s="188"/>
      <c r="R353" s="191"/>
      <c r="S353" s="191"/>
      <c r="T353" s="191"/>
      <c r="U353" s="188"/>
      <c r="V353" s="190"/>
      <c r="W353" s="194" t="str">
        <f>IFERROR(VLOOKUP(OT!$BR353,Słowniki_środków_trwałych!$W$2:$AB$412,2,FALSE),"")</f>
        <v/>
      </c>
      <c r="X353" s="192" t="str">
        <f>IF(Tabela2[[#This Row],[Nazwa środka trwałego
'[3']]]&lt;&gt;"",IF(AND(Tabela2[[#This Row],[Wartość nakładów razem
'[15']]]&lt;10000.01,OR(MID(OT!$BR353,1,1)="4",MID(OT!$BR353,1,1)="5",MID(OT!$BR353,1,1)="6",MID(OT!$BR354,1,1)="3",MID(OT!$BR354,1,1)="7",MID(OT!$BR354,1,1)="8")),1,OT!$BT353),"")</f>
        <v/>
      </c>
      <c r="Y353" s="188"/>
      <c r="Z353" s="188"/>
      <c r="AA353" s="188"/>
      <c r="AB353" s="188"/>
      <c r="AC353" s="195" t="str">
        <f>IF(Tabela2[[#This Row],[Nazwa środka trwałego
'[3']]]&lt;&gt;"",OT!$BT353,"")</f>
        <v/>
      </c>
      <c r="AD353" s="188"/>
      <c r="AE353" s="188"/>
      <c r="AF353" s="190"/>
      <c r="AG353" s="188"/>
      <c r="AH353" s="188"/>
      <c r="AI353" s="188"/>
      <c r="AJ353" s="188"/>
      <c r="AK353" s="188"/>
      <c r="AL353" s="190"/>
      <c r="AM353" s="188"/>
      <c r="AN353" s="190"/>
      <c r="AO353" s="188"/>
      <c r="AP353" s="188"/>
      <c r="AQ353" s="188"/>
      <c r="AR353" s="188"/>
      <c r="AS353" s="188"/>
      <c r="AT353" s="188"/>
      <c r="AU353" s="188"/>
      <c r="AV353" s="229"/>
      <c r="AW353" s="188"/>
      <c r="AX353" s="188"/>
      <c r="AY353" s="207"/>
      <c r="AZ353" s="176"/>
      <c r="BA353" s="176"/>
      <c r="BB353" s="176"/>
      <c r="BC353" s="176"/>
      <c r="BD353" s="188"/>
      <c r="BE353" s="190"/>
      <c r="BF353" s="195" t="str">
        <f>IF(Tabela2[[#This Row],[Nazwa środka trwałego
'[3']]]&lt;&gt;"",OT!$BR353,"")</f>
        <v/>
      </c>
      <c r="BG353" s="188"/>
      <c r="BH353" s="188"/>
      <c r="BI353" s="190"/>
      <c r="BJ353" s="188"/>
      <c r="BK353" s="188"/>
      <c r="BL353" s="188"/>
      <c r="BM353" s="188"/>
      <c r="BN353" s="188"/>
      <c r="BO353" s="188"/>
      <c r="BP353" s="190"/>
      <c r="BQ353" s="270"/>
      <c r="BR353" s="195" t="str">
        <f t="shared" si="5"/>
        <v/>
      </c>
      <c r="BS353" s="190"/>
      <c r="BT353" s="195" t="str">
        <f>IFERROR(IF(VLOOKUP(BR353,Słowniki_środków_trwałych!$W$1:$AB$476,5,FALSE)="wg tabeli materiałowej",INDEX(Słowniki_środków_trwałych!$AF$2:$AJ$50,MATCH(BS353,Słowniki_środków_trwałych!$AE$2:$AE$50,0),MATCH(BP353,Słowniki_środków_trwałych!$AF$1:$AJ$1,0)),VLOOKUP(BR353,Słowniki_środków_trwałych!$W$1:$AB$476,5,FALSE)),"brak wszystkich danych")</f>
        <v>brak wszystkich danych</v>
      </c>
      <c r="BU353" s="271"/>
      <c r="BY353" s="90"/>
      <c r="BZ353" s="90"/>
      <c r="CA353" s="90"/>
    </row>
    <row r="354" spans="1:79">
      <c r="A354" s="187" t="s">
        <v>1764</v>
      </c>
      <c r="B354" s="188"/>
      <c r="C354" s="189" t="str">
        <f>IFERROR(VLOOKUP(OT!$BR354,Słowniki_środków_trwałych!$W$2:$AB$412,4,FALSE),"")</f>
        <v/>
      </c>
      <c r="D354" s="188"/>
      <c r="E354" s="188"/>
      <c r="F354" s="191"/>
      <c r="G354" s="191"/>
      <c r="H354" s="191"/>
      <c r="I354" s="239"/>
      <c r="J354" s="190"/>
      <c r="K354" s="192" t="str">
        <f>IF(Tabela2[[#This Row],[Nazwa środka trwałego
'[3']]]&lt;&gt;"",VLOOKUP(OT!$BS354,Słowniki_środków_trwałych!$AE$2:$AK$50,7,FALSE),"")</f>
        <v/>
      </c>
      <c r="L354" s="197"/>
      <c r="M354" s="199"/>
      <c r="N354" s="197"/>
      <c r="O354" s="199"/>
      <c r="P354" s="276" t="str">
        <f>IF(Tabela2[[#This Row],[Nazwa środka trwałego
'[3']]]&lt;&gt;"",SUM(L354:O354),"")</f>
        <v/>
      </c>
      <c r="Q354" s="188"/>
      <c r="R354" s="191"/>
      <c r="S354" s="191"/>
      <c r="T354" s="191"/>
      <c r="U354" s="188"/>
      <c r="V354" s="190"/>
      <c r="W354" s="194" t="str">
        <f>IFERROR(VLOOKUP(OT!$BR354,Słowniki_środków_trwałych!$W$2:$AB$412,2,FALSE),"")</f>
        <v/>
      </c>
      <c r="X354" s="192" t="str">
        <f>IF(Tabela2[[#This Row],[Nazwa środka trwałego
'[3']]]&lt;&gt;"",IF(AND(Tabela2[[#This Row],[Wartość nakładów razem
'[15']]]&lt;10000.01,OR(MID(OT!$BR354,1,1)="4",MID(OT!$BR354,1,1)="5",MID(OT!$BR354,1,1)="6",MID(OT!$BR355,1,1)="3",MID(OT!$BR355,1,1)="7",MID(OT!$BR355,1,1)="8")),1,OT!$BT354),"")</f>
        <v/>
      </c>
      <c r="Y354" s="188"/>
      <c r="Z354" s="188"/>
      <c r="AA354" s="188"/>
      <c r="AB354" s="188"/>
      <c r="AC354" s="195" t="str">
        <f>IF(Tabela2[[#This Row],[Nazwa środka trwałego
'[3']]]&lt;&gt;"",OT!$BT354,"")</f>
        <v/>
      </c>
      <c r="AD354" s="188"/>
      <c r="AE354" s="188"/>
      <c r="AF354" s="190"/>
      <c r="AG354" s="188"/>
      <c r="AH354" s="188"/>
      <c r="AI354" s="188"/>
      <c r="AJ354" s="188"/>
      <c r="AK354" s="188"/>
      <c r="AL354" s="190"/>
      <c r="AM354" s="188"/>
      <c r="AN354" s="190"/>
      <c r="AO354" s="188"/>
      <c r="AP354" s="188"/>
      <c r="AQ354" s="188"/>
      <c r="AR354" s="188"/>
      <c r="AS354" s="188"/>
      <c r="AT354" s="188"/>
      <c r="AU354" s="188"/>
      <c r="AV354" s="229"/>
      <c r="AW354" s="188"/>
      <c r="AX354" s="188"/>
      <c r="AY354" s="207"/>
      <c r="AZ354" s="176"/>
      <c r="BA354" s="176"/>
      <c r="BB354" s="176"/>
      <c r="BC354" s="176"/>
      <c r="BD354" s="188"/>
      <c r="BE354" s="190"/>
      <c r="BF354" s="195" t="str">
        <f>IF(Tabela2[[#This Row],[Nazwa środka trwałego
'[3']]]&lt;&gt;"",OT!$BR354,"")</f>
        <v/>
      </c>
      <c r="BG354" s="188"/>
      <c r="BH354" s="188"/>
      <c r="BI354" s="190"/>
      <c r="BJ354" s="188"/>
      <c r="BK354" s="188"/>
      <c r="BL354" s="188"/>
      <c r="BM354" s="188"/>
      <c r="BN354" s="188"/>
      <c r="BO354" s="188"/>
      <c r="BP354" s="190"/>
      <c r="BQ354" s="270"/>
      <c r="BR354" s="195" t="str">
        <f t="shared" si="5"/>
        <v/>
      </c>
      <c r="BS354" s="190"/>
      <c r="BT354" s="195" t="str">
        <f>IFERROR(IF(VLOOKUP(BR354,Słowniki_środków_trwałych!$W$1:$AB$476,5,FALSE)="wg tabeli materiałowej",INDEX(Słowniki_środków_trwałych!$AF$2:$AJ$50,MATCH(BS354,Słowniki_środków_trwałych!$AE$2:$AE$50,0),MATCH(BP354,Słowniki_środków_trwałych!$AF$1:$AJ$1,0)),VLOOKUP(BR354,Słowniki_środków_trwałych!$W$1:$AB$476,5,FALSE)),"brak wszystkich danych")</f>
        <v>brak wszystkich danych</v>
      </c>
      <c r="BU354" s="271"/>
      <c r="BY354" s="90"/>
      <c r="BZ354" s="90"/>
      <c r="CA354" s="90"/>
    </row>
    <row r="355" spans="1:79">
      <c r="A355" s="187" t="s">
        <v>1765</v>
      </c>
      <c r="B355" s="188"/>
      <c r="C355" s="189" t="str">
        <f>IFERROR(VLOOKUP(OT!$BR355,Słowniki_środków_trwałych!$W$2:$AB$412,4,FALSE),"")</f>
        <v/>
      </c>
      <c r="D355" s="188"/>
      <c r="E355" s="188"/>
      <c r="F355" s="191"/>
      <c r="G355" s="191"/>
      <c r="H355" s="191"/>
      <c r="I355" s="239"/>
      <c r="J355" s="190"/>
      <c r="K355" s="192" t="str">
        <f>IF(Tabela2[[#This Row],[Nazwa środka trwałego
'[3']]]&lt;&gt;"",VLOOKUP(OT!$BS355,Słowniki_środków_trwałych!$AE$2:$AK$50,7,FALSE),"")</f>
        <v/>
      </c>
      <c r="L355" s="197"/>
      <c r="M355" s="199"/>
      <c r="N355" s="197"/>
      <c r="O355" s="199"/>
      <c r="P355" s="276" t="str">
        <f>IF(Tabela2[[#This Row],[Nazwa środka trwałego
'[3']]]&lt;&gt;"",SUM(L355:O355),"")</f>
        <v/>
      </c>
      <c r="Q355" s="188"/>
      <c r="R355" s="191"/>
      <c r="S355" s="191"/>
      <c r="T355" s="191"/>
      <c r="U355" s="188"/>
      <c r="V355" s="190"/>
      <c r="W355" s="194" t="str">
        <f>IFERROR(VLOOKUP(OT!$BR355,Słowniki_środków_trwałych!$W$2:$AB$412,2,FALSE),"")</f>
        <v/>
      </c>
      <c r="X355" s="192" t="str">
        <f>IF(Tabela2[[#This Row],[Nazwa środka trwałego
'[3']]]&lt;&gt;"",IF(AND(Tabela2[[#This Row],[Wartość nakładów razem
'[15']]]&lt;10000.01,OR(MID(OT!$BR355,1,1)="4",MID(OT!$BR355,1,1)="5",MID(OT!$BR355,1,1)="6",MID(OT!$BR356,1,1)="3",MID(OT!$BR356,1,1)="7",MID(OT!$BR356,1,1)="8")),1,OT!$BT355),"")</f>
        <v/>
      </c>
      <c r="Y355" s="188"/>
      <c r="Z355" s="188"/>
      <c r="AA355" s="188"/>
      <c r="AB355" s="188"/>
      <c r="AC355" s="195" t="str">
        <f>IF(Tabela2[[#This Row],[Nazwa środka trwałego
'[3']]]&lt;&gt;"",OT!$BT355,"")</f>
        <v/>
      </c>
      <c r="AD355" s="188"/>
      <c r="AE355" s="188"/>
      <c r="AF355" s="190"/>
      <c r="AG355" s="188"/>
      <c r="AH355" s="188"/>
      <c r="AI355" s="188"/>
      <c r="AJ355" s="188"/>
      <c r="AK355" s="188"/>
      <c r="AL355" s="190"/>
      <c r="AM355" s="188"/>
      <c r="AN355" s="190"/>
      <c r="AO355" s="188"/>
      <c r="AP355" s="188"/>
      <c r="AQ355" s="188"/>
      <c r="AR355" s="188"/>
      <c r="AS355" s="188"/>
      <c r="AT355" s="188"/>
      <c r="AU355" s="188"/>
      <c r="AV355" s="229"/>
      <c r="AW355" s="188"/>
      <c r="AX355" s="188"/>
      <c r="AY355" s="207"/>
      <c r="AZ355" s="176"/>
      <c r="BA355" s="176"/>
      <c r="BB355" s="176"/>
      <c r="BC355" s="176"/>
      <c r="BD355" s="188"/>
      <c r="BE355" s="190"/>
      <c r="BF355" s="195" t="str">
        <f>IF(Tabela2[[#This Row],[Nazwa środka trwałego
'[3']]]&lt;&gt;"",OT!$BR355,"")</f>
        <v/>
      </c>
      <c r="BG355" s="188"/>
      <c r="BH355" s="188"/>
      <c r="BI355" s="190"/>
      <c r="BJ355" s="188"/>
      <c r="BK355" s="188"/>
      <c r="BL355" s="188"/>
      <c r="BM355" s="188"/>
      <c r="BN355" s="188"/>
      <c r="BO355" s="188"/>
      <c r="BP355" s="190"/>
      <c r="BQ355" s="270"/>
      <c r="BR355" s="195" t="str">
        <f t="shared" si="5"/>
        <v/>
      </c>
      <c r="BS355" s="190"/>
      <c r="BT355" s="195" t="str">
        <f>IFERROR(IF(VLOOKUP(BR355,Słowniki_środków_trwałych!$W$1:$AB$476,5,FALSE)="wg tabeli materiałowej",INDEX(Słowniki_środków_trwałych!$AF$2:$AJ$50,MATCH(BS355,Słowniki_środków_trwałych!$AE$2:$AE$50,0),MATCH(BP355,Słowniki_środków_trwałych!$AF$1:$AJ$1,0)),VLOOKUP(BR355,Słowniki_środków_trwałych!$W$1:$AB$476,5,FALSE)),"brak wszystkich danych")</f>
        <v>brak wszystkich danych</v>
      </c>
      <c r="BU355" s="271"/>
      <c r="BY355" s="90"/>
      <c r="BZ355" s="90"/>
      <c r="CA355" s="90"/>
    </row>
    <row r="356" spans="1:79">
      <c r="A356" s="187" t="s">
        <v>1766</v>
      </c>
      <c r="B356" s="188"/>
      <c r="C356" s="189" t="str">
        <f>IFERROR(VLOOKUP(OT!$BR356,Słowniki_środków_trwałych!$W$2:$AB$412,4,FALSE),"")</f>
        <v/>
      </c>
      <c r="D356" s="188"/>
      <c r="E356" s="188"/>
      <c r="F356" s="191"/>
      <c r="G356" s="191"/>
      <c r="H356" s="191"/>
      <c r="I356" s="239"/>
      <c r="J356" s="190"/>
      <c r="K356" s="192" t="str">
        <f>IF(Tabela2[[#This Row],[Nazwa środka trwałego
'[3']]]&lt;&gt;"",VLOOKUP(OT!$BS356,Słowniki_środków_trwałych!$AE$2:$AK$50,7,FALSE),"")</f>
        <v/>
      </c>
      <c r="L356" s="197"/>
      <c r="M356" s="199"/>
      <c r="N356" s="197"/>
      <c r="O356" s="199"/>
      <c r="P356" s="276" t="str">
        <f>IF(Tabela2[[#This Row],[Nazwa środka trwałego
'[3']]]&lt;&gt;"",SUM(L356:O356),"")</f>
        <v/>
      </c>
      <c r="Q356" s="188"/>
      <c r="R356" s="191"/>
      <c r="S356" s="191"/>
      <c r="T356" s="191"/>
      <c r="U356" s="188"/>
      <c r="V356" s="190"/>
      <c r="W356" s="194" t="str">
        <f>IFERROR(VLOOKUP(OT!$BR356,Słowniki_środków_trwałych!$W$2:$AB$412,2,FALSE),"")</f>
        <v/>
      </c>
      <c r="X356" s="192" t="str">
        <f>IF(Tabela2[[#This Row],[Nazwa środka trwałego
'[3']]]&lt;&gt;"",IF(AND(Tabela2[[#This Row],[Wartość nakładów razem
'[15']]]&lt;10000.01,OR(MID(OT!$BR356,1,1)="4",MID(OT!$BR356,1,1)="5",MID(OT!$BR356,1,1)="6",MID(OT!$BR357,1,1)="3",MID(OT!$BR357,1,1)="7",MID(OT!$BR357,1,1)="8")),1,OT!$BT356),"")</f>
        <v/>
      </c>
      <c r="Y356" s="188"/>
      <c r="Z356" s="188"/>
      <c r="AA356" s="188"/>
      <c r="AB356" s="188"/>
      <c r="AC356" s="195" t="str">
        <f>IF(Tabela2[[#This Row],[Nazwa środka trwałego
'[3']]]&lt;&gt;"",OT!$BT356,"")</f>
        <v/>
      </c>
      <c r="AD356" s="188"/>
      <c r="AE356" s="188"/>
      <c r="AF356" s="190"/>
      <c r="AG356" s="188"/>
      <c r="AH356" s="188"/>
      <c r="AI356" s="188"/>
      <c r="AJ356" s="188"/>
      <c r="AK356" s="188"/>
      <c r="AL356" s="190"/>
      <c r="AM356" s="188"/>
      <c r="AN356" s="190"/>
      <c r="AO356" s="188"/>
      <c r="AP356" s="188"/>
      <c r="AQ356" s="188"/>
      <c r="AR356" s="188"/>
      <c r="AS356" s="188"/>
      <c r="AT356" s="188"/>
      <c r="AU356" s="188"/>
      <c r="AV356" s="229"/>
      <c r="AW356" s="188"/>
      <c r="AX356" s="188"/>
      <c r="AY356" s="207"/>
      <c r="AZ356" s="176"/>
      <c r="BA356" s="176"/>
      <c r="BB356" s="176"/>
      <c r="BC356" s="176"/>
      <c r="BD356" s="188"/>
      <c r="BE356" s="190"/>
      <c r="BF356" s="195" t="str">
        <f>IF(Tabela2[[#This Row],[Nazwa środka trwałego
'[3']]]&lt;&gt;"",OT!$BR356,"")</f>
        <v/>
      </c>
      <c r="BG356" s="188"/>
      <c r="BH356" s="188"/>
      <c r="BI356" s="190"/>
      <c r="BJ356" s="188"/>
      <c r="BK356" s="188"/>
      <c r="BL356" s="188"/>
      <c r="BM356" s="188"/>
      <c r="BN356" s="188"/>
      <c r="BO356" s="188"/>
      <c r="BP356" s="190"/>
      <c r="BQ356" s="270"/>
      <c r="BR356" s="195" t="str">
        <f t="shared" si="5"/>
        <v/>
      </c>
      <c r="BS356" s="190"/>
      <c r="BT356" s="195" t="str">
        <f>IFERROR(IF(VLOOKUP(BR356,Słowniki_środków_trwałych!$W$1:$AB$476,5,FALSE)="wg tabeli materiałowej",INDEX(Słowniki_środków_trwałych!$AF$2:$AJ$50,MATCH(BS356,Słowniki_środków_trwałych!$AE$2:$AE$50,0),MATCH(BP356,Słowniki_środków_trwałych!$AF$1:$AJ$1,0)),VLOOKUP(BR356,Słowniki_środków_trwałych!$W$1:$AB$476,5,FALSE)),"brak wszystkich danych")</f>
        <v>brak wszystkich danych</v>
      </c>
      <c r="BU356" s="271"/>
      <c r="BY356" s="90"/>
      <c r="BZ356" s="90"/>
      <c r="CA356" s="90"/>
    </row>
    <row r="357" spans="1:79">
      <c r="A357" s="187" t="s">
        <v>1767</v>
      </c>
      <c r="B357" s="188"/>
      <c r="C357" s="189" t="str">
        <f>IFERROR(VLOOKUP(OT!$BR357,Słowniki_środków_trwałych!$W$2:$AB$412,4,FALSE),"")</f>
        <v/>
      </c>
      <c r="D357" s="188"/>
      <c r="E357" s="188"/>
      <c r="F357" s="191"/>
      <c r="G357" s="191"/>
      <c r="H357" s="191"/>
      <c r="I357" s="239"/>
      <c r="J357" s="190"/>
      <c r="K357" s="192" t="str">
        <f>IF(Tabela2[[#This Row],[Nazwa środka trwałego
'[3']]]&lt;&gt;"",VLOOKUP(OT!$BS357,Słowniki_środków_trwałych!$AE$2:$AK$50,7,FALSE),"")</f>
        <v/>
      </c>
      <c r="L357" s="197"/>
      <c r="M357" s="199"/>
      <c r="N357" s="197"/>
      <c r="O357" s="199"/>
      <c r="P357" s="276" t="str">
        <f>IF(Tabela2[[#This Row],[Nazwa środka trwałego
'[3']]]&lt;&gt;"",SUM(L357:O357),"")</f>
        <v/>
      </c>
      <c r="Q357" s="188"/>
      <c r="R357" s="191"/>
      <c r="S357" s="191"/>
      <c r="T357" s="191"/>
      <c r="U357" s="188"/>
      <c r="V357" s="190"/>
      <c r="W357" s="194" t="str">
        <f>IFERROR(VLOOKUP(OT!$BR357,Słowniki_środków_trwałych!$W$2:$AB$412,2,FALSE),"")</f>
        <v/>
      </c>
      <c r="X357" s="192" t="str">
        <f>IF(Tabela2[[#This Row],[Nazwa środka trwałego
'[3']]]&lt;&gt;"",IF(AND(Tabela2[[#This Row],[Wartość nakładów razem
'[15']]]&lt;10000.01,OR(MID(OT!$BR357,1,1)="4",MID(OT!$BR357,1,1)="5",MID(OT!$BR357,1,1)="6",MID(OT!$BR358,1,1)="3",MID(OT!$BR358,1,1)="7",MID(OT!$BR358,1,1)="8")),1,OT!$BT357),"")</f>
        <v/>
      </c>
      <c r="Y357" s="188"/>
      <c r="Z357" s="188"/>
      <c r="AA357" s="188"/>
      <c r="AB357" s="188"/>
      <c r="AC357" s="195" t="str">
        <f>IF(Tabela2[[#This Row],[Nazwa środka trwałego
'[3']]]&lt;&gt;"",OT!$BT357,"")</f>
        <v/>
      </c>
      <c r="AD357" s="188"/>
      <c r="AE357" s="188"/>
      <c r="AF357" s="190"/>
      <c r="AG357" s="188"/>
      <c r="AH357" s="188"/>
      <c r="AI357" s="188"/>
      <c r="AJ357" s="188"/>
      <c r="AK357" s="188"/>
      <c r="AL357" s="190"/>
      <c r="AM357" s="188"/>
      <c r="AN357" s="190"/>
      <c r="AO357" s="188"/>
      <c r="AP357" s="188"/>
      <c r="AQ357" s="188"/>
      <c r="AR357" s="188"/>
      <c r="AS357" s="188"/>
      <c r="AT357" s="188"/>
      <c r="AU357" s="188"/>
      <c r="AV357" s="229"/>
      <c r="AW357" s="188"/>
      <c r="AX357" s="188"/>
      <c r="AY357" s="207"/>
      <c r="AZ357" s="176"/>
      <c r="BA357" s="176"/>
      <c r="BB357" s="176"/>
      <c r="BC357" s="176"/>
      <c r="BD357" s="188"/>
      <c r="BE357" s="190"/>
      <c r="BF357" s="195" t="str">
        <f>IF(Tabela2[[#This Row],[Nazwa środka trwałego
'[3']]]&lt;&gt;"",OT!$BR357,"")</f>
        <v/>
      </c>
      <c r="BG357" s="188"/>
      <c r="BH357" s="188"/>
      <c r="BI357" s="190"/>
      <c r="BJ357" s="188"/>
      <c r="BK357" s="188"/>
      <c r="BL357" s="188"/>
      <c r="BM357" s="188"/>
      <c r="BN357" s="188"/>
      <c r="BO357" s="188"/>
      <c r="BP357" s="190"/>
      <c r="BQ357" s="270"/>
      <c r="BR357" s="195" t="str">
        <f t="shared" si="5"/>
        <v/>
      </c>
      <c r="BS357" s="190"/>
      <c r="BT357" s="195" t="str">
        <f>IFERROR(IF(VLOOKUP(BR357,Słowniki_środków_trwałych!$W$1:$AB$476,5,FALSE)="wg tabeli materiałowej",INDEX(Słowniki_środków_trwałych!$AF$2:$AJ$50,MATCH(BS357,Słowniki_środków_trwałych!$AE$2:$AE$50,0),MATCH(BP357,Słowniki_środków_trwałych!$AF$1:$AJ$1,0)),VLOOKUP(BR357,Słowniki_środków_trwałych!$W$1:$AB$476,5,FALSE)),"brak wszystkich danych")</f>
        <v>brak wszystkich danych</v>
      </c>
      <c r="BU357" s="271"/>
      <c r="BY357" s="90"/>
      <c r="BZ357" s="90"/>
      <c r="CA357" s="90"/>
    </row>
    <row r="358" spans="1:79">
      <c r="A358" s="187" t="s">
        <v>1768</v>
      </c>
      <c r="B358" s="188"/>
      <c r="C358" s="189" t="str">
        <f>IFERROR(VLOOKUP(OT!$BR358,Słowniki_środków_trwałych!$W$2:$AB$412,4,FALSE),"")</f>
        <v/>
      </c>
      <c r="D358" s="188"/>
      <c r="E358" s="188"/>
      <c r="F358" s="191"/>
      <c r="G358" s="191"/>
      <c r="H358" s="191"/>
      <c r="I358" s="239"/>
      <c r="J358" s="190"/>
      <c r="K358" s="192" t="str">
        <f>IF(Tabela2[[#This Row],[Nazwa środka trwałego
'[3']]]&lt;&gt;"",VLOOKUP(OT!$BS358,Słowniki_środków_trwałych!$AE$2:$AK$50,7,FALSE),"")</f>
        <v/>
      </c>
      <c r="L358" s="197"/>
      <c r="M358" s="199"/>
      <c r="N358" s="197"/>
      <c r="O358" s="199"/>
      <c r="P358" s="276" t="str">
        <f>IF(Tabela2[[#This Row],[Nazwa środka trwałego
'[3']]]&lt;&gt;"",SUM(L358:O358),"")</f>
        <v/>
      </c>
      <c r="Q358" s="188"/>
      <c r="R358" s="191"/>
      <c r="S358" s="191"/>
      <c r="T358" s="191"/>
      <c r="U358" s="188"/>
      <c r="V358" s="190"/>
      <c r="W358" s="194" t="str">
        <f>IFERROR(VLOOKUP(OT!$BR358,Słowniki_środków_trwałych!$W$2:$AB$412,2,FALSE),"")</f>
        <v/>
      </c>
      <c r="X358" s="192" t="str">
        <f>IF(Tabela2[[#This Row],[Nazwa środka trwałego
'[3']]]&lt;&gt;"",IF(AND(Tabela2[[#This Row],[Wartość nakładów razem
'[15']]]&lt;10000.01,OR(MID(OT!$BR358,1,1)="4",MID(OT!$BR358,1,1)="5",MID(OT!$BR358,1,1)="6",MID(OT!$BR359,1,1)="3",MID(OT!$BR359,1,1)="7",MID(OT!$BR359,1,1)="8")),1,OT!$BT358),"")</f>
        <v/>
      </c>
      <c r="Y358" s="188"/>
      <c r="Z358" s="188"/>
      <c r="AA358" s="188"/>
      <c r="AB358" s="188"/>
      <c r="AC358" s="195" t="str">
        <f>IF(Tabela2[[#This Row],[Nazwa środka trwałego
'[3']]]&lt;&gt;"",OT!$BT358,"")</f>
        <v/>
      </c>
      <c r="AD358" s="188"/>
      <c r="AE358" s="188"/>
      <c r="AF358" s="190"/>
      <c r="AG358" s="188"/>
      <c r="AH358" s="188"/>
      <c r="AI358" s="188"/>
      <c r="AJ358" s="188"/>
      <c r="AK358" s="188"/>
      <c r="AL358" s="190"/>
      <c r="AM358" s="188"/>
      <c r="AN358" s="190"/>
      <c r="AO358" s="188"/>
      <c r="AP358" s="188"/>
      <c r="AQ358" s="188"/>
      <c r="AR358" s="188"/>
      <c r="AS358" s="188"/>
      <c r="AT358" s="188"/>
      <c r="AU358" s="188"/>
      <c r="AV358" s="229"/>
      <c r="AW358" s="188"/>
      <c r="AX358" s="188"/>
      <c r="AY358" s="207"/>
      <c r="AZ358" s="176"/>
      <c r="BA358" s="176"/>
      <c r="BB358" s="176"/>
      <c r="BC358" s="176"/>
      <c r="BD358" s="188"/>
      <c r="BE358" s="190"/>
      <c r="BF358" s="195" t="str">
        <f>IF(Tabela2[[#This Row],[Nazwa środka trwałego
'[3']]]&lt;&gt;"",OT!$BR358,"")</f>
        <v/>
      </c>
      <c r="BG358" s="188"/>
      <c r="BH358" s="188"/>
      <c r="BI358" s="190"/>
      <c r="BJ358" s="188"/>
      <c r="BK358" s="188"/>
      <c r="BL358" s="188"/>
      <c r="BM358" s="188"/>
      <c r="BN358" s="188"/>
      <c r="BO358" s="188"/>
      <c r="BP358" s="190"/>
      <c r="BQ358" s="270"/>
      <c r="BR358" s="195" t="str">
        <f t="shared" si="5"/>
        <v/>
      </c>
      <c r="BS358" s="190"/>
      <c r="BT358" s="195" t="str">
        <f>IFERROR(IF(VLOOKUP(BR358,Słowniki_środków_trwałych!$W$1:$AB$476,5,FALSE)="wg tabeli materiałowej",INDEX(Słowniki_środków_trwałych!$AF$2:$AJ$50,MATCH(BS358,Słowniki_środków_trwałych!$AE$2:$AE$50,0),MATCH(BP358,Słowniki_środków_trwałych!$AF$1:$AJ$1,0)),VLOOKUP(BR358,Słowniki_środków_trwałych!$W$1:$AB$476,5,FALSE)),"brak wszystkich danych")</f>
        <v>brak wszystkich danych</v>
      </c>
      <c r="BU358" s="271"/>
      <c r="BY358" s="90"/>
      <c r="BZ358" s="90"/>
      <c r="CA358" s="90"/>
    </row>
    <row r="359" spans="1:79">
      <c r="A359" s="187" t="s">
        <v>1769</v>
      </c>
      <c r="B359" s="188"/>
      <c r="C359" s="189" t="str">
        <f>IFERROR(VLOOKUP(OT!$BR359,Słowniki_środków_trwałych!$W$2:$AB$412,4,FALSE),"")</f>
        <v/>
      </c>
      <c r="D359" s="188"/>
      <c r="E359" s="188"/>
      <c r="F359" s="191"/>
      <c r="G359" s="191"/>
      <c r="H359" s="191"/>
      <c r="I359" s="239"/>
      <c r="J359" s="190"/>
      <c r="K359" s="192" t="str">
        <f>IF(Tabela2[[#This Row],[Nazwa środka trwałego
'[3']]]&lt;&gt;"",VLOOKUP(OT!$BS359,Słowniki_środków_trwałych!$AE$2:$AK$50,7,FALSE),"")</f>
        <v/>
      </c>
      <c r="L359" s="197"/>
      <c r="M359" s="199"/>
      <c r="N359" s="197"/>
      <c r="O359" s="199"/>
      <c r="P359" s="276" t="str">
        <f>IF(Tabela2[[#This Row],[Nazwa środka trwałego
'[3']]]&lt;&gt;"",SUM(L359:O359),"")</f>
        <v/>
      </c>
      <c r="Q359" s="188"/>
      <c r="R359" s="191"/>
      <c r="S359" s="191"/>
      <c r="T359" s="191"/>
      <c r="U359" s="188"/>
      <c r="V359" s="190"/>
      <c r="W359" s="194" t="str">
        <f>IFERROR(VLOOKUP(OT!$BR359,Słowniki_środków_trwałych!$W$2:$AB$412,2,FALSE),"")</f>
        <v/>
      </c>
      <c r="X359" s="192" t="str">
        <f>IF(Tabela2[[#This Row],[Nazwa środka trwałego
'[3']]]&lt;&gt;"",IF(AND(Tabela2[[#This Row],[Wartość nakładów razem
'[15']]]&lt;10000.01,OR(MID(OT!$BR359,1,1)="4",MID(OT!$BR359,1,1)="5",MID(OT!$BR359,1,1)="6",MID(OT!$BR360,1,1)="3",MID(OT!$BR360,1,1)="7",MID(OT!$BR360,1,1)="8")),1,OT!$BT359),"")</f>
        <v/>
      </c>
      <c r="Y359" s="188"/>
      <c r="Z359" s="188"/>
      <c r="AA359" s="188"/>
      <c r="AB359" s="188"/>
      <c r="AC359" s="195" t="str">
        <f>IF(Tabela2[[#This Row],[Nazwa środka trwałego
'[3']]]&lt;&gt;"",OT!$BT359,"")</f>
        <v/>
      </c>
      <c r="AD359" s="188"/>
      <c r="AE359" s="188"/>
      <c r="AF359" s="190"/>
      <c r="AG359" s="188"/>
      <c r="AH359" s="188"/>
      <c r="AI359" s="188"/>
      <c r="AJ359" s="188"/>
      <c r="AK359" s="188"/>
      <c r="AL359" s="190"/>
      <c r="AM359" s="188"/>
      <c r="AN359" s="190"/>
      <c r="AO359" s="188"/>
      <c r="AP359" s="188"/>
      <c r="AQ359" s="188"/>
      <c r="AR359" s="188"/>
      <c r="AS359" s="188"/>
      <c r="AT359" s="188"/>
      <c r="AU359" s="188"/>
      <c r="AV359" s="229"/>
      <c r="AW359" s="188"/>
      <c r="AX359" s="188"/>
      <c r="AY359" s="207"/>
      <c r="AZ359" s="176"/>
      <c r="BA359" s="176"/>
      <c r="BB359" s="176"/>
      <c r="BC359" s="176"/>
      <c r="BD359" s="188"/>
      <c r="BE359" s="190"/>
      <c r="BF359" s="195" t="str">
        <f>IF(Tabela2[[#This Row],[Nazwa środka trwałego
'[3']]]&lt;&gt;"",OT!$BR359,"")</f>
        <v/>
      </c>
      <c r="BG359" s="188"/>
      <c r="BH359" s="188"/>
      <c r="BI359" s="190"/>
      <c r="BJ359" s="188"/>
      <c r="BK359" s="188"/>
      <c r="BL359" s="188"/>
      <c r="BM359" s="188"/>
      <c r="BN359" s="188"/>
      <c r="BO359" s="188"/>
      <c r="BP359" s="190"/>
      <c r="BQ359" s="270"/>
      <c r="BR359" s="195" t="str">
        <f t="shared" si="5"/>
        <v/>
      </c>
      <c r="BS359" s="190"/>
      <c r="BT359" s="195" t="str">
        <f>IFERROR(IF(VLOOKUP(BR359,Słowniki_środków_trwałych!$W$1:$AB$476,5,FALSE)="wg tabeli materiałowej",INDEX(Słowniki_środków_trwałych!$AF$2:$AJ$50,MATCH(BS359,Słowniki_środków_trwałych!$AE$2:$AE$50,0),MATCH(BP359,Słowniki_środków_trwałych!$AF$1:$AJ$1,0)),VLOOKUP(BR359,Słowniki_środków_trwałych!$W$1:$AB$476,5,FALSE)),"brak wszystkich danych")</f>
        <v>brak wszystkich danych</v>
      </c>
      <c r="BU359" s="271"/>
      <c r="BY359" s="90"/>
      <c r="BZ359" s="90"/>
      <c r="CA359" s="90"/>
    </row>
    <row r="360" spans="1:79">
      <c r="A360" s="187" t="s">
        <v>1770</v>
      </c>
      <c r="B360" s="188"/>
      <c r="C360" s="189" t="str">
        <f>IFERROR(VLOOKUP(OT!$BR360,Słowniki_środków_trwałych!$W$2:$AB$412,4,FALSE),"")</f>
        <v/>
      </c>
      <c r="D360" s="188"/>
      <c r="E360" s="188"/>
      <c r="F360" s="191"/>
      <c r="G360" s="191"/>
      <c r="H360" s="191"/>
      <c r="I360" s="239"/>
      <c r="J360" s="190"/>
      <c r="K360" s="192" t="str">
        <f>IF(Tabela2[[#This Row],[Nazwa środka trwałego
'[3']]]&lt;&gt;"",VLOOKUP(OT!$BS360,Słowniki_środków_trwałych!$AE$2:$AK$50,7,FALSE),"")</f>
        <v/>
      </c>
      <c r="L360" s="197"/>
      <c r="M360" s="199"/>
      <c r="N360" s="197"/>
      <c r="O360" s="199"/>
      <c r="P360" s="276" t="str">
        <f>IF(Tabela2[[#This Row],[Nazwa środka trwałego
'[3']]]&lt;&gt;"",SUM(L360:O360),"")</f>
        <v/>
      </c>
      <c r="Q360" s="188"/>
      <c r="R360" s="191"/>
      <c r="S360" s="191"/>
      <c r="T360" s="191"/>
      <c r="U360" s="188"/>
      <c r="V360" s="190"/>
      <c r="W360" s="194" t="str">
        <f>IFERROR(VLOOKUP(OT!$BR360,Słowniki_środków_trwałych!$W$2:$AB$412,2,FALSE),"")</f>
        <v/>
      </c>
      <c r="X360" s="192" t="str">
        <f>IF(Tabela2[[#This Row],[Nazwa środka trwałego
'[3']]]&lt;&gt;"",IF(AND(Tabela2[[#This Row],[Wartość nakładów razem
'[15']]]&lt;10000.01,OR(MID(OT!$BR360,1,1)="4",MID(OT!$BR360,1,1)="5",MID(OT!$BR360,1,1)="6",MID(OT!$BR361,1,1)="3",MID(OT!$BR361,1,1)="7",MID(OT!$BR361,1,1)="8")),1,OT!$BT360),"")</f>
        <v/>
      </c>
      <c r="Y360" s="188"/>
      <c r="Z360" s="188"/>
      <c r="AA360" s="188"/>
      <c r="AB360" s="188"/>
      <c r="AC360" s="195" t="str">
        <f>IF(Tabela2[[#This Row],[Nazwa środka trwałego
'[3']]]&lt;&gt;"",OT!$BT360,"")</f>
        <v/>
      </c>
      <c r="AD360" s="188"/>
      <c r="AE360" s="188"/>
      <c r="AF360" s="190"/>
      <c r="AG360" s="188"/>
      <c r="AH360" s="188"/>
      <c r="AI360" s="188"/>
      <c r="AJ360" s="188"/>
      <c r="AK360" s="188"/>
      <c r="AL360" s="190"/>
      <c r="AM360" s="188"/>
      <c r="AN360" s="190"/>
      <c r="AO360" s="188"/>
      <c r="AP360" s="188"/>
      <c r="AQ360" s="188"/>
      <c r="AR360" s="188"/>
      <c r="AS360" s="188"/>
      <c r="AT360" s="188"/>
      <c r="AU360" s="188"/>
      <c r="AV360" s="229"/>
      <c r="AW360" s="188"/>
      <c r="AX360" s="188"/>
      <c r="AY360" s="207"/>
      <c r="AZ360" s="176"/>
      <c r="BA360" s="176"/>
      <c r="BB360" s="176"/>
      <c r="BC360" s="176"/>
      <c r="BD360" s="188"/>
      <c r="BE360" s="190"/>
      <c r="BF360" s="195" t="str">
        <f>IF(Tabela2[[#This Row],[Nazwa środka trwałego
'[3']]]&lt;&gt;"",OT!$BR360,"")</f>
        <v/>
      </c>
      <c r="BG360" s="188"/>
      <c r="BH360" s="188"/>
      <c r="BI360" s="190"/>
      <c r="BJ360" s="188"/>
      <c r="BK360" s="188"/>
      <c r="BL360" s="188"/>
      <c r="BM360" s="188"/>
      <c r="BN360" s="188"/>
      <c r="BO360" s="188"/>
      <c r="BP360" s="190"/>
      <c r="BQ360" s="270"/>
      <c r="BR360" s="195" t="str">
        <f t="shared" si="5"/>
        <v/>
      </c>
      <c r="BS360" s="190"/>
      <c r="BT360" s="195" t="str">
        <f>IFERROR(IF(VLOOKUP(BR360,Słowniki_środków_trwałych!$W$1:$AB$476,5,FALSE)="wg tabeli materiałowej",INDEX(Słowniki_środków_trwałych!$AF$2:$AJ$50,MATCH(BS360,Słowniki_środków_trwałych!$AE$2:$AE$50,0),MATCH(BP360,Słowniki_środków_trwałych!$AF$1:$AJ$1,0)),VLOOKUP(BR360,Słowniki_środków_trwałych!$W$1:$AB$476,5,FALSE)),"brak wszystkich danych")</f>
        <v>brak wszystkich danych</v>
      </c>
      <c r="BU360" s="271"/>
      <c r="BY360" s="90"/>
      <c r="BZ360" s="90"/>
      <c r="CA360" s="90"/>
    </row>
    <row r="361" spans="1:79">
      <c r="A361" s="187" t="s">
        <v>1771</v>
      </c>
      <c r="B361" s="188"/>
      <c r="C361" s="189" t="str">
        <f>IFERROR(VLOOKUP(OT!$BR361,Słowniki_środków_trwałych!$W$2:$AB$412,4,FALSE),"")</f>
        <v/>
      </c>
      <c r="D361" s="188"/>
      <c r="E361" s="188"/>
      <c r="F361" s="191"/>
      <c r="G361" s="191"/>
      <c r="H361" s="191"/>
      <c r="I361" s="239"/>
      <c r="J361" s="190"/>
      <c r="K361" s="192" t="str">
        <f>IF(Tabela2[[#This Row],[Nazwa środka trwałego
'[3']]]&lt;&gt;"",VLOOKUP(OT!$BS361,Słowniki_środków_trwałych!$AE$2:$AK$50,7,FALSE),"")</f>
        <v/>
      </c>
      <c r="L361" s="197"/>
      <c r="M361" s="199"/>
      <c r="N361" s="197"/>
      <c r="O361" s="199"/>
      <c r="P361" s="276" t="str">
        <f>IF(Tabela2[[#This Row],[Nazwa środka trwałego
'[3']]]&lt;&gt;"",SUM(L361:O361),"")</f>
        <v/>
      </c>
      <c r="Q361" s="188"/>
      <c r="R361" s="191"/>
      <c r="S361" s="191"/>
      <c r="T361" s="191"/>
      <c r="U361" s="188"/>
      <c r="V361" s="190"/>
      <c r="W361" s="194" t="str">
        <f>IFERROR(VLOOKUP(OT!$BR361,Słowniki_środków_trwałych!$W$2:$AB$412,2,FALSE),"")</f>
        <v/>
      </c>
      <c r="X361" s="192" t="str">
        <f>IF(Tabela2[[#This Row],[Nazwa środka trwałego
'[3']]]&lt;&gt;"",IF(AND(Tabela2[[#This Row],[Wartość nakładów razem
'[15']]]&lt;10000.01,OR(MID(OT!$BR361,1,1)="4",MID(OT!$BR361,1,1)="5",MID(OT!$BR361,1,1)="6",MID(OT!$BR362,1,1)="3",MID(OT!$BR362,1,1)="7",MID(OT!$BR362,1,1)="8")),1,OT!$BT361),"")</f>
        <v/>
      </c>
      <c r="Y361" s="188"/>
      <c r="Z361" s="188"/>
      <c r="AA361" s="188"/>
      <c r="AB361" s="188"/>
      <c r="AC361" s="195" t="str">
        <f>IF(Tabela2[[#This Row],[Nazwa środka trwałego
'[3']]]&lt;&gt;"",OT!$BT361,"")</f>
        <v/>
      </c>
      <c r="AD361" s="188"/>
      <c r="AE361" s="188"/>
      <c r="AF361" s="190"/>
      <c r="AG361" s="188"/>
      <c r="AH361" s="188"/>
      <c r="AI361" s="188"/>
      <c r="AJ361" s="188"/>
      <c r="AK361" s="188"/>
      <c r="AL361" s="190"/>
      <c r="AM361" s="188"/>
      <c r="AN361" s="190"/>
      <c r="AO361" s="188"/>
      <c r="AP361" s="188"/>
      <c r="AQ361" s="188"/>
      <c r="AR361" s="188"/>
      <c r="AS361" s="188"/>
      <c r="AT361" s="188"/>
      <c r="AU361" s="188"/>
      <c r="AV361" s="229"/>
      <c r="AW361" s="188"/>
      <c r="AX361" s="188"/>
      <c r="AY361" s="207"/>
      <c r="AZ361" s="176"/>
      <c r="BA361" s="176"/>
      <c r="BB361" s="176"/>
      <c r="BC361" s="176"/>
      <c r="BD361" s="188"/>
      <c r="BE361" s="190"/>
      <c r="BF361" s="195" t="str">
        <f>IF(Tabela2[[#This Row],[Nazwa środka trwałego
'[3']]]&lt;&gt;"",OT!$BR361,"")</f>
        <v/>
      </c>
      <c r="BG361" s="188"/>
      <c r="BH361" s="188"/>
      <c r="BI361" s="190"/>
      <c r="BJ361" s="188"/>
      <c r="BK361" s="188"/>
      <c r="BL361" s="188"/>
      <c r="BM361" s="188"/>
      <c r="BN361" s="188"/>
      <c r="BO361" s="188"/>
      <c r="BP361" s="190"/>
      <c r="BQ361" s="270"/>
      <c r="BR361" s="195" t="str">
        <f t="shared" si="5"/>
        <v/>
      </c>
      <c r="BS361" s="190"/>
      <c r="BT361" s="195" t="str">
        <f>IFERROR(IF(VLOOKUP(BR361,Słowniki_środków_trwałych!$W$1:$AB$476,5,FALSE)="wg tabeli materiałowej",INDEX(Słowniki_środków_trwałych!$AF$2:$AJ$50,MATCH(BS361,Słowniki_środków_trwałych!$AE$2:$AE$50,0),MATCH(BP361,Słowniki_środków_trwałych!$AF$1:$AJ$1,0)),VLOOKUP(BR361,Słowniki_środków_trwałych!$W$1:$AB$476,5,FALSE)),"brak wszystkich danych")</f>
        <v>brak wszystkich danych</v>
      </c>
      <c r="BU361" s="271"/>
      <c r="BY361" s="90"/>
      <c r="BZ361" s="90"/>
      <c r="CA361" s="90"/>
    </row>
    <row r="362" spans="1:79">
      <c r="A362" s="187" t="s">
        <v>1772</v>
      </c>
      <c r="B362" s="188"/>
      <c r="C362" s="189" t="str">
        <f>IFERROR(VLOOKUP(OT!$BR362,Słowniki_środków_trwałych!$W$2:$AB$412,4,FALSE),"")</f>
        <v/>
      </c>
      <c r="D362" s="188"/>
      <c r="E362" s="188"/>
      <c r="F362" s="191"/>
      <c r="G362" s="191"/>
      <c r="H362" s="191"/>
      <c r="I362" s="239"/>
      <c r="J362" s="190"/>
      <c r="K362" s="192" t="str">
        <f>IF(Tabela2[[#This Row],[Nazwa środka trwałego
'[3']]]&lt;&gt;"",VLOOKUP(OT!$BS362,Słowniki_środków_trwałych!$AE$2:$AK$50,7,FALSE),"")</f>
        <v/>
      </c>
      <c r="L362" s="197"/>
      <c r="M362" s="199"/>
      <c r="N362" s="197"/>
      <c r="O362" s="199"/>
      <c r="P362" s="276" t="str">
        <f>IF(Tabela2[[#This Row],[Nazwa środka trwałego
'[3']]]&lt;&gt;"",SUM(L362:O362),"")</f>
        <v/>
      </c>
      <c r="Q362" s="188"/>
      <c r="R362" s="191"/>
      <c r="S362" s="191"/>
      <c r="T362" s="191"/>
      <c r="U362" s="188"/>
      <c r="V362" s="190"/>
      <c r="W362" s="194" t="str">
        <f>IFERROR(VLOOKUP(OT!$BR362,Słowniki_środków_trwałych!$W$2:$AB$412,2,FALSE),"")</f>
        <v/>
      </c>
      <c r="X362" s="192" t="str">
        <f>IF(Tabela2[[#This Row],[Nazwa środka trwałego
'[3']]]&lt;&gt;"",IF(AND(Tabela2[[#This Row],[Wartość nakładów razem
'[15']]]&lt;10000.01,OR(MID(OT!$BR362,1,1)="4",MID(OT!$BR362,1,1)="5",MID(OT!$BR362,1,1)="6",MID(OT!$BR363,1,1)="3",MID(OT!$BR363,1,1)="7",MID(OT!$BR363,1,1)="8")),1,OT!$BT362),"")</f>
        <v/>
      </c>
      <c r="Y362" s="188"/>
      <c r="Z362" s="188"/>
      <c r="AA362" s="188"/>
      <c r="AB362" s="188"/>
      <c r="AC362" s="195" t="str">
        <f>IF(Tabela2[[#This Row],[Nazwa środka trwałego
'[3']]]&lt;&gt;"",OT!$BT362,"")</f>
        <v/>
      </c>
      <c r="AD362" s="188"/>
      <c r="AE362" s="188"/>
      <c r="AF362" s="190"/>
      <c r="AG362" s="188"/>
      <c r="AH362" s="188"/>
      <c r="AI362" s="188"/>
      <c r="AJ362" s="188"/>
      <c r="AK362" s="188"/>
      <c r="AL362" s="190"/>
      <c r="AM362" s="188"/>
      <c r="AN362" s="190"/>
      <c r="AO362" s="188"/>
      <c r="AP362" s="188"/>
      <c r="AQ362" s="188"/>
      <c r="AR362" s="188"/>
      <c r="AS362" s="188"/>
      <c r="AT362" s="188"/>
      <c r="AU362" s="188"/>
      <c r="AV362" s="229"/>
      <c r="AW362" s="188"/>
      <c r="AX362" s="188"/>
      <c r="AY362" s="207"/>
      <c r="AZ362" s="176"/>
      <c r="BA362" s="176"/>
      <c r="BB362" s="176"/>
      <c r="BC362" s="176"/>
      <c r="BD362" s="188"/>
      <c r="BE362" s="190"/>
      <c r="BF362" s="195" t="str">
        <f>IF(Tabela2[[#This Row],[Nazwa środka trwałego
'[3']]]&lt;&gt;"",OT!$BR362,"")</f>
        <v/>
      </c>
      <c r="BG362" s="188"/>
      <c r="BH362" s="188"/>
      <c r="BI362" s="190"/>
      <c r="BJ362" s="188"/>
      <c r="BK362" s="188"/>
      <c r="BL362" s="188"/>
      <c r="BM362" s="188"/>
      <c r="BN362" s="188"/>
      <c r="BO362" s="188"/>
      <c r="BP362" s="190"/>
      <c r="BQ362" s="270"/>
      <c r="BR362" s="195" t="str">
        <f t="shared" ref="BR362:BR372" si="6">MID(BQ362,1,7)</f>
        <v/>
      </c>
      <c r="BS362" s="190"/>
      <c r="BT362" s="195" t="str">
        <f>IFERROR(IF(VLOOKUP(BR362,Słowniki_środków_trwałych!$W$1:$AB$476,5,FALSE)="wg tabeli materiałowej",INDEX(Słowniki_środków_trwałych!$AF$2:$AJ$50,MATCH(BS362,Słowniki_środków_trwałych!$AE$2:$AE$50,0),MATCH(BP362,Słowniki_środków_trwałych!$AF$1:$AJ$1,0)),VLOOKUP(BR362,Słowniki_środków_trwałych!$W$1:$AB$476,5,FALSE)),"brak wszystkich danych")</f>
        <v>brak wszystkich danych</v>
      </c>
      <c r="BU362" s="271"/>
      <c r="BY362" s="90"/>
      <c r="BZ362" s="90"/>
      <c r="CA362" s="90"/>
    </row>
    <row r="363" spans="1:79">
      <c r="A363" s="187" t="s">
        <v>1773</v>
      </c>
      <c r="B363" s="188"/>
      <c r="C363" s="189" t="str">
        <f>IFERROR(VLOOKUP(OT!$BR363,Słowniki_środków_trwałych!$W$2:$AB$412,4,FALSE),"")</f>
        <v/>
      </c>
      <c r="D363" s="188"/>
      <c r="E363" s="188"/>
      <c r="F363" s="191"/>
      <c r="G363" s="191"/>
      <c r="H363" s="191"/>
      <c r="I363" s="239"/>
      <c r="J363" s="190"/>
      <c r="K363" s="192" t="str">
        <f>IF(Tabela2[[#This Row],[Nazwa środka trwałego
'[3']]]&lt;&gt;"",VLOOKUP(OT!$BS363,Słowniki_środków_trwałych!$AE$2:$AK$50,7,FALSE),"")</f>
        <v/>
      </c>
      <c r="L363" s="197"/>
      <c r="M363" s="199"/>
      <c r="N363" s="197"/>
      <c r="O363" s="199"/>
      <c r="P363" s="276" t="str">
        <f>IF(Tabela2[[#This Row],[Nazwa środka trwałego
'[3']]]&lt;&gt;"",SUM(L363:O363),"")</f>
        <v/>
      </c>
      <c r="Q363" s="188"/>
      <c r="R363" s="191"/>
      <c r="S363" s="191"/>
      <c r="T363" s="191"/>
      <c r="U363" s="188"/>
      <c r="V363" s="190"/>
      <c r="W363" s="194" t="str">
        <f>IFERROR(VLOOKUP(OT!$BR363,Słowniki_środków_trwałych!$W$2:$AB$412,2,FALSE),"")</f>
        <v/>
      </c>
      <c r="X363" s="192" t="str">
        <f>IF(Tabela2[[#This Row],[Nazwa środka trwałego
'[3']]]&lt;&gt;"",IF(AND(Tabela2[[#This Row],[Wartość nakładów razem
'[15']]]&lt;10000.01,OR(MID(OT!$BR363,1,1)="4",MID(OT!$BR363,1,1)="5",MID(OT!$BR363,1,1)="6",MID(OT!$BR364,1,1)="3",MID(OT!$BR364,1,1)="7",MID(OT!$BR364,1,1)="8")),1,OT!$BT363),"")</f>
        <v/>
      </c>
      <c r="Y363" s="188"/>
      <c r="Z363" s="188"/>
      <c r="AA363" s="188"/>
      <c r="AB363" s="188"/>
      <c r="AC363" s="195" t="str">
        <f>IF(Tabela2[[#This Row],[Nazwa środka trwałego
'[3']]]&lt;&gt;"",OT!$BT363,"")</f>
        <v/>
      </c>
      <c r="AD363" s="188"/>
      <c r="AE363" s="188"/>
      <c r="AF363" s="190"/>
      <c r="AG363" s="188"/>
      <c r="AH363" s="188"/>
      <c r="AI363" s="188"/>
      <c r="AJ363" s="188"/>
      <c r="AK363" s="188"/>
      <c r="AL363" s="190"/>
      <c r="AM363" s="188"/>
      <c r="AN363" s="190"/>
      <c r="AO363" s="188"/>
      <c r="AP363" s="188"/>
      <c r="AQ363" s="188"/>
      <c r="AR363" s="188"/>
      <c r="AS363" s="188"/>
      <c r="AT363" s="188"/>
      <c r="AU363" s="188"/>
      <c r="AV363" s="229"/>
      <c r="AW363" s="188"/>
      <c r="AX363" s="188"/>
      <c r="AY363" s="207"/>
      <c r="AZ363" s="176"/>
      <c r="BA363" s="176"/>
      <c r="BB363" s="176"/>
      <c r="BC363" s="176"/>
      <c r="BD363" s="188"/>
      <c r="BE363" s="190"/>
      <c r="BF363" s="195" t="str">
        <f>IF(Tabela2[[#This Row],[Nazwa środka trwałego
'[3']]]&lt;&gt;"",OT!$BR363,"")</f>
        <v/>
      </c>
      <c r="BG363" s="188"/>
      <c r="BH363" s="188"/>
      <c r="BI363" s="190"/>
      <c r="BJ363" s="188"/>
      <c r="BK363" s="188"/>
      <c r="BL363" s="188"/>
      <c r="BM363" s="188"/>
      <c r="BN363" s="188"/>
      <c r="BO363" s="188"/>
      <c r="BP363" s="190"/>
      <c r="BQ363" s="270"/>
      <c r="BR363" s="195" t="str">
        <f t="shared" si="6"/>
        <v/>
      </c>
      <c r="BS363" s="190"/>
      <c r="BT363" s="195" t="str">
        <f>IFERROR(IF(VLOOKUP(BR363,Słowniki_środków_trwałych!$W$1:$AB$476,5,FALSE)="wg tabeli materiałowej",INDEX(Słowniki_środków_trwałych!$AF$2:$AJ$50,MATCH(BS363,Słowniki_środków_trwałych!$AE$2:$AE$50,0),MATCH(BP363,Słowniki_środków_trwałych!$AF$1:$AJ$1,0)),VLOOKUP(BR363,Słowniki_środków_trwałych!$W$1:$AB$476,5,FALSE)),"brak wszystkich danych")</f>
        <v>brak wszystkich danych</v>
      </c>
      <c r="BU363" s="271"/>
      <c r="BY363" s="90"/>
      <c r="BZ363" s="90"/>
      <c r="CA363" s="90"/>
    </row>
    <row r="364" spans="1:79">
      <c r="A364" s="187" t="s">
        <v>1774</v>
      </c>
      <c r="B364" s="188"/>
      <c r="C364" s="189" t="str">
        <f>IFERROR(VLOOKUP(OT!$BR364,Słowniki_środków_trwałych!$W$2:$AB$412,4,FALSE),"")</f>
        <v/>
      </c>
      <c r="D364" s="188"/>
      <c r="E364" s="188"/>
      <c r="F364" s="191"/>
      <c r="G364" s="191"/>
      <c r="H364" s="191"/>
      <c r="I364" s="239"/>
      <c r="J364" s="190"/>
      <c r="K364" s="192" t="str">
        <f>IF(Tabela2[[#This Row],[Nazwa środka trwałego
'[3']]]&lt;&gt;"",VLOOKUP(OT!$BS364,Słowniki_środków_trwałych!$AE$2:$AK$50,7,FALSE),"")</f>
        <v/>
      </c>
      <c r="L364" s="197"/>
      <c r="M364" s="199"/>
      <c r="N364" s="197"/>
      <c r="O364" s="199"/>
      <c r="P364" s="276" t="str">
        <f>IF(Tabela2[[#This Row],[Nazwa środka trwałego
'[3']]]&lt;&gt;"",SUM(L364:O364),"")</f>
        <v/>
      </c>
      <c r="Q364" s="188"/>
      <c r="R364" s="191"/>
      <c r="S364" s="191"/>
      <c r="T364" s="191"/>
      <c r="U364" s="188"/>
      <c r="V364" s="190"/>
      <c r="W364" s="194" t="str">
        <f>IFERROR(VLOOKUP(OT!$BR364,Słowniki_środków_trwałych!$W$2:$AB$412,2,FALSE),"")</f>
        <v/>
      </c>
      <c r="X364" s="192" t="str">
        <f>IF(Tabela2[[#This Row],[Nazwa środka trwałego
'[3']]]&lt;&gt;"",IF(AND(Tabela2[[#This Row],[Wartość nakładów razem
'[15']]]&lt;10000.01,OR(MID(OT!$BR364,1,1)="4",MID(OT!$BR364,1,1)="5",MID(OT!$BR364,1,1)="6",MID(OT!$BR365,1,1)="3",MID(OT!$BR365,1,1)="7",MID(OT!$BR365,1,1)="8")),1,OT!$BT364),"")</f>
        <v/>
      </c>
      <c r="Y364" s="188"/>
      <c r="Z364" s="188"/>
      <c r="AA364" s="188"/>
      <c r="AB364" s="188"/>
      <c r="AC364" s="195" t="str">
        <f>IF(Tabela2[[#This Row],[Nazwa środka trwałego
'[3']]]&lt;&gt;"",OT!$BT364,"")</f>
        <v/>
      </c>
      <c r="AD364" s="188"/>
      <c r="AE364" s="188"/>
      <c r="AF364" s="190"/>
      <c r="AG364" s="188"/>
      <c r="AH364" s="188"/>
      <c r="AI364" s="188"/>
      <c r="AJ364" s="188"/>
      <c r="AK364" s="188"/>
      <c r="AL364" s="190"/>
      <c r="AM364" s="188"/>
      <c r="AN364" s="190"/>
      <c r="AO364" s="188"/>
      <c r="AP364" s="188"/>
      <c r="AQ364" s="188"/>
      <c r="AR364" s="188"/>
      <c r="AS364" s="188"/>
      <c r="AT364" s="188"/>
      <c r="AU364" s="188"/>
      <c r="AV364" s="229"/>
      <c r="AW364" s="188"/>
      <c r="AX364" s="188"/>
      <c r="AY364" s="207"/>
      <c r="AZ364" s="176"/>
      <c r="BA364" s="176"/>
      <c r="BB364" s="176"/>
      <c r="BC364" s="176"/>
      <c r="BD364" s="188"/>
      <c r="BE364" s="190"/>
      <c r="BF364" s="195" t="str">
        <f>IF(Tabela2[[#This Row],[Nazwa środka trwałego
'[3']]]&lt;&gt;"",OT!$BR364,"")</f>
        <v/>
      </c>
      <c r="BG364" s="188"/>
      <c r="BH364" s="188"/>
      <c r="BI364" s="190"/>
      <c r="BJ364" s="188"/>
      <c r="BK364" s="188"/>
      <c r="BL364" s="188"/>
      <c r="BM364" s="188"/>
      <c r="BN364" s="188"/>
      <c r="BO364" s="188"/>
      <c r="BP364" s="190"/>
      <c r="BQ364" s="270"/>
      <c r="BR364" s="195" t="str">
        <f t="shared" si="6"/>
        <v/>
      </c>
      <c r="BS364" s="190"/>
      <c r="BT364" s="195" t="str">
        <f>IFERROR(IF(VLOOKUP(BR364,Słowniki_środków_trwałych!$W$1:$AB$476,5,FALSE)="wg tabeli materiałowej",INDEX(Słowniki_środków_trwałych!$AF$2:$AJ$50,MATCH(BS364,Słowniki_środków_trwałych!$AE$2:$AE$50,0),MATCH(BP364,Słowniki_środków_trwałych!$AF$1:$AJ$1,0)),VLOOKUP(BR364,Słowniki_środków_trwałych!$W$1:$AB$476,5,FALSE)),"brak wszystkich danych")</f>
        <v>brak wszystkich danych</v>
      </c>
      <c r="BU364" s="271"/>
      <c r="BY364" s="90"/>
      <c r="BZ364" s="90"/>
      <c r="CA364" s="90"/>
    </row>
    <row r="365" spans="1:79">
      <c r="A365" s="187" t="s">
        <v>1775</v>
      </c>
      <c r="B365" s="188"/>
      <c r="C365" s="189" t="str">
        <f>IFERROR(VLOOKUP(OT!$BR365,Słowniki_środków_trwałych!$W$2:$AB$412,4,FALSE),"")</f>
        <v/>
      </c>
      <c r="D365" s="188"/>
      <c r="E365" s="188"/>
      <c r="F365" s="191"/>
      <c r="G365" s="191"/>
      <c r="H365" s="191"/>
      <c r="I365" s="239"/>
      <c r="J365" s="190"/>
      <c r="K365" s="192" t="str">
        <f>IF(Tabela2[[#This Row],[Nazwa środka trwałego
'[3']]]&lt;&gt;"",VLOOKUP(OT!$BS365,Słowniki_środków_trwałych!$AE$2:$AK$50,7,FALSE),"")</f>
        <v/>
      </c>
      <c r="L365" s="197"/>
      <c r="M365" s="199"/>
      <c r="N365" s="197"/>
      <c r="O365" s="199"/>
      <c r="P365" s="276" t="str">
        <f>IF(Tabela2[[#This Row],[Nazwa środka trwałego
'[3']]]&lt;&gt;"",SUM(L365:O365),"")</f>
        <v/>
      </c>
      <c r="Q365" s="188"/>
      <c r="R365" s="191"/>
      <c r="S365" s="191"/>
      <c r="T365" s="191"/>
      <c r="U365" s="188"/>
      <c r="V365" s="190"/>
      <c r="W365" s="194" t="str">
        <f>IFERROR(VLOOKUP(OT!$BR365,Słowniki_środków_trwałych!$W$2:$AB$412,2,FALSE),"")</f>
        <v/>
      </c>
      <c r="X365" s="192" t="str">
        <f>IF(Tabela2[[#This Row],[Nazwa środka trwałego
'[3']]]&lt;&gt;"",IF(AND(Tabela2[[#This Row],[Wartość nakładów razem
'[15']]]&lt;10000.01,OR(MID(OT!$BR365,1,1)="4",MID(OT!$BR365,1,1)="5",MID(OT!$BR365,1,1)="6",MID(OT!$BR366,1,1)="3",MID(OT!$BR366,1,1)="7",MID(OT!$BR366,1,1)="8")),1,OT!$BT365),"")</f>
        <v/>
      </c>
      <c r="Y365" s="188"/>
      <c r="Z365" s="188"/>
      <c r="AA365" s="188"/>
      <c r="AB365" s="188"/>
      <c r="AC365" s="195" t="str">
        <f>IF(Tabela2[[#This Row],[Nazwa środka trwałego
'[3']]]&lt;&gt;"",OT!$BT365,"")</f>
        <v/>
      </c>
      <c r="AD365" s="188"/>
      <c r="AE365" s="188"/>
      <c r="AF365" s="190"/>
      <c r="AG365" s="188"/>
      <c r="AH365" s="188"/>
      <c r="AI365" s="188"/>
      <c r="AJ365" s="188"/>
      <c r="AK365" s="188"/>
      <c r="AL365" s="190"/>
      <c r="AM365" s="188"/>
      <c r="AN365" s="190"/>
      <c r="AO365" s="188"/>
      <c r="AP365" s="188"/>
      <c r="AQ365" s="188"/>
      <c r="AR365" s="188"/>
      <c r="AS365" s="188"/>
      <c r="AT365" s="188"/>
      <c r="AU365" s="188"/>
      <c r="AV365" s="229"/>
      <c r="AW365" s="188"/>
      <c r="AX365" s="188"/>
      <c r="AY365" s="207"/>
      <c r="AZ365" s="176"/>
      <c r="BA365" s="176"/>
      <c r="BB365" s="176"/>
      <c r="BC365" s="176"/>
      <c r="BD365" s="188"/>
      <c r="BE365" s="190"/>
      <c r="BF365" s="195" t="str">
        <f>IF(Tabela2[[#This Row],[Nazwa środka trwałego
'[3']]]&lt;&gt;"",OT!$BR365,"")</f>
        <v/>
      </c>
      <c r="BG365" s="188"/>
      <c r="BH365" s="188"/>
      <c r="BI365" s="190"/>
      <c r="BJ365" s="188"/>
      <c r="BK365" s="188"/>
      <c r="BL365" s="188"/>
      <c r="BM365" s="188"/>
      <c r="BN365" s="188"/>
      <c r="BO365" s="188"/>
      <c r="BP365" s="190"/>
      <c r="BQ365" s="270"/>
      <c r="BR365" s="195" t="str">
        <f t="shared" si="6"/>
        <v/>
      </c>
      <c r="BS365" s="190"/>
      <c r="BT365" s="195" t="str">
        <f>IFERROR(IF(VLOOKUP(BR365,Słowniki_środków_trwałych!$W$1:$AB$476,5,FALSE)="wg tabeli materiałowej",INDEX(Słowniki_środków_trwałych!$AF$2:$AJ$50,MATCH(BS365,Słowniki_środków_trwałych!$AE$2:$AE$50,0),MATCH(BP365,Słowniki_środków_trwałych!$AF$1:$AJ$1,0)),VLOOKUP(BR365,Słowniki_środków_trwałych!$W$1:$AB$476,5,FALSE)),"brak wszystkich danych")</f>
        <v>brak wszystkich danych</v>
      </c>
      <c r="BU365" s="271"/>
      <c r="BY365" s="90"/>
      <c r="BZ365" s="90"/>
      <c r="CA365" s="90"/>
    </row>
    <row r="366" spans="1:79">
      <c r="A366" s="187" t="s">
        <v>1776</v>
      </c>
      <c r="B366" s="188"/>
      <c r="C366" s="189" t="str">
        <f>IFERROR(VLOOKUP(OT!$BR366,Słowniki_środków_trwałych!$W$2:$AB$412,4,FALSE),"")</f>
        <v/>
      </c>
      <c r="D366" s="188"/>
      <c r="E366" s="188"/>
      <c r="F366" s="191"/>
      <c r="G366" s="191"/>
      <c r="H366" s="191"/>
      <c r="I366" s="239"/>
      <c r="J366" s="190"/>
      <c r="K366" s="192" t="str">
        <f>IF(Tabela2[[#This Row],[Nazwa środka trwałego
'[3']]]&lt;&gt;"",VLOOKUP(OT!$BS366,Słowniki_środków_trwałych!$AE$2:$AK$50,7,FALSE),"")</f>
        <v/>
      </c>
      <c r="L366" s="197"/>
      <c r="M366" s="199"/>
      <c r="N366" s="197"/>
      <c r="O366" s="199"/>
      <c r="P366" s="276" t="str">
        <f>IF(Tabela2[[#This Row],[Nazwa środka trwałego
'[3']]]&lt;&gt;"",SUM(L366:O366),"")</f>
        <v/>
      </c>
      <c r="Q366" s="188"/>
      <c r="R366" s="191"/>
      <c r="S366" s="191"/>
      <c r="T366" s="191"/>
      <c r="U366" s="188"/>
      <c r="V366" s="190"/>
      <c r="W366" s="194" t="str">
        <f>IFERROR(VLOOKUP(OT!$BR366,Słowniki_środków_trwałych!$W$2:$AB$412,2,FALSE),"")</f>
        <v/>
      </c>
      <c r="X366" s="192" t="str">
        <f>IF(Tabela2[[#This Row],[Nazwa środka trwałego
'[3']]]&lt;&gt;"",IF(AND(Tabela2[[#This Row],[Wartość nakładów razem
'[15']]]&lt;10000.01,OR(MID(OT!$BR366,1,1)="4",MID(OT!$BR366,1,1)="5",MID(OT!$BR366,1,1)="6",MID(OT!$BR367,1,1)="3",MID(OT!$BR367,1,1)="7",MID(OT!$BR367,1,1)="8")),1,OT!$BT366),"")</f>
        <v/>
      </c>
      <c r="Y366" s="188"/>
      <c r="Z366" s="188"/>
      <c r="AA366" s="188"/>
      <c r="AB366" s="188"/>
      <c r="AC366" s="195" t="str">
        <f>IF(Tabela2[[#This Row],[Nazwa środka trwałego
'[3']]]&lt;&gt;"",OT!$BT366,"")</f>
        <v/>
      </c>
      <c r="AD366" s="188"/>
      <c r="AE366" s="188"/>
      <c r="AF366" s="190"/>
      <c r="AG366" s="188"/>
      <c r="AH366" s="188"/>
      <c r="AI366" s="188"/>
      <c r="AJ366" s="188"/>
      <c r="AK366" s="188"/>
      <c r="AL366" s="190"/>
      <c r="AM366" s="188"/>
      <c r="AN366" s="190"/>
      <c r="AO366" s="188"/>
      <c r="AP366" s="188"/>
      <c r="AQ366" s="188"/>
      <c r="AR366" s="188"/>
      <c r="AS366" s="188"/>
      <c r="AT366" s="188"/>
      <c r="AU366" s="188"/>
      <c r="AV366" s="229"/>
      <c r="AW366" s="188"/>
      <c r="AX366" s="188"/>
      <c r="AY366" s="207"/>
      <c r="AZ366" s="176"/>
      <c r="BA366" s="176"/>
      <c r="BB366" s="176"/>
      <c r="BC366" s="176"/>
      <c r="BD366" s="188"/>
      <c r="BE366" s="190"/>
      <c r="BF366" s="195" t="str">
        <f>IF(Tabela2[[#This Row],[Nazwa środka trwałego
'[3']]]&lt;&gt;"",OT!$BR366,"")</f>
        <v/>
      </c>
      <c r="BG366" s="188"/>
      <c r="BH366" s="188"/>
      <c r="BI366" s="190"/>
      <c r="BJ366" s="188"/>
      <c r="BK366" s="188"/>
      <c r="BL366" s="188"/>
      <c r="BM366" s="188"/>
      <c r="BN366" s="188"/>
      <c r="BO366" s="188"/>
      <c r="BP366" s="190"/>
      <c r="BQ366" s="270"/>
      <c r="BR366" s="195" t="str">
        <f t="shared" si="6"/>
        <v/>
      </c>
      <c r="BS366" s="190"/>
      <c r="BT366" s="195" t="str">
        <f>IFERROR(IF(VLOOKUP(BR366,Słowniki_środków_trwałych!$W$1:$AB$476,5,FALSE)="wg tabeli materiałowej",INDEX(Słowniki_środków_trwałych!$AF$2:$AJ$50,MATCH(BS366,Słowniki_środków_trwałych!$AE$2:$AE$50,0),MATCH(BP366,Słowniki_środków_trwałych!$AF$1:$AJ$1,0)),VLOOKUP(BR366,Słowniki_środków_trwałych!$W$1:$AB$476,5,FALSE)),"brak wszystkich danych")</f>
        <v>brak wszystkich danych</v>
      </c>
      <c r="BU366" s="271"/>
      <c r="BY366" s="90"/>
      <c r="BZ366" s="90"/>
      <c r="CA366" s="90"/>
    </row>
    <row r="367" spans="1:79">
      <c r="A367" s="187" t="s">
        <v>1777</v>
      </c>
      <c r="B367" s="188"/>
      <c r="C367" s="189" t="str">
        <f>IFERROR(VLOOKUP(OT!$BR367,Słowniki_środków_trwałych!$W$2:$AB$412,4,FALSE),"")</f>
        <v/>
      </c>
      <c r="D367" s="188"/>
      <c r="E367" s="188"/>
      <c r="F367" s="191"/>
      <c r="G367" s="191"/>
      <c r="H367" s="191"/>
      <c r="I367" s="239"/>
      <c r="J367" s="190"/>
      <c r="K367" s="192" t="str">
        <f>IF(Tabela2[[#This Row],[Nazwa środka trwałego
'[3']]]&lt;&gt;"",VLOOKUP(OT!$BS367,Słowniki_środków_trwałych!$AE$2:$AK$50,7,FALSE),"")</f>
        <v/>
      </c>
      <c r="L367" s="197"/>
      <c r="M367" s="199"/>
      <c r="N367" s="197"/>
      <c r="O367" s="199"/>
      <c r="P367" s="276" t="str">
        <f>IF(Tabela2[[#This Row],[Nazwa środka trwałego
'[3']]]&lt;&gt;"",SUM(L367:O367),"")</f>
        <v/>
      </c>
      <c r="Q367" s="188"/>
      <c r="R367" s="191"/>
      <c r="S367" s="191"/>
      <c r="T367" s="191"/>
      <c r="U367" s="188"/>
      <c r="V367" s="190"/>
      <c r="W367" s="194" t="str">
        <f>IFERROR(VLOOKUP(OT!$BR367,Słowniki_środków_trwałych!$W$2:$AB$412,2,FALSE),"")</f>
        <v/>
      </c>
      <c r="X367" s="192" t="str">
        <f>IF(Tabela2[[#This Row],[Nazwa środka trwałego
'[3']]]&lt;&gt;"",IF(AND(Tabela2[[#This Row],[Wartość nakładów razem
'[15']]]&lt;10000.01,OR(MID(OT!$BR367,1,1)="4",MID(OT!$BR367,1,1)="5",MID(OT!$BR367,1,1)="6",MID(OT!$BR368,1,1)="3",MID(OT!$BR368,1,1)="7",MID(OT!$BR368,1,1)="8")),1,OT!$BT367),"")</f>
        <v/>
      </c>
      <c r="Y367" s="188"/>
      <c r="Z367" s="188"/>
      <c r="AA367" s="188"/>
      <c r="AB367" s="188"/>
      <c r="AC367" s="195" t="str">
        <f>IF(Tabela2[[#This Row],[Nazwa środka trwałego
'[3']]]&lt;&gt;"",OT!$BT367,"")</f>
        <v/>
      </c>
      <c r="AD367" s="188"/>
      <c r="AE367" s="188"/>
      <c r="AF367" s="190"/>
      <c r="AG367" s="188"/>
      <c r="AH367" s="188"/>
      <c r="AI367" s="188"/>
      <c r="AJ367" s="188"/>
      <c r="AK367" s="188"/>
      <c r="AL367" s="190"/>
      <c r="AM367" s="188"/>
      <c r="AN367" s="190"/>
      <c r="AO367" s="188"/>
      <c r="AP367" s="188"/>
      <c r="AQ367" s="188"/>
      <c r="AR367" s="188"/>
      <c r="AS367" s="188"/>
      <c r="AT367" s="188"/>
      <c r="AU367" s="188"/>
      <c r="AV367" s="229"/>
      <c r="AW367" s="188"/>
      <c r="AX367" s="188"/>
      <c r="AY367" s="207"/>
      <c r="AZ367" s="176"/>
      <c r="BA367" s="176"/>
      <c r="BB367" s="176"/>
      <c r="BC367" s="176"/>
      <c r="BD367" s="188"/>
      <c r="BE367" s="190"/>
      <c r="BF367" s="195" t="str">
        <f>IF(Tabela2[[#This Row],[Nazwa środka trwałego
'[3']]]&lt;&gt;"",OT!$BR367,"")</f>
        <v/>
      </c>
      <c r="BG367" s="188"/>
      <c r="BH367" s="188"/>
      <c r="BI367" s="190"/>
      <c r="BJ367" s="188"/>
      <c r="BK367" s="188"/>
      <c r="BL367" s="188"/>
      <c r="BM367" s="188"/>
      <c r="BN367" s="188"/>
      <c r="BO367" s="188"/>
      <c r="BP367" s="190"/>
      <c r="BQ367" s="270"/>
      <c r="BR367" s="195" t="str">
        <f t="shared" si="6"/>
        <v/>
      </c>
      <c r="BS367" s="190"/>
      <c r="BT367" s="195" t="str">
        <f>IFERROR(IF(VLOOKUP(BR367,Słowniki_środków_trwałych!$W$1:$AB$476,5,FALSE)="wg tabeli materiałowej",INDEX(Słowniki_środków_trwałych!$AF$2:$AJ$50,MATCH(BS367,Słowniki_środków_trwałych!$AE$2:$AE$50,0),MATCH(BP367,Słowniki_środków_trwałych!$AF$1:$AJ$1,0)),VLOOKUP(BR367,Słowniki_środków_trwałych!$W$1:$AB$476,5,FALSE)),"brak wszystkich danych")</f>
        <v>brak wszystkich danych</v>
      </c>
      <c r="BU367" s="271"/>
      <c r="BY367" s="90"/>
      <c r="BZ367" s="90"/>
      <c r="CA367" s="90"/>
    </row>
    <row r="368" spans="1:79">
      <c r="A368" s="187" t="s">
        <v>1778</v>
      </c>
      <c r="B368" s="188"/>
      <c r="C368" s="189" t="str">
        <f>IFERROR(VLOOKUP(OT!$BR368,Słowniki_środków_trwałych!$W$2:$AB$412,4,FALSE),"")</f>
        <v/>
      </c>
      <c r="D368" s="188"/>
      <c r="E368" s="188"/>
      <c r="F368" s="191"/>
      <c r="G368" s="191"/>
      <c r="H368" s="191"/>
      <c r="I368" s="239"/>
      <c r="J368" s="190"/>
      <c r="K368" s="192" t="str">
        <f>IF(Tabela2[[#This Row],[Nazwa środka trwałego
'[3']]]&lt;&gt;"",VLOOKUP(OT!$BS368,Słowniki_środków_trwałych!$AE$2:$AK$50,7,FALSE),"")</f>
        <v/>
      </c>
      <c r="L368" s="197"/>
      <c r="M368" s="199"/>
      <c r="N368" s="197"/>
      <c r="O368" s="199"/>
      <c r="P368" s="276" t="str">
        <f>IF(Tabela2[[#This Row],[Nazwa środka trwałego
'[3']]]&lt;&gt;"",SUM(L368:O368),"")</f>
        <v/>
      </c>
      <c r="Q368" s="188"/>
      <c r="R368" s="191"/>
      <c r="S368" s="191"/>
      <c r="T368" s="191"/>
      <c r="U368" s="188"/>
      <c r="V368" s="190"/>
      <c r="W368" s="194" t="str">
        <f>IFERROR(VLOOKUP(OT!$BR368,Słowniki_środków_trwałych!$W$2:$AB$412,2,FALSE),"")</f>
        <v/>
      </c>
      <c r="X368" s="192" t="str">
        <f>IF(Tabela2[[#This Row],[Nazwa środka trwałego
'[3']]]&lt;&gt;"",IF(AND(Tabela2[[#This Row],[Wartość nakładów razem
'[15']]]&lt;10000.01,OR(MID(OT!$BR368,1,1)="4",MID(OT!$BR368,1,1)="5",MID(OT!$BR368,1,1)="6",MID(OT!$BR369,1,1)="3",MID(OT!$BR369,1,1)="7",MID(OT!$BR369,1,1)="8")),1,OT!$BT368),"")</f>
        <v/>
      </c>
      <c r="Y368" s="188"/>
      <c r="Z368" s="188"/>
      <c r="AA368" s="188"/>
      <c r="AB368" s="188"/>
      <c r="AC368" s="195" t="str">
        <f>IF(Tabela2[[#This Row],[Nazwa środka trwałego
'[3']]]&lt;&gt;"",OT!$BT368,"")</f>
        <v/>
      </c>
      <c r="AD368" s="188"/>
      <c r="AE368" s="188"/>
      <c r="AF368" s="190"/>
      <c r="AG368" s="188"/>
      <c r="AH368" s="188"/>
      <c r="AI368" s="188"/>
      <c r="AJ368" s="188"/>
      <c r="AK368" s="188"/>
      <c r="AL368" s="190"/>
      <c r="AM368" s="188"/>
      <c r="AN368" s="190"/>
      <c r="AO368" s="188"/>
      <c r="AP368" s="188"/>
      <c r="AQ368" s="188"/>
      <c r="AR368" s="188"/>
      <c r="AS368" s="188"/>
      <c r="AT368" s="188"/>
      <c r="AU368" s="188"/>
      <c r="AV368" s="229"/>
      <c r="AW368" s="188"/>
      <c r="AX368" s="188"/>
      <c r="AY368" s="207"/>
      <c r="AZ368" s="176"/>
      <c r="BA368" s="176"/>
      <c r="BB368" s="176"/>
      <c r="BC368" s="176"/>
      <c r="BD368" s="188"/>
      <c r="BE368" s="190"/>
      <c r="BF368" s="195" t="str">
        <f>IF(Tabela2[[#This Row],[Nazwa środka trwałego
'[3']]]&lt;&gt;"",OT!$BR368,"")</f>
        <v/>
      </c>
      <c r="BG368" s="188"/>
      <c r="BH368" s="188"/>
      <c r="BI368" s="190"/>
      <c r="BJ368" s="188"/>
      <c r="BK368" s="188"/>
      <c r="BL368" s="188"/>
      <c r="BM368" s="188"/>
      <c r="BN368" s="188"/>
      <c r="BO368" s="188"/>
      <c r="BP368" s="190"/>
      <c r="BQ368" s="270"/>
      <c r="BR368" s="195" t="str">
        <f t="shared" si="6"/>
        <v/>
      </c>
      <c r="BS368" s="190"/>
      <c r="BT368" s="195" t="str">
        <f>IFERROR(IF(VLOOKUP(BR368,Słowniki_środków_trwałych!$W$1:$AB$476,5,FALSE)="wg tabeli materiałowej",INDEX(Słowniki_środków_trwałych!$AF$2:$AJ$50,MATCH(BS368,Słowniki_środków_trwałych!$AE$2:$AE$50,0),MATCH(BP368,Słowniki_środków_trwałych!$AF$1:$AJ$1,0)),VLOOKUP(BR368,Słowniki_środków_trwałych!$W$1:$AB$476,5,FALSE)),"brak wszystkich danych")</f>
        <v>brak wszystkich danych</v>
      </c>
      <c r="BU368" s="271"/>
      <c r="BY368" s="90"/>
      <c r="BZ368" s="90"/>
      <c r="CA368" s="90"/>
    </row>
    <row r="369" spans="1:79">
      <c r="A369" s="187" t="s">
        <v>1779</v>
      </c>
      <c r="B369" s="188"/>
      <c r="C369" s="189" t="str">
        <f>IFERROR(VLOOKUP(OT!$BR369,Słowniki_środków_trwałych!$W$2:$AB$412,4,FALSE),"")</f>
        <v/>
      </c>
      <c r="D369" s="188"/>
      <c r="E369" s="188"/>
      <c r="F369" s="191"/>
      <c r="G369" s="191"/>
      <c r="H369" s="191"/>
      <c r="I369" s="239"/>
      <c r="J369" s="190"/>
      <c r="K369" s="192" t="str">
        <f>IF(Tabela2[[#This Row],[Nazwa środka trwałego
'[3']]]&lt;&gt;"",VLOOKUP(OT!$BS369,Słowniki_środków_trwałych!$AE$2:$AK$50,7,FALSE),"")</f>
        <v/>
      </c>
      <c r="L369" s="197"/>
      <c r="M369" s="199"/>
      <c r="N369" s="197"/>
      <c r="O369" s="199"/>
      <c r="P369" s="276" t="str">
        <f>IF(Tabela2[[#This Row],[Nazwa środka trwałego
'[3']]]&lt;&gt;"",SUM(L369:O369),"")</f>
        <v/>
      </c>
      <c r="Q369" s="188"/>
      <c r="R369" s="191"/>
      <c r="S369" s="191"/>
      <c r="T369" s="191"/>
      <c r="U369" s="188"/>
      <c r="V369" s="190"/>
      <c r="W369" s="194" t="str">
        <f>IFERROR(VLOOKUP(OT!$BR369,Słowniki_środków_trwałych!$W$2:$AB$412,2,FALSE),"")</f>
        <v/>
      </c>
      <c r="X369" s="192" t="str">
        <f>IF(Tabela2[[#This Row],[Nazwa środka trwałego
'[3']]]&lt;&gt;"",IF(AND(Tabela2[[#This Row],[Wartość nakładów razem
'[15']]]&lt;10000.01,OR(MID(OT!$BR369,1,1)="4",MID(OT!$BR369,1,1)="5",MID(OT!$BR369,1,1)="6",MID(OT!$BR370,1,1)="3",MID(OT!$BR370,1,1)="7",MID(OT!$BR370,1,1)="8")),1,OT!$BT369),"")</f>
        <v/>
      </c>
      <c r="Y369" s="188"/>
      <c r="Z369" s="188"/>
      <c r="AA369" s="188"/>
      <c r="AB369" s="188"/>
      <c r="AC369" s="195" t="str">
        <f>IF(Tabela2[[#This Row],[Nazwa środka trwałego
'[3']]]&lt;&gt;"",OT!$BT369,"")</f>
        <v/>
      </c>
      <c r="AD369" s="188"/>
      <c r="AE369" s="188"/>
      <c r="AF369" s="190"/>
      <c r="AG369" s="188"/>
      <c r="AH369" s="188"/>
      <c r="AI369" s="188"/>
      <c r="AJ369" s="188"/>
      <c r="AK369" s="188"/>
      <c r="AL369" s="190"/>
      <c r="AM369" s="188"/>
      <c r="AN369" s="190"/>
      <c r="AO369" s="188"/>
      <c r="AP369" s="188"/>
      <c r="AQ369" s="188"/>
      <c r="AR369" s="188"/>
      <c r="AS369" s="188"/>
      <c r="AT369" s="188"/>
      <c r="AU369" s="188"/>
      <c r="AV369" s="229"/>
      <c r="AW369" s="188"/>
      <c r="AX369" s="188"/>
      <c r="AY369" s="207"/>
      <c r="AZ369" s="176"/>
      <c r="BA369" s="176"/>
      <c r="BB369" s="176"/>
      <c r="BC369" s="176"/>
      <c r="BD369" s="188"/>
      <c r="BE369" s="190"/>
      <c r="BF369" s="195" t="str">
        <f>IF(Tabela2[[#This Row],[Nazwa środka trwałego
'[3']]]&lt;&gt;"",OT!$BR369,"")</f>
        <v/>
      </c>
      <c r="BG369" s="188"/>
      <c r="BH369" s="188"/>
      <c r="BI369" s="190"/>
      <c r="BJ369" s="188"/>
      <c r="BK369" s="188"/>
      <c r="BL369" s="188"/>
      <c r="BM369" s="188"/>
      <c r="BN369" s="188"/>
      <c r="BO369" s="188"/>
      <c r="BP369" s="190"/>
      <c r="BQ369" s="270"/>
      <c r="BR369" s="195" t="str">
        <f t="shared" si="6"/>
        <v/>
      </c>
      <c r="BS369" s="190"/>
      <c r="BT369" s="195" t="str">
        <f>IFERROR(IF(VLOOKUP(BR369,Słowniki_środków_trwałych!$W$1:$AB$476,5,FALSE)="wg tabeli materiałowej",INDEX(Słowniki_środków_trwałych!$AF$2:$AJ$50,MATCH(BS369,Słowniki_środków_trwałych!$AE$2:$AE$50,0),MATCH(BP369,Słowniki_środków_trwałych!$AF$1:$AJ$1,0)),VLOOKUP(BR369,Słowniki_środków_trwałych!$W$1:$AB$476,5,FALSE)),"brak wszystkich danych")</f>
        <v>brak wszystkich danych</v>
      </c>
      <c r="BU369" s="271"/>
      <c r="BY369" s="90"/>
      <c r="BZ369" s="90"/>
      <c r="CA369" s="90"/>
    </row>
    <row r="370" spans="1:79">
      <c r="A370" s="187" t="s">
        <v>1780</v>
      </c>
      <c r="B370" s="188"/>
      <c r="C370" s="189" t="str">
        <f>IFERROR(VLOOKUP(OT!$BR370,Słowniki_środków_trwałych!$W$2:$AB$412,4,FALSE),"")</f>
        <v/>
      </c>
      <c r="D370" s="188"/>
      <c r="E370" s="188"/>
      <c r="F370" s="191"/>
      <c r="G370" s="191"/>
      <c r="H370" s="191"/>
      <c r="I370" s="239"/>
      <c r="J370" s="190"/>
      <c r="K370" s="192" t="str">
        <f>IF(Tabela2[[#This Row],[Nazwa środka trwałego
'[3']]]&lt;&gt;"",VLOOKUP(OT!$BS370,Słowniki_środków_trwałych!$AE$2:$AK$50,7,FALSE),"")</f>
        <v/>
      </c>
      <c r="L370" s="197"/>
      <c r="M370" s="199"/>
      <c r="N370" s="197"/>
      <c r="O370" s="199"/>
      <c r="P370" s="276" t="str">
        <f>IF(Tabela2[[#This Row],[Nazwa środka trwałego
'[3']]]&lt;&gt;"",SUM(L370:O370),"")</f>
        <v/>
      </c>
      <c r="Q370" s="188"/>
      <c r="R370" s="191"/>
      <c r="S370" s="191"/>
      <c r="T370" s="191"/>
      <c r="U370" s="188"/>
      <c r="V370" s="190"/>
      <c r="W370" s="194" t="str">
        <f>IFERROR(VLOOKUP(OT!$BR370,Słowniki_środków_trwałych!$W$2:$AB$412,2,FALSE),"")</f>
        <v/>
      </c>
      <c r="X370" s="192" t="str">
        <f>IF(Tabela2[[#This Row],[Nazwa środka trwałego
'[3']]]&lt;&gt;"",IF(AND(Tabela2[[#This Row],[Wartość nakładów razem
'[15']]]&lt;10000.01,OR(MID(OT!$BR370,1,1)="4",MID(OT!$BR370,1,1)="5",MID(OT!$BR370,1,1)="6",MID(OT!$BR371,1,1)="3",MID(OT!$BR371,1,1)="7",MID(OT!$BR371,1,1)="8")),1,OT!$BT370),"")</f>
        <v/>
      </c>
      <c r="Y370" s="188"/>
      <c r="Z370" s="188"/>
      <c r="AA370" s="188"/>
      <c r="AB370" s="188"/>
      <c r="AC370" s="195" t="str">
        <f>IF(Tabela2[[#This Row],[Nazwa środka trwałego
'[3']]]&lt;&gt;"",OT!$BT370,"")</f>
        <v/>
      </c>
      <c r="AD370" s="188"/>
      <c r="AE370" s="188"/>
      <c r="AF370" s="190"/>
      <c r="AG370" s="188"/>
      <c r="AH370" s="188"/>
      <c r="AI370" s="188"/>
      <c r="AJ370" s="188"/>
      <c r="AK370" s="188"/>
      <c r="AL370" s="190"/>
      <c r="AM370" s="188"/>
      <c r="AN370" s="190"/>
      <c r="AO370" s="188"/>
      <c r="AP370" s="188"/>
      <c r="AQ370" s="188"/>
      <c r="AR370" s="188"/>
      <c r="AS370" s="188"/>
      <c r="AT370" s="188"/>
      <c r="AU370" s="188"/>
      <c r="AV370" s="229"/>
      <c r="AW370" s="188"/>
      <c r="AX370" s="188"/>
      <c r="AY370" s="207"/>
      <c r="AZ370" s="176"/>
      <c r="BA370" s="176"/>
      <c r="BB370" s="176"/>
      <c r="BC370" s="176"/>
      <c r="BD370" s="188"/>
      <c r="BE370" s="190"/>
      <c r="BF370" s="195" t="str">
        <f>IF(Tabela2[[#This Row],[Nazwa środka trwałego
'[3']]]&lt;&gt;"",OT!$BR370,"")</f>
        <v/>
      </c>
      <c r="BG370" s="188"/>
      <c r="BH370" s="188"/>
      <c r="BI370" s="190"/>
      <c r="BJ370" s="188"/>
      <c r="BK370" s="188"/>
      <c r="BL370" s="188"/>
      <c r="BM370" s="188"/>
      <c r="BN370" s="188"/>
      <c r="BO370" s="188"/>
      <c r="BP370" s="190"/>
      <c r="BQ370" s="270"/>
      <c r="BR370" s="195" t="str">
        <f t="shared" si="6"/>
        <v/>
      </c>
      <c r="BS370" s="190"/>
      <c r="BT370" s="195" t="str">
        <f>IFERROR(IF(VLOOKUP(BR370,Słowniki_środków_trwałych!$W$1:$AB$476,5,FALSE)="wg tabeli materiałowej",INDEX(Słowniki_środków_trwałych!$AF$2:$AJ$50,MATCH(BS370,Słowniki_środków_trwałych!$AE$2:$AE$50,0),MATCH(BP370,Słowniki_środków_trwałych!$AF$1:$AJ$1,0)),VLOOKUP(BR370,Słowniki_środków_trwałych!$W$1:$AB$476,5,FALSE)),"brak wszystkich danych")</f>
        <v>brak wszystkich danych</v>
      </c>
      <c r="BU370" s="271"/>
      <c r="BY370" s="90"/>
      <c r="BZ370" s="90"/>
      <c r="CA370" s="90"/>
    </row>
    <row r="371" spans="1:79">
      <c r="A371" s="187" t="s">
        <v>1781</v>
      </c>
      <c r="B371" s="188"/>
      <c r="C371" s="189" t="str">
        <f>IFERROR(VLOOKUP(OT!$BR371,Słowniki_środków_trwałych!$W$2:$AB$412,4,FALSE),"")</f>
        <v/>
      </c>
      <c r="D371" s="188"/>
      <c r="E371" s="188"/>
      <c r="F371" s="191"/>
      <c r="G371" s="191"/>
      <c r="H371" s="191"/>
      <c r="I371" s="239"/>
      <c r="J371" s="190"/>
      <c r="K371" s="192" t="str">
        <f>IF(Tabela2[[#This Row],[Nazwa środka trwałego
'[3']]]&lt;&gt;"",VLOOKUP(OT!$BS371,Słowniki_środków_trwałych!$AE$2:$AK$50,7,FALSE),"")</f>
        <v/>
      </c>
      <c r="L371" s="197"/>
      <c r="M371" s="199"/>
      <c r="N371" s="197"/>
      <c r="O371" s="199"/>
      <c r="P371" s="276" t="str">
        <f>IF(Tabela2[[#This Row],[Nazwa środka trwałego
'[3']]]&lt;&gt;"",SUM(L371:O371),"")</f>
        <v/>
      </c>
      <c r="Q371" s="188"/>
      <c r="R371" s="191"/>
      <c r="S371" s="191"/>
      <c r="T371" s="191"/>
      <c r="U371" s="188"/>
      <c r="V371" s="190"/>
      <c r="W371" s="194" t="str">
        <f>IFERROR(VLOOKUP(OT!$BR371,Słowniki_środków_trwałych!$W$2:$AB$412,2,FALSE),"")</f>
        <v/>
      </c>
      <c r="X371" s="192" t="str">
        <f>IF(Tabela2[[#This Row],[Nazwa środka trwałego
'[3']]]&lt;&gt;"",IF(AND(Tabela2[[#This Row],[Wartość nakładów razem
'[15']]]&lt;10000.01,OR(MID(OT!$BR371,1,1)="4",MID(OT!$BR371,1,1)="5",MID(OT!$BR371,1,1)="6",MID(OT!$BR372,1,1)="3",MID(OT!$BR372,1,1)="7",MID(OT!$BR372,1,1)="8")),1,OT!$BT371),"")</f>
        <v/>
      </c>
      <c r="Y371" s="188"/>
      <c r="Z371" s="188"/>
      <c r="AA371" s="188"/>
      <c r="AB371" s="188"/>
      <c r="AC371" s="195" t="str">
        <f>IF(Tabela2[[#This Row],[Nazwa środka trwałego
'[3']]]&lt;&gt;"",OT!$BT371,"")</f>
        <v/>
      </c>
      <c r="AD371" s="188"/>
      <c r="AE371" s="188"/>
      <c r="AF371" s="190"/>
      <c r="AG371" s="188"/>
      <c r="AH371" s="188"/>
      <c r="AI371" s="188"/>
      <c r="AJ371" s="188"/>
      <c r="AK371" s="188"/>
      <c r="AL371" s="190"/>
      <c r="AM371" s="188"/>
      <c r="AN371" s="190"/>
      <c r="AO371" s="188"/>
      <c r="AP371" s="188"/>
      <c r="AQ371" s="188"/>
      <c r="AR371" s="188"/>
      <c r="AS371" s="188"/>
      <c r="AT371" s="188"/>
      <c r="AU371" s="188"/>
      <c r="AV371" s="229"/>
      <c r="AW371" s="188"/>
      <c r="AX371" s="188"/>
      <c r="AY371" s="207"/>
      <c r="AZ371" s="176"/>
      <c r="BA371" s="176"/>
      <c r="BB371" s="176"/>
      <c r="BC371" s="176"/>
      <c r="BD371" s="188"/>
      <c r="BE371" s="190"/>
      <c r="BF371" s="195" t="str">
        <f>IF(Tabela2[[#This Row],[Nazwa środka trwałego
'[3']]]&lt;&gt;"",OT!$BR371,"")</f>
        <v/>
      </c>
      <c r="BG371" s="188"/>
      <c r="BH371" s="188"/>
      <c r="BI371" s="190"/>
      <c r="BJ371" s="188"/>
      <c r="BK371" s="188"/>
      <c r="BL371" s="188"/>
      <c r="BM371" s="188"/>
      <c r="BN371" s="188"/>
      <c r="BO371" s="188"/>
      <c r="BP371" s="190"/>
      <c r="BQ371" s="270"/>
      <c r="BR371" s="195" t="str">
        <f t="shared" si="6"/>
        <v/>
      </c>
      <c r="BS371" s="190"/>
      <c r="BT371" s="195" t="str">
        <f>IFERROR(IF(VLOOKUP(BR371,Słowniki_środków_trwałych!$W$1:$AB$476,5,FALSE)="wg tabeli materiałowej",INDEX(Słowniki_środków_trwałych!$AF$2:$AJ$50,MATCH(BS371,Słowniki_środków_trwałych!$AE$2:$AE$50,0),MATCH(BP371,Słowniki_środków_trwałych!$AF$1:$AJ$1,0)),VLOOKUP(BR371,Słowniki_środków_trwałych!$W$1:$AB$476,5,FALSE)),"brak wszystkich danych")</f>
        <v>brak wszystkich danych</v>
      </c>
      <c r="BU371" s="271"/>
      <c r="BY371" s="90"/>
      <c r="BZ371" s="90"/>
      <c r="CA371" s="90"/>
    </row>
    <row r="372" spans="1:79">
      <c r="A372" s="187" t="s">
        <v>1782</v>
      </c>
      <c r="B372" s="188"/>
      <c r="C372" s="189" t="str">
        <f>IFERROR(VLOOKUP(OT!$BR372,Słowniki_środków_trwałych!$W$2:$AB$412,4,FALSE),"")</f>
        <v/>
      </c>
      <c r="D372" s="188"/>
      <c r="E372" s="188"/>
      <c r="F372" s="191"/>
      <c r="G372" s="191"/>
      <c r="H372" s="191"/>
      <c r="I372" s="239"/>
      <c r="J372" s="190"/>
      <c r="K372" s="192" t="str">
        <f>IF(Tabela2[[#This Row],[Nazwa środka trwałego
'[3']]]&lt;&gt;"",VLOOKUP(OT!$BS372,Słowniki_środków_trwałych!$AE$2:$AK$50,7,FALSE),"")</f>
        <v/>
      </c>
      <c r="L372" s="197"/>
      <c r="M372" s="199"/>
      <c r="N372" s="197"/>
      <c r="O372" s="199"/>
      <c r="P372" s="276" t="str">
        <f>IF(Tabela2[[#This Row],[Nazwa środka trwałego
'[3']]]&lt;&gt;"",SUM(L372:O372),"")</f>
        <v/>
      </c>
      <c r="Q372" s="188"/>
      <c r="R372" s="191"/>
      <c r="S372" s="191"/>
      <c r="T372" s="191"/>
      <c r="U372" s="188"/>
      <c r="V372" s="190"/>
      <c r="W372" s="194" t="str">
        <f>IFERROR(VLOOKUP(OT!$BR372,Słowniki_środków_trwałych!$W$2:$AB$412,2,FALSE),"")</f>
        <v/>
      </c>
      <c r="X372" s="192" t="str">
        <f>IF(Tabela2[[#This Row],[Nazwa środka trwałego
'[3']]]&lt;&gt;"",IF(AND(Tabela2[[#This Row],[Wartość nakładów razem
'[15']]]&lt;10000.01,OR(MID(OT!$BR372,1,1)="4",MID(OT!$BR372,1,1)="5",MID(OT!$BR372,1,1)="6",MID(OT!$BR373,1,1)="3",MID(OT!$BR373,1,1)="7",MID(OT!$BR373,1,1)="8")),1,OT!$BT372),"")</f>
        <v/>
      </c>
      <c r="Y372" s="188"/>
      <c r="Z372" s="188"/>
      <c r="AA372" s="188"/>
      <c r="AB372" s="188"/>
      <c r="AC372" s="195" t="str">
        <f>IF(Tabela2[[#This Row],[Nazwa środka trwałego
'[3']]]&lt;&gt;"",OT!$BT372,"")</f>
        <v/>
      </c>
      <c r="AD372" s="188"/>
      <c r="AE372" s="188"/>
      <c r="AF372" s="190"/>
      <c r="AG372" s="188"/>
      <c r="AH372" s="188"/>
      <c r="AI372" s="188"/>
      <c r="AJ372" s="188"/>
      <c r="AK372" s="188"/>
      <c r="AL372" s="190"/>
      <c r="AM372" s="188"/>
      <c r="AN372" s="190"/>
      <c r="AO372" s="188"/>
      <c r="AP372" s="188"/>
      <c r="AQ372" s="188"/>
      <c r="AR372" s="188"/>
      <c r="AS372" s="188"/>
      <c r="AT372" s="188"/>
      <c r="AU372" s="188"/>
      <c r="AV372" s="229"/>
      <c r="AW372" s="188"/>
      <c r="AX372" s="188"/>
      <c r="AY372" s="207"/>
      <c r="AZ372" s="176"/>
      <c r="BA372" s="176"/>
      <c r="BB372" s="176"/>
      <c r="BC372" s="176"/>
      <c r="BD372" s="188"/>
      <c r="BE372" s="190"/>
      <c r="BF372" s="195" t="str">
        <f>IF(Tabela2[[#This Row],[Nazwa środka trwałego
'[3']]]&lt;&gt;"",OT!$BR372,"")</f>
        <v/>
      </c>
      <c r="BG372" s="188"/>
      <c r="BH372" s="188"/>
      <c r="BI372" s="190"/>
      <c r="BJ372" s="188"/>
      <c r="BK372" s="188"/>
      <c r="BL372" s="188"/>
      <c r="BM372" s="188"/>
      <c r="BN372" s="188"/>
      <c r="BO372" s="188"/>
      <c r="BP372" s="190"/>
      <c r="BQ372" s="270"/>
      <c r="BR372" s="195" t="str">
        <f t="shared" si="6"/>
        <v/>
      </c>
      <c r="BS372" s="190"/>
      <c r="BT372" s="195" t="str">
        <f>IFERROR(IF(VLOOKUP(BR372,Słowniki_środków_trwałych!$W$1:$AB$476,5,FALSE)="wg tabeli materiałowej",INDEX(Słowniki_środków_trwałych!$AF$2:$AJ$50,MATCH(BS372,Słowniki_środków_trwałych!$AE$2:$AE$50,0),MATCH(BP372,Słowniki_środków_trwałych!$AF$1:$AJ$1,0)),VLOOKUP(BR372,Słowniki_środków_trwałych!$W$1:$AB$476,5,FALSE)),"brak wszystkich danych")</f>
        <v>brak wszystkich danych</v>
      </c>
      <c r="BU372" s="271"/>
      <c r="BY372" s="90"/>
      <c r="BZ372" s="90"/>
      <c r="CA372" s="90"/>
    </row>
    <row r="373" spans="1:79">
      <c r="A373" s="187" t="s">
        <v>1783</v>
      </c>
      <c r="B373" s="188"/>
      <c r="C373" s="189" t="str">
        <f>IFERROR(VLOOKUP(OT!$BR373,Słowniki_środków_trwałych!$W$2:$AB$412,4,FALSE),"")</f>
        <v/>
      </c>
      <c r="D373" s="188"/>
      <c r="E373" s="188"/>
      <c r="F373" s="191"/>
      <c r="G373" s="191"/>
      <c r="H373" s="191"/>
      <c r="I373" s="239"/>
      <c r="J373" s="190"/>
      <c r="K373" s="192" t="str">
        <f>IF(Tabela2[[#This Row],[Nazwa środka trwałego
'[3']]]&lt;&gt;"",VLOOKUP(OT!$BS373,Słowniki_środków_trwałych!$AE$2:$AK$50,7,FALSE),"")</f>
        <v/>
      </c>
      <c r="L373" s="197"/>
      <c r="M373" s="199"/>
      <c r="N373" s="197"/>
      <c r="O373" s="199"/>
      <c r="P373" s="276" t="str">
        <f>IF(Tabela2[[#This Row],[Nazwa środka trwałego
'[3']]]&lt;&gt;"",SUM(L373:O373),"")</f>
        <v/>
      </c>
      <c r="Q373" s="188"/>
      <c r="R373" s="191"/>
      <c r="S373" s="191"/>
      <c r="T373" s="191"/>
      <c r="U373" s="188"/>
      <c r="V373" s="190"/>
      <c r="W373" s="194" t="str">
        <f>IFERROR(VLOOKUP(OT!$BR373,Słowniki_środków_trwałych!$W$2:$AB$412,2,FALSE),"")</f>
        <v/>
      </c>
      <c r="X373" s="192" t="str">
        <f>IF(Tabela2[[#This Row],[Nazwa środka trwałego
'[3']]]&lt;&gt;"",IF(AND(Tabela2[[#This Row],[Wartość nakładów razem
'[15']]]&lt;10000.01,OR(MID(OT!$BR373,1,1)="4",MID(OT!$BR373,1,1)="5",MID(OT!$BR373,1,1)="6",MID(OT!$BR374,1,1)="3",MID(OT!$BR374,1,1)="7",MID(OT!$BR374,1,1)="8")),1,OT!$BT373),"")</f>
        <v/>
      </c>
      <c r="Y373" s="188"/>
      <c r="Z373" s="188"/>
      <c r="AA373" s="188"/>
      <c r="AB373" s="188"/>
      <c r="AC373" s="195" t="str">
        <f>IF(Tabela2[[#This Row],[Nazwa środka trwałego
'[3']]]&lt;&gt;"",OT!$BT373,"")</f>
        <v/>
      </c>
      <c r="AD373" s="188"/>
      <c r="AE373" s="188"/>
      <c r="AF373" s="190"/>
      <c r="AG373" s="188"/>
      <c r="AH373" s="188"/>
      <c r="AI373" s="188"/>
      <c r="AJ373" s="188"/>
      <c r="AK373" s="188"/>
      <c r="AL373" s="190"/>
      <c r="AM373" s="188"/>
      <c r="AN373" s="190"/>
      <c r="AO373" s="188"/>
      <c r="AP373" s="188"/>
      <c r="AQ373" s="188"/>
      <c r="AR373" s="188"/>
      <c r="AS373" s="188"/>
      <c r="AT373" s="188"/>
      <c r="AU373" s="188"/>
      <c r="AV373" s="229"/>
      <c r="AW373" s="188"/>
      <c r="AX373" s="188"/>
      <c r="AY373" s="207"/>
      <c r="AZ373" s="176"/>
      <c r="BA373" s="176"/>
      <c r="BB373" s="176"/>
      <c r="BC373" s="176"/>
      <c r="BD373" s="188"/>
      <c r="BE373" s="190"/>
      <c r="BF373" s="195" t="str">
        <f>IF(Tabela2[[#This Row],[Nazwa środka trwałego
'[3']]]&lt;&gt;"",OT!$BR373,"")</f>
        <v/>
      </c>
      <c r="BG373" s="188"/>
      <c r="BH373" s="188"/>
      <c r="BI373" s="190"/>
      <c r="BJ373" s="188"/>
      <c r="BK373" s="188"/>
      <c r="BL373" s="188"/>
      <c r="BM373" s="188"/>
      <c r="BN373" s="188"/>
      <c r="BO373" s="188"/>
      <c r="BP373" s="190"/>
      <c r="BQ373" s="270"/>
      <c r="BR373" s="195" t="str">
        <f t="shared" ref="BR373:BR426" si="7">MID(BQ373,1,7)</f>
        <v/>
      </c>
      <c r="BS373" s="190"/>
      <c r="BT373" s="195" t="str">
        <f>IFERROR(IF(VLOOKUP(BR373,Słowniki_środków_trwałych!$W$1:$AB$476,5,FALSE)="wg tabeli materiałowej",INDEX(Słowniki_środków_trwałych!$AF$2:$AJ$50,MATCH(BS373,Słowniki_środków_trwałych!$AE$2:$AE$50,0),MATCH(BP373,Słowniki_środków_trwałych!$AF$1:$AJ$1,0)),VLOOKUP(BR373,Słowniki_środków_trwałych!$W$1:$AB$476,5,FALSE)),"brak wszystkich danych")</f>
        <v>brak wszystkich danych</v>
      </c>
      <c r="BU373" s="271"/>
      <c r="BY373" s="90"/>
      <c r="BZ373" s="90"/>
      <c r="CA373" s="90"/>
    </row>
    <row r="374" spans="1:79">
      <c r="A374" s="187" t="s">
        <v>1784</v>
      </c>
      <c r="B374" s="188"/>
      <c r="C374" s="189" t="str">
        <f>IFERROR(VLOOKUP(OT!$BR374,Słowniki_środków_trwałych!$W$2:$AB$412,4,FALSE),"")</f>
        <v/>
      </c>
      <c r="D374" s="188"/>
      <c r="E374" s="188"/>
      <c r="F374" s="191"/>
      <c r="G374" s="191"/>
      <c r="H374" s="191"/>
      <c r="I374" s="239"/>
      <c r="J374" s="190"/>
      <c r="K374" s="192" t="str">
        <f>IF(Tabela2[[#This Row],[Nazwa środka trwałego
'[3']]]&lt;&gt;"",VLOOKUP(OT!$BS374,Słowniki_środków_trwałych!$AE$2:$AK$50,7,FALSE),"")</f>
        <v/>
      </c>
      <c r="L374" s="197"/>
      <c r="M374" s="199"/>
      <c r="N374" s="197"/>
      <c r="O374" s="199"/>
      <c r="P374" s="276" t="str">
        <f>IF(Tabela2[[#This Row],[Nazwa środka trwałego
'[3']]]&lt;&gt;"",SUM(L374:O374),"")</f>
        <v/>
      </c>
      <c r="Q374" s="188"/>
      <c r="R374" s="191"/>
      <c r="S374" s="191"/>
      <c r="T374" s="191"/>
      <c r="U374" s="188"/>
      <c r="V374" s="190"/>
      <c r="W374" s="194" t="str">
        <f>IFERROR(VLOOKUP(OT!$BR374,Słowniki_środków_trwałych!$W$2:$AB$412,2,FALSE),"")</f>
        <v/>
      </c>
      <c r="X374" s="192" t="str">
        <f>IF(Tabela2[[#This Row],[Nazwa środka trwałego
'[3']]]&lt;&gt;"",IF(AND(Tabela2[[#This Row],[Wartość nakładów razem
'[15']]]&lt;10000.01,OR(MID(OT!$BR374,1,1)="4",MID(OT!$BR374,1,1)="5",MID(OT!$BR374,1,1)="6",MID(OT!$BR375,1,1)="3",MID(OT!$BR375,1,1)="7",MID(OT!$BR375,1,1)="8")),1,OT!$BT374),"")</f>
        <v/>
      </c>
      <c r="Y374" s="188"/>
      <c r="Z374" s="188"/>
      <c r="AA374" s="188"/>
      <c r="AB374" s="188"/>
      <c r="AC374" s="195" t="str">
        <f>IF(Tabela2[[#This Row],[Nazwa środka trwałego
'[3']]]&lt;&gt;"",OT!$BT374,"")</f>
        <v/>
      </c>
      <c r="AD374" s="188"/>
      <c r="AE374" s="188"/>
      <c r="AF374" s="190"/>
      <c r="AG374" s="188"/>
      <c r="AH374" s="188"/>
      <c r="AI374" s="188"/>
      <c r="AJ374" s="188"/>
      <c r="AK374" s="188"/>
      <c r="AL374" s="190"/>
      <c r="AM374" s="188"/>
      <c r="AN374" s="190"/>
      <c r="AO374" s="188"/>
      <c r="AP374" s="188"/>
      <c r="AQ374" s="188"/>
      <c r="AR374" s="188"/>
      <c r="AS374" s="188"/>
      <c r="AT374" s="188"/>
      <c r="AU374" s="188"/>
      <c r="AV374" s="229"/>
      <c r="AW374" s="188"/>
      <c r="AX374" s="188"/>
      <c r="AY374" s="207"/>
      <c r="AZ374" s="176"/>
      <c r="BA374" s="176"/>
      <c r="BB374" s="176"/>
      <c r="BC374" s="176"/>
      <c r="BD374" s="188"/>
      <c r="BE374" s="190"/>
      <c r="BF374" s="195" t="str">
        <f>IF(Tabela2[[#This Row],[Nazwa środka trwałego
'[3']]]&lt;&gt;"",OT!$BR374,"")</f>
        <v/>
      </c>
      <c r="BG374" s="188"/>
      <c r="BH374" s="188"/>
      <c r="BI374" s="190"/>
      <c r="BJ374" s="188"/>
      <c r="BK374" s="188"/>
      <c r="BL374" s="188"/>
      <c r="BM374" s="188"/>
      <c r="BN374" s="188"/>
      <c r="BO374" s="188"/>
      <c r="BP374" s="190"/>
      <c r="BQ374" s="270"/>
      <c r="BR374" s="195" t="str">
        <f t="shared" si="7"/>
        <v/>
      </c>
      <c r="BS374" s="190"/>
      <c r="BT374" s="195" t="str">
        <f>IFERROR(IF(VLOOKUP(BR374,Słowniki_środków_trwałych!$W$1:$AB$476,5,FALSE)="wg tabeli materiałowej",INDEX(Słowniki_środków_trwałych!$AF$2:$AJ$50,MATCH(BS374,Słowniki_środków_trwałych!$AE$2:$AE$50,0),MATCH(BP374,Słowniki_środków_trwałych!$AF$1:$AJ$1,0)),VLOOKUP(BR374,Słowniki_środków_trwałych!$W$1:$AB$476,5,FALSE)),"brak wszystkich danych")</f>
        <v>brak wszystkich danych</v>
      </c>
      <c r="BU374" s="271"/>
      <c r="BY374" s="90"/>
      <c r="BZ374" s="90"/>
      <c r="CA374" s="90"/>
    </row>
    <row r="375" spans="1:79">
      <c r="A375" s="187" t="s">
        <v>1785</v>
      </c>
      <c r="B375" s="188"/>
      <c r="C375" s="189" t="str">
        <f>IFERROR(VLOOKUP(OT!$BR375,Słowniki_środków_trwałych!$W$2:$AB$412,4,FALSE),"")</f>
        <v/>
      </c>
      <c r="D375" s="188"/>
      <c r="E375" s="188"/>
      <c r="F375" s="191"/>
      <c r="G375" s="191"/>
      <c r="H375" s="191"/>
      <c r="I375" s="239"/>
      <c r="J375" s="190"/>
      <c r="K375" s="192" t="str">
        <f>IF(Tabela2[[#This Row],[Nazwa środka trwałego
'[3']]]&lt;&gt;"",VLOOKUP(OT!$BS375,Słowniki_środków_trwałych!$AE$2:$AK$50,7,FALSE),"")</f>
        <v/>
      </c>
      <c r="L375" s="197"/>
      <c r="M375" s="199"/>
      <c r="N375" s="197"/>
      <c r="O375" s="199"/>
      <c r="P375" s="276" t="str">
        <f>IF(Tabela2[[#This Row],[Nazwa środka trwałego
'[3']]]&lt;&gt;"",SUM(L375:O375),"")</f>
        <v/>
      </c>
      <c r="Q375" s="188"/>
      <c r="R375" s="191"/>
      <c r="S375" s="191"/>
      <c r="T375" s="191"/>
      <c r="U375" s="188"/>
      <c r="V375" s="190"/>
      <c r="W375" s="194" t="str">
        <f>IFERROR(VLOOKUP(OT!$BR375,Słowniki_środków_trwałych!$W$2:$AB$412,2,FALSE),"")</f>
        <v/>
      </c>
      <c r="X375" s="192" t="str">
        <f>IF(Tabela2[[#This Row],[Nazwa środka trwałego
'[3']]]&lt;&gt;"",IF(AND(Tabela2[[#This Row],[Wartość nakładów razem
'[15']]]&lt;10000.01,OR(MID(OT!$BR375,1,1)="4",MID(OT!$BR375,1,1)="5",MID(OT!$BR375,1,1)="6",MID(OT!$BR376,1,1)="3",MID(OT!$BR376,1,1)="7",MID(OT!$BR376,1,1)="8")),1,OT!$BT375),"")</f>
        <v/>
      </c>
      <c r="Y375" s="188"/>
      <c r="Z375" s="188"/>
      <c r="AA375" s="188"/>
      <c r="AB375" s="188"/>
      <c r="AC375" s="195" t="str">
        <f>IF(Tabela2[[#This Row],[Nazwa środka trwałego
'[3']]]&lt;&gt;"",OT!$BT375,"")</f>
        <v/>
      </c>
      <c r="AD375" s="188"/>
      <c r="AE375" s="188"/>
      <c r="AF375" s="190"/>
      <c r="AG375" s="188"/>
      <c r="AH375" s="188"/>
      <c r="AI375" s="188"/>
      <c r="AJ375" s="188"/>
      <c r="AK375" s="188"/>
      <c r="AL375" s="190"/>
      <c r="AM375" s="188"/>
      <c r="AN375" s="190"/>
      <c r="AO375" s="188"/>
      <c r="AP375" s="188"/>
      <c r="AQ375" s="188"/>
      <c r="AR375" s="188"/>
      <c r="AS375" s="188"/>
      <c r="AT375" s="188"/>
      <c r="AU375" s="188"/>
      <c r="AV375" s="229"/>
      <c r="AW375" s="188"/>
      <c r="AX375" s="188"/>
      <c r="AY375" s="207"/>
      <c r="AZ375" s="176"/>
      <c r="BA375" s="176"/>
      <c r="BB375" s="176"/>
      <c r="BC375" s="176"/>
      <c r="BD375" s="188"/>
      <c r="BE375" s="190"/>
      <c r="BF375" s="195" t="str">
        <f>IF(Tabela2[[#This Row],[Nazwa środka trwałego
'[3']]]&lt;&gt;"",OT!$BR375,"")</f>
        <v/>
      </c>
      <c r="BG375" s="188"/>
      <c r="BH375" s="188"/>
      <c r="BI375" s="190"/>
      <c r="BJ375" s="188"/>
      <c r="BK375" s="188"/>
      <c r="BL375" s="188"/>
      <c r="BM375" s="188"/>
      <c r="BN375" s="188"/>
      <c r="BO375" s="188"/>
      <c r="BP375" s="190"/>
      <c r="BQ375" s="270"/>
      <c r="BR375" s="195" t="str">
        <f t="shared" si="7"/>
        <v/>
      </c>
      <c r="BS375" s="190"/>
      <c r="BT375" s="195" t="str">
        <f>IFERROR(IF(VLOOKUP(BR375,Słowniki_środków_trwałych!$W$1:$AB$476,5,FALSE)="wg tabeli materiałowej",INDEX(Słowniki_środków_trwałych!$AF$2:$AJ$50,MATCH(BS375,Słowniki_środków_trwałych!$AE$2:$AE$50,0),MATCH(BP375,Słowniki_środków_trwałych!$AF$1:$AJ$1,0)),VLOOKUP(BR375,Słowniki_środków_trwałych!$W$1:$AB$476,5,FALSE)),"brak wszystkich danych")</f>
        <v>brak wszystkich danych</v>
      </c>
      <c r="BU375" s="271"/>
      <c r="BY375" s="90"/>
      <c r="BZ375" s="90"/>
      <c r="CA375" s="90"/>
    </row>
    <row r="376" spans="1:79">
      <c r="A376" s="187" t="s">
        <v>1786</v>
      </c>
      <c r="B376" s="188"/>
      <c r="C376" s="189" t="str">
        <f>IFERROR(VLOOKUP(OT!$BR376,Słowniki_środków_trwałych!$W$2:$AB$412,4,FALSE),"")</f>
        <v/>
      </c>
      <c r="D376" s="188"/>
      <c r="E376" s="188"/>
      <c r="F376" s="191"/>
      <c r="G376" s="191"/>
      <c r="H376" s="191"/>
      <c r="I376" s="239"/>
      <c r="J376" s="190"/>
      <c r="K376" s="192" t="str">
        <f>IF(Tabela2[[#This Row],[Nazwa środka trwałego
'[3']]]&lt;&gt;"",VLOOKUP(OT!$BS376,Słowniki_środków_trwałych!$AE$2:$AK$50,7,FALSE),"")</f>
        <v/>
      </c>
      <c r="L376" s="197"/>
      <c r="M376" s="199"/>
      <c r="N376" s="197"/>
      <c r="O376" s="199"/>
      <c r="P376" s="276" t="str">
        <f>IF(Tabela2[[#This Row],[Nazwa środka trwałego
'[3']]]&lt;&gt;"",SUM(L376:O376),"")</f>
        <v/>
      </c>
      <c r="Q376" s="188"/>
      <c r="R376" s="191"/>
      <c r="S376" s="191"/>
      <c r="T376" s="191"/>
      <c r="U376" s="188"/>
      <c r="V376" s="190"/>
      <c r="W376" s="194" t="str">
        <f>IFERROR(VLOOKUP(OT!$BR376,Słowniki_środków_trwałych!$W$2:$AB$412,2,FALSE),"")</f>
        <v/>
      </c>
      <c r="X376" s="192" t="str">
        <f>IF(Tabela2[[#This Row],[Nazwa środka trwałego
'[3']]]&lt;&gt;"",IF(AND(Tabela2[[#This Row],[Wartość nakładów razem
'[15']]]&lt;10000.01,OR(MID(OT!$BR376,1,1)="4",MID(OT!$BR376,1,1)="5",MID(OT!$BR376,1,1)="6",MID(OT!$BR377,1,1)="3",MID(OT!$BR377,1,1)="7",MID(OT!$BR377,1,1)="8")),1,OT!$BT376),"")</f>
        <v/>
      </c>
      <c r="Y376" s="188"/>
      <c r="Z376" s="188"/>
      <c r="AA376" s="188"/>
      <c r="AB376" s="188"/>
      <c r="AC376" s="195" t="str">
        <f>IF(Tabela2[[#This Row],[Nazwa środka trwałego
'[3']]]&lt;&gt;"",OT!$BT376,"")</f>
        <v/>
      </c>
      <c r="AD376" s="188"/>
      <c r="AE376" s="188"/>
      <c r="AF376" s="190"/>
      <c r="AG376" s="188"/>
      <c r="AH376" s="188"/>
      <c r="AI376" s="188"/>
      <c r="AJ376" s="188"/>
      <c r="AK376" s="188"/>
      <c r="AL376" s="190"/>
      <c r="AM376" s="188"/>
      <c r="AN376" s="190"/>
      <c r="AO376" s="188"/>
      <c r="AP376" s="188"/>
      <c r="AQ376" s="188"/>
      <c r="AR376" s="188"/>
      <c r="AS376" s="188"/>
      <c r="AT376" s="188"/>
      <c r="AU376" s="188"/>
      <c r="AV376" s="229"/>
      <c r="AW376" s="188"/>
      <c r="AX376" s="188"/>
      <c r="AY376" s="207"/>
      <c r="AZ376" s="176"/>
      <c r="BA376" s="176"/>
      <c r="BB376" s="176"/>
      <c r="BC376" s="176"/>
      <c r="BD376" s="188"/>
      <c r="BE376" s="190"/>
      <c r="BF376" s="195" t="str">
        <f>IF(Tabela2[[#This Row],[Nazwa środka trwałego
'[3']]]&lt;&gt;"",OT!$BR376,"")</f>
        <v/>
      </c>
      <c r="BG376" s="188"/>
      <c r="BH376" s="188"/>
      <c r="BI376" s="190"/>
      <c r="BJ376" s="188"/>
      <c r="BK376" s="188"/>
      <c r="BL376" s="188"/>
      <c r="BM376" s="188"/>
      <c r="BN376" s="188"/>
      <c r="BO376" s="188"/>
      <c r="BP376" s="190"/>
      <c r="BQ376" s="270"/>
      <c r="BR376" s="195" t="str">
        <f t="shared" si="7"/>
        <v/>
      </c>
      <c r="BS376" s="190"/>
      <c r="BT376" s="195" t="str">
        <f>IFERROR(IF(VLOOKUP(BR376,Słowniki_środków_trwałych!$W$1:$AB$476,5,FALSE)="wg tabeli materiałowej",INDEX(Słowniki_środków_trwałych!$AF$2:$AJ$50,MATCH(BS376,Słowniki_środków_trwałych!$AE$2:$AE$50,0),MATCH(BP376,Słowniki_środków_trwałych!$AF$1:$AJ$1,0)),VLOOKUP(BR376,Słowniki_środków_trwałych!$W$1:$AB$476,5,FALSE)),"brak wszystkich danych")</f>
        <v>brak wszystkich danych</v>
      </c>
      <c r="BU376" s="271"/>
      <c r="BY376" s="90"/>
      <c r="BZ376" s="90"/>
      <c r="CA376" s="90"/>
    </row>
    <row r="377" spans="1:79">
      <c r="A377" s="187" t="s">
        <v>1787</v>
      </c>
      <c r="B377" s="188"/>
      <c r="C377" s="189" t="str">
        <f>IFERROR(VLOOKUP(OT!$BR377,Słowniki_środków_trwałych!$W$2:$AB$412,4,FALSE),"")</f>
        <v/>
      </c>
      <c r="D377" s="188"/>
      <c r="E377" s="188"/>
      <c r="F377" s="191"/>
      <c r="G377" s="191"/>
      <c r="H377" s="191"/>
      <c r="I377" s="239"/>
      <c r="J377" s="190"/>
      <c r="K377" s="192" t="str">
        <f>IF(Tabela2[[#This Row],[Nazwa środka trwałego
'[3']]]&lt;&gt;"",VLOOKUP(OT!$BS377,Słowniki_środków_trwałych!$AE$2:$AK$50,7,FALSE),"")</f>
        <v/>
      </c>
      <c r="L377" s="197"/>
      <c r="M377" s="199"/>
      <c r="N377" s="197"/>
      <c r="O377" s="199"/>
      <c r="P377" s="276" t="str">
        <f>IF(Tabela2[[#This Row],[Nazwa środka trwałego
'[3']]]&lt;&gt;"",SUM(L377:O377),"")</f>
        <v/>
      </c>
      <c r="Q377" s="188"/>
      <c r="R377" s="191"/>
      <c r="S377" s="191"/>
      <c r="T377" s="191"/>
      <c r="U377" s="188"/>
      <c r="V377" s="190"/>
      <c r="W377" s="194" t="str">
        <f>IFERROR(VLOOKUP(OT!$BR377,Słowniki_środków_trwałych!$W$2:$AB$412,2,FALSE),"")</f>
        <v/>
      </c>
      <c r="X377" s="192" t="str">
        <f>IF(Tabela2[[#This Row],[Nazwa środka trwałego
'[3']]]&lt;&gt;"",IF(AND(Tabela2[[#This Row],[Wartość nakładów razem
'[15']]]&lt;10000.01,OR(MID(OT!$BR377,1,1)="4",MID(OT!$BR377,1,1)="5",MID(OT!$BR377,1,1)="6",MID(OT!$BR378,1,1)="3",MID(OT!$BR378,1,1)="7",MID(OT!$BR378,1,1)="8")),1,OT!$BT377),"")</f>
        <v/>
      </c>
      <c r="Y377" s="188"/>
      <c r="Z377" s="188"/>
      <c r="AA377" s="188"/>
      <c r="AB377" s="188"/>
      <c r="AC377" s="195" t="str">
        <f>IF(Tabela2[[#This Row],[Nazwa środka trwałego
'[3']]]&lt;&gt;"",OT!$BT377,"")</f>
        <v/>
      </c>
      <c r="AD377" s="188"/>
      <c r="AE377" s="188"/>
      <c r="AF377" s="190"/>
      <c r="AG377" s="188"/>
      <c r="AH377" s="188"/>
      <c r="AI377" s="188"/>
      <c r="AJ377" s="188"/>
      <c r="AK377" s="188"/>
      <c r="AL377" s="190"/>
      <c r="AM377" s="188"/>
      <c r="AN377" s="190"/>
      <c r="AO377" s="188"/>
      <c r="AP377" s="188"/>
      <c r="AQ377" s="188"/>
      <c r="AR377" s="188"/>
      <c r="AS377" s="188"/>
      <c r="AT377" s="188"/>
      <c r="AU377" s="188"/>
      <c r="AV377" s="229"/>
      <c r="AW377" s="188"/>
      <c r="AX377" s="188"/>
      <c r="AY377" s="207"/>
      <c r="AZ377" s="176"/>
      <c r="BA377" s="176"/>
      <c r="BB377" s="176"/>
      <c r="BC377" s="176"/>
      <c r="BD377" s="188"/>
      <c r="BE377" s="190"/>
      <c r="BF377" s="195" t="str">
        <f>IF(Tabela2[[#This Row],[Nazwa środka trwałego
'[3']]]&lt;&gt;"",OT!$BR377,"")</f>
        <v/>
      </c>
      <c r="BG377" s="188"/>
      <c r="BH377" s="188"/>
      <c r="BI377" s="190"/>
      <c r="BJ377" s="188"/>
      <c r="BK377" s="188"/>
      <c r="BL377" s="188"/>
      <c r="BM377" s="188"/>
      <c r="BN377" s="188"/>
      <c r="BO377" s="188"/>
      <c r="BP377" s="190"/>
      <c r="BQ377" s="270"/>
      <c r="BR377" s="195" t="str">
        <f t="shared" si="7"/>
        <v/>
      </c>
      <c r="BS377" s="190"/>
      <c r="BT377" s="195" t="str">
        <f>IFERROR(IF(VLOOKUP(BR377,Słowniki_środków_trwałych!$W$1:$AB$476,5,FALSE)="wg tabeli materiałowej",INDEX(Słowniki_środków_trwałych!$AF$2:$AJ$50,MATCH(BS377,Słowniki_środków_trwałych!$AE$2:$AE$50,0),MATCH(BP377,Słowniki_środków_trwałych!$AF$1:$AJ$1,0)),VLOOKUP(BR377,Słowniki_środków_trwałych!$W$1:$AB$476,5,FALSE)),"brak wszystkich danych")</f>
        <v>brak wszystkich danych</v>
      </c>
      <c r="BU377" s="271"/>
      <c r="BY377" s="90"/>
      <c r="BZ377" s="90"/>
      <c r="CA377" s="90"/>
    </row>
    <row r="378" spans="1:79">
      <c r="A378" s="187" t="s">
        <v>1788</v>
      </c>
      <c r="B378" s="188"/>
      <c r="C378" s="189" t="str">
        <f>IFERROR(VLOOKUP(OT!$BR378,Słowniki_środków_trwałych!$W$2:$AB$412,4,FALSE),"")</f>
        <v/>
      </c>
      <c r="D378" s="188"/>
      <c r="E378" s="188"/>
      <c r="F378" s="191"/>
      <c r="G378" s="191"/>
      <c r="H378" s="191"/>
      <c r="I378" s="239"/>
      <c r="J378" s="190"/>
      <c r="K378" s="192" t="str">
        <f>IF(Tabela2[[#This Row],[Nazwa środka trwałego
'[3']]]&lt;&gt;"",VLOOKUP(OT!$BS378,Słowniki_środków_trwałych!$AE$2:$AK$50,7,FALSE),"")</f>
        <v/>
      </c>
      <c r="L378" s="197"/>
      <c r="M378" s="199"/>
      <c r="N378" s="197"/>
      <c r="O378" s="199"/>
      <c r="P378" s="276" t="str">
        <f>IF(Tabela2[[#This Row],[Nazwa środka trwałego
'[3']]]&lt;&gt;"",SUM(L378:O378),"")</f>
        <v/>
      </c>
      <c r="Q378" s="188"/>
      <c r="R378" s="191"/>
      <c r="S378" s="191"/>
      <c r="T378" s="191"/>
      <c r="U378" s="188"/>
      <c r="V378" s="190"/>
      <c r="W378" s="194" t="str">
        <f>IFERROR(VLOOKUP(OT!$BR378,Słowniki_środków_trwałych!$W$2:$AB$412,2,FALSE),"")</f>
        <v/>
      </c>
      <c r="X378" s="192" t="str">
        <f>IF(Tabela2[[#This Row],[Nazwa środka trwałego
'[3']]]&lt;&gt;"",IF(AND(Tabela2[[#This Row],[Wartość nakładów razem
'[15']]]&lt;10000.01,OR(MID(OT!$BR378,1,1)="4",MID(OT!$BR378,1,1)="5",MID(OT!$BR378,1,1)="6",MID(OT!$BR379,1,1)="3",MID(OT!$BR379,1,1)="7",MID(OT!$BR379,1,1)="8")),1,OT!$BT378),"")</f>
        <v/>
      </c>
      <c r="Y378" s="188"/>
      <c r="Z378" s="188"/>
      <c r="AA378" s="188"/>
      <c r="AB378" s="188"/>
      <c r="AC378" s="195" t="str">
        <f>IF(Tabela2[[#This Row],[Nazwa środka trwałego
'[3']]]&lt;&gt;"",OT!$BT378,"")</f>
        <v/>
      </c>
      <c r="AD378" s="188"/>
      <c r="AE378" s="188"/>
      <c r="AF378" s="190"/>
      <c r="AG378" s="188"/>
      <c r="AH378" s="188"/>
      <c r="AI378" s="188"/>
      <c r="AJ378" s="188"/>
      <c r="AK378" s="188"/>
      <c r="AL378" s="190"/>
      <c r="AM378" s="188"/>
      <c r="AN378" s="190"/>
      <c r="AO378" s="188"/>
      <c r="AP378" s="188"/>
      <c r="AQ378" s="188"/>
      <c r="AR378" s="188"/>
      <c r="AS378" s="188"/>
      <c r="AT378" s="188"/>
      <c r="AU378" s="188"/>
      <c r="AV378" s="229"/>
      <c r="AW378" s="188"/>
      <c r="AX378" s="188"/>
      <c r="AY378" s="207"/>
      <c r="AZ378" s="176"/>
      <c r="BA378" s="176"/>
      <c r="BB378" s="176"/>
      <c r="BC378" s="176"/>
      <c r="BD378" s="188"/>
      <c r="BE378" s="190"/>
      <c r="BF378" s="195" t="str">
        <f>IF(Tabela2[[#This Row],[Nazwa środka trwałego
'[3']]]&lt;&gt;"",OT!$BR378,"")</f>
        <v/>
      </c>
      <c r="BG378" s="188"/>
      <c r="BH378" s="188"/>
      <c r="BI378" s="190"/>
      <c r="BJ378" s="188"/>
      <c r="BK378" s="188"/>
      <c r="BL378" s="188"/>
      <c r="BM378" s="188"/>
      <c r="BN378" s="188"/>
      <c r="BO378" s="188"/>
      <c r="BP378" s="190"/>
      <c r="BQ378" s="270"/>
      <c r="BR378" s="195" t="str">
        <f t="shared" si="7"/>
        <v/>
      </c>
      <c r="BS378" s="190"/>
      <c r="BT378" s="195" t="str">
        <f>IFERROR(IF(VLOOKUP(BR378,Słowniki_środków_trwałych!$W$1:$AB$476,5,FALSE)="wg tabeli materiałowej",INDEX(Słowniki_środków_trwałych!$AF$2:$AJ$50,MATCH(BS378,Słowniki_środków_trwałych!$AE$2:$AE$50,0),MATCH(BP378,Słowniki_środków_trwałych!$AF$1:$AJ$1,0)),VLOOKUP(BR378,Słowniki_środków_trwałych!$W$1:$AB$476,5,FALSE)),"brak wszystkich danych")</f>
        <v>brak wszystkich danych</v>
      </c>
      <c r="BU378" s="271"/>
      <c r="BY378" s="90"/>
      <c r="BZ378" s="90"/>
      <c r="CA378" s="90"/>
    </row>
    <row r="379" spans="1:79">
      <c r="A379" s="187" t="s">
        <v>1789</v>
      </c>
      <c r="B379" s="188"/>
      <c r="C379" s="189" t="str">
        <f>IFERROR(VLOOKUP(OT!$BR379,Słowniki_środków_trwałych!$W$2:$AB$412,4,FALSE),"")</f>
        <v/>
      </c>
      <c r="D379" s="188"/>
      <c r="E379" s="188"/>
      <c r="F379" s="191"/>
      <c r="G379" s="191"/>
      <c r="H379" s="191"/>
      <c r="I379" s="239"/>
      <c r="J379" s="190"/>
      <c r="K379" s="192" t="str">
        <f>IF(Tabela2[[#This Row],[Nazwa środka trwałego
'[3']]]&lt;&gt;"",VLOOKUP(OT!$BS379,Słowniki_środków_trwałych!$AE$2:$AK$50,7,FALSE),"")</f>
        <v/>
      </c>
      <c r="L379" s="197"/>
      <c r="M379" s="199"/>
      <c r="N379" s="197"/>
      <c r="O379" s="199"/>
      <c r="P379" s="276" t="str">
        <f>IF(Tabela2[[#This Row],[Nazwa środka trwałego
'[3']]]&lt;&gt;"",SUM(L379:O379),"")</f>
        <v/>
      </c>
      <c r="Q379" s="188"/>
      <c r="R379" s="191"/>
      <c r="S379" s="191"/>
      <c r="T379" s="191"/>
      <c r="U379" s="188"/>
      <c r="V379" s="190"/>
      <c r="W379" s="194" t="str">
        <f>IFERROR(VLOOKUP(OT!$BR379,Słowniki_środków_trwałych!$W$2:$AB$412,2,FALSE),"")</f>
        <v/>
      </c>
      <c r="X379" s="192" t="str">
        <f>IF(Tabela2[[#This Row],[Nazwa środka trwałego
'[3']]]&lt;&gt;"",IF(AND(Tabela2[[#This Row],[Wartość nakładów razem
'[15']]]&lt;10000.01,OR(MID(OT!$BR379,1,1)="4",MID(OT!$BR379,1,1)="5",MID(OT!$BR379,1,1)="6",MID(OT!$BR380,1,1)="3",MID(OT!$BR380,1,1)="7",MID(OT!$BR380,1,1)="8")),1,OT!$BT379),"")</f>
        <v/>
      </c>
      <c r="Y379" s="188"/>
      <c r="Z379" s="188"/>
      <c r="AA379" s="188"/>
      <c r="AB379" s="188"/>
      <c r="AC379" s="195" t="str">
        <f>IF(Tabela2[[#This Row],[Nazwa środka trwałego
'[3']]]&lt;&gt;"",OT!$BT379,"")</f>
        <v/>
      </c>
      <c r="AD379" s="188"/>
      <c r="AE379" s="188"/>
      <c r="AF379" s="190"/>
      <c r="AG379" s="188"/>
      <c r="AH379" s="188"/>
      <c r="AI379" s="188"/>
      <c r="AJ379" s="188"/>
      <c r="AK379" s="188"/>
      <c r="AL379" s="190"/>
      <c r="AM379" s="188"/>
      <c r="AN379" s="190"/>
      <c r="AO379" s="188"/>
      <c r="AP379" s="188"/>
      <c r="AQ379" s="188"/>
      <c r="AR379" s="188"/>
      <c r="AS379" s="188"/>
      <c r="AT379" s="188"/>
      <c r="AU379" s="188"/>
      <c r="AV379" s="229"/>
      <c r="AW379" s="188"/>
      <c r="AX379" s="188"/>
      <c r="AY379" s="207"/>
      <c r="AZ379" s="176"/>
      <c r="BA379" s="176"/>
      <c r="BB379" s="176"/>
      <c r="BC379" s="176"/>
      <c r="BD379" s="188"/>
      <c r="BE379" s="190"/>
      <c r="BF379" s="195" t="str">
        <f>IF(Tabela2[[#This Row],[Nazwa środka trwałego
'[3']]]&lt;&gt;"",OT!$BR379,"")</f>
        <v/>
      </c>
      <c r="BG379" s="188"/>
      <c r="BH379" s="188"/>
      <c r="BI379" s="190"/>
      <c r="BJ379" s="188"/>
      <c r="BK379" s="188"/>
      <c r="BL379" s="188"/>
      <c r="BM379" s="188"/>
      <c r="BN379" s="188"/>
      <c r="BO379" s="188"/>
      <c r="BP379" s="190"/>
      <c r="BQ379" s="270"/>
      <c r="BR379" s="195" t="str">
        <f t="shared" si="7"/>
        <v/>
      </c>
      <c r="BS379" s="190"/>
      <c r="BT379" s="195" t="str">
        <f>IFERROR(IF(VLOOKUP(BR379,Słowniki_środków_trwałych!$W$1:$AB$476,5,FALSE)="wg tabeli materiałowej",INDEX(Słowniki_środków_trwałych!$AF$2:$AJ$50,MATCH(BS379,Słowniki_środków_trwałych!$AE$2:$AE$50,0),MATCH(BP379,Słowniki_środków_trwałych!$AF$1:$AJ$1,0)),VLOOKUP(BR379,Słowniki_środków_trwałych!$W$1:$AB$476,5,FALSE)),"brak wszystkich danych")</f>
        <v>brak wszystkich danych</v>
      </c>
      <c r="BU379" s="271"/>
      <c r="BY379" s="90"/>
      <c r="BZ379" s="90"/>
      <c r="CA379" s="90"/>
    </row>
    <row r="380" spans="1:79">
      <c r="A380" s="187" t="s">
        <v>1790</v>
      </c>
      <c r="B380" s="188"/>
      <c r="C380" s="189" t="str">
        <f>IFERROR(VLOOKUP(OT!$BR380,Słowniki_środków_trwałych!$W$2:$AB$412,4,FALSE),"")</f>
        <v/>
      </c>
      <c r="D380" s="188"/>
      <c r="E380" s="188"/>
      <c r="F380" s="191"/>
      <c r="G380" s="191"/>
      <c r="H380" s="191"/>
      <c r="I380" s="239"/>
      <c r="J380" s="190"/>
      <c r="K380" s="192" t="str">
        <f>IF(Tabela2[[#This Row],[Nazwa środka trwałego
'[3']]]&lt;&gt;"",VLOOKUP(OT!$BS380,Słowniki_środków_trwałych!$AE$2:$AK$50,7,FALSE),"")</f>
        <v/>
      </c>
      <c r="L380" s="197"/>
      <c r="M380" s="199"/>
      <c r="N380" s="197"/>
      <c r="O380" s="199"/>
      <c r="P380" s="276" t="str">
        <f>IF(Tabela2[[#This Row],[Nazwa środka trwałego
'[3']]]&lt;&gt;"",SUM(L380:O380),"")</f>
        <v/>
      </c>
      <c r="Q380" s="188"/>
      <c r="R380" s="191"/>
      <c r="S380" s="191"/>
      <c r="T380" s="191"/>
      <c r="U380" s="188"/>
      <c r="V380" s="190"/>
      <c r="W380" s="194" t="str">
        <f>IFERROR(VLOOKUP(OT!$BR380,Słowniki_środków_trwałych!$W$2:$AB$412,2,FALSE),"")</f>
        <v/>
      </c>
      <c r="X380" s="192" t="str">
        <f>IF(Tabela2[[#This Row],[Nazwa środka trwałego
'[3']]]&lt;&gt;"",IF(AND(Tabela2[[#This Row],[Wartość nakładów razem
'[15']]]&lt;10000.01,OR(MID(OT!$BR380,1,1)="4",MID(OT!$BR380,1,1)="5",MID(OT!$BR380,1,1)="6",MID(OT!$BR381,1,1)="3",MID(OT!$BR381,1,1)="7",MID(OT!$BR381,1,1)="8")),1,OT!$BT380),"")</f>
        <v/>
      </c>
      <c r="Y380" s="188"/>
      <c r="Z380" s="188"/>
      <c r="AA380" s="188"/>
      <c r="AB380" s="188"/>
      <c r="AC380" s="195" t="str">
        <f>IF(Tabela2[[#This Row],[Nazwa środka trwałego
'[3']]]&lt;&gt;"",OT!$BT380,"")</f>
        <v/>
      </c>
      <c r="AD380" s="188"/>
      <c r="AE380" s="188"/>
      <c r="AF380" s="190"/>
      <c r="AG380" s="188"/>
      <c r="AH380" s="188"/>
      <c r="AI380" s="188"/>
      <c r="AJ380" s="188"/>
      <c r="AK380" s="188"/>
      <c r="AL380" s="190"/>
      <c r="AM380" s="188"/>
      <c r="AN380" s="190"/>
      <c r="AO380" s="188"/>
      <c r="AP380" s="188"/>
      <c r="AQ380" s="188"/>
      <c r="AR380" s="188"/>
      <c r="AS380" s="188"/>
      <c r="AT380" s="188"/>
      <c r="AU380" s="188"/>
      <c r="AV380" s="229"/>
      <c r="AW380" s="188"/>
      <c r="AX380" s="188"/>
      <c r="AY380" s="207"/>
      <c r="AZ380" s="176"/>
      <c r="BA380" s="176"/>
      <c r="BB380" s="176"/>
      <c r="BC380" s="176"/>
      <c r="BD380" s="188"/>
      <c r="BE380" s="190"/>
      <c r="BF380" s="195" t="str">
        <f>IF(Tabela2[[#This Row],[Nazwa środka trwałego
'[3']]]&lt;&gt;"",OT!$BR380,"")</f>
        <v/>
      </c>
      <c r="BG380" s="188"/>
      <c r="BH380" s="188"/>
      <c r="BI380" s="190"/>
      <c r="BJ380" s="188"/>
      <c r="BK380" s="188"/>
      <c r="BL380" s="188"/>
      <c r="BM380" s="188"/>
      <c r="BN380" s="188"/>
      <c r="BO380" s="188"/>
      <c r="BP380" s="190"/>
      <c r="BQ380" s="270"/>
      <c r="BR380" s="195" t="str">
        <f t="shared" si="7"/>
        <v/>
      </c>
      <c r="BS380" s="190"/>
      <c r="BT380" s="195" t="str">
        <f>IFERROR(IF(VLOOKUP(BR380,Słowniki_środków_trwałych!$W$1:$AB$476,5,FALSE)="wg tabeli materiałowej",INDEX(Słowniki_środków_trwałych!$AF$2:$AJ$50,MATCH(BS380,Słowniki_środków_trwałych!$AE$2:$AE$50,0),MATCH(BP380,Słowniki_środków_trwałych!$AF$1:$AJ$1,0)),VLOOKUP(BR380,Słowniki_środków_trwałych!$W$1:$AB$476,5,FALSE)),"brak wszystkich danych")</f>
        <v>brak wszystkich danych</v>
      </c>
      <c r="BU380" s="271"/>
      <c r="BY380" s="90"/>
      <c r="BZ380" s="90"/>
      <c r="CA380" s="90"/>
    </row>
    <row r="381" spans="1:79">
      <c r="A381" s="187" t="s">
        <v>1791</v>
      </c>
      <c r="B381" s="188"/>
      <c r="C381" s="189" t="str">
        <f>IFERROR(VLOOKUP(OT!$BR381,Słowniki_środków_trwałych!$W$2:$AB$412,4,FALSE),"")</f>
        <v/>
      </c>
      <c r="D381" s="188"/>
      <c r="E381" s="188"/>
      <c r="F381" s="191"/>
      <c r="G381" s="191"/>
      <c r="H381" s="191"/>
      <c r="I381" s="239"/>
      <c r="J381" s="190"/>
      <c r="K381" s="192" t="str">
        <f>IF(Tabela2[[#This Row],[Nazwa środka trwałego
'[3']]]&lt;&gt;"",VLOOKUP(OT!$BS381,Słowniki_środków_trwałych!$AE$2:$AK$50,7,FALSE),"")</f>
        <v/>
      </c>
      <c r="L381" s="197"/>
      <c r="M381" s="199"/>
      <c r="N381" s="197"/>
      <c r="O381" s="199"/>
      <c r="P381" s="276" t="str">
        <f>IF(Tabela2[[#This Row],[Nazwa środka trwałego
'[3']]]&lt;&gt;"",SUM(L381:O381),"")</f>
        <v/>
      </c>
      <c r="Q381" s="188"/>
      <c r="R381" s="191"/>
      <c r="S381" s="191"/>
      <c r="T381" s="191"/>
      <c r="U381" s="188"/>
      <c r="V381" s="190"/>
      <c r="W381" s="194" t="str">
        <f>IFERROR(VLOOKUP(OT!$BR381,Słowniki_środków_trwałych!$W$2:$AB$412,2,FALSE),"")</f>
        <v/>
      </c>
      <c r="X381" s="192" t="str">
        <f>IF(Tabela2[[#This Row],[Nazwa środka trwałego
'[3']]]&lt;&gt;"",IF(AND(Tabela2[[#This Row],[Wartość nakładów razem
'[15']]]&lt;10000.01,OR(MID(OT!$BR381,1,1)="4",MID(OT!$BR381,1,1)="5",MID(OT!$BR381,1,1)="6",MID(OT!$BR382,1,1)="3",MID(OT!$BR382,1,1)="7",MID(OT!$BR382,1,1)="8")),1,OT!$BT381),"")</f>
        <v/>
      </c>
      <c r="Y381" s="188"/>
      <c r="Z381" s="188"/>
      <c r="AA381" s="188"/>
      <c r="AB381" s="188"/>
      <c r="AC381" s="195" t="str">
        <f>IF(Tabela2[[#This Row],[Nazwa środka trwałego
'[3']]]&lt;&gt;"",OT!$BT381,"")</f>
        <v/>
      </c>
      <c r="AD381" s="188"/>
      <c r="AE381" s="188"/>
      <c r="AF381" s="190"/>
      <c r="AG381" s="188"/>
      <c r="AH381" s="188"/>
      <c r="AI381" s="188"/>
      <c r="AJ381" s="188"/>
      <c r="AK381" s="188"/>
      <c r="AL381" s="190"/>
      <c r="AM381" s="188"/>
      <c r="AN381" s="190"/>
      <c r="AO381" s="188"/>
      <c r="AP381" s="188"/>
      <c r="AQ381" s="188"/>
      <c r="AR381" s="188"/>
      <c r="AS381" s="188"/>
      <c r="AT381" s="188"/>
      <c r="AU381" s="188"/>
      <c r="AV381" s="229"/>
      <c r="AW381" s="188"/>
      <c r="AX381" s="188"/>
      <c r="AY381" s="207"/>
      <c r="AZ381" s="176"/>
      <c r="BA381" s="176"/>
      <c r="BB381" s="176"/>
      <c r="BC381" s="176"/>
      <c r="BD381" s="188"/>
      <c r="BE381" s="190"/>
      <c r="BF381" s="195" t="str">
        <f>IF(Tabela2[[#This Row],[Nazwa środka trwałego
'[3']]]&lt;&gt;"",OT!$BR381,"")</f>
        <v/>
      </c>
      <c r="BG381" s="188"/>
      <c r="BH381" s="188"/>
      <c r="BI381" s="190"/>
      <c r="BJ381" s="188"/>
      <c r="BK381" s="188"/>
      <c r="BL381" s="188"/>
      <c r="BM381" s="188"/>
      <c r="BN381" s="188"/>
      <c r="BO381" s="188"/>
      <c r="BP381" s="190"/>
      <c r="BQ381" s="270"/>
      <c r="BR381" s="195" t="str">
        <f t="shared" si="7"/>
        <v/>
      </c>
      <c r="BS381" s="190"/>
      <c r="BT381" s="195" t="str">
        <f>IFERROR(IF(VLOOKUP(BR381,Słowniki_środków_trwałych!$W$1:$AB$476,5,FALSE)="wg tabeli materiałowej",INDEX(Słowniki_środków_trwałych!$AF$2:$AJ$50,MATCH(BS381,Słowniki_środków_trwałych!$AE$2:$AE$50,0),MATCH(BP381,Słowniki_środków_trwałych!$AF$1:$AJ$1,0)),VLOOKUP(BR381,Słowniki_środków_trwałych!$W$1:$AB$476,5,FALSE)),"brak wszystkich danych")</f>
        <v>brak wszystkich danych</v>
      </c>
      <c r="BU381" s="271"/>
      <c r="BY381" s="90"/>
      <c r="BZ381" s="90"/>
      <c r="CA381" s="90"/>
    </row>
    <row r="382" spans="1:79">
      <c r="A382" s="187" t="s">
        <v>1792</v>
      </c>
      <c r="B382" s="188"/>
      <c r="C382" s="189" t="str">
        <f>IFERROR(VLOOKUP(OT!$BR382,Słowniki_środków_trwałych!$W$2:$AB$412,4,FALSE),"")</f>
        <v/>
      </c>
      <c r="D382" s="188"/>
      <c r="E382" s="188"/>
      <c r="F382" s="191"/>
      <c r="G382" s="191"/>
      <c r="H382" s="191"/>
      <c r="I382" s="239"/>
      <c r="J382" s="190"/>
      <c r="K382" s="192" t="str">
        <f>IF(Tabela2[[#This Row],[Nazwa środka trwałego
'[3']]]&lt;&gt;"",VLOOKUP(OT!$BS382,Słowniki_środków_trwałych!$AE$2:$AK$50,7,FALSE),"")</f>
        <v/>
      </c>
      <c r="L382" s="197"/>
      <c r="M382" s="199"/>
      <c r="N382" s="197"/>
      <c r="O382" s="199"/>
      <c r="P382" s="276" t="str">
        <f>IF(Tabela2[[#This Row],[Nazwa środka trwałego
'[3']]]&lt;&gt;"",SUM(L382:O382),"")</f>
        <v/>
      </c>
      <c r="Q382" s="188"/>
      <c r="R382" s="191"/>
      <c r="S382" s="191"/>
      <c r="T382" s="191"/>
      <c r="U382" s="188"/>
      <c r="V382" s="190"/>
      <c r="W382" s="194" t="str">
        <f>IFERROR(VLOOKUP(OT!$BR382,Słowniki_środków_trwałych!$W$2:$AB$412,2,FALSE),"")</f>
        <v/>
      </c>
      <c r="X382" s="192" t="str">
        <f>IF(Tabela2[[#This Row],[Nazwa środka trwałego
'[3']]]&lt;&gt;"",IF(AND(Tabela2[[#This Row],[Wartość nakładów razem
'[15']]]&lt;10000.01,OR(MID(OT!$BR382,1,1)="4",MID(OT!$BR382,1,1)="5",MID(OT!$BR382,1,1)="6",MID(OT!$BR383,1,1)="3",MID(OT!$BR383,1,1)="7",MID(OT!$BR383,1,1)="8")),1,OT!$BT382),"")</f>
        <v/>
      </c>
      <c r="Y382" s="188"/>
      <c r="Z382" s="188"/>
      <c r="AA382" s="188"/>
      <c r="AB382" s="188"/>
      <c r="AC382" s="195" t="str">
        <f>IF(Tabela2[[#This Row],[Nazwa środka trwałego
'[3']]]&lt;&gt;"",OT!$BT382,"")</f>
        <v/>
      </c>
      <c r="AD382" s="188"/>
      <c r="AE382" s="188"/>
      <c r="AF382" s="190"/>
      <c r="AG382" s="188"/>
      <c r="AH382" s="188"/>
      <c r="AI382" s="188"/>
      <c r="AJ382" s="188"/>
      <c r="AK382" s="188"/>
      <c r="AL382" s="190"/>
      <c r="AM382" s="188"/>
      <c r="AN382" s="190"/>
      <c r="AO382" s="188"/>
      <c r="AP382" s="188"/>
      <c r="AQ382" s="188"/>
      <c r="AR382" s="188"/>
      <c r="AS382" s="188"/>
      <c r="AT382" s="188"/>
      <c r="AU382" s="188"/>
      <c r="AV382" s="229"/>
      <c r="AW382" s="188"/>
      <c r="AX382" s="188"/>
      <c r="AY382" s="207"/>
      <c r="AZ382" s="176"/>
      <c r="BA382" s="176"/>
      <c r="BB382" s="176"/>
      <c r="BC382" s="176"/>
      <c r="BD382" s="188"/>
      <c r="BE382" s="190"/>
      <c r="BF382" s="195" t="str">
        <f>IF(Tabela2[[#This Row],[Nazwa środka trwałego
'[3']]]&lt;&gt;"",OT!$BR382,"")</f>
        <v/>
      </c>
      <c r="BG382" s="188"/>
      <c r="BH382" s="188"/>
      <c r="BI382" s="190"/>
      <c r="BJ382" s="188"/>
      <c r="BK382" s="188"/>
      <c r="BL382" s="188"/>
      <c r="BM382" s="188"/>
      <c r="BN382" s="188"/>
      <c r="BO382" s="188"/>
      <c r="BP382" s="190"/>
      <c r="BQ382" s="270"/>
      <c r="BR382" s="195" t="str">
        <f t="shared" si="7"/>
        <v/>
      </c>
      <c r="BS382" s="190"/>
      <c r="BT382" s="195" t="str">
        <f>IFERROR(IF(VLOOKUP(BR382,Słowniki_środków_trwałych!$W$1:$AB$476,5,FALSE)="wg tabeli materiałowej",INDEX(Słowniki_środków_trwałych!$AF$2:$AJ$50,MATCH(BS382,Słowniki_środków_trwałych!$AE$2:$AE$50,0),MATCH(BP382,Słowniki_środków_trwałych!$AF$1:$AJ$1,0)),VLOOKUP(BR382,Słowniki_środków_trwałych!$W$1:$AB$476,5,FALSE)),"brak wszystkich danych")</f>
        <v>brak wszystkich danych</v>
      </c>
      <c r="BU382" s="271"/>
      <c r="BY382" s="90"/>
      <c r="BZ382" s="90"/>
      <c r="CA382" s="90"/>
    </row>
    <row r="383" spans="1:79">
      <c r="A383" s="187" t="s">
        <v>1793</v>
      </c>
      <c r="B383" s="188"/>
      <c r="C383" s="189" t="str">
        <f>IFERROR(VLOOKUP(OT!$BR383,Słowniki_środków_trwałych!$W$2:$AB$412,4,FALSE),"")</f>
        <v/>
      </c>
      <c r="D383" s="188"/>
      <c r="E383" s="188"/>
      <c r="F383" s="191"/>
      <c r="G383" s="191"/>
      <c r="H383" s="191"/>
      <c r="I383" s="239"/>
      <c r="J383" s="190"/>
      <c r="K383" s="192" t="str">
        <f>IF(Tabela2[[#This Row],[Nazwa środka trwałego
'[3']]]&lt;&gt;"",VLOOKUP(OT!$BS383,Słowniki_środków_trwałych!$AE$2:$AK$50,7,FALSE),"")</f>
        <v/>
      </c>
      <c r="L383" s="197"/>
      <c r="M383" s="199"/>
      <c r="N383" s="197"/>
      <c r="O383" s="199"/>
      <c r="P383" s="276" t="str">
        <f>IF(Tabela2[[#This Row],[Nazwa środka trwałego
'[3']]]&lt;&gt;"",SUM(L383:O383),"")</f>
        <v/>
      </c>
      <c r="Q383" s="188"/>
      <c r="R383" s="191"/>
      <c r="S383" s="191"/>
      <c r="T383" s="191"/>
      <c r="U383" s="188"/>
      <c r="V383" s="190"/>
      <c r="W383" s="194" t="str">
        <f>IFERROR(VLOOKUP(OT!$BR383,Słowniki_środków_trwałych!$W$2:$AB$412,2,FALSE),"")</f>
        <v/>
      </c>
      <c r="X383" s="192" t="str">
        <f>IF(Tabela2[[#This Row],[Nazwa środka trwałego
'[3']]]&lt;&gt;"",IF(AND(Tabela2[[#This Row],[Wartość nakładów razem
'[15']]]&lt;10000.01,OR(MID(OT!$BR383,1,1)="4",MID(OT!$BR383,1,1)="5",MID(OT!$BR383,1,1)="6",MID(OT!$BR384,1,1)="3",MID(OT!$BR384,1,1)="7",MID(OT!$BR384,1,1)="8")),1,OT!$BT383),"")</f>
        <v/>
      </c>
      <c r="Y383" s="188"/>
      <c r="Z383" s="188"/>
      <c r="AA383" s="188"/>
      <c r="AB383" s="188"/>
      <c r="AC383" s="195" t="str">
        <f>IF(Tabela2[[#This Row],[Nazwa środka trwałego
'[3']]]&lt;&gt;"",OT!$BT383,"")</f>
        <v/>
      </c>
      <c r="AD383" s="188"/>
      <c r="AE383" s="188"/>
      <c r="AF383" s="190"/>
      <c r="AG383" s="188"/>
      <c r="AH383" s="188"/>
      <c r="AI383" s="188"/>
      <c r="AJ383" s="188"/>
      <c r="AK383" s="188"/>
      <c r="AL383" s="190"/>
      <c r="AM383" s="188"/>
      <c r="AN383" s="190"/>
      <c r="AO383" s="188"/>
      <c r="AP383" s="188"/>
      <c r="AQ383" s="188"/>
      <c r="AR383" s="188"/>
      <c r="AS383" s="188"/>
      <c r="AT383" s="188"/>
      <c r="AU383" s="188"/>
      <c r="AV383" s="229"/>
      <c r="AW383" s="188"/>
      <c r="AX383" s="188"/>
      <c r="AY383" s="207"/>
      <c r="AZ383" s="176"/>
      <c r="BA383" s="176"/>
      <c r="BB383" s="176"/>
      <c r="BC383" s="176"/>
      <c r="BD383" s="188"/>
      <c r="BE383" s="190"/>
      <c r="BF383" s="195" t="str">
        <f>IF(Tabela2[[#This Row],[Nazwa środka trwałego
'[3']]]&lt;&gt;"",OT!$BR383,"")</f>
        <v/>
      </c>
      <c r="BG383" s="188"/>
      <c r="BH383" s="188"/>
      <c r="BI383" s="190"/>
      <c r="BJ383" s="188"/>
      <c r="BK383" s="188"/>
      <c r="BL383" s="188"/>
      <c r="BM383" s="188"/>
      <c r="BN383" s="188"/>
      <c r="BO383" s="188"/>
      <c r="BP383" s="190"/>
      <c r="BQ383" s="270"/>
      <c r="BR383" s="195" t="str">
        <f t="shared" si="7"/>
        <v/>
      </c>
      <c r="BS383" s="190"/>
      <c r="BT383" s="195" t="str">
        <f>IFERROR(IF(VLOOKUP(BR383,Słowniki_środków_trwałych!$W$1:$AB$476,5,FALSE)="wg tabeli materiałowej",INDEX(Słowniki_środków_trwałych!$AF$2:$AJ$50,MATCH(BS383,Słowniki_środków_trwałych!$AE$2:$AE$50,0),MATCH(BP383,Słowniki_środków_trwałych!$AF$1:$AJ$1,0)),VLOOKUP(BR383,Słowniki_środków_trwałych!$W$1:$AB$476,5,FALSE)),"brak wszystkich danych")</f>
        <v>brak wszystkich danych</v>
      </c>
      <c r="BU383" s="271"/>
      <c r="BY383" s="90"/>
      <c r="BZ383" s="90"/>
      <c r="CA383" s="90"/>
    </row>
    <row r="384" spans="1:79">
      <c r="A384" s="187" t="s">
        <v>1794</v>
      </c>
      <c r="B384" s="188"/>
      <c r="C384" s="189" t="str">
        <f>IFERROR(VLOOKUP(OT!$BR384,Słowniki_środków_trwałych!$W$2:$AB$412,4,FALSE),"")</f>
        <v/>
      </c>
      <c r="D384" s="188"/>
      <c r="E384" s="188"/>
      <c r="F384" s="191"/>
      <c r="G384" s="191"/>
      <c r="H384" s="191"/>
      <c r="I384" s="239"/>
      <c r="J384" s="190"/>
      <c r="K384" s="192" t="str">
        <f>IF(Tabela2[[#This Row],[Nazwa środka trwałego
'[3']]]&lt;&gt;"",VLOOKUP(OT!$BS384,Słowniki_środków_trwałych!$AE$2:$AK$50,7,FALSE),"")</f>
        <v/>
      </c>
      <c r="L384" s="197"/>
      <c r="M384" s="199"/>
      <c r="N384" s="197"/>
      <c r="O384" s="199"/>
      <c r="P384" s="276" t="str">
        <f>IF(Tabela2[[#This Row],[Nazwa środka trwałego
'[3']]]&lt;&gt;"",SUM(L384:O384),"")</f>
        <v/>
      </c>
      <c r="Q384" s="188"/>
      <c r="R384" s="191"/>
      <c r="S384" s="191"/>
      <c r="T384" s="191"/>
      <c r="U384" s="188"/>
      <c r="V384" s="190"/>
      <c r="W384" s="194" t="str">
        <f>IFERROR(VLOOKUP(OT!$BR384,Słowniki_środków_trwałych!$W$2:$AB$412,2,FALSE),"")</f>
        <v/>
      </c>
      <c r="X384" s="192" t="str">
        <f>IF(Tabela2[[#This Row],[Nazwa środka trwałego
'[3']]]&lt;&gt;"",IF(AND(Tabela2[[#This Row],[Wartość nakładów razem
'[15']]]&lt;10000.01,OR(MID(OT!$BR384,1,1)="4",MID(OT!$BR384,1,1)="5",MID(OT!$BR384,1,1)="6",MID(OT!$BR385,1,1)="3",MID(OT!$BR385,1,1)="7",MID(OT!$BR385,1,1)="8")),1,OT!$BT384),"")</f>
        <v/>
      </c>
      <c r="Y384" s="188"/>
      <c r="Z384" s="188"/>
      <c r="AA384" s="188"/>
      <c r="AB384" s="188"/>
      <c r="AC384" s="195" t="str">
        <f>IF(Tabela2[[#This Row],[Nazwa środka trwałego
'[3']]]&lt;&gt;"",OT!$BT384,"")</f>
        <v/>
      </c>
      <c r="AD384" s="188"/>
      <c r="AE384" s="188"/>
      <c r="AF384" s="190"/>
      <c r="AG384" s="188"/>
      <c r="AH384" s="188"/>
      <c r="AI384" s="188"/>
      <c r="AJ384" s="188"/>
      <c r="AK384" s="188"/>
      <c r="AL384" s="190"/>
      <c r="AM384" s="188"/>
      <c r="AN384" s="190"/>
      <c r="AO384" s="188"/>
      <c r="AP384" s="188"/>
      <c r="AQ384" s="188"/>
      <c r="AR384" s="188"/>
      <c r="AS384" s="188"/>
      <c r="AT384" s="188"/>
      <c r="AU384" s="188"/>
      <c r="AV384" s="229"/>
      <c r="AW384" s="188"/>
      <c r="AX384" s="188"/>
      <c r="AY384" s="207"/>
      <c r="AZ384" s="176"/>
      <c r="BA384" s="176"/>
      <c r="BB384" s="176"/>
      <c r="BC384" s="176"/>
      <c r="BD384" s="188"/>
      <c r="BE384" s="190"/>
      <c r="BF384" s="195" t="str">
        <f>IF(Tabela2[[#This Row],[Nazwa środka trwałego
'[3']]]&lt;&gt;"",OT!$BR384,"")</f>
        <v/>
      </c>
      <c r="BG384" s="188"/>
      <c r="BH384" s="188"/>
      <c r="BI384" s="190"/>
      <c r="BJ384" s="188"/>
      <c r="BK384" s="188"/>
      <c r="BL384" s="188"/>
      <c r="BM384" s="188"/>
      <c r="BN384" s="188"/>
      <c r="BO384" s="188"/>
      <c r="BP384" s="190"/>
      <c r="BQ384" s="270"/>
      <c r="BR384" s="195" t="str">
        <f t="shared" si="7"/>
        <v/>
      </c>
      <c r="BS384" s="190"/>
      <c r="BT384" s="195" t="str">
        <f>IFERROR(IF(VLOOKUP(BR384,Słowniki_środków_trwałych!$W$1:$AB$476,5,FALSE)="wg tabeli materiałowej",INDEX(Słowniki_środków_trwałych!$AF$2:$AJ$50,MATCH(BS384,Słowniki_środków_trwałych!$AE$2:$AE$50,0),MATCH(BP384,Słowniki_środków_trwałych!$AF$1:$AJ$1,0)),VLOOKUP(BR384,Słowniki_środków_trwałych!$W$1:$AB$476,5,FALSE)),"brak wszystkich danych")</f>
        <v>brak wszystkich danych</v>
      </c>
      <c r="BU384" s="271"/>
      <c r="BY384" s="90"/>
      <c r="BZ384" s="90"/>
      <c r="CA384" s="90"/>
    </row>
    <row r="385" spans="1:79">
      <c r="A385" s="187" t="s">
        <v>1795</v>
      </c>
      <c r="B385" s="188"/>
      <c r="C385" s="189" t="str">
        <f>IFERROR(VLOOKUP(OT!$BR385,Słowniki_środków_trwałych!$W$2:$AB$412,4,FALSE),"")</f>
        <v/>
      </c>
      <c r="D385" s="188"/>
      <c r="E385" s="188"/>
      <c r="F385" s="191"/>
      <c r="G385" s="191"/>
      <c r="H385" s="191"/>
      <c r="I385" s="239"/>
      <c r="J385" s="190"/>
      <c r="K385" s="192" t="str">
        <f>IF(Tabela2[[#This Row],[Nazwa środka trwałego
'[3']]]&lt;&gt;"",VLOOKUP(OT!$BS385,Słowniki_środków_trwałych!$AE$2:$AK$50,7,FALSE),"")</f>
        <v/>
      </c>
      <c r="L385" s="197"/>
      <c r="M385" s="199"/>
      <c r="N385" s="197"/>
      <c r="O385" s="199"/>
      <c r="P385" s="276" t="str">
        <f>IF(Tabela2[[#This Row],[Nazwa środka trwałego
'[3']]]&lt;&gt;"",SUM(L385:O385),"")</f>
        <v/>
      </c>
      <c r="Q385" s="188"/>
      <c r="R385" s="191"/>
      <c r="S385" s="191"/>
      <c r="T385" s="191"/>
      <c r="U385" s="188"/>
      <c r="V385" s="190"/>
      <c r="W385" s="194" t="str">
        <f>IFERROR(VLOOKUP(OT!$BR385,Słowniki_środków_trwałych!$W$2:$AB$412,2,FALSE),"")</f>
        <v/>
      </c>
      <c r="X385" s="192" t="str">
        <f>IF(Tabela2[[#This Row],[Nazwa środka trwałego
'[3']]]&lt;&gt;"",IF(AND(Tabela2[[#This Row],[Wartość nakładów razem
'[15']]]&lt;10000.01,OR(MID(OT!$BR385,1,1)="4",MID(OT!$BR385,1,1)="5",MID(OT!$BR385,1,1)="6",MID(OT!$BR386,1,1)="3",MID(OT!$BR386,1,1)="7",MID(OT!$BR386,1,1)="8")),1,OT!$BT385),"")</f>
        <v/>
      </c>
      <c r="Y385" s="188"/>
      <c r="Z385" s="188"/>
      <c r="AA385" s="188"/>
      <c r="AB385" s="188"/>
      <c r="AC385" s="195" t="str">
        <f>IF(Tabela2[[#This Row],[Nazwa środka trwałego
'[3']]]&lt;&gt;"",OT!$BT385,"")</f>
        <v/>
      </c>
      <c r="AD385" s="188"/>
      <c r="AE385" s="188"/>
      <c r="AF385" s="190"/>
      <c r="AG385" s="188"/>
      <c r="AH385" s="188"/>
      <c r="AI385" s="188"/>
      <c r="AJ385" s="188"/>
      <c r="AK385" s="188"/>
      <c r="AL385" s="190"/>
      <c r="AM385" s="188"/>
      <c r="AN385" s="190"/>
      <c r="AO385" s="188"/>
      <c r="AP385" s="188"/>
      <c r="AQ385" s="188"/>
      <c r="AR385" s="188"/>
      <c r="AS385" s="188"/>
      <c r="AT385" s="188"/>
      <c r="AU385" s="188"/>
      <c r="AV385" s="229"/>
      <c r="AW385" s="188"/>
      <c r="AX385" s="188"/>
      <c r="AY385" s="207"/>
      <c r="AZ385" s="176"/>
      <c r="BA385" s="176"/>
      <c r="BB385" s="176"/>
      <c r="BC385" s="176"/>
      <c r="BD385" s="188"/>
      <c r="BE385" s="190"/>
      <c r="BF385" s="195" t="str">
        <f>IF(Tabela2[[#This Row],[Nazwa środka trwałego
'[3']]]&lt;&gt;"",OT!$BR385,"")</f>
        <v/>
      </c>
      <c r="BG385" s="188"/>
      <c r="BH385" s="188"/>
      <c r="BI385" s="190"/>
      <c r="BJ385" s="188"/>
      <c r="BK385" s="188"/>
      <c r="BL385" s="188"/>
      <c r="BM385" s="188"/>
      <c r="BN385" s="188"/>
      <c r="BO385" s="188"/>
      <c r="BP385" s="190"/>
      <c r="BQ385" s="270"/>
      <c r="BR385" s="195" t="str">
        <f t="shared" si="7"/>
        <v/>
      </c>
      <c r="BS385" s="190"/>
      <c r="BT385" s="195" t="str">
        <f>IFERROR(IF(VLOOKUP(BR385,Słowniki_środków_trwałych!$W$1:$AB$476,5,FALSE)="wg tabeli materiałowej",INDEX(Słowniki_środków_trwałych!$AF$2:$AJ$50,MATCH(BS385,Słowniki_środków_trwałych!$AE$2:$AE$50,0),MATCH(BP385,Słowniki_środków_trwałych!$AF$1:$AJ$1,0)),VLOOKUP(BR385,Słowniki_środków_trwałych!$W$1:$AB$476,5,FALSE)),"brak wszystkich danych")</f>
        <v>brak wszystkich danych</v>
      </c>
      <c r="BU385" s="271"/>
      <c r="BY385" s="90"/>
      <c r="BZ385" s="90"/>
      <c r="CA385" s="90"/>
    </row>
    <row r="386" spans="1:79">
      <c r="A386" s="187" t="s">
        <v>1796</v>
      </c>
      <c r="B386" s="188"/>
      <c r="C386" s="189" t="str">
        <f>IFERROR(VLOOKUP(OT!$BR386,Słowniki_środków_trwałych!$W$2:$AB$412,4,FALSE),"")</f>
        <v/>
      </c>
      <c r="D386" s="188"/>
      <c r="E386" s="188"/>
      <c r="F386" s="191"/>
      <c r="G386" s="191"/>
      <c r="H386" s="191"/>
      <c r="I386" s="239"/>
      <c r="J386" s="190"/>
      <c r="K386" s="192" t="str">
        <f>IF(Tabela2[[#This Row],[Nazwa środka trwałego
'[3']]]&lt;&gt;"",VLOOKUP(OT!$BS386,Słowniki_środków_trwałych!$AE$2:$AK$50,7,FALSE),"")</f>
        <v/>
      </c>
      <c r="L386" s="197"/>
      <c r="M386" s="199"/>
      <c r="N386" s="197"/>
      <c r="O386" s="199"/>
      <c r="P386" s="276" t="str">
        <f>IF(Tabela2[[#This Row],[Nazwa środka trwałego
'[3']]]&lt;&gt;"",SUM(L386:O386),"")</f>
        <v/>
      </c>
      <c r="Q386" s="188"/>
      <c r="R386" s="191"/>
      <c r="S386" s="191"/>
      <c r="T386" s="191"/>
      <c r="U386" s="188"/>
      <c r="V386" s="190"/>
      <c r="W386" s="194" t="str">
        <f>IFERROR(VLOOKUP(OT!$BR386,Słowniki_środków_trwałych!$W$2:$AB$412,2,FALSE),"")</f>
        <v/>
      </c>
      <c r="X386" s="192" t="str">
        <f>IF(Tabela2[[#This Row],[Nazwa środka trwałego
'[3']]]&lt;&gt;"",IF(AND(Tabela2[[#This Row],[Wartość nakładów razem
'[15']]]&lt;10000.01,OR(MID(OT!$BR386,1,1)="4",MID(OT!$BR386,1,1)="5",MID(OT!$BR386,1,1)="6",MID(OT!$BR387,1,1)="3",MID(OT!$BR387,1,1)="7",MID(OT!$BR387,1,1)="8")),1,OT!$BT386),"")</f>
        <v/>
      </c>
      <c r="Y386" s="188"/>
      <c r="Z386" s="188"/>
      <c r="AA386" s="188"/>
      <c r="AB386" s="188"/>
      <c r="AC386" s="195" t="str">
        <f>IF(Tabela2[[#This Row],[Nazwa środka trwałego
'[3']]]&lt;&gt;"",OT!$BT386,"")</f>
        <v/>
      </c>
      <c r="AD386" s="188"/>
      <c r="AE386" s="188"/>
      <c r="AF386" s="190"/>
      <c r="AG386" s="188"/>
      <c r="AH386" s="188"/>
      <c r="AI386" s="188"/>
      <c r="AJ386" s="188"/>
      <c r="AK386" s="188"/>
      <c r="AL386" s="190"/>
      <c r="AM386" s="188"/>
      <c r="AN386" s="190"/>
      <c r="AO386" s="188"/>
      <c r="AP386" s="188"/>
      <c r="AQ386" s="188"/>
      <c r="AR386" s="188"/>
      <c r="AS386" s="188"/>
      <c r="AT386" s="188"/>
      <c r="AU386" s="188"/>
      <c r="AV386" s="229"/>
      <c r="AW386" s="188"/>
      <c r="AX386" s="188"/>
      <c r="AY386" s="207"/>
      <c r="AZ386" s="176"/>
      <c r="BA386" s="176"/>
      <c r="BB386" s="176"/>
      <c r="BC386" s="176"/>
      <c r="BD386" s="188"/>
      <c r="BE386" s="190"/>
      <c r="BF386" s="195" t="str">
        <f>IF(Tabela2[[#This Row],[Nazwa środka trwałego
'[3']]]&lt;&gt;"",OT!$BR386,"")</f>
        <v/>
      </c>
      <c r="BG386" s="188"/>
      <c r="BH386" s="188"/>
      <c r="BI386" s="190"/>
      <c r="BJ386" s="188"/>
      <c r="BK386" s="188"/>
      <c r="BL386" s="188"/>
      <c r="BM386" s="188"/>
      <c r="BN386" s="188"/>
      <c r="BO386" s="188"/>
      <c r="BP386" s="190"/>
      <c r="BQ386" s="270"/>
      <c r="BR386" s="195" t="str">
        <f t="shared" si="7"/>
        <v/>
      </c>
      <c r="BS386" s="190"/>
      <c r="BT386" s="195" t="str">
        <f>IFERROR(IF(VLOOKUP(BR386,Słowniki_środków_trwałych!$W$1:$AB$476,5,FALSE)="wg tabeli materiałowej",INDEX(Słowniki_środków_trwałych!$AF$2:$AJ$50,MATCH(BS386,Słowniki_środków_trwałych!$AE$2:$AE$50,0),MATCH(BP386,Słowniki_środków_trwałych!$AF$1:$AJ$1,0)),VLOOKUP(BR386,Słowniki_środków_trwałych!$W$1:$AB$476,5,FALSE)),"brak wszystkich danych")</f>
        <v>brak wszystkich danych</v>
      </c>
      <c r="BU386" s="271"/>
      <c r="BY386" s="90"/>
      <c r="BZ386" s="90"/>
      <c r="CA386" s="90"/>
    </row>
    <row r="387" spans="1:79">
      <c r="A387" s="187" t="s">
        <v>1797</v>
      </c>
      <c r="B387" s="188"/>
      <c r="C387" s="189" t="str">
        <f>IFERROR(VLOOKUP(OT!$BR387,Słowniki_środków_trwałych!$W$2:$AB$412,4,FALSE),"")</f>
        <v/>
      </c>
      <c r="D387" s="188"/>
      <c r="E387" s="188"/>
      <c r="F387" s="191"/>
      <c r="G387" s="191"/>
      <c r="H387" s="191"/>
      <c r="I387" s="239"/>
      <c r="J387" s="190"/>
      <c r="K387" s="192" t="str">
        <f>IF(Tabela2[[#This Row],[Nazwa środka trwałego
'[3']]]&lt;&gt;"",VLOOKUP(OT!$BS387,Słowniki_środków_trwałych!$AE$2:$AK$50,7,FALSE),"")</f>
        <v/>
      </c>
      <c r="L387" s="197"/>
      <c r="M387" s="199"/>
      <c r="N387" s="197"/>
      <c r="O387" s="199"/>
      <c r="P387" s="276" t="str">
        <f>IF(Tabela2[[#This Row],[Nazwa środka trwałego
'[3']]]&lt;&gt;"",SUM(L387:O387),"")</f>
        <v/>
      </c>
      <c r="Q387" s="188"/>
      <c r="R387" s="191"/>
      <c r="S387" s="191"/>
      <c r="T387" s="191"/>
      <c r="U387" s="188"/>
      <c r="V387" s="190"/>
      <c r="W387" s="194" t="str">
        <f>IFERROR(VLOOKUP(OT!$BR387,Słowniki_środków_trwałych!$W$2:$AB$412,2,FALSE),"")</f>
        <v/>
      </c>
      <c r="X387" s="192" t="str">
        <f>IF(Tabela2[[#This Row],[Nazwa środka trwałego
'[3']]]&lt;&gt;"",IF(AND(Tabela2[[#This Row],[Wartość nakładów razem
'[15']]]&lt;10000.01,OR(MID(OT!$BR387,1,1)="4",MID(OT!$BR387,1,1)="5",MID(OT!$BR387,1,1)="6",MID(OT!$BR388,1,1)="3",MID(OT!$BR388,1,1)="7",MID(OT!$BR388,1,1)="8")),1,OT!$BT387),"")</f>
        <v/>
      </c>
      <c r="Y387" s="188"/>
      <c r="Z387" s="188"/>
      <c r="AA387" s="188"/>
      <c r="AB387" s="188"/>
      <c r="AC387" s="195" t="str">
        <f>IF(Tabela2[[#This Row],[Nazwa środka trwałego
'[3']]]&lt;&gt;"",OT!$BT387,"")</f>
        <v/>
      </c>
      <c r="AD387" s="188"/>
      <c r="AE387" s="188"/>
      <c r="AF387" s="190"/>
      <c r="AG387" s="188"/>
      <c r="AH387" s="188"/>
      <c r="AI387" s="188"/>
      <c r="AJ387" s="188"/>
      <c r="AK387" s="188"/>
      <c r="AL387" s="190"/>
      <c r="AM387" s="188"/>
      <c r="AN387" s="190"/>
      <c r="AO387" s="188"/>
      <c r="AP387" s="188"/>
      <c r="AQ387" s="188"/>
      <c r="AR387" s="188"/>
      <c r="AS387" s="188"/>
      <c r="AT387" s="188"/>
      <c r="AU387" s="188"/>
      <c r="AV387" s="229"/>
      <c r="AW387" s="188"/>
      <c r="AX387" s="188"/>
      <c r="AY387" s="207"/>
      <c r="AZ387" s="176"/>
      <c r="BA387" s="176"/>
      <c r="BB387" s="176"/>
      <c r="BC387" s="176"/>
      <c r="BD387" s="188"/>
      <c r="BE387" s="190"/>
      <c r="BF387" s="195" t="str">
        <f>IF(Tabela2[[#This Row],[Nazwa środka trwałego
'[3']]]&lt;&gt;"",OT!$BR387,"")</f>
        <v/>
      </c>
      <c r="BG387" s="188"/>
      <c r="BH387" s="188"/>
      <c r="BI387" s="190"/>
      <c r="BJ387" s="188"/>
      <c r="BK387" s="188"/>
      <c r="BL387" s="188"/>
      <c r="BM387" s="188"/>
      <c r="BN387" s="188"/>
      <c r="BO387" s="188"/>
      <c r="BP387" s="190"/>
      <c r="BQ387" s="270"/>
      <c r="BR387" s="195" t="str">
        <f t="shared" si="7"/>
        <v/>
      </c>
      <c r="BS387" s="190"/>
      <c r="BT387" s="195" t="str">
        <f>IFERROR(IF(VLOOKUP(BR387,Słowniki_środków_trwałych!$W$1:$AB$476,5,FALSE)="wg tabeli materiałowej",INDEX(Słowniki_środków_trwałych!$AF$2:$AJ$50,MATCH(BS387,Słowniki_środków_trwałych!$AE$2:$AE$50,0),MATCH(BP387,Słowniki_środków_trwałych!$AF$1:$AJ$1,0)),VLOOKUP(BR387,Słowniki_środków_trwałych!$W$1:$AB$476,5,FALSE)),"brak wszystkich danych")</f>
        <v>brak wszystkich danych</v>
      </c>
      <c r="BU387" s="271"/>
      <c r="BY387" s="90"/>
      <c r="BZ387" s="90"/>
      <c r="CA387" s="90"/>
    </row>
    <row r="388" spans="1:79">
      <c r="A388" s="187" t="s">
        <v>1798</v>
      </c>
      <c r="B388" s="188"/>
      <c r="C388" s="189" t="str">
        <f>IFERROR(VLOOKUP(OT!$BR388,Słowniki_środków_trwałych!$W$2:$AB$412,4,FALSE),"")</f>
        <v/>
      </c>
      <c r="D388" s="188"/>
      <c r="E388" s="188"/>
      <c r="F388" s="191"/>
      <c r="G388" s="191"/>
      <c r="H388" s="191"/>
      <c r="I388" s="239"/>
      <c r="J388" s="190"/>
      <c r="K388" s="192" t="str">
        <f>IF(Tabela2[[#This Row],[Nazwa środka trwałego
'[3']]]&lt;&gt;"",VLOOKUP(OT!$BS388,Słowniki_środków_trwałych!$AE$2:$AK$50,7,FALSE),"")</f>
        <v/>
      </c>
      <c r="L388" s="197"/>
      <c r="M388" s="199"/>
      <c r="N388" s="197"/>
      <c r="O388" s="199"/>
      <c r="P388" s="276" t="str">
        <f>IF(Tabela2[[#This Row],[Nazwa środka trwałego
'[3']]]&lt;&gt;"",SUM(L388:O388),"")</f>
        <v/>
      </c>
      <c r="Q388" s="188"/>
      <c r="R388" s="191"/>
      <c r="S388" s="191"/>
      <c r="T388" s="191"/>
      <c r="U388" s="188"/>
      <c r="V388" s="190"/>
      <c r="W388" s="194" t="str">
        <f>IFERROR(VLOOKUP(OT!$BR388,Słowniki_środków_trwałych!$W$2:$AB$412,2,FALSE),"")</f>
        <v/>
      </c>
      <c r="X388" s="192" t="str">
        <f>IF(Tabela2[[#This Row],[Nazwa środka trwałego
'[3']]]&lt;&gt;"",IF(AND(Tabela2[[#This Row],[Wartość nakładów razem
'[15']]]&lt;10000.01,OR(MID(OT!$BR388,1,1)="4",MID(OT!$BR388,1,1)="5",MID(OT!$BR388,1,1)="6",MID(OT!$BR389,1,1)="3",MID(OT!$BR389,1,1)="7",MID(OT!$BR389,1,1)="8")),1,OT!$BT388),"")</f>
        <v/>
      </c>
      <c r="Y388" s="188"/>
      <c r="Z388" s="188"/>
      <c r="AA388" s="188"/>
      <c r="AB388" s="188"/>
      <c r="AC388" s="195" t="str">
        <f>IF(Tabela2[[#This Row],[Nazwa środka trwałego
'[3']]]&lt;&gt;"",OT!$BT388,"")</f>
        <v/>
      </c>
      <c r="AD388" s="188"/>
      <c r="AE388" s="188"/>
      <c r="AF388" s="190"/>
      <c r="AG388" s="188"/>
      <c r="AH388" s="188"/>
      <c r="AI388" s="188"/>
      <c r="AJ388" s="188"/>
      <c r="AK388" s="188"/>
      <c r="AL388" s="190"/>
      <c r="AM388" s="188"/>
      <c r="AN388" s="190"/>
      <c r="AO388" s="188"/>
      <c r="AP388" s="188"/>
      <c r="AQ388" s="188"/>
      <c r="AR388" s="188"/>
      <c r="AS388" s="188"/>
      <c r="AT388" s="188"/>
      <c r="AU388" s="188"/>
      <c r="AV388" s="229"/>
      <c r="AW388" s="188"/>
      <c r="AX388" s="188"/>
      <c r="AY388" s="207"/>
      <c r="AZ388" s="176"/>
      <c r="BA388" s="176"/>
      <c r="BB388" s="176"/>
      <c r="BC388" s="176"/>
      <c r="BD388" s="188"/>
      <c r="BE388" s="190"/>
      <c r="BF388" s="195" t="str">
        <f>IF(Tabela2[[#This Row],[Nazwa środka trwałego
'[3']]]&lt;&gt;"",OT!$BR388,"")</f>
        <v/>
      </c>
      <c r="BG388" s="188"/>
      <c r="BH388" s="188"/>
      <c r="BI388" s="190"/>
      <c r="BJ388" s="188"/>
      <c r="BK388" s="188"/>
      <c r="BL388" s="188"/>
      <c r="BM388" s="188"/>
      <c r="BN388" s="188"/>
      <c r="BO388" s="188"/>
      <c r="BP388" s="190"/>
      <c r="BQ388" s="270"/>
      <c r="BR388" s="195" t="str">
        <f t="shared" si="7"/>
        <v/>
      </c>
      <c r="BS388" s="190"/>
      <c r="BT388" s="195" t="str">
        <f>IFERROR(IF(VLOOKUP(BR388,Słowniki_środków_trwałych!$W$1:$AB$476,5,FALSE)="wg tabeli materiałowej",INDEX(Słowniki_środków_trwałych!$AF$2:$AJ$50,MATCH(BS388,Słowniki_środków_trwałych!$AE$2:$AE$50,0),MATCH(BP388,Słowniki_środków_trwałych!$AF$1:$AJ$1,0)),VLOOKUP(BR388,Słowniki_środków_trwałych!$W$1:$AB$476,5,FALSE)),"brak wszystkich danych")</f>
        <v>brak wszystkich danych</v>
      </c>
      <c r="BU388" s="271"/>
      <c r="BY388" s="90"/>
      <c r="BZ388" s="90"/>
      <c r="CA388" s="90"/>
    </row>
    <row r="389" spans="1:79">
      <c r="A389" s="187" t="s">
        <v>1799</v>
      </c>
      <c r="B389" s="188"/>
      <c r="C389" s="189" t="str">
        <f>IFERROR(VLOOKUP(OT!$BR389,Słowniki_środków_trwałych!$W$2:$AB$412,4,FALSE),"")</f>
        <v/>
      </c>
      <c r="D389" s="188"/>
      <c r="E389" s="188"/>
      <c r="F389" s="191"/>
      <c r="G389" s="191"/>
      <c r="H389" s="191"/>
      <c r="I389" s="239"/>
      <c r="J389" s="190"/>
      <c r="K389" s="192" t="str">
        <f>IF(Tabela2[[#This Row],[Nazwa środka trwałego
'[3']]]&lt;&gt;"",VLOOKUP(OT!$BS389,Słowniki_środków_trwałych!$AE$2:$AK$50,7,FALSE),"")</f>
        <v/>
      </c>
      <c r="L389" s="197"/>
      <c r="M389" s="199"/>
      <c r="N389" s="197"/>
      <c r="O389" s="199"/>
      <c r="P389" s="276" t="str">
        <f>IF(Tabela2[[#This Row],[Nazwa środka trwałego
'[3']]]&lt;&gt;"",SUM(L389:O389),"")</f>
        <v/>
      </c>
      <c r="Q389" s="188"/>
      <c r="R389" s="191"/>
      <c r="S389" s="191"/>
      <c r="T389" s="191"/>
      <c r="U389" s="188"/>
      <c r="V389" s="190"/>
      <c r="W389" s="194" t="str">
        <f>IFERROR(VLOOKUP(OT!$BR389,Słowniki_środków_trwałych!$W$2:$AB$412,2,FALSE),"")</f>
        <v/>
      </c>
      <c r="X389" s="192" t="str">
        <f>IF(Tabela2[[#This Row],[Nazwa środka trwałego
'[3']]]&lt;&gt;"",IF(AND(Tabela2[[#This Row],[Wartość nakładów razem
'[15']]]&lt;10000.01,OR(MID(OT!$BR389,1,1)="4",MID(OT!$BR389,1,1)="5",MID(OT!$BR389,1,1)="6",MID(OT!$BR390,1,1)="3",MID(OT!$BR390,1,1)="7",MID(OT!$BR390,1,1)="8")),1,OT!$BT389),"")</f>
        <v/>
      </c>
      <c r="Y389" s="188"/>
      <c r="Z389" s="188"/>
      <c r="AA389" s="188"/>
      <c r="AB389" s="188"/>
      <c r="AC389" s="195" t="str">
        <f>IF(Tabela2[[#This Row],[Nazwa środka trwałego
'[3']]]&lt;&gt;"",OT!$BT389,"")</f>
        <v/>
      </c>
      <c r="AD389" s="188"/>
      <c r="AE389" s="188"/>
      <c r="AF389" s="190"/>
      <c r="AG389" s="188"/>
      <c r="AH389" s="188"/>
      <c r="AI389" s="188"/>
      <c r="AJ389" s="188"/>
      <c r="AK389" s="188"/>
      <c r="AL389" s="190"/>
      <c r="AM389" s="188"/>
      <c r="AN389" s="190"/>
      <c r="AO389" s="188"/>
      <c r="AP389" s="188"/>
      <c r="AQ389" s="188"/>
      <c r="AR389" s="188"/>
      <c r="AS389" s="188"/>
      <c r="AT389" s="188"/>
      <c r="AU389" s="188"/>
      <c r="AV389" s="229"/>
      <c r="AW389" s="188"/>
      <c r="AX389" s="188"/>
      <c r="AY389" s="207"/>
      <c r="AZ389" s="176"/>
      <c r="BA389" s="176"/>
      <c r="BB389" s="176"/>
      <c r="BC389" s="176"/>
      <c r="BD389" s="188"/>
      <c r="BE389" s="190"/>
      <c r="BF389" s="195" t="str">
        <f>IF(Tabela2[[#This Row],[Nazwa środka trwałego
'[3']]]&lt;&gt;"",OT!$BR389,"")</f>
        <v/>
      </c>
      <c r="BG389" s="188"/>
      <c r="BH389" s="188"/>
      <c r="BI389" s="190"/>
      <c r="BJ389" s="188"/>
      <c r="BK389" s="188"/>
      <c r="BL389" s="188"/>
      <c r="BM389" s="188"/>
      <c r="BN389" s="188"/>
      <c r="BO389" s="188"/>
      <c r="BP389" s="190"/>
      <c r="BQ389" s="270"/>
      <c r="BR389" s="195" t="str">
        <f t="shared" si="7"/>
        <v/>
      </c>
      <c r="BS389" s="190"/>
      <c r="BT389" s="195" t="str">
        <f>IFERROR(IF(VLOOKUP(BR389,Słowniki_środków_trwałych!$W$1:$AB$476,5,FALSE)="wg tabeli materiałowej",INDEX(Słowniki_środków_trwałych!$AF$2:$AJ$50,MATCH(BS389,Słowniki_środków_trwałych!$AE$2:$AE$50,0),MATCH(BP389,Słowniki_środków_trwałych!$AF$1:$AJ$1,0)),VLOOKUP(BR389,Słowniki_środków_trwałych!$W$1:$AB$476,5,FALSE)),"brak wszystkich danych")</f>
        <v>brak wszystkich danych</v>
      </c>
      <c r="BU389" s="271"/>
      <c r="BY389" s="90"/>
      <c r="BZ389" s="90"/>
      <c r="CA389" s="90"/>
    </row>
    <row r="390" spans="1:79">
      <c r="A390" s="187" t="s">
        <v>1800</v>
      </c>
      <c r="B390" s="188"/>
      <c r="C390" s="189" t="str">
        <f>IFERROR(VLOOKUP(OT!$BR390,Słowniki_środków_trwałych!$W$2:$AB$412,4,FALSE),"")</f>
        <v/>
      </c>
      <c r="D390" s="188"/>
      <c r="E390" s="188"/>
      <c r="F390" s="191"/>
      <c r="G390" s="191"/>
      <c r="H390" s="191"/>
      <c r="I390" s="239"/>
      <c r="J390" s="190"/>
      <c r="K390" s="192" t="str">
        <f>IF(Tabela2[[#This Row],[Nazwa środka trwałego
'[3']]]&lt;&gt;"",VLOOKUP(OT!$BS390,Słowniki_środków_trwałych!$AE$2:$AK$50,7,FALSE),"")</f>
        <v/>
      </c>
      <c r="L390" s="197"/>
      <c r="M390" s="199"/>
      <c r="N390" s="197"/>
      <c r="O390" s="199"/>
      <c r="P390" s="276" t="str">
        <f>IF(Tabela2[[#This Row],[Nazwa środka trwałego
'[3']]]&lt;&gt;"",SUM(L390:O390),"")</f>
        <v/>
      </c>
      <c r="Q390" s="188"/>
      <c r="R390" s="191"/>
      <c r="S390" s="191"/>
      <c r="T390" s="191"/>
      <c r="U390" s="188"/>
      <c r="V390" s="190"/>
      <c r="W390" s="194" t="str">
        <f>IFERROR(VLOOKUP(OT!$BR390,Słowniki_środków_trwałych!$W$2:$AB$412,2,FALSE),"")</f>
        <v/>
      </c>
      <c r="X390" s="192" t="str">
        <f>IF(Tabela2[[#This Row],[Nazwa środka trwałego
'[3']]]&lt;&gt;"",IF(AND(Tabela2[[#This Row],[Wartość nakładów razem
'[15']]]&lt;10000.01,OR(MID(OT!$BR390,1,1)="4",MID(OT!$BR390,1,1)="5",MID(OT!$BR390,1,1)="6",MID(OT!$BR391,1,1)="3",MID(OT!$BR391,1,1)="7",MID(OT!$BR391,1,1)="8")),1,OT!$BT390),"")</f>
        <v/>
      </c>
      <c r="Y390" s="188"/>
      <c r="Z390" s="188"/>
      <c r="AA390" s="188"/>
      <c r="AB390" s="188"/>
      <c r="AC390" s="195" t="str">
        <f>IF(Tabela2[[#This Row],[Nazwa środka trwałego
'[3']]]&lt;&gt;"",OT!$BT390,"")</f>
        <v/>
      </c>
      <c r="AD390" s="188"/>
      <c r="AE390" s="188"/>
      <c r="AF390" s="190"/>
      <c r="AG390" s="188"/>
      <c r="AH390" s="188"/>
      <c r="AI390" s="188"/>
      <c r="AJ390" s="188"/>
      <c r="AK390" s="188"/>
      <c r="AL390" s="190"/>
      <c r="AM390" s="188"/>
      <c r="AN390" s="190"/>
      <c r="AO390" s="188"/>
      <c r="AP390" s="188"/>
      <c r="AQ390" s="188"/>
      <c r="AR390" s="188"/>
      <c r="AS390" s="188"/>
      <c r="AT390" s="188"/>
      <c r="AU390" s="188"/>
      <c r="AV390" s="229"/>
      <c r="AW390" s="188"/>
      <c r="AX390" s="188"/>
      <c r="AY390" s="207"/>
      <c r="AZ390" s="176"/>
      <c r="BA390" s="176"/>
      <c r="BB390" s="176"/>
      <c r="BC390" s="176"/>
      <c r="BD390" s="188"/>
      <c r="BE390" s="190"/>
      <c r="BF390" s="195" t="str">
        <f>IF(Tabela2[[#This Row],[Nazwa środka trwałego
'[3']]]&lt;&gt;"",OT!$BR390,"")</f>
        <v/>
      </c>
      <c r="BG390" s="188"/>
      <c r="BH390" s="188"/>
      <c r="BI390" s="190"/>
      <c r="BJ390" s="188"/>
      <c r="BK390" s="188"/>
      <c r="BL390" s="188"/>
      <c r="BM390" s="188"/>
      <c r="BN390" s="188"/>
      <c r="BO390" s="188"/>
      <c r="BP390" s="190"/>
      <c r="BQ390" s="270"/>
      <c r="BR390" s="195" t="str">
        <f t="shared" si="7"/>
        <v/>
      </c>
      <c r="BS390" s="190"/>
      <c r="BT390" s="195" t="str">
        <f>IFERROR(IF(VLOOKUP(BR390,Słowniki_środków_trwałych!$W$1:$AB$476,5,FALSE)="wg tabeli materiałowej",INDEX(Słowniki_środków_trwałych!$AF$2:$AJ$50,MATCH(BS390,Słowniki_środków_trwałych!$AE$2:$AE$50,0),MATCH(BP390,Słowniki_środków_trwałych!$AF$1:$AJ$1,0)),VLOOKUP(BR390,Słowniki_środków_trwałych!$W$1:$AB$476,5,FALSE)),"brak wszystkich danych")</f>
        <v>brak wszystkich danych</v>
      </c>
      <c r="BU390" s="271"/>
      <c r="BY390" s="90"/>
      <c r="BZ390" s="90"/>
      <c r="CA390" s="90"/>
    </row>
    <row r="391" spans="1:79">
      <c r="A391" s="187" t="s">
        <v>1801</v>
      </c>
      <c r="B391" s="188"/>
      <c r="C391" s="189" t="str">
        <f>IFERROR(VLOOKUP(OT!$BR391,Słowniki_środków_trwałych!$W$2:$AB$412,4,FALSE),"")</f>
        <v/>
      </c>
      <c r="D391" s="188"/>
      <c r="E391" s="188"/>
      <c r="F391" s="191"/>
      <c r="G391" s="191"/>
      <c r="H391" s="191"/>
      <c r="I391" s="239"/>
      <c r="J391" s="190"/>
      <c r="K391" s="192" t="str">
        <f>IF(Tabela2[[#This Row],[Nazwa środka trwałego
'[3']]]&lt;&gt;"",VLOOKUP(OT!$BS391,Słowniki_środków_trwałych!$AE$2:$AK$50,7,FALSE),"")</f>
        <v/>
      </c>
      <c r="L391" s="197"/>
      <c r="M391" s="199"/>
      <c r="N391" s="197"/>
      <c r="O391" s="199"/>
      <c r="P391" s="276" t="str">
        <f>IF(Tabela2[[#This Row],[Nazwa środka trwałego
'[3']]]&lt;&gt;"",SUM(L391:O391),"")</f>
        <v/>
      </c>
      <c r="Q391" s="188"/>
      <c r="R391" s="191"/>
      <c r="S391" s="191"/>
      <c r="T391" s="191"/>
      <c r="U391" s="188"/>
      <c r="V391" s="190"/>
      <c r="W391" s="194" t="str">
        <f>IFERROR(VLOOKUP(OT!$BR391,Słowniki_środków_trwałych!$W$2:$AB$412,2,FALSE),"")</f>
        <v/>
      </c>
      <c r="X391" s="192" t="str">
        <f>IF(Tabela2[[#This Row],[Nazwa środka trwałego
'[3']]]&lt;&gt;"",IF(AND(Tabela2[[#This Row],[Wartość nakładów razem
'[15']]]&lt;10000.01,OR(MID(OT!$BR391,1,1)="4",MID(OT!$BR391,1,1)="5",MID(OT!$BR391,1,1)="6",MID(OT!$BR392,1,1)="3",MID(OT!$BR392,1,1)="7",MID(OT!$BR392,1,1)="8")),1,OT!$BT391),"")</f>
        <v/>
      </c>
      <c r="Y391" s="188"/>
      <c r="Z391" s="188"/>
      <c r="AA391" s="188"/>
      <c r="AB391" s="188"/>
      <c r="AC391" s="195" t="str">
        <f>IF(Tabela2[[#This Row],[Nazwa środka trwałego
'[3']]]&lt;&gt;"",OT!$BT391,"")</f>
        <v/>
      </c>
      <c r="AD391" s="188"/>
      <c r="AE391" s="188"/>
      <c r="AF391" s="190"/>
      <c r="AG391" s="188"/>
      <c r="AH391" s="188"/>
      <c r="AI391" s="188"/>
      <c r="AJ391" s="188"/>
      <c r="AK391" s="188"/>
      <c r="AL391" s="190"/>
      <c r="AM391" s="188"/>
      <c r="AN391" s="190"/>
      <c r="AO391" s="188"/>
      <c r="AP391" s="188"/>
      <c r="AQ391" s="188"/>
      <c r="AR391" s="188"/>
      <c r="AS391" s="188"/>
      <c r="AT391" s="188"/>
      <c r="AU391" s="188"/>
      <c r="AV391" s="229"/>
      <c r="AW391" s="188"/>
      <c r="AX391" s="188"/>
      <c r="AY391" s="207"/>
      <c r="AZ391" s="176"/>
      <c r="BA391" s="176"/>
      <c r="BB391" s="176"/>
      <c r="BC391" s="176"/>
      <c r="BD391" s="188"/>
      <c r="BE391" s="190"/>
      <c r="BF391" s="195" t="str">
        <f>IF(Tabela2[[#This Row],[Nazwa środka trwałego
'[3']]]&lt;&gt;"",OT!$BR391,"")</f>
        <v/>
      </c>
      <c r="BG391" s="188"/>
      <c r="BH391" s="188"/>
      <c r="BI391" s="190"/>
      <c r="BJ391" s="188"/>
      <c r="BK391" s="188"/>
      <c r="BL391" s="188"/>
      <c r="BM391" s="188"/>
      <c r="BN391" s="188"/>
      <c r="BO391" s="188"/>
      <c r="BP391" s="190"/>
      <c r="BQ391" s="270"/>
      <c r="BR391" s="195" t="str">
        <f t="shared" si="7"/>
        <v/>
      </c>
      <c r="BS391" s="190"/>
      <c r="BT391" s="195" t="str">
        <f>IFERROR(IF(VLOOKUP(BR391,Słowniki_środków_trwałych!$W$1:$AB$476,5,FALSE)="wg tabeli materiałowej",INDEX(Słowniki_środków_trwałych!$AF$2:$AJ$50,MATCH(BS391,Słowniki_środków_trwałych!$AE$2:$AE$50,0),MATCH(BP391,Słowniki_środków_trwałych!$AF$1:$AJ$1,0)),VLOOKUP(BR391,Słowniki_środków_trwałych!$W$1:$AB$476,5,FALSE)),"brak wszystkich danych")</f>
        <v>brak wszystkich danych</v>
      </c>
      <c r="BU391" s="271"/>
      <c r="BY391" s="90"/>
      <c r="BZ391" s="90"/>
      <c r="CA391" s="90"/>
    </row>
    <row r="392" spans="1:79">
      <c r="A392" s="187" t="s">
        <v>1802</v>
      </c>
      <c r="B392" s="188"/>
      <c r="C392" s="189" t="str">
        <f>IFERROR(VLOOKUP(OT!$BR392,Słowniki_środków_trwałych!$W$2:$AB$412,4,FALSE),"")</f>
        <v/>
      </c>
      <c r="D392" s="188"/>
      <c r="E392" s="188"/>
      <c r="F392" s="191"/>
      <c r="G392" s="191"/>
      <c r="H392" s="191"/>
      <c r="I392" s="239"/>
      <c r="J392" s="190"/>
      <c r="K392" s="192" t="str">
        <f>IF(Tabela2[[#This Row],[Nazwa środka trwałego
'[3']]]&lt;&gt;"",VLOOKUP(OT!$BS392,Słowniki_środków_trwałych!$AE$2:$AK$50,7,FALSE),"")</f>
        <v/>
      </c>
      <c r="L392" s="197"/>
      <c r="M392" s="199"/>
      <c r="N392" s="197"/>
      <c r="O392" s="199"/>
      <c r="P392" s="276" t="str">
        <f>IF(Tabela2[[#This Row],[Nazwa środka trwałego
'[3']]]&lt;&gt;"",SUM(L392:O392),"")</f>
        <v/>
      </c>
      <c r="Q392" s="188"/>
      <c r="R392" s="191"/>
      <c r="S392" s="191"/>
      <c r="T392" s="191"/>
      <c r="U392" s="188"/>
      <c r="V392" s="190"/>
      <c r="W392" s="194" t="str">
        <f>IFERROR(VLOOKUP(OT!$BR392,Słowniki_środków_trwałych!$W$2:$AB$412,2,FALSE),"")</f>
        <v/>
      </c>
      <c r="X392" s="192" t="str">
        <f>IF(Tabela2[[#This Row],[Nazwa środka trwałego
'[3']]]&lt;&gt;"",IF(AND(Tabela2[[#This Row],[Wartość nakładów razem
'[15']]]&lt;10000.01,OR(MID(OT!$BR392,1,1)="4",MID(OT!$BR392,1,1)="5",MID(OT!$BR392,1,1)="6",MID(OT!$BR393,1,1)="3",MID(OT!$BR393,1,1)="7",MID(OT!$BR393,1,1)="8")),1,OT!$BT392),"")</f>
        <v/>
      </c>
      <c r="Y392" s="188"/>
      <c r="Z392" s="188"/>
      <c r="AA392" s="188"/>
      <c r="AB392" s="188"/>
      <c r="AC392" s="195" t="str">
        <f>IF(Tabela2[[#This Row],[Nazwa środka trwałego
'[3']]]&lt;&gt;"",OT!$BT392,"")</f>
        <v/>
      </c>
      <c r="AD392" s="188"/>
      <c r="AE392" s="188"/>
      <c r="AF392" s="190"/>
      <c r="AG392" s="188"/>
      <c r="AH392" s="188"/>
      <c r="AI392" s="188"/>
      <c r="AJ392" s="188"/>
      <c r="AK392" s="188"/>
      <c r="AL392" s="190"/>
      <c r="AM392" s="188"/>
      <c r="AN392" s="190"/>
      <c r="AO392" s="188"/>
      <c r="AP392" s="188"/>
      <c r="AQ392" s="188"/>
      <c r="AR392" s="188"/>
      <c r="AS392" s="188"/>
      <c r="AT392" s="188"/>
      <c r="AU392" s="188"/>
      <c r="AV392" s="229"/>
      <c r="AW392" s="188"/>
      <c r="AX392" s="188"/>
      <c r="AY392" s="207"/>
      <c r="AZ392" s="176"/>
      <c r="BA392" s="176"/>
      <c r="BB392" s="176"/>
      <c r="BC392" s="176"/>
      <c r="BD392" s="188"/>
      <c r="BE392" s="190"/>
      <c r="BF392" s="195" t="str">
        <f>IF(Tabela2[[#This Row],[Nazwa środka trwałego
'[3']]]&lt;&gt;"",OT!$BR392,"")</f>
        <v/>
      </c>
      <c r="BG392" s="188"/>
      <c r="BH392" s="188"/>
      <c r="BI392" s="190"/>
      <c r="BJ392" s="188"/>
      <c r="BK392" s="188"/>
      <c r="BL392" s="188"/>
      <c r="BM392" s="188"/>
      <c r="BN392" s="188"/>
      <c r="BO392" s="188"/>
      <c r="BP392" s="190"/>
      <c r="BQ392" s="270"/>
      <c r="BR392" s="195" t="str">
        <f t="shared" si="7"/>
        <v/>
      </c>
      <c r="BS392" s="190"/>
      <c r="BT392" s="195" t="str">
        <f>IFERROR(IF(VLOOKUP(BR392,Słowniki_środków_trwałych!$W$1:$AB$476,5,FALSE)="wg tabeli materiałowej",INDEX(Słowniki_środków_trwałych!$AF$2:$AJ$50,MATCH(BS392,Słowniki_środków_trwałych!$AE$2:$AE$50,0),MATCH(BP392,Słowniki_środków_trwałych!$AF$1:$AJ$1,0)),VLOOKUP(BR392,Słowniki_środków_trwałych!$W$1:$AB$476,5,FALSE)),"brak wszystkich danych")</f>
        <v>brak wszystkich danych</v>
      </c>
      <c r="BU392" s="271"/>
      <c r="BY392" s="90"/>
      <c r="BZ392" s="90"/>
      <c r="CA392" s="90"/>
    </row>
    <row r="393" spans="1:79">
      <c r="A393" s="187" t="s">
        <v>1803</v>
      </c>
      <c r="B393" s="188"/>
      <c r="C393" s="189" t="str">
        <f>IFERROR(VLOOKUP(OT!$BR393,Słowniki_środków_trwałych!$W$2:$AB$412,4,FALSE),"")</f>
        <v/>
      </c>
      <c r="D393" s="188"/>
      <c r="E393" s="188"/>
      <c r="F393" s="191"/>
      <c r="G393" s="191"/>
      <c r="H393" s="191"/>
      <c r="I393" s="239"/>
      <c r="J393" s="190"/>
      <c r="K393" s="192" t="str">
        <f>IF(Tabela2[[#This Row],[Nazwa środka trwałego
'[3']]]&lt;&gt;"",VLOOKUP(OT!$BS393,Słowniki_środków_trwałych!$AE$2:$AK$50,7,FALSE),"")</f>
        <v/>
      </c>
      <c r="L393" s="197"/>
      <c r="M393" s="199"/>
      <c r="N393" s="197"/>
      <c r="O393" s="199"/>
      <c r="P393" s="276" t="str">
        <f>IF(Tabela2[[#This Row],[Nazwa środka trwałego
'[3']]]&lt;&gt;"",SUM(L393:O393),"")</f>
        <v/>
      </c>
      <c r="Q393" s="188"/>
      <c r="R393" s="191"/>
      <c r="S393" s="191"/>
      <c r="T393" s="191"/>
      <c r="U393" s="188"/>
      <c r="V393" s="190"/>
      <c r="W393" s="194" t="str">
        <f>IFERROR(VLOOKUP(OT!$BR393,Słowniki_środków_trwałych!$W$2:$AB$412,2,FALSE),"")</f>
        <v/>
      </c>
      <c r="X393" s="192" t="str">
        <f>IF(Tabela2[[#This Row],[Nazwa środka trwałego
'[3']]]&lt;&gt;"",IF(AND(Tabela2[[#This Row],[Wartość nakładów razem
'[15']]]&lt;10000.01,OR(MID(OT!$BR393,1,1)="4",MID(OT!$BR393,1,1)="5",MID(OT!$BR393,1,1)="6",MID(OT!$BR394,1,1)="3",MID(OT!$BR394,1,1)="7",MID(OT!$BR394,1,1)="8")),1,OT!$BT393),"")</f>
        <v/>
      </c>
      <c r="Y393" s="188"/>
      <c r="Z393" s="188"/>
      <c r="AA393" s="188"/>
      <c r="AB393" s="188"/>
      <c r="AC393" s="195" t="str">
        <f>IF(Tabela2[[#This Row],[Nazwa środka trwałego
'[3']]]&lt;&gt;"",OT!$BT393,"")</f>
        <v/>
      </c>
      <c r="AD393" s="188"/>
      <c r="AE393" s="188"/>
      <c r="AF393" s="190"/>
      <c r="AG393" s="188"/>
      <c r="AH393" s="188"/>
      <c r="AI393" s="188"/>
      <c r="AJ393" s="188"/>
      <c r="AK393" s="188"/>
      <c r="AL393" s="190"/>
      <c r="AM393" s="188"/>
      <c r="AN393" s="190"/>
      <c r="AO393" s="188"/>
      <c r="AP393" s="188"/>
      <c r="AQ393" s="188"/>
      <c r="AR393" s="188"/>
      <c r="AS393" s="188"/>
      <c r="AT393" s="188"/>
      <c r="AU393" s="188"/>
      <c r="AV393" s="229"/>
      <c r="AW393" s="188"/>
      <c r="AX393" s="188"/>
      <c r="AY393" s="207"/>
      <c r="AZ393" s="176"/>
      <c r="BA393" s="176"/>
      <c r="BB393" s="176"/>
      <c r="BC393" s="176"/>
      <c r="BD393" s="188"/>
      <c r="BE393" s="190"/>
      <c r="BF393" s="195" t="str">
        <f>IF(Tabela2[[#This Row],[Nazwa środka trwałego
'[3']]]&lt;&gt;"",OT!$BR393,"")</f>
        <v/>
      </c>
      <c r="BG393" s="188"/>
      <c r="BH393" s="188"/>
      <c r="BI393" s="190"/>
      <c r="BJ393" s="188"/>
      <c r="BK393" s="188"/>
      <c r="BL393" s="188"/>
      <c r="BM393" s="188"/>
      <c r="BN393" s="188"/>
      <c r="BO393" s="188"/>
      <c r="BP393" s="190"/>
      <c r="BQ393" s="270"/>
      <c r="BR393" s="195" t="str">
        <f t="shared" si="7"/>
        <v/>
      </c>
      <c r="BS393" s="190"/>
      <c r="BT393" s="195" t="str">
        <f>IFERROR(IF(VLOOKUP(BR393,Słowniki_środków_trwałych!$W$1:$AB$476,5,FALSE)="wg tabeli materiałowej",INDEX(Słowniki_środków_trwałych!$AF$2:$AJ$50,MATCH(BS393,Słowniki_środków_trwałych!$AE$2:$AE$50,0),MATCH(BP393,Słowniki_środków_trwałych!$AF$1:$AJ$1,0)),VLOOKUP(BR393,Słowniki_środków_trwałych!$W$1:$AB$476,5,FALSE)),"brak wszystkich danych")</f>
        <v>brak wszystkich danych</v>
      </c>
      <c r="BU393" s="271"/>
      <c r="BY393" s="90"/>
      <c r="BZ393" s="90"/>
      <c r="CA393" s="90"/>
    </row>
    <row r="394" spans="1:79">
      <c r="A394" s="187" t="s">
        <v>1804</v>
      </c>
      <c r="B394" s="188"/>
      <c r="C394" s="189" t="str">
        <f>IFERROR(VLOOKUP(OT!$BR394,Słowniki_środków_trwałych!$W$2:$AB$412,4,FALSE),"")</f>
        <v/>
      </c>
      <c r="D394" s="188"/>
      <c r="E394" s="188"/>
      <c r="F394" s="191"/>
      <c r="G394" s="191"/>
      <c r="H394" s="191"/>
      <c r="I394" s="239"/>
      <c r="J394" s="190"/>
      <c r="K394" s="192" t="str">
        <f>IF(Tabela2[[#This Row],[Nazwa środka trwałego
'[3']]]&lt;&gt;"",VLOOKUP(OT!$BS394,Słowniki_środków_trwałych!$AE$2:$AK$50,7,FALSE),"")</f>
        <v/>
      </c>
      <c r="L394" s="197"/>
      <c r="M394" s="199"/>
      <c r="N394" s="197"/>
      <c r="O394" s="199"/>
      <c r="P394" s="276" t="str">
        <f>IF(Tabela2[[#This Row],[Nazwa środka trwałego
'[3']]]&lt;&gt;"",SUM(L394:O394),"")</f>
        <v/>
      </c>
      <c r="Q394" s="188"/>
      <c r="R394" s="191"/>
      <c r="S394" s="191"/>
      <c r="T394" s="191"/>
      <c r="U394" s="188"/>
      <c r="V394" s="190"/>
      <c r="W394" s="194" t="str">
        <f>IFERROR(VLOOKUP(OT!$BR394,Słowniki_środków_trwałych!$W$2:$AB$412,2,FALSE),"")</f>
        <v/>
      </c>
      <c r="X394" s="192" t="str">
        <f>IF(Tabela2[[#This Row],[Nazwa środka trwałego
'[3']]]&lt;&gt;"",IF(AND(Tabela2[[#This Row],[Wartość nakładów razem
'[15']]]&lt;10000.01,OR(MID(OT!$BR394,1,1)="4",MID(OT!$BR394,1,1)="5",MID(OT!$BR394,1,1)="6",MID(OT!$BR395,1,1)="3",MID(OT!$BR395,1,1)="7",MID(OT!$BR395,1,1)="8")),1,OT!$BT394),"")</f>
        <v/>
      </c>
      <c r="Y394" s="188"/>
      <c r="Z394" s="188"/>
      <c r="AA394" s="188"/>
      <c r="AB394" s="188"/>
      <c r="AC394" s="195" t="str">
        <f>IF(Tabela2[[#This Row],[Nazwa środka trwałego
'[3']]]&lt;&gt;"",OT!$BT394,"")</f>
        <v/>
      </c>
      <c r="AD394" s="188"/>
      <c r="AE394" s="188"/>
      <c r="AF394" s="190"/>
      <c r="AG394" s="188"/>
      <c r="AH394" s="188"/>
      <c r="AI394" s="188"/>
      <c r="AJ394" s="188"/>
      <c r="AK394" s="188"/>
      <c r="AL394" s="190"/>
      <c r="AM394" s="188"/>
      <c r="AN394" s="190"/>
      <c r="AO394" s="188"/>
      <c r="AP394" s="188"/>
      <c r="AQ394" s="188"/>
      <c r="AR394" s="188"/>
      <c r="AS394" s="188"/>
      <c r="AT394" s="188"/>
      <c r="AU394" s="188"/>
      <c r="AV394" s="229"/>
      <c r="AW394" s="188"/>
      <c r="AX394" s="188"/>
      <c r="AY394" s="207"/>
      <c r="AZ394" s="176"/>
      <c r="BA394" s="176"/>
      <c r="BB394" s="176"/>
      <c r="BC394" s="176"/>
      <c r="BD394" s="188"/>
      <c r="BE394" s="190"/>
      <c r="BF394" s="195" t="str">
        <f>IF(Tabela2[[#This Row],[Nazwa środka trwałego
'[3']]]&lt;&gt;"",OT!$BR394,"")</f>
        <v/>
      </c>
      <c r="BG394" s="188"/>
      <c r="BH394" s="188"/>
      <c r="BI394" s="190"/>
      <c r="BJ394" s="188"/>
      <c r="BK394" s="188"/>
      <c r="BL394" s="188"/>
      <c r="BM394" s="188"/>
      <c r="BN394" s="188"/>
      <c r="BO394" s="188"/>
      <c r="BP394" s="190"/>
      <c r="BQ394" s="270"/>
      <c r="BR394" s="195" t="str">
        <f t="shared" si="7"/>
        <v/>
      </c>
      <c r="BS394" s="190"/>
      <c r="BT394" s="195" t="str">
        <f>IFERROR(IF(VLOOKUP(BR394,Słowniki_środków_trwałych!$W$1:$AB$476,5,FALSE)="wg tabeli materiałowej",INDEX(Słowniki_środków_trwałych!$AF$2:$AJ$50,MATCH(BS394,Słowniki_środków_trwałych!$AE$2:$AE$50,0),MATCH(BP394,Słowniki_środków_trwałych!$AF$1:$AJ$1,0)),VLOOKUP(BR394,Słowniki_środków_trwałych!$W$1:$AB$476,5,FALSE)),"brak wszystkich danych")</f>
        <v>brak wszystkich danych</v>
      </c>
      <c r="BU394" s="271"/>
      <c r="BY394" s="90"/>
      <c r="BZ394" s="90"/>
      <c r="CA394" s="90"/>
    </row>
    <row r="395" spans="1:79">
      <c r="A395" s="187" t="s">
        <v>1805</v>
      </c>
      <c r="B395" s="188"/>
      <c r="C395" s="189" t="str">
        <f>IFERROR(VLOOKUP(OT!$BR395,Słowniki_środków_trwałych!$W$2:$AB$412,4,FALSE),"")</f>
        <v/>
      </c>
      <c r="D395" s="188"/>
      <c r="E395" s="188"/>
      <c r="F395" s="191"/>
      <c r="G395" s="191"/>
      <c r="H395" s="191"/>
      <c r="I395" s="239"/>
      <c r="J395" s="190"/>
      <c r="K395" s="192" t="str">
        <f>IF(Tabela2[[#This Row],[Nazwa środka trwałego
'[3']]]&lt;&gt;"",VLOOKUP(OT!$BS395,Słowniki_środków_trwałych!$AE$2:$AK$50,7,FALSE),"")</f>
        <v/>
      </c>
      <c r="L395" s="197"/>
      <c r="M395" s="199"/>
      <c r="N395" s="197"/>
      <c r="O395" s="199"/>
      <c r="P395" s="276" t="str">
        <f>IF(Tabela2[[#This Row],[Nazwa środka trwałego
'[3']]]&lt;&gt;"",SUM(L395:O395),"")</f>
        <v/>
      </c>
      <c r="Q395" s="188"/>
      <c r="R395" s="191"/>
      <c r="S395" s="191"/>
      <c r="T395" s="191"/>
      <c r="U395" s="188"/>
      <c r="V395" s="190"/>
      <c r="W395" s="194" t="str">
        <f>IFERROR(VLOOKUP(OT!$BR395,Słowniki_środków_trwałych!$W$2:$AB$412,2,FALSE),"")</f>
        <v/>
      </c>
      <c r="X395" s="192" t="str">
        <f>IF(Tabela2[[#This Row],[Nazwa środka trwałego
'[3']]]&lt;&gt;"",IF(AND(Tabela2[[#This Row],[Wartość nakładów razem
'[15']]]&lt;10000.01,OR(MID(OT!$BR395,1,1)="4",MID(OT!$BR395,1,1)="5",MID(OT!$BR395,1,1)="6",MID(OT!$BR396,1,1)="3",MID(OT!$BR396,1,1)="7",MID(OT!$BR396,1,1)="8")),1,OT!$BT395),"")</f>
        <v/>
      </c>
      <c r="Y395" s="188"/>
      <c r="Z395" s="188"/>
      <c r="AA395" s="188"/>
      <c r="AB395" s="188"/>
      <c r="AC395" s="195" t="str">
        <f>IF(Tabela2[[#This Row],[Nazwa środka trwałego
'[3']]]&lt;&gt;"",OT!$BT395,"")</f>
        <v/>
      </c>
      <c r="AD395" s="188"/>
      <c r="AE395" s="188"/>
      <c r="AF395" s="190"/>
      <c r="AG395" s="188"/>
      <c r="AH395" s="188"/>
      <c r="AI395" s="188"/>
      <c r="AJ395" s="188"/>
      <c r="AK395" s="188"/>
      <c r="AL395" s="190"/>
      <c r="AM395" s="188"/>
      <c r="AN395" s="190"/>
      <c r="AO395" s="188"/>
      <c r="AP395" s="188"/>
      <c r="AQ395" s="188"/>
      <c r="AR395" s="188"/>
      <c r="AS395" s="188"/>
      <c r="AT395" s="188"/>
      <c r="AU395" s="188"/>
      <c r="AV395" s="229"/>
      <c r="AW395" s="188"/>
      <c r="AX395" s="188"/>
      <c r="AY395" s="207"/>
      <c r="AZ395" s="176"/>
      <c r="BA395" s="176"/>
      <c r="BB395" s="176"/>
      <c r="BC395" s="176"/>
      <c r="BD395" s="188"/>
      <c r="BE395" s="190"/>
      <c r="BF395" s="195" t="str">
        <f>IF(Tabela2[[#This Row],[Nazwa środka trwałego
'[3']]]&lt;&gt;"",OT!$BR395,"")</f>
        <v/>
      </c>
      <c r="BG395" s="188"/>
      <c r="BH395" s="188"/>
      <c r="BI395" s="190"/>
      <c r="BJ395" s="188"/>
      <c r="BK395" s="188"/>
      <c r="BL395" s="188"/>
      <c r="BM395" s="188"/>
      <c r="BN395" s="188"/>
      <c r="BO395" s="188"/>
      <c r="BP395" s="190"/>
      <c r="BQ395" s="270"/>
      <c r="BR395" s="195" t="str">
        <f t="shared" si="7"/>
        <v/>
      </c>
      <c r="BS395" s="190"/>
      <c r="BT395" s="195" t="str">
        <f>IFERROR(IF(VLOOKUP(BR395,Słowniki_środków_trwałych!$W$1:$AB$476,5,FALSE)="wg tabeli materiałowej",INDEX(Słowniki_środków_trwałych!$AF$2:$AJ$50,MATCH(BS395,Słowniki_środków_trwałych!$AE$2:$AE$50,0),MATCH(BP395,Słowniki_środków_trwałych!$AF$1:$AJ$1,0)),VLOOKUP(BR395,Słowniki_środków_trwałych!$W$1:$AB$476,5,FALSE)),"brak wszystkich danych")</f>
        <v>brak wszystkich danych</v>
      </c>
      <c r="BU395" s="271"/>
      <c r="BY395" s="90"/>
      <c r="BZ395" s="90"/>
      <c r="CA395" s="90"/>
    </row>
    <row r="396" spans="1:79">
      <c r="A396" s="187" t="s">
        <v>1806</v>
      </c>
      <c r="B396" s="188"/>
      <c r="C396" s="189" t="str">
        <f>IFERROR(VLOOKUP(OT!$BR396,Słowniki_środków_trwałych!$W$2:$AB$412,4,FALSE),"")</f>
        <v/>
      </c>
      <c r="D396" s="188"/>
      <c r="E396" s="188"/>
      <c r="F396" s="191"/>
      <c r="G396" s="191"/>
      <c r="H396" s="191"/>
      <c r="I396" s="239"/>
      <c r="J396" s="190"/>
      <c r="K396" s="192" t="str">
        <f>IF(Tabela2[[#This Row],[Nazwa środka trwałego
'[3']]]&lt;&gt;"",VLOOKUP(OT!$BS396,Słowniki_środków_trwałych!$AE$2:$AK$50,7,FALSE),"")</f>
        <v/>
      </c>
      <c r="L396" s="197"/>
      <c r="M396" s="199"/>
      <c r="N396" s="197"/>
      <c r="O396" s="199"/>
      <c r="P396" s="276" t="str">
        <f>IF(Tabela2[[#This Row],[Nazwa środka trwałego
'[3']]]&lt;&gt;"",SUM(L396:O396),"")</f>
        <v/>
      </c>
      <c r="Q396" s="188"/>
      <c r="R396" s="191"/>
      <c r="S396" s="191"/>
      <c r="T396" s="191"/>
      <c r="U396" s="188"/>
      <c r="V396" s="190"/>
      <c r="W396" s="194" t="str">
        <f>IFERROR(VLOOKUP(OT!$BR396,Słowniki_środków_trwałych!$W$2:$AB$412,2,FALSE),"")</f>
        <v/>
      </c>
      <c r="X396" s="192" t="str">
        <f>IF(Tabela2[[#This Row],[Nazwa środka trwałego
'[3']]]&lt;&gt;"",IF(AND(Tabela2[[#This Row],[Wartość nakładów razem
'[15']]]&lt;10000.01,OR(MID(OT!$BR396,1,1)="4",MID(OT!$BR396,1,1)="5",MID(OT!$BR396,1,1)="6",MID(OT!$BR397,1,1)="3",MID(OT!$BR397,1,1)="7",MID(OT!$BR397,1,1)="8")),1,OT!$BT396),"")</f>
        <v/>
      </c>
      <c r="Y396" s="188"/>
      <c r="Z396" s="188"/>
      <c r="AA396" s="188"/>
      <c r="AB396" s="188"/>
      <c r="AC396" s="195" t="str">
        <f>IF(Tabela2[[#This Row],[Nazwa środka trwałego
'[3']]]&lt;&gt;"",OT!$BT396,"")</f>
        <v/>
      </c>
      <c r="AD396" s="188"/>
      <c r="AE396" s="188"/>
      <c r="AF396" s="190"/>
      <c r="AG396" s="188"/>
      <c r="AH396" s="188"/>
      <c r="AI396" s="188"/>
      <c r="AJ396" s="188"/>
      <c r="AK396" s="188"/>
      <c r="AL396" s="190"/>
      <c r="AM396" s="188"/>
      <c r="AN396" s="190"/>
      <c r="AO396" s="188"/>
      <c r="AP396" s="188"/>
      <c r="AQ396" s="188"/>
      <c r="AR396" s="188"/>
      <c r="AS396" s="188"/>
      <c r="AT396" s="188"/>
      <c r="AU396" s="188"/>
      <c r="AV396" s="229"/>
      <c r="AW396" s="188"/>
      <c r="AX396" s="188"/>
      <c r="AY396" s="207"/>
      <c r="AZ396" s="176"/>
      <c r="BA396" s="176"/>
      <c r="BB396" s="176"/>
      <c r="BC396" s="176"/>
      <c r="BD396" s="188"/>
      <c r="BE396" s="190"/>
      <c r="BF396" s="195" t="str">
        <f>IF(Tabela2[[#This Row],[Nazwa środka trwałego
'[3']]]&lt;&gt;"",OT!$BR396,"")</f>
        <v/>
      </c>
      <c r="BG396" s="188"/>
      <c r="BH396" s="188"/>
      <c r="BI396" s="190"/>
      <c r="BJ396" s="188"/>
      <c r="BK396" s="188"/>
      <c r="BL396" s="188"/>
      <c r="BM396" s="188"/>
      <c r="BN396" s="188"/>
      <c r="BO396" s="188"/>
      <c r="BP396" s="190"/>
      <c r="BQ396" s="270"/>
      <c r="BR396" s="195" t="str">
        <f t="shared" si="7"/>
        <v/>
      </c>
      <c r="BS396" s="190"/>
      <c r="BT396" s="195" t="str">
        <f>IFERROR(IF(VLOOKUP(BR396,Słowniki_środków_trwałych!$W$1:$AB$476,5,FALSE)="wg tabeli materiałowej",INDEX(Słowniki_środków_trwałych!$AF$2:$AJ$50,MATCH(BS396,Słowniki_środków_trwałych!$AE$2:$AE$50,0),MATCH(BP396,Słowniki_środków_trwałych!$AF$1:$AJ$1,0)),VLOOKUP(BR396,Słowniki_środków_trwałych!$W$1:$AB$476,5,FALSE)),"brak wszystkich danych")</f>
        <v>brak wszystkich danych</v>
      </c>
      <c r="BU396" s="271"/>
      <c r="BY396" s="90"/>
      <c r="BZ396" s="90"/>
      <c r="CA396" s="90"/>
    </row>
    <row r="397" spans="1:79">
      <c r="A397" s="187" t="s">
        <v>1807</v>
      </c>
      <c r="B397" s="188"/>
      <c r="C397" s="189" t="str">
        <f>IFERROR(VLOOKUP(OT!$BR397,Słowniki_środków_trwałych!$W$2:$AB$412,4,FALSE),"")</f>
        <v/>
      </c>
      <c r="D397" s="188"/>
      <c r="E397" s="188"/>
      <c r="F397" s="191"/>
      <c r="G397" s="191"/>
      <c r="H397" s="191"/>
      <c r="I397" s="239"/>
      <c r="J397" s="190"/>
      <c r="K397" s="192" t="str">
        <f>IF(Tabela2[[#This Row],[Nazwa środka trwałego
'[3']]]&lt;&gt;"",VLOOKUP(OT!$BS397,Słowniki_środków_trwałych!$AE$2:$AK$50,7,FALSE),"")</f>
        <v/>
      </c>
      <c r="L397" s="197"/>
      <c r="M397" s="199"/>
      <c r="N397" s="197"/>
      <c r="O397" s="199"/>
      <c r="P397" s="276" t="str">
        <f>IF(Tabela2[[#This Row],[Nazwa środka trwałego
'[3']]]&lt;&gt;"",SUM(L397:O397),"")</f>
        <v/>
      </c>
      <c r="Q397" s="188"/>
      <c r="R397" s="191"/>
      <c r="S397" s="191"/>
      <c r="T397" s="191"/>
      <c r="U397" s="188"/>
      <c r="V397" s="190"/>
      <c r="W397" s="194" t="str">
        <f>IFERROR(VLOOKUP(OT!$BR397,Słowniki_środków_trwałych!$W$2:$AB$412,2,FALSE),"")</f>
        <v/>
      </c>
      <c r="X397" s="192" t="str">
        <f>IF(Tabela2[[#This Row],[Nazwa środka trwałego
'[3']]]&lt;&gt;"",IF(AND(Tabela2[[#This Row],[Wartość nakładów razem
'[15']]]&lt;10000.01,OR(MID(OT!$BR397,1,1)="4",MID(OT!$BR397,1,1)="5",MID(OT!$BR397,1,1)="6",MID(OT!$BR398,1,1)="3",MID(OT!$BR398,1,1)="7",MID(OT!$BR398,1,1)="8")),1,OT!$BT397),"")</f>
        <v/>
      </c>
      <c r="Y397" s="188"/>
      <c r="Z397" s="188"/>
      <c r="AA397" s="188"/>
      <c r="AB397" s="188"/>
      <c r="AC397" s="195" t="str">
        <f>IF(Tabela2[[#This Row],[Nazwa środka trwałego
'[3']]]&lt;&gt;"",OT!$BT397,"")</f>
        <v/>
      </c>
      <c r="AD397" s="188"/>
      <c r="AE397" s="188"/>
      <c r="AF397" s="190"/>
      <c r="AG397" s="188"/>
      <c r="AH397" s="188"/>
      <c r="AI397" s="188"/>
      <c r="AJ397" s="188"/>
      <c r="AK397" s="188"/>
      <c r="AL397" s="190"/>
      <c r="AM397" s="188"/>
      <c r="AN397" s="190"/>
      <c r="AO397" s="188"/>
      <c r="AP397" s="188"/>
      <c r="AQ397" s="188"/>
      <c r="AR397" s="188"/>
      <c r="AS397" s="188"/>
      <c r="AT397" s="188"/>
      <c r="AU397" s="188"/>
      <c r="AV397" s="229"/>
      <c r="AW397" s="188"/>
      <c r="AX397" s="188"/>
      <c r="AY397" s="207"/>
      <c r="AZ397" s="176"/>
      <c r="BA397" s="176"/>
      <c r="BB397" s="176"/>
      <c r="BC397" s="176"/>
      <c r="BD397" s="188"/>
      <c r="BE397" s="190"/>
      <c r="BF397" s="195" t="str">
        <f>IF(Tabela2[[#This Row],[Nazwa środka trwałego
'[3']]]&lt;&gt;"",OT!$BR397,"")</f>
        <v/>
      </c>
      <c r="BG397" s="188"/>
      <c r="BH397" s="188"/>
      <c r="BI397" s="190"/>
      <c r="BJ397" s="188"/>
      <c r="BK397" s="188"/>
      <c r="BL397" s="188"/>
      <c r="BM397" s="188"/>
      <c r="BN397" s="188"/>
      <c r="BO397" s="188"/>
      <c r="BP397" s="190"/>
      <c r="BQ397" s="270"/>
      <c r="BR397" s="195" t="str">
        <f t="shared" si="7"/>
        <v/>
      </c>
      <c r="BS397" s="190"/>
      <c r="BT397" s="195" t="str">
        <f>IFERROR(IF(VLOOKUP(BR397,Słowniki_środków_trwałych!$W$1:$AB$476,5,FALSE)="wg tabeli materiałowej",INDEX(Słowniki_środków_trwałych!$AF$2:$AJ$50,MATCH(BS397,Słowniki_środków_trwałych!$AE$2:$AE$50,0),MATCH(BP397,Słowniki_środków_trwałych!$AF$1:$AJ$1,0)),VLOOKUP(BR397,Słowniki_środków_trwałych!$W$1:$AB$476,5,FALSE)),"brak wszystkich danych")</f>
        <v>brak wszystkich danych</v>
      </c>
      <c r="BU397" s="271"/>
      <c r="BY397" s="90"/>
      <c r="BZ397" s="90"/>
      <c r="CA397" s="90"/>
    </row>
    <row r="398" spans="1:79">
      <c r="A398" s="187" t="s">
        <v>1808</v>
      </c>
      <c r="B398" s="188"/>
      <c r="C398" s="189" t="str">
        <f>IFERROR(VLOOKUP(OT!$BR398,Słowniki_środków_trwałych!$W$2:$AB$412,4,FALSE),"")</f>
        <v/>
      </c>
      <c r="D398" s="188"/>
      <c r="E398" s="188"/>
      <c r="F398" s="191"/>
      <c r="G398" s="191"/>
      <c r="H398" s="191"/>
      <c r="I398" s="239"/>
      <c r="J398" s="190"/>
      <c r="K398" s="192" t="str">
        <f>IF(Tabela2[[#This Row],[Nazwa środka trwałego
'[3']]]&lt;&gt;"",VLOOKUP(OT!$BS398,Słowniki_środków_trwałych!$AE$2:$AK$50,7,FALSE),"")</f>
        <v/>
      </c>
      <c r="L398" s="197"/>
      <c r="M398" s="199"/>
      <c r="N398" s="197"/>
      <c r="O398" s="199"/>
      <c r="P398" s="276" t="str">
        <f>IF(Tabela2[[#This Row],[Nazwa środka trwałego
'[3']]]&lt;&gt;"",SUM(L398:O398),"")</f>
        <v/>
      </c>
      <c r="Q398" s="188"/>
      <c r="R398" s="191"/>
      <c r="S398" s="191"/>
      <c r="T398" s="191"/>
      <c r="U398" s="188"/>
      <c r="V398" s="190"/>
      <c r="W398" s="194" t="str">
        <f>IFERROR(VLOOKUP(OT!$BR398,Słowniki_środków_trwałych!$W$2:$AB$412,2,FALSE),"")</f>
        <v/>
      </c>
      <c r="X398" s="192" t="str">
        <f>IF(Tabela2[[#This Row],[Nazwa środka trwałego
'[3']]]&lt;&gt;"",IF(AND(Tabela2[[#This Row],[Wartość nakładów razem
'[15']]]&lt;10000.01,OR(MID(OT!$BR398,1,1)="4",MID(OT!$BR398,1,1)="5",MID(OT!$BR398,1,1)="6",MID(OT!$BR399,1,1)="3",MID(OT!$BR399,1,1)="7",MID(OT!$BR399,1,1)="8")),1,OT!$BT398),"")</f>
        <v/>
      </c>
      <c r="Y398" s="188"/>
      <c r="Z398" s="188"/>
      <c r="AA398" s="188"/>
      <c r="AB398" s="188"/>
      <c r="AC398" s="195" t="str">
        <f>IF(Tabela2[[#This Row],[Nazwa środka trwałego
'[3']]]&lt;&gt;"",OT!$BT398,"")</f>
        <v/>
      </c>
      <c r="AD398" s="188"/>
      <c r="AE398" s="188"/>
      <c r="AF398" s="190"/>
      <c r="AG398" s="188"/>
      <c r="AH398" s="188"/>
      <c r="AI398" s="188"/>
      <c r="AJ398" s="188"/>
      <c r="AK398" s="188"/>
      <c r="AL398" s="190"/>
      <c r="AM398" s="188"/>
      <c r="AN398" s="190"/>
      <c r="AO398" s="188"/>
      <c r="AP398" s="188"/>
      <c r="AQ398" s="188"/>
      <c r="AR398" s="188"/>
      <c r="AS398" s="188"/>
      <c r="AT398" s="188"/>
      <c r="AU398" s="188"/>
      <c r="AV398" s="229"/>
      <c r="AW398" s="188"/>
      <c r="AX398" s="188"/>
      <c r="AY398" s="207"/>
      <c r="AZ398" s="176"/>
      <c r="BA398" s="176"/>
      <c r="BB398" s="176"/>
      <c r="BC398" s="176"/>
      <c r="BD398" s="188"/>
      <c r="BE398" s="190"/>
      <c r="BF398" s="195" t="str">
        <f>IF(Tabela2[[#This Row],[Nazwa środka trwałego
'[3']]]&lt;&gt;"",OT!$BR398,"")</f>
        <v/>
      </c>
      <c r="BG398" s="188"/>
      <c r="BH398" s="188"/>
      <c r="BI398" s="190"/>
      <c r="BJ398" s="188"/>
      <c r="BK398" s="188"/>
      <c r="BL398" s="188"/>
      <c r="BM398" s="188"/>
      <c r="BN398" s="188"/>
      <c r="BO398" s="188"/>
      <c r="BP398" s="190"/>
      <c r="BQ398" s="270"/>
      <c r="BR398" s="195" t="str">
        <f t="shared" si="7"/>
        <v/>
      </c>
      <c r="BS398" s="190"/>
      <c r="BT398" s="195" t="str">
        <f>IFERROR(IF(VLOOKUP(BR398,Słowniki_środków_trwałych!$W$1:$AB$476,5,FALSE)="wg tabeli materiałowej",INDEX(Słowniki_środków_trwałych!$AF$2:$AJ$50,MATCH(BS398,Słowniki_środków_trwałych!$AE$2:$AE$50,0),MATCH(BP398,Słowniki_środków_trwałych!$AF$1:$AJ$1,0)),VLOOKUP(BR398,Słowniki_środków_trwałych!$W$1:$AB$476,5,FALSE)),"brak wszystkich danych")</f>
        <v>brak wszystkich danych</v>
      </c>
      <c r="BU398" s="271"/>
      <c r="BY398" s="90"/>
      <c r="BZ398" s="90"/>
      <c r="CA398" s="90"/>
    </row>
    <row r="399" spans="1:79">
      <c r="A399" s="187" t="s">
        <v>1809</v>
      </c>
      <c r="B399" s="188"/>
      <c r="C399" s="189" t="str">
        <f>IFERROR(VLOOKUP(OT!$BR399,Słowniki_środków_trwałych!$W$2:$AB$412,4,FALSE),"")</f>
        <v/>
      </c>
      <c r="D399" s="188"/>
      <c r="E399" s="188"/>
      <c r="F399" s="191"/>
      <c r="G399" s="191"/>
      <c r="H399" s="191"/>
      <c r="I399" s="239"/>
      <c r="J399" s="190"/>
      <c r="K399" s="192" t="str">
        <f>IF(Tabela2[[#This Row],[Nazwa środka trwałego
'[3']]]&lt;&gt;"",VLOOKUP(OT!$BS399,Słowniki_środków_trwałych!$AE$2:$AK$50,7,FALSE),"")</f>
        <v/>
      </c>
      <c r="L399" s="197"/>
      <c r="M399" s="199"/>
      <c r="N399" s="197"/>
      <c r="O399" s="199"/>
      <c r="P399" s="276" t="str">
        <f>IF(Tabela2[[#This Row],[Nazwa środka trwałego
'[3']]]&lt;&gt;"",SUM(L399:O399),"")</f>
        <v/>
      </c>
      <c r="Q399" s="188"/>
      <c r="R399" s="191"/>
      <c r="S399" s="191"/>
      <c r="T399" s="191"/>
      <c r="U399" s="188"/>
      <c r="V399" s="190"/>
      <c r="W399" s="194" t="str">
        <f>IFERROR(VLOOKUP(OT!$BR399,Słowniki_środków_trwałych!$W$2:$AB$412,2,FALSE),"")</f>
        <v/>
      </c>
      <c r="X399" s="192" t="str">
        <f>IF(Tabela2[[#This Row],[Nazwa środka trwałego
'[3']]]&lt;&gt;"",IF(AND(Tabela2[[#This Row],[Wartość nakładów razem
'[15']]]&lt;10000.01,OR(MID(OT!$BR399,1,1)="4",MID(OT!$BR399,1,1)="5",MID(OT!$BR399,1,1)="6",MID(OT!$BR400,1,1)="3",MID(OT!$BR400,1,1)="7",MID(OT!$BR400,1,1)="8")),1,OT!$BT399),"")</f>
        <v/>
      </c>
      <c r="Y399" s="188"/>
      <c r="Z399" s="188"/>
      <c r="AA399" s="188"/>
      <c r="AB399" s="188"/>
      <c r="AC399" s="195" t="str">
        <f>IF(Tabela2[[#This Row],[Nazwa środka trwałego
'[3']]]&lt;&gt;"",OT!$BT399,"")</f>
        <v/>
      </c>
      <c r="AD399" s="188"/>
      <c r="AE399" s="188"/>
      <c r="AF399" s="190"/>
      <c r="AG399" s="188"/>
      <c r="AH399" s="188"/>
      <c r="AI399" s="188"/>
      <c r="AJ399" s="188"/>
      <c r="AK399" s="188"/>
      <c r="AL399" s="190"/>
      <c r="AM399" s="188"/>
      <c r="AN399" s="190"/>
      <c r="AO399" s="188"/>
      <c r="AP399" s="188"/>
      <c r="AQ399" s="188"/>
      <c r="AR399" s="188"/>
      <c r="AS399" s="188"/>
      <c r="AT399" s="188"/>
      <c r="AU399" s="188"/>
      <c r="AV399" s="229"/>
      <c r="AW399" s="188"/>
      <c r="AX399" s="188"/>
      <c r="AY399" s="207"/>
      <c r="AZ399" s="176"/>
      <c r="BA399" s="176"/>
      <c r="BB399" s="176"/>
      <c r="BC399" s="176"/>
      <c r="BD399" s="188"/>
      <c r="BE399" s="190"/>
      <c r="BF399" s="195" t="str">
        <f>IF(Tabela2[[#This Row],[Nazwa środka trwałego
'[3']]]&lt;&gt;"",OT!$BR399,"")</f>
        <v/>
      </c>
      <c r="BG399" s="188"/>
      <c r="BH399" s="188"/>
      <c r="BI399" s="190"/>
      <c r="BJ399" s="188"/>
      <c r="BK399" s="188"/>
      <c r="BL399" s="188"/>
      <c r="BM399" s="188"/>
      <c r="BN399" s="188"/>
      <c r="BO399" s="188"/>
      <c r="BP399" s="190"/>
      <c r="BQ399" s="270"/>
      <c r="BR399" s="195" t="str">
        <f t="shared" si="7"/>
        <v/>
      </c>
      <c r="BS399" s="190"/>
      <c r="BT399" s="195" t="str">
        <f>IFERROR(IF(VLOOKUP(BR399,Słowniki_środków_trwałych!$W$1:$AB$476,5,FALSE)="wg tabeli materiałowej",INDEX(Słowniki_środków_trwałych!$AF$2:$AJ$50,MATCH(BS399,Słowniki_środków_trwałych!$AE$2:$AE$50,0),MATCH(BP399,Słowniki_środków_trwałych!$AF$1:$AJ$1,0)),VLOOKUP(BR399,Słowniki_środków_trwałych!$W$1:$AB$476,5,FALSE)),"brak wszystkich danych")</f>
        <v>brak wszystkich danych</v>
      </c>
      <c r="BU399" s="271"/>
      <c r="BY399" s="90"/>
      <c r="BZ399" s="90"/>
      <c r="CA399" s="90"/>
    </row>
    <row r="400" spans="1:79">
      <c r="A400" s="187" t="s">
        <v>1810</v>
      </c>
      <c r="B400" s="188"/>
      <c r="C400" s="189" t="str">
        <f>IFERROR(VLOOKUP(OT!$BR400,Słowniki_środków_trwałych!$W$2:$AB$412,4,FALSE),"")</f>
        <v/>
      </c>
      <c r="D400" s="188"/>
      <c r="E400" s="188"/>
      <c r="F400" s="191"/>
      <c r="G400" s="191"/>
      <c r="H400" s="191"/>
      <c r="I400" s="239"/>
      <c r="J400" s="190"/>
      <c r="K400" s="192" t="str">
        <f>IF(Tabela2[[#This Row],[Nazwa środka trwałego
'[3']]]&lt;&gt;"",VLOOKUP(OT!$BS400,Słowniki_środków_trwałych!$AE$2:$AK$50,7,FALSE),"")</f>
        <v/>
      </c>
      <c r="L400" s="197"/>
      <c r="M400" s="199"/>
      <c r="N400" s="197"/>
      <c r="O400" s="199"/>
      <c r="P400" s="276" t="str">
        <f>IF(Tabela2[[#This Row],[Nazwa środka trwałego
'[3']]]&lt;&gt;"",SUM(L400:O400),"")</f>
        <v/>
      </c>
      <c r="Q400" s="188"/>
      <c r="R400" s="191"/>
      <c r="S400" s="191"/>
      <c r="T400" s="191"/>
      <c r="U400" s="188"/>
      <c r="V400" s="190"/>
      <c r="W400" s="194" t="str">
        <f>IFERROR(VLOOKUP(OT!$BR400,Słowniki_środków_trwałych!$W$2:$AB$412,2,FALSE),"")</f>
        <v/>
      </c>
      <c r="X400" s="192" t="str">
        <f>IF(Tabela2[[#This Row],[Nazwa środka trwałego
'[3']]]&lt;&gt;"",IF(AND(Tabela2[[#This Row],[Wartość nakładów razem
'[15']]]&lt;10000.01,OR(MID(OT!$BR400,1,1)="4",MID(OT!$BR400,1,1)="5",MID(OT!$BR400,1,1)="6",MID(OT!$BR401,1,1)="3",MID(OT!$BR401,1,1)="7",MID(OT!$BR401,1,1)="8")),1,OT!$BT400),"")</f>
        <v/>
      </c>
      <c r="Y400" s="188"/>
      <c r="Z400" s="188"/>
      <c r="AA400" s="188"/>
      <c r="AB400" s="188"/>
      <c r="AC400" s="195" t="str">
        <f>IF(Tabela2[[#This Row],[Nazwa środka trwałego
'[3']]]&lt;&gt;"",OT!$BT400,"")</f>
        <v/>
      </c>
      <c r="AD400" s="188"/>
      <c r="AE400" s="188"/>
      <c r="AF400" s="190"/>
      <c r="AG400" s="188"/>
      <c r="AH400" s="188"/>
      <c r="AI400" s="188"/>
      <c r="AJ400" s="188"/>
      <c r="AK400" s="188"/>
      <c r="AL400" s="190"/>
      <c r="AM400" s="188"/>
      <c r="AN400" s="190"/>
      <c r="AO400" s="188"/>
      <c r="AP400" s="188"/>
      <c r="AQ400" s="188"/>
      <c r="AR400" s="188"/>
      <c r="AS400" s="188"/>
      <c r="AT400" s="188"/>
      <c r="AU400" s="188"/>
      <c r="AV400" s="229"/>
      <c r="AW400" s="188"/>
      <c r="AX400" s="188"/>
      <c r="AY400" s="207"/>
      <c r="AZ400" s="176"/>
      <c r="BA400" s="176"/>
      <c r="BB400" s="176"/>
      <c r="BC400" s="176"/>
      <c r="BD400" s="188"/>
      <c r="BE400" s="190"/>
      <c r="BF400" s="195" t="str">
        <f>IF(Tabela2[[#This Row],[Nazwa środka trwałego
'[3']]]&lt;&gt;"",OT!$BR400,"")</f>
        <v/>
      </c>
      <c r="BG400" s="188"/>
      <c r="BH400" s="188"/>
      <c r="BI400" s="190"/>
      <c r="BJ400" s="188"/>
      <c r="BK400" s="188"/>
      <c r="BL400" s="188"/>
      <c r="BM400" s="188"/>
      <c r="BN400" s="188"/>
      <c r="BO400" s="188"/>
      <c r="BP400" s="190"/>
      <c r="BQ400" s="270"/>
      <c r="BR400" s="195" t="str">
        <f t="shared" si="7"/>
        <v/>
      </c>
      <c r="BS400" s="190"/>
      <c r="BT400" s="195" t="str">
        <f>IFERROR(IF(VLOOKUP(BR400,Słowniki_środków_trwałych!$W$1:$AB$476,5,FALSE)="wg tabeli materiałowej",INDEX(Słowniki_środków_trwałych!$AF$2:$AJ$50,MATCH(BS400,Słowniki_środków_trwałych!$AE$2:$AE$50,0),MATCH(BP400,Słowniki_środków_trwałych!$AF$1:$AJ$1,0)),VLOOKUP(BR400,Słowniki_środków_trwałych!$W$1:$AB$476,5,FALSE)),"brak wszystkich danych")</f>
        <v>brak wszystkich danych</v>
      </c>
      <c r="BU400" s="271"/>
      <c r="BY400" s="90"/>
      <c r="BZ400" s="90"/>
      <c r="CA400" s="90"/>
    </row>
    <row r="401" spans="1:79">
      <c r="A401" s="187" t="s">
        <v>1811</v>
      </c>
      <c r="B401" s="188"/>
      <c r="C401" s="189" t="str">
        <f>IFERROR(VLOOKUP(OT!$BR401,Słowniki_środków_trwałych!$W$2:$AB$412,4,FALSE),"")</f>
        <v/>
      </c>
      <c r="D401" s="188"/>
      <c r="E401" s="188"/>
      <c r="F401" s="191"/>
      <c r="G401" s="191"/>
      <c r="H401" s="191"/>
      <c r="I401" s="239"/>
      <c r="J401" s="190"/>
      <c r="K401" s="192" t="str">
        <f>IF(Tabela2[[#This Row],[Nazwa środka trwałego
'[3']]]&lt;&gt;"",VLOOKUP(OT!$BS401,Słowniki_środków_trwałych!$AE$2:$AK$50,7,FALSE),"")</f>
        <v/>
      </c>
      <c r="L401" s="197"/>
      <c r="M401" s="199"/>
      <c r="N401" s="197"/>
      <c r="O401" s="199"/>
      <c r="P401" s="276" t="str">
        <f>IF(Tabela2[[#This Row],[Nazwa środka trwałego
'[3']]]&lt;&gt;"",SUM(L401:O401),"")</f>
        <v/>
      </c>
      <c r="Q401" s="188"/>
      <c r="R401" s="191"/>
      <c r="S401" s="191"/>
      <c r="T401" s="191"/>
      <c r="U401" s="188"/>
      <c r="V401" s="190"/>
      <c r="W401" s="194" t="str">
        <f>IFERROR(VLOOKUP(OT!$BR401,Słowniki_środków_trwałych!$W$2:$AB$412,2,FALSE),"")</f>
        <v/>
      </c>
      <c r="X401" s="192" t="str">
        <f>IF(Tabela2[[#This Row],[Nazwa środka trwałego
'[3']]]&lt;&gt;"",IF(AND(Tabela2[[#This Row],[Wartość nakładów razem
'[15']]]&lt;10000.01,OR(MID(OT!$BR401,1,1)="4",MID(OT!$BR401,1,1)="5",MID(OT!$BR401,1,1)="6",MID(OT!$BR402,1,1)="3",MID(OT!$BR402,1,1)="7",MID(OT!$BR402,1,1)="8")),1,OT!$BT401),"")</f>
        <v/>
      </c>
      <c r="Y401" s="188"/>
      <c r="Z401" s="188"/>
      <c r="AA401" s="188"/>
      <c r="AB401" s="188"/>
      <c r="AC401" s="195" t="str">
        <f>IF(Tabela2[[#This Row],[Nazwa środka trwałego
'[3']]]&lt;&gt;"",OT!$BT401,"")</f>
        <v/>
      </c>
      <c r="AD401" s="188"/>
      <c r="AE401" s="188"/>
      <c r="AF401" s="190"/>
      <c r="AG401" s="188"/>
      <c r="AH401" s="188"/>
      <c r="AI401" s="188"/>
      <c r="AJ401" s="188"/>
      <c r="AK401" s="188"/>
      <c r="AL401" s="190"/>
      <c r="AM401" s="188"/>
      <c r="AN401" s="190"/>
      <c r="AO401" s="188"/>
      <c r="AP401" s="188"/>
      <c r="AQ401" s="188"/>
      <c r="AR401" s="188"/>
      <c r="AS401" s="188"/>
      <c r="AT401" s="188"/>
      <c r="AU401" s="188"/>
      <c r="AV401" s="229"/>
      <c r="AW401" s="188"/>
      <c r="AX401" s="188"/>
      <c r="AY401" s="207"/>
      <c r="AZ401" s="176"/>
      <c r="BA401" s="176"/>
      <c r="BB401" s="176"/>
      <c r="BC401" s="176"/>
      <c r="BD401" s="188"/>
      <c r="BE401" s="190"/>
      <c r="BF401" s="195" t="str">
        <f>IF(Tabela2[[#This Row],[Nazwa środka trwałego
'[3']]]&lt;&gt;"",OT!$BR401,"")</f>
        <v/>
      </c>
      <c r="BG401" s="188"/>
      <c r="BH401" s="188"/>
      <c r="BI401" s="190"/>
      <c r="BJ401" s="188"/>
      <c r="BK401" s="188"/>
      <c r="BL401" s="188"/>
      <c r="BM401" s="188"/>
      <c r="BN401" s="188"/>
      <c r="BO401" s="188"/>
      <c r="BP401" s="190"/>
      <c r="BQ401" s="270"/>
      <c r="BR401" s="195" t="str">
        <f t="shared" si="7"/>
        <v/>
      </c>
      <c r="BS401" s="190"/>
      <c r="BT401" s="195" t="str">
        <f>IFERROR(IF(VLOOKUP(BR401,Słowniki_środków_trwałych!$W$1:$AB$476,5,FALSE)="wg tabeli materiałowej",INDEX(Słowniki_środków_trwałych!$AF$2:$AJ$50,MATCH(BS401,Słowniki_środków_trwałych!$AE$2:$AE$50,0),MATCH(BP401,Słowniki_środków_trwałych!$AF$1:$AJ$1,0)),VLOOKUP(BR401,Słowniki_środków_trwałych!$W$1:$AB$476,5,FALSE)),"brak wszystkich danych")</f>
        <v>brak wszystkich danych</v>
      </c>
      <c r="BU401" s="271"/>
      <c r="BY401" s="90"/>
      <c r="BZ401" s="90"/>
      <c r="CA401" s="90"/>
    </row>
    <row r="402" spans="1:79">
      <c r="A402" s="187" t="s">
        <v>1812</v>
      </c>
      <c r="B402" s="188"/>
      <c r="C402" s="189" t="str">
        <f>IFERROR(VLOOKUP(OT!$BR402,Słowniki_środków_trwałych!$W$2:$AB$412,4,FALSE),"")</f>
        <v/>
      </c>
      <c r="D402" s="188"/>
      <c r="E402" s="188"/>
      <c r="F402" s="191"/>
      <c r="G402" s="191"/>
      <c r="H402" s="191"/>
      <c r="I402" s="239"/>
      <c r="J402" s="190"/>
      <c r="K402" s="192" t="str">
        <f>IF(Tabela2[[#This Row],[Nazwa środka trwałego
'[3']]]&lt;&gt;"",VLOOKUP(OT!$BS402,Słowniki_środków_trwałych!$AE$2:$AK$50,7,FALSE),"")</f>
        <v/>
      </c>
      <c r="L402" s="197"/>
      <c r="M402" s="199"/>
      <c r="N402" s="197"/>
      <c r="O402" s="199"/>
      <c r="P402" s="276" t="str">
        <f>IF(Tabela2[[#This Row],[Nazwa środka trwałego
'[3']]]&lt;&gt;"",SUM(L402:O402),"")</f>
        <v/>
      </c>
      <c r="Q402" s="188"/>
      <c r="R402" s="191"/>
      <c r="S402" s="191"/>
      <c r="T402" s="191"/>
      <c r="U402" s="188"/>
      <c r="V402" s="190"/>
      <c r="W402" s="194" t="str">
        <f>IFERROR(VLOOKUP(OT!$BR402,Słowniki_środków_trwałych!$W$2:$AB$412,2,FALSE),"")</f>
        <v/>
      </c>
      <c r="X402" s="192" t="str">
        <f>IF(Tabela2[[#This Row],[Nazwa środka trwałego
'[3']]]&lt;&gt;"",IF(AND(Tabela2[[#This Row],[Wartość nakładów razem
'[15']]]&lt;10000.01,OR(MID(OT!$BR402,1,1)="4",MID(OT!$BR402,1,1)="5",MID(OT!$BR402,1,1)="6",MID(OT!$BR403,1,1)="3",MID(OT!$BR403,1,1)="7",MID(OT!$BR403,1,1)="8")),1,OT!$BT402),"")</f>
        <v/>
      </c>
      <c r="Y402" s="188"/>
      <c r="Z402" s="188"/>
      <c r="AA402" s="188"/>
      <c r="AB402" s="188"/>
      <c r="AC402" s="195" t="str">
        <f>IF(Tabela2[[#This Row],[Nazwa środka trwałego
'[3']]]&lt;&gt;"",OT!$BT402,"")</f>
        <v/>
      </c>
      <c r="AD402" s="188"/>
      <c r="AE402" s="188"/>
      <c r="AF402" s="190"/>
      <c r="AG402" s="188"/>
      <c r="AH402" s="188"/>
      <c r="AI402" s="188"/>
      <c r="AJ402" s="188"/>
      <c r="AK402" s="188"/>
      <c r="AL402" s="190"/>
      <c r="AM402" s="188"/>
      <c r="AN402" s="190"/>
      <c r="AO402" s="188"/>
      <c r="AP402" s="188"/>
      <c r="AQ402" s="188"/>
      <c r="AR402" s="188"/>
      <c r="AS402" s="188"/>
      <c r="AT402" s="188"/>
      <c r="AU402" s="188"/>
      <c r="AV402" s="229"/>
      <c r="AW402" s="188"/>
      <c r="AX402" s="188"/>
      <c r="AY402" s="207"/>
      <c r="AZ402" s="176"/>
      <c r="BA402" s="176"/>
      <c r="BB402" s="176"/>
      <c r="BC402" s="176"/>
      <c r="BD402" s="188"/>
      <c r="BE402" s="190"/>
      <c r="BF402" s="195" t="str">
        <f>IF(Tabela2[[#This Row],[Nazwa środka trwałego
'[3']]]&lt;&gt;"",OT!$BR402,"")</f>
        <v/>
      </c>
      <c r="BG402" s="188"/>
      <c r="BH402" s="188"/>
      <c r="BI402" s="190"/>
      <c r="BJ402" s="188"/>
      <c r="BK402" s="188"/>
      <c r="BL402" s="188"/>
      <c r="BM402" s="188"/>
      <c r="BN402" s="188"/>
      <c r="BO402" s="188"/>
      <c r="BP402" s="190"/>
      <c r="BQ402" s="270"/>
      <c r="BR402" s="195" t="str">
        <f t="shared" si="7"/>
        <v/>
      </c>
      <c r="BS402" s="190"/>
      <c r="BT402" s="195" t="str">
        <f>IFERROR(IF(VLOOKUP(BR402,Słowniki_środków_trwałych!$W$1:$AB$476,5,FALSE)="wg tabeli materiałowej",INDEX(Słowniki_środków_trwałych!$AF$2:$AJ$50,MATCH(BS402,Słowniki_środków_trwałych!$AE$2:$AE$50,0),MATCH(BP402,Słowniki_środków_trwałych!$AF$1:$AJ$1,0)),VLOOKUP(BR402,Słowniki_środków_trwałych!$W$1:$AB$476,5,FALSE)),"brak wszystkich danych")</f>
        <v>brak wszystkich danych</v>
      </c>
      <c r="BU402" s="271"/>
      <c r="BY402" s="90"/>
      <c r="BZ402" s="90"/>
      <c r="CA402" s="90"/>
    </row>
    <row r="403" spans="1:79">
      <c r="A403" s="187" t="s">
        <v>1813</v>
      </c>
      <c r="B403" s="188"/>
      <c r="C403" s="189" t="str">
        <f>IFERROR(VLOOKUP(OT!$BR403,Słowniki_środków_trwałych!$W$2:$AB$412,4,FALSE),"")</f>
        <v/>
      </c>
      <c r="D403" s="188"/>
      <c r="E403" s="188"/>
      <c r="F403" s="191"/>
      <c r="G403" s="191"/>
      <c r="H403" s="191"/>
      <c r="I403" s="239"/>
      <c r="J403" s="190"/>
      <c r="K403" s="192" t="str">
        <f>IF(Tabela2[[#This Row],[Nazwa środka trwałego
'[3']]]&lt;&gt;"",VLOOKUP(OT!$BS403,Słowniki_środków_trwałych!$AE$2:$AK$50,7,FALSE),"")</f>
        <v/>
      </c>
      <c r="L403" s="197"/>
      <c r="M403" s="199"/>
      <c r="N403" s="197"/>
      <c r="O403" s="199"/>
      <c r="P403" s="276" t="str">
        <f>IF(Tabela2[[#This Row],[Nazwa środka trwałego
'[3']]]&lt;&gt;"",SUM(L403:O403),"")</f>
        <v/>
      </c>
      <c r="Q403" s="188"/>
      <c r="R403" s="191"/>
      <c r="S403" s="191"/>
      <c r="T403" s="191"/>
      <c r="U403" s="188"/>
      <c r="V403" s="190"/>
      <c r="W403" s="194" t="str">
        <f>IFERROR(VLOOKUP(OT!$BR403,Słowniki_środków_trwałych!$W$2:$AB$412,2,FALSE),"")</f>
        <v/>
      </c>
      <c r="X403" s="192" t="str">
        <f>IF(Tabela2[[#This Row],[Nazwa środka trwałego
'[3']]]&lt;&gt;"",IF(AND(Tabela2[[#This Row],[Wartość nakładów razem
'[15']]]&lt;10000.01,OR(MID(OT!$BR403,1,1)="4",MID(OT!$BR403,1,1)="5",MID(OT!$BR403,1,1)="6",MID(OT!$BR404,1,1)="3",MID(OT!$BR404,1,1)="7",MID(OT!$BR404,1,1)="8")),1,OT!$BT403),"")</f>
        <v/>
      </c>
      <c r="Y403" s="188"/>
      <c r="Z403" s="188"/>
      <c r="AA403" s="188"/>
      <c r="AB403" s="188"/>
      <c r="AC403" s="195" t="str">
        <f>IF(Tabela2[[#This Row],[Nazwa środka trwałego
'[3']]]&lt;&gt;"",OT!$BT403,"")</f>
        <v/>
      </c>
      <c r="AD403" s="188"/>
      <c r="AE403" s="188"/>
      <c r="AF403" s="190"/>
      <c r="AG403" s="188"/>
      <c r="AH403" s="188"/>
      <c r="AI403" s="188"/>
      <c r="AJ403" s="188"/>
      <c r="AK403" s="188"/>
      <c r="AL403" s="190"/>
      <c r="AM403" s="188"/>
      <c r="AN403" s="190"/>
      <c r="AO403" s="188"/>
      <c r="AP403" s="188"/>
      <c r="AQ403" s="188"/>
      <c r="AR403" s="188"/>
      <c r="AS403" s="188"/>
      <c r="AT403" s="188"/>
      <c r="AU403" s="188"/>
      <c r="AV403" s="229"/>
      <c r="AW403" s="188"/>
      <c r="AX403" s="188"/>
      <c r="AY403" s="207"/>
      <c r="AZ403" s="176"/>
      <c r="BA403" s="176"/>
      <c r="BB403" s="176"/>
      <c r="BC403" s="176"/>
      <c r="BD403" s="188"/>
      <c r="BE403" s="190"/>
      <c r="BF403" s="195" t="str">
        <f>IF(Tabela2[[#This Row],[Nazwa środka trwałego
'[3']]]&lt;&gt;"",OT!$BR403,"")</f>
        <v/>
      </c>
      <c r="BG403" s="188"/>
      <c r="BH403" s="188"/>
      <c r="BI403" s="190"/>
      <c r="BJ403" s="188"/>
      <c r="BK403" s="188"/>
      <c r="BL403" s="188"/>
      <c r="BM403" s="188"/>
      <c r="BN403" s="188"/>
      <c r="BO403" s="188"/>
      <c r="BP403" s="190"/>
      <c r="BQ403" s="270"/>
      <c r="BR403" s="195" t="str">
        <f t="shared" si="7"/>
        <v/>
      </c>
      <c r="BS403" s="190"/>
      <c r="BT403" s="195" t="str">
        <f>IFERROR(IF(VLOOKUP(BR403,Słowniki_środków_trwałych!$W$1:$AB$476,5,FALSE)="wg tabeli materiałowej",INDEX(Słowniki_środków_trwałych!$AF$2:$AJ$50,MATCH(BS403,Słowniki_środków_trwałych!$AE$2:$AE$50,0),MATCH(BP403,Słowniki_środków_trwałych!$AF$1:$AJ$1,0)),VLOOKUP(BR403,Słowniki_środków_trwałych!$W$1:$AB$476,5,FALSE)),"brak wszystkich danych")</f>
        <v>brak wszystkich danych</v>
      </c>
      <c r="BU403" s="271"/>
      <c r="BY403" s="90"/>
      <c r="BZ403" s="90"/>
      <c r="CA403" s="90"/>
    </row>
    <row r="404" spans="1:79">
      <c r="A404" s="187" t="s">
        <v>1814</v>
      </c>
      <c r="B404" s="188"/>
      <c r="C404" s="189" t="str">
        <f>IFERROR(VLOOKUP(OT!$BR404,Słowniki_środków_trwałych!$W$2:$AB$412,4,FALSE),"")</f>
        <v/>
      </c>
      <c r="D404" s="188"/>
      <c r="E404" s="188"/>
      <c r="F404" s="191"/>
      <c r="G404" s="191"/>
      <c r="H404" s="191"/>
      <c r="I404" s="239"/>
      <c r="J404" s="190"/>
      <c r="K404" s="192" t="str">
        <f>IF(Tabela2[[#This Row],[Nazwa środka trwałego
'[3']]]&lt;&gt;"",VLOOKUP(OT!$BS404,Słowniki_środków_trwałych!$AE$2:$AK$50,7,FALSE),"")</f>
        <v/>
      </c>
      <c r="L404" s="197"/>
      <c r="M404" s="199"/>
      <c r="N404" s="197"/>
      <c r="O404" s="199"/>
      <c r="P404" s="276" t="str">
        <f>IF(Tabela2[[#This Row],[Nazwa środka trwałego
'[3']]]&lt;&gt;"",SUM(L404:O404),"")</f>
        <v/>
      </c>
      <c r="Q404" s="188"/>
      <c r="R404" s="191"/>
      <c r="S404" s="191"/>
      <c r="T404" s="191"/>
      <c r="U404" s="188"/>
      <c r="V404" s="190"/>
      <c r="W404" s="194" t="str">
        <f>IFERROR(VLOOKUP(OT!$BR404,Słowniki_środków_trwałych!$W$2:$AB$412,2,FALSE),"")</f>
        <v/>
      </c>
      <c r="X404" s="192" t="str">
        <f>IF(Tabela2[[#This Row],[Nazwa środka trwałego
'[3']]]&lt;&gt;"",IF(AND(Tabela2[[#This Row],[Wartość nakładów razem
'[15']]]&lt;10000.01,OR(MID(OT!$BR404,1,1)="4",MID(OT!$BR404,1,1)="5",MID(OT!$BR404,1,1)="6",MID(OT!$BR405,1,1)="3",MID(OT!$BR405,1,1)="7",MID(OT!$BR405,1,1)="8")),1,OT!$BT404),"")</f>
        <v/>
      </c>
      <c r="Y404" s="188"/>
      <c r="Z404" s="188"/>
      <c r="AA404" s="188"/>
      <c r="AB404" s="188"/>
      <c r="AC404" s="195" t="str">
        <f>IF(Tabela2[[#This Row],[Nazwa środka trwałego
'[3']]]&lt;&gt;"",OT!$BT404,"")</f>
        <v/>
      </c>
      <c r="AD404" s="188"/>
      <c r="AE404" s="188"/>
      <c r="AF404" s="190"/>
      <c r="AG404" s="188"/>
      <c r="AH404" s="188"/>
      <c r="AI404" s="188"/>
      <c r="AJ404" s="188"/>
      <c r="AK404" s="188"/>
      <c r="AL404" s="190"/>
      <c r="AM404" s="188"/>
      <c r="AN404" s="190"/>
      <c r="AO404" s="188"/>
      <c r="AP404" s="188"/>
      <c r="AQ404" s="188"/>
      <c r="AR404" s="188"/>
      <c r="AS404" s="188"/>
      <c r="AT404" s="188"/>
      <c r="AU404" s="188"/>
      <c r="AV404" s="229"/>
      <c r="AW404" s="188"/>
      <c r="AX404" s="188"/>
      <c r="AY404" s="207"/>
      <c r="AZ404" s="176"/>
      <c r="BA404" s="176"/>
      <c r="BB404" s="176"/>
      <c r="BC404" s="176"/>
      <c r="BD404" s="188"/>
      <c r="BE404" s="190"/>
      <c r="BF404" s="195" t="str">
        <f>IF(Tabela2[[#This Row],[Nazwa środka trwałego
'[3']]]&lt;&gt;"",OT!$BR404,"")</f>
        <v/>
      </c>
      <c r="BG404" s="188"/>
      <c r="BH404" s="188"/>
      <c r="BI404" s="190"/>
      <c r="BJ404" s="188"/>
      <c r="BK404" s="188"/>
      <c r="BL404" s="188"/>
      <c r="BM404" s="188"/>
      <c r="BN404" s="188"/>
      <c r="BO404" s="188"/>
      <c r="BP404" s="190"/>
      <c r="BQ404" s="270"/>
      <c r="BR404" s="195" t="str">
        <f t="shared" si="7"/>
        <v/>
      </c>
      <c r="BS404" s="190"/>
      <c r="BT404" s="195" t="str">
        <f>IFERROR(IF(VLOOKUP(BR404,Słowniki_środków_trwałych!$W$1:$AB$476,5,FALSE)="wg tabeli materiałowej",INDEX(Słowniki_środków_trwałych!$AF$2:$AJ$50,MATCH(BS404,Słowniki_środków_trwałych!$AE$2:$AE$50,0),MATCH(BP404,Słowniki_środków_trwałych!$AF$1:$AJ$1,0)),VLOOKUP(BR404,Słowniki_środków_trwałych!$W$1:$AB$476,5,FALSE)),"brak wszystkich danych")</f>
        <v>brak wszystkich danych</v>
      </c>
      <c r="BU404" s="271"/>
      <c r="BY404" s="90"/>
      <c r="BZ404" s="90"/>
      <c r="CA404" s="90"/>
    </row>
    <row r="405" spans="1:79">
      <c r="A405" s="187" t="s">
        <v>1815</v>
      </c>
      <c r="B405" s="188"/>
      <c r="C405" s="189" t="str">
        <f>IFERROR(VLOOKUP(OT!$BR405,Słowniki_środków_trwałych!$W$2:$AB$412,4,FALSE),"")</f>
        <v/>
      </c>
      <c r="D405" s="188"/>
      <c r="E405" s="188"/>
      <c r="F405" s="191"/>
      <c r="G405" s="191"/>
      <c r="H405" s="191"/>
      <c r="I405" s="239"/>
      <c r="J405" s="190"/>
      <c r="K405" s="192" t="str">
        <f>IF(Tabela2[[#This Row],[Nazwa środka trwałego
'[3']]]&lt;&gt;"",VLOOKUP(OT!$BS405,Słowniki_środków_trwałych!$AE$2:$AK$50,7,FALSE),"")</f>
        <v/>
      </c>
      <c r="L405" s="197"/>
      <c r="M405" s="199"/>
      <c r="N405" s="197"/>
      <c r="O405" s="199"/>
      <c r="P405" s="276" t="str">
        <f>IF(Tabela2[[#This Row],[Nazwa środka trwałego
'[3']]]&lt;&gt;"",SUM(L405:O405),"")</f>
        <v/>
      </c>
      <c r="Q405" s="188"/>
      <c r="R405" s="191"/>
      <c r="S405" s="191"/>
      <c r="T405" s="191"/>
      <c r="U405" s="188"/>
      <c r="V405" s="190"/>
      <c r="W405" s="194" t="str">
        <f>IFERROR(VLOOKUP(OT!$BR405,Słowniki_środków_trwałych!$W$2:$AB$412,2,FALSE),"")</f>
        <v/>
      </c>
      <c r="X405" s="192" t="str">
        <f>IF(Tabela2[[#This Row],[Nazwa środka trwałego
'[3']]]&lt;&gt;"",IF(AND(Tabela2[[#This Row],[Wartość nakładów razem
'[15']]]&lt;10000.01,OR(MID(OT!$BR405,1,1)="4",MID(OT!$BR405,1,1)="5",MID(OT!$BR405,1,1)="6",MID(OT!$BR406,1,1)="3",MID(OT!$BR406,1,1)="7",MID(OT!$BR406,1,1)="8")),1,OT!$BT405),"")</f>
        <v/>
      </c>
      <c r="Y405" s="188"/>
      <c r="Z405" s="188"/>
      <c r="AA405" s="188"/>
      <c r="AB405" s="188"/>
      <c r="AC405" s="195" t="str">
        <f>IF(Tabela2[[#This Row],[Nazwa środka trwałego
'[3']]]&lt;&gt;"",OT!$BT405,"")</f>
        <v/>
      </c>
      <c r="AD405" s="188"/>
      <c r="AE405" s="188"/>
      <c r="AF405" s="190"/>
      <c r="AG405" s="188"/>
      <c r="AH405" s="188"/>
      <c r="AI405" s="188"/>
      <c r="AJ405" s="188"/>
      <c r="AK405" s="188"/>
      <c r="AL405" s="190"/>
      <c r="AM405" s="188"/>
      <c r="AN405" s="190"/>
      <c r="AO405" s="188"/>
      <c r="AP405" s="188"/>
      <c r="AQ405" s="188"/>
      <c r="AR405" s="188"/>
      <c r="AS405" s="188"/>
      <c r="AT405" s="188"/>
      <c r="AU405" s="188"/>
      <c r="AV405" s="229"/>
      <c r="AW405" s="188"/>
      <c r="AX405" s="188"/>
      <c r="AY405" s="207"/>
      <c r="AZ405" s="176"/>
      <c r="BA405" s="176"/>
      <c r="BB405" s="176"/>
      <c r="BC405" s="176"/>
      <c r="BD405" s="188"/>
      <c r="BE405" s="190"/>
      <c r="BF405" s="195" t="str">
        <f>IF(Tabela2[[#This Row],[Nazwa środka trwałego
'[3']]]&lt;&gt;"",OT!$BR405,"")</f>
        <v/>
      </c>
      <c r="BG405" s="188"/>
      <c r="BH405" s="188"/>
      <c r="BI405" s="190"/>
      <c r="BJ405" s="188"/>
      <c r="BK405" s="188"/>
      <c r="BL405" s="188"/>
      <c r="BM405" s="188"/>
      <c r="BN405" s="188"/>
      <c r="BO405" s="188"/>
      <c r="BP405" s="190"/>
      <c r="BQ405" s="270"/>
      <c r="BR405" s="195" t="str">
        <f t="shared" si="7"/>
        <v/>
      </c>
      <c r="BS405" s="190"/>
      <c r="BT405" s="195" t="str">
        <f>IFERROR(IF(VLOOKUP(BR405,Słowniki_środków_trwałych!$W$1:$AB$476,5,FALSE)="wg tabeli materiałowej",INDEX(Słowniki_środków_trwałych!$AF$2:$AJ$50,MATCH(BS405,Słowniki_środków_trwałych!$AE$2:$AE$50,0),MATCH(BP405,Słowniki_środków_trwałych!$AF$1:$AJ$1,0)),VLOOKUP(BR405,Słowniki_środków_trwałych!$W$1:$AB$476,5,FALSE)),"brak wszystkich danych")</f>
        <v>brak wszystkich danych</v>
      </c>
      <c r="BU405" s="271"/>
      <c r="BY405" s="90"/>
      <c r="BZ405" s="90"/>
      <c r="CA405" s="90"/>
    </row>
    <row r="406" spans="1:79">
      <c r="A406" s="187" t="s">
        <v>1816</v>
      </c>
      <c r="B406" s="188"/>
      <c r="C406" s="189" t="str">
        <f>IFERROR(VLOOKUP(OT!$BR406,Słowniki_środków_trwałych!$W$2:$AB$412,4,FALSE),"")</f>
        <v/>
      </c>
      <c r="D406" s="188"/>
      <c r="E406" s="188"/>
      <c r="F406" s="191"/>
      <c r="G406" s="191"/>
      <c r="H406" s="191"/>
      <c r="I406" s="239"/>
      <c r="J406" s="190"/>
      <c r="K406" s="192" t="str">
        <f>IF(Tabela2[[#This Row],[Nazwa środka trwałego
'[3']]]&lt;&gt;"",VLOOKUP(OT!$BS406,Słowniki_środków_trwałych!$AE$2:$AK$50,7,FALSE),"")</f>
        <v/>
      </c>
      <c r="L406" s="197"/>
      <c r="M406" s="199"/>
      <c r="N406" s="197"/>
      <c r="O406" s="199"/>
      <c r="P406" s="276" t="str">
        <f>IF(Tabela2[[#This Row],[Nazwa środka trwałego
'[3']]]&lt;&gt;"",SUM(L406:O406),"")</f>
        <v/>
      </c>
      <c r="Q406" s="188"/>
      <c r="R406" s="191"/>
      <c r="S406" s="191"/>
      <c r="T406" s="191"/>
      <c r="U406" s="188"/>
      <c r="V406" s="190"/>
      <c r="W406" s="194" t="str">
        <f>IFERROR(VLOOKUP(OT!$BR406,Słowniki_środków_trwałych!$W$2:$AB$412,2,FALSE),"")</f>
        <v/>
      </c>
      <c r="X406" s="192" t="str">
        <f>IF(Tabela2[[#This Row],[Nazwa środka trwałego
'[3']]]&lt;&gt;"",IF(AND(Tabela2[[#This Row],[Wartość nakładów razem
'[15']]]&lt;10000.01,OR(MID(OT!$BR406,1,1)="4",MID(OT!$BR406,1,1)="5",MID(OT!$BR406,1,1)="6",MID(OT!$BR407,1,1)="3",MID(OT!$BR407,1,1)="7",MID(OT!$BR407,1,1)="8")),1,OT!$BT406),"")</f>
        <v/>
      </c>
      <c r="Y406" s="188"/>
      <c r="Z406" s="188"/>
      <c r="AA406" s="188"/>
      <c r="AB406" s="188"/>
      <c r="AC406" s="195" t="str">
        <f>IF(Tabela2[[#This Row],[Nazwa środka trwałego
'[3']]]&lt;&gt;"",OT!$BT406,"")</f>
        <v/>
      </c>
      <c r="AD406" s="188"/>
      <c r="AE406" s="188"/>
      <c r="AF406" s="190"/>
      <c r="AG406" s="188"/>
      <c r="AH406" s="188"/>
      <c r="AI406" s="188"/>
      <c r="AJ406" s="188"/>
      <c r="AK406" s="188"/>
      <c r="AL406" s="190"/>
      <c r="AM406" s="188"/>
      <c r="AN406" s="190"/>
      <c r="AO406" s="188"/>
      <c r="AP406" s="188"/>
      <c r="AQ406" s="188"/>
      <c r="AR406" s="188"/>
      <c r="AS406" s="188"/>
      <c r="AT406" s="188"/>
      <c r="AU406" s="188"/>
      <c r="AV406" s="229"/>
      <c r="AW406" s="188"/>
      <c r="AX406" s="188"/>
      <c r="AY406" s="207"/>
      <c r="AZ406" s="176"/>
      <c r="BA406" s="176"/>
      <c r="BB406" s="176"/>
      <c r="BC406" s="176"/>
      <c r="BD406" s="188"/>
      <c r="BE406" s="190"/>
      <c r="BF406" s="195" t="str">
        <f>IF(Tabela2[[#This Row],[Nazwa środka trwałego
'[3']]]&lt;&gt;"",OT!$BR406,"")</f>
        <v/>
      </c>
      <c r="BG406" s="188"/>
      <c r="BH406" s="188"/>
      <c r="BI406" s="190"/>
      <c r="BJ406" s="188"/>
      <c r="BK406" s="188"/>
      <c r="BL406" s="188"/>
      <c r="BM406" s="188"/>
      <c r="BN406" s="188"/>
      <c r="BO406" s="188"/>
      <c r="BP406" s="190"/>
      <c r="BQ406" s="270"/>
      <c r="BR406" s="195" t="str">
        <f t="shared" si="7"/>
        <v/>
      </c>
      <c r="BS406" s="190"/>
      <c r="BT406" s="195" t="str">
        <f>IFERROR(IF(VLOOKUP(BR406,Słowniki_środków_trwałych!$W$1:$AB$476,5,FALSE)="wg tabeli materiałowej",INDEX(Słowniki_środków_trwałych!$AF$2:$AJ$50,MATCH(BS406,Słowniki_środków_trwałych!$AE$2:$AE$50,0),MATCH(BP406,Słowniki_środków_trwałych!$AF$1:$AJ$1,0)),VLOOKUP(BR406,Słowniki_środków_trwałych!$W$1:$AB$476,5,FALSE)),"brak wszystkich danych")</f>
        <v>brak wszystkich danych</v>
      </c>
      <c r="BU406" s="271"/>
      <c r="BY406" s="90"/>
      <c r="BZ406" s="90"/>
      <c r="CA406" s="90"/>
    </row>
    <row r="407" spans="1:79">
      <c r="A407" s="187" t="s">
        <v>1817</v>
      </c>
      <c r="B407" s="188"/>
      <c r="C407" s="189" t="str">
        <f>IFERROR(VLOOKUP(OT!$BR407,Słowniki_środków_trwałych!$W$2:$AB$412,4,FALSE),"")</f>
        <v/>
      </c>
      <c r="D407" s="188"/>
      <c r="E407" s="188"/>
      <c r="F407" s="191"/>
      <c r="G407" s="191"/>
      <c r="H407" s="191"/>
      <c r="I407" s="239"/>
      <c r="J407" s="190"/>
      <c r="K407" s="192" t="str">
        <f>IF(Tabela2[[#This Row],[Nazwa środka trwałego
'[3']]]&lt;&gt;"",VLOOKUP(OT!$BS407,Słowniki_środków_trwałych!$AE$2:$AK$50,7,FALSE),"")</f>
        <v/>
      </c>
      <c r="L407" s="197"/>
      <c r="M407" s="199"/>
      <c r="N407" s="197"/>
      <c r="O407" s="199"/>
      <c r="P407" s="276" t="str">
        <f>IF(Tabela2[[#This Row],[Nazwa środka trwałego
'[3']]]&lt;&gt;"",SUM(L407:O407),"")</f>
        <v/>
      </c>
      <c r="Q407" s="188"/>
      <c r="R407" s="191"/>
      <c r="S407" s="191"/>
      <c r="T407" s="191"/>
      <c r="U407" s="188"/>
      <c r="V407" s="190"/>
      <c r="W407" s="194" t="str">
        <f>IFERROR(VLOOKUP(OT!$BR407,Słowniki_środków_trwałych!$W$2:$AB$412,2,FALSE),"")</f>
        <v/>
      </c>
      <c r="X407" s="192" t="str">
        <f>IF(Tabela2[[#This Row],[Nazwa środka trwałego
'[3']]]&lt;&gt;"",IF(AND(Tabela2[[#This Row],[Wartość nakładów razem
'[15']]]&lt;10000.01,OR(MID(OT!$BR407,1,1)="4",MID(OT!$BR407,1,1)="5",MID(OT!$BR407,1,1)="6",MID(OT!$BR408,1,1)="3",MID(OT!$BR408,1,1)="7",MID(OT!$BR408,1,1)="8")),1,OT!$BT407),"")</f>
        <v/>
      </c>
      <c r="Y407" s="188"/>
      <c r="Z407" s="188"/>
      <c r="AA407" s="188"/>
      <c r="AB407" s="188"/>
      <c r="AC407" s="195" t="str">
        <f>IF(Tabela2[[#This Row],[Nazwa środka trwałego
'[3']]]&lt;&gt;"",OT!$BT407,"")</f>
        <v/>
      </c>
      <c r="AD407" s="188"/>
      <c r="AE407" s="188"/>
      <c r="AF407" s="190"/>
      <c r="AG407" s="188"/>
      <c r="AH407" s="188"/>
      <c r="AI407" s="188"/>
      <c r="AJ407" s="188"/>
      <c r="AK407" s="188"/>
      <c r="AL407" s="190"/>
      <c r="AM407" s="188"/>
      <c r="AN407" s="190"/>
      <c r="AO407" s="188"/>
      <c r="AP407" s="188"/>
      <c r="AQ407" s="188"/>
      <c r="AR407" s="188"/>
      <c r="AS407" s="188"/>
      <c r="AT407" s="188"/>
      <c r="AU407" s="188"/>
      <c r="AV407" s="229"/>
      <c r="AW407" s="188"/>
      <c r="AX407" s="188"/>
      <c r="AY407" s="207"/>
      <c r="AZ407" s="176"/>
      <c r="BA407" s="176"/>
      <c r="BB407" s="176"/>
      <c r="BC407" s="176"/>
      <c r="BD407" s="188"/>
      <c r="BE407" s="190"/>
      <c r="BF407" s="195" t="str">
        <f>IF(Tabela2[[#This Row],[Nazwa środka trwałego
'[3']]]&lt;&gt;"",OT!$BR407,"")</f>
        <v/>
      </c>
      <c r="BG407" s="188"/>
      <c r="BH407" s="188"/>
      <c r="BI407" s="190"/>
      <c r="BJ407" s="188"/>
      <c r="BK407" s="188"/>
      <c r="BL407" s="188"/>
      <c r="BM407" s="188"/>
      <c r="BN407" s="188"/>
      <c r="BO407" s="188"/>
      <c r="BP407" s="190"/>
      <c r="BQ407" s="270"/>
      <c r="BR407" s="195" t="str">
        <f t="shared" si="7"/>
        <v/>
      </c>
      <c r="BS407" s="190"/>
      <c r="BT407" s="195" t="str">
        <f>IFERROR(IF(VLOOKUP(BR407,Słowniki_środków_trwałych!$W$1:$AB$476,5,FALSE)="wg tabeli materiałowej",INDEX(Słowniki_środków_trwałych!$AF$2:$AJ$50,MATCH(BS407,Słowniki_środków_trwałych!$AE$2:$AE$50,0),MATCH(BP407,Słowniki_środków_trwałych!$AF$1:$AJ$1,0)),VLOOKUP(BR407,Słowniki_środków_trwałych!$W$1:$AB$476,5,FALSE)),"brak wszystkich danych")</f>
        <v>brak wszystkich danych</v>
      </c>
      <c r="BU407" s="271"/>
      <c r="BY407" s="90"/>
      <c r="BZ407" s="90"/>
      <c r="CA407" s="90"/>
    </row>
    <row r="408" spans="1:79">
      <c r="A408" s="187" t="s">
        <v>1818</v>
      </c>
      <c r="B408" s="188"/>
      <c r="C408" s="189" t="str">
        <f>IFERROR(VLOOKUP(OT!$BR408,Słowniki_środków_trwałych!$W$2:$AB$412,4,FALSE),"")</f>
        <v/>
      </c>
      <c r="D408" s="188"/>
      <c r="E408" s="188"/>
      <c r="F408" s="191"/>
      <c r="G408" s="191"/>
      <c r="H408" s="191"/>
      <c r="I408" s="239"/>
      <c r="J408" s="190"/>
      <c r="K408" s="192" t="str">
        <f>IF(Tabela2[[#This Row],[Nazwa środka trwałego
'[3']]]&lt;&gt;"",VLOOKUP(OT!$BS408,Słowniki_środków_trwałych!$AE$2:$AK$50,7,FALSE),"")</f>
        <v/>
      </c>
      <c r="L408" s="197"/>
      <c r="M408" s="199"/>
      <c r="N408" s="197"/>
      <c r="O408" s="199"/>
      <c r="P408" s="276" t="str">
        <f>IF(Tabela2[[#This Row],[Nazwa środka trwałego
'[3']]]&lt;&gt;"",SUM(L408:O408),"")</f>
        <v/>
      </c>
      <c r="Q408" s="188"/>
      <c r="R408" s="191"/>
      <c r="S408" s="191"/>
      <c r="T408" s="191"/>
      <c r="U408" s="188"/>
      <c r="V408" s="190"/>
      <c r="W408" s="194" t="str">
        <f>IFERROR(VLOOKUP(OT!$BR408,Słowniki_środków_trwałych!$W$2:$AB$412,2,FALSE),"")</f>
        <v/>
      </c>
      <c r="X408" s="192" t="str">
        <f>IF(Tabela2[[#This Row],[Nazwa środka trwałego
'[3']]]&lt;&gt;"",IF(AND(Tabela2[[#This Row],[Wartość nakładów razem
'[15']]]&lt;10000.01,OR(MID(OT!$BR408,1,1)="4",MID(OT!$BR408,1,1)="5",MID(OT!$BR408,1,1)="6",MID(OT!$BR409,1,1)="3",MID(OT!$BR409,1,1)="7",MID(OT!$BR409,1,1)="8")),1,OT!$BT408),"")</f>
        <v/>
      </c>
      <c r="Y408" s="188"/>
      <c r="Z408" s="188"/>
      <c r="AA408" s="188"/>
      <c r="AB408" s="188"/>
      <c r="AC408" s="195" t="str">
        <f>IF(Tabela2[[#This Row],[Nazwa środka trwałego
'[3']]]&lt;&gt;"",OT!$BT408,"")</f>
        <v/>
      </c>
      <c r="AD408" s="188"/>
      <c r="AE408" s="188"/>
      <c r="AF408" s="190"/>
      <c r="AG408" s="188"/>
      <c r="AH408" s="188"/>
      <c r="AI408" s="188"/>
      <c r="AJ408" s="188"/>
      <c r="AK408" s="188"/>
      <c r="AL408" s="190"/>
      <c r="AM408" s="188"/>
      <c r="AN408" s="190"/>
      <c r="AO408" s="188"/>
      <c r="AP408" s="188"/>
      <c r="AQ408" s="188"/>
      <c r="AR408" s="188"/>
      <c r="AS408" s="188"/>
      <c r="AT408" s="188"/>
      <c r="AU408" s="188"/>
      <c r="AV408" s="229"/>
      <c r="AW408" s="188"/>
      <c r="AX408" s="188"/>
      <c r="AY408" s="207"/>
      <c r="AZ408" s="176"/>
      <c r="BA408" s="176"/>
      <c r="BB408" s="176"/>
      <c r="BC408" s="176"/>
      <c r="BD408" s="188"/>
      <c r="BE408" s="190"/>
      <c r="BF408" s="195" t="str">
        <f>IF(Tabela2[[#This Row],[Nazwa środka trwałego
'[3']]]&lt;&gt;"",OT!$BR408,"")</f>
        <v/>
      </c>
      <c r="BG408" s="188"/>
      <c r="BH408" s="188"/>
      <c r="BI408" s="190"/>
      <c r="BJ408" s="188"/>
      <c r="BK408" s="188"/>
      <c r="BL408" s="188"/>
      <c r="BM408" s="188"/>
      <c r="BN408" s="188"/>
      <c r="BO408" s="188"/>
      <c r="BP408" s="190"/>
      <c r="BQ408" s="270"/>
      <c r="BR408" s="195" t="str">
        <f t="shared" si="7"/>
        <v/>
      </c>
      <c r="BS408" s="190"/>
      <c r="BT408" s="195" t="str">
        <f>IFERROR(IF(VLOOKUP(BR408,Słowniki_środków_trwałych!$W$1:$AB$476,5,FALSE)="wg tabeli materiałowej",INDEX(Słowniki_środków_trwałych!$AF$2:$AJ$50,MATCH(BS408,Słowniki_środków_trwałych!$AE$2:$AE$50,0),MATCH(BP408,Słowniki_środków_trwałych!$AF$1:$AJ$1,0)),VLOOKUP(BR408,Słowniki_środków_trwałych!$W$1:$AB$476,5,FALSE)),"brak wszystkich danych")</f>
        <v>brak wszystkich danych</v>
      </c>
      <c r="BU408" s="271"/>
      <c r="BY408" s="90"/>
      <c r="BZ408" s="90"/>
      <c r="CA408" s="90"/>
    </row>
    <row r="409" spans="1:79">
      <c r="A409" s="187" t="s">
        <v>1819</v>
      </c>
      <c r="B409" s="188"/>
      <c r="C409" s="189" t="str">
        <f>IFERROR(VLOOKUP(OT!$BR409,Słowniki_środków_trwałych!$W$2:$AB$412,4,FALSE),"")</f>
        <v/>
      </c>
      <c r="D409" s="188"/>
      <c r="E409" s="188"/>
      <c r="F409" s="191"/>
      <c r="G409" s="191"/>
      <c r="H409" s="191"/>
      <c r="I409" s="239"/>
      <c r="J409" s="190"/>
      <c r="K409" s="192" t="str">
        <f>IF(Tabela2[[#This Row],[Nazwa środka trwałego
'[3']]]&lt;&gt;"",VLOOKUP(OT!$BS409,Słowniki_środków_trwałych!$AE$2:$AK$50,7,FALSE),"")</f>
        <v/>
      </c>
      <c r="L409" s="197"/>
      <c r="M409" s="199"/>
      <c r="N409" s="197"/>
      <c r="O409" s="199"/>
      <c r="P409" s="276" t="str">
        <f>IF(Tabela2[[#This Row],[Nazwa środka trwałego
'[3']]]&lt;&gt;"",SUM(L409:O409),"")</f>
        <v/>
      </c>
      <c r="Q409" s="188"/>
      <c r="R409" s="191"/>
      <c r="S409" s="191"/>
      <c r="T409" s="191"/>
      <c r="U409" s="188"/>
      <c r="V409" s="190"/>
      <c r="W409" s="194" t="str">
        <f>IFERROR(VLOOKUP(OT!$BR409,Słowniki_środków_trwałych!$W$2:$AB$412,2,FALSE),"")</f>
        <v/>
      </c>
      <c r="X409" s="192" t="str">
        <f>IF(Tabela2[[#This Row],[Nazwa środka trwałego
'[3']]]&lt;&gt;"",IF(AND(Tabela2[[#This Row],[Wartość nakładów razem
'[15']]]&lt;10000.01,OR(MID(OT!$BR409,1,1)="4",MID(OT!$BR409,1,1)="5",MID(OT!$BR409,1,1)="6",MID(OT!$BR410,1,1)="3",MID(OT!$BR410,1,1)="7",MID(OT!$BR410,1,1)="8")),1,OT!$BT409),"")</f>
        <v/>
      </c>
      <c r="Y409" s="188"/>
      <c r="Z409" s="188"/>
      <c r="AA409" s="188"/>
      <c r="AB409" s="188"/>
      <c r="AC409" s="195" t="str">
        <f>IF(Tabela2[[#This Row],[Nazwa środka trwałego
'[3']]]&lt;&gt;"",OT!$BT409,"")</f>
        <v/>
      </c>
      <c r="AD409" s="188"/>
      <c r="AE409" s="188"/>
      <c r="AF409" s="190"/>
      <c r="AG409" s="188"/>
      <c r="AH409" s="188"/>
      <c r="AI409" s="188"/>
      <c r="AJ409" s="188"/>
      <c r="AK409" s="188"/>
      <c r="AL409" s="190"/>
      <c r="AM409" s="188"/>
      <c r="AN409" s="190"/>
      <c r="AO409" s="188"/>
      <c r="AP409" s="188"/>
      <c r="AQ409" s="188"/>
      <c r="AR409" s="188"/>
      <c r="AS409" s="188"/>
      <c r="AT409" s="188"/>
      <c r="AU409" s="188"/>
      <c r="AV409" s="229"/>
      <c r="AW409" s="188"/>
      <c r="AX409" s="188"/>
      <c r="AY409" s="207"/>
      <c r="AZ409" s="176"/>
      <c r="BA409" s="176"/>
      <c r="BB409" s="176"/>
      <c r="BC409" s="176"/>
      <c r="BD409" s="188"/>
      <c r="BE409" s="190"/>
      <c r="BF409" s="195" t="str">
        <f>IF(Tabela2[[#This Row],[Nazwa środka trwałego
'[3']]]&lt;&gt;"",OT!$BR409,"")</f>
        <v/>
      </c>
      <c r="BG409" s="188"/>
      <c r="BH409" s="188"/>
      <c r="BI409" s="190"/>
      <c r="BJ409" s="188"/>
      <c r="BK409" s="188"/>
      <c r="BL409" s="188"/>
      <c r="BM409" s="188"/>
      <c r="BN409" s="188"/>
      <c r="BO409" s="188"/>
      <c r="BP409" s="190"/>
      <c r="BQ409" s="270"/>
      <c r="BR409" s="195" t="str">
        <f t="shared" si="7"/>
        <v/>
      </c>
      <c r="BS409" s="190"/>
      <c r="BT409" s="195" t="str">
        <f>IFERROR(IF(VLOOKUP(BR409,Słowniki_środków_trwałych!$W$1:$AB$476,5,FALSE)="wg tabeli materiałowej",INDEX(Słowniki_środków_trwałych!$AF$2:$AJ$50,MATCH(BS409,Słowniki_środków_trwałych!$AE$2:$AE$50,0),MATCH(BP409,Słowniki_środków_trwałych!$AF$1:$AJ$1,0)),VLOOKUP(BR409,Słowniki_środków_trwałych!$W$1:$AB$476,5,FALSE)),"brak wszystkich danych")</f>
        <v>brak wszystkich danych</v>
      </c>
      <c r="BU409" s="271"/>
      <c r="BY409" s="90"/>
      <c r="BZ409" s="90"/>
      <c r="CA409" s="90"/>
    </row>
    <row r="410" spans="1:79">
      <c r="A410" s="187" t="s">
        <v>1820</v>
      </c>
      <c r="B410" s="188"/>
      <c r="C410" s="189" t="str">
        <f>IFERROR(VLOOKUP(OT!$BR410,Słowniki_środków_trwałych!$W$2:$AB$412,4,FALSE),"")</f>
        <v/>
      </c>
      <c r="D410" s="188"/>
      <c r="E410" s="188"/>
      <c r="F410" s="191"/>
      <c r="G410" s="191"/>
      <c r="H410" s="191"/>
      <c r="I410" s="239"/>
      <c r="J410" s="190"/>
      <c r="K410" s="192" t="str">
        <f>IF(Tabela2[[#This Row],[Nazwa środka trwałego
'[3']]]&lt;&gt;"",VLOOKUP(OT!$BS410,Słowniki_środków_trwałych!$AE$2:$AK$50,7,FALSE),"")</f>
        <v/>
      </c>
      <c r="L410" s="197"/>
      <c r="M410" s="199"/>
      <c r="N410" s="197"/>
      <c r="O410" s="199"/>
      <c r="P410" s="276" t="str">
        <f>IF(Tabela2[[#This Row],[Nazwa środka trwałego
'[3']]]&lt;&gt;"",SUM(L410:O410),"")</f>
        <v/>
      </c>
      <c r="Q410" s="188"/>
      <c r="R410" s="191"/>
      <c r="S410" s="191"/>
      <c r="T410" s="191"/>
      <c r="U410" s="188"/>
      <c r="V410" s="190"/>
      <c r="W410" s="194" t="str">
        <f>IFERROR(VLOOKUP(OT!$BR410,Słowniki_środków_trwałych!$W$2:$AB$412,2,FALSE),"")</f>
        <v/>
      </c>
      <c r="X410" s="192" t="str">
        <f>IF(Tabela2[[#This Row],[Nazwa środka trwałego
'[3']]]&lt;&gt;"",IF(AND(Tabela2[[#This Row],[Wartość nakładów razem
'[15']]]&lt;10000.01,OR(MID(OT!$BR410,1,1)="4",MID(OT!$BR410,1,1)="5",MID(OT!$BR410,1,1)="6",MID(OT!$BR411,1,1)="3",MID(OT!$BR411,1,1)="7",MID(OT!$BR411,1,1)="8")),1,OT!$BT410),"")</f>
        <v/>
      </c>
      <c r="Y410" s="188"/>
      <c r="Z410" s="188"/>
      <c r="AA410" s="188"/>
      <c r="AB410" s="188"/>
      <c r="AC410" s="195" t="str">
        <f>IF(Tabela2[[#This Row],[Nazwa środka trwałego
'[3']]]&lt;&gt;"",OT!$BT410,"")</f>
        <v/>
      </c>
      <c r="AD410" s="188"/>
      <c r="AE410" s="188"/>
      <c r="AF410" s="190"/>
      <c r="AG410" s="188"/>
      <c r="AH410" s="188"/>
      <c r="AI410" s="188"/>
      <c r="AJ410" s="188"/>
      <c r="AK410" s="188"/>
      <c r="AL410" s="190"/>
      <c r="AM410" s="188"/>
      <c r="AN410" s="190"/>
      <c r="AO410" s="188"/>
      <c r="AP410" s="188"/>
      <c r="AQ410" s="188"/>
      <c r="AR410" s="188"/>
      <c r="AS410" s="188"/>
      <c r="AT410" s="188"/>
      <c r="AU410" s="188"/>
      <c r="AV410" s="229"/>
      <c r="AW410" s="188"/>
      <c r="AX410" s="188"/>
      <c r="AY410" s="207"/>
      <c r="AZ410" s="176"/>
      <c r="BA410" s="176"/>
      <c r="BB410" s="176"/>
      <c r="BC410" s="176"/>
      <c r="BD410" s="188"/>
      <c r="BE410" s="190"/>
      <c r="BF410" s="195" t="str">
        <f>IF(Tabela2[[#This Row],[Nazwa środka trwałego
'[3']]]&lt;&gt;"",OT!$BR410,"")</f>
        <v/>
      </c>
      <c r="BG410" s="188"/>
      <c r="BH410" s="188"/>
      <c r="BI410" s="190"/>
      <c r="BJ410" s="188"/>
      <c r="BK410" s="188"/>
      <c r="BL410" s="188"/>
      <c r="BM410" s="188"/>
      <c r="BN410" s="188"/>
      <c r="BO410" s="188"/>
      <c r="BP410" s="190"/>
      <c r="BQ410" s="270"/>
      <c r="BR410" s="195" t="str">
        <f t="shared" si="7"/>
        <v/>
      </c>
      <c r="BS410" s="190"/>
      <c r="BT410" s="195" t="str">
        <f>IFERROR(IF(VLOOKUP(BR410,Słowniki_środków_trwałych!$W$1:$AB$476,5,FALSE)="wg tabeli materiałowej",INDEX(Słowniki_środków_trwałych!$AF$2:$AJ$50,MATCH(BS410,Słowniki_środków_trwałych!$AE$2:$AE$50,0),MATCH(BP410,Słowniki_środków_trwałych!$AF$1:$AJ$1,0)),VLOOKUP(BR410,Słowniki_środków_trwałych!$W$1:$AB$476,5,FALSE)),"brak wszystkich danych")</f>
        <v>brak wszystkich danych</v>
      </c>
      <c r="BU410" s="271"/>
      <c r="BY410" s="90"/>
      <c r="BZ410" s="90"/>
      <c r="CA410" s="90"/>
    </row>
    <row r="411" spans="1:79">
      <c r="A411" s="187" t="s">
        <v>1821</v>
      </c>
      <c r="B411" s="188"/>
      <c r="C411" s="189" t="str">
        <f>IFERROR(VLOOKUP(OT!$BR411,Słowniki_środków_trwałych!$W$2:$AB$412,4,FALSE),"")</f>
        <v/>
      </c>
      <c r="D411" s="188"/>
      <c r="E411" s="188"/>
      <c r="F411" s="191"/>
      <c r="G411" s="191"/>
      <c r="H411" s="191"/>
      <c r="I411" s="239"/>
      <c r="J411" s="190"/>
      <c r="K411" s="192" t="str">
        <f>IF(Tabela2[[#This Row],[Nazwa środka trwałego
'[3']]]&lt;&gt;"",VLOOKUP(OT!$BS411,Słowniki_środków_trwałych!$AE$2:$AK$50,7,FALSE),"")</f>
        <v/>
      </c>
      <c r="L411" s="197"/>
      <c r="M411" s="199"/>
      <c r="N411" s="197"/>
      <c r="O411" s="199"/>
      <c r="P411" s="276" t="str">
        <f>IF(Tabela2[[#This Row],[Nazwa środka trwałego
'[3']]]&lt;&gt;"",SUM(L411:O411),"")</f>
        <v/>
      </c>
      <c r="Q411" s="188"/>
      <c r="R411" s="191"/>
      <c r="S411" s="191"/>
      <c r="T411" s="191"/>
      <c r="U411" s="188"/>
      <c r="V411" s="190"/>
      <c r="W411" s="194" t="str">
        <f>IFERROR(VLOOKUP(OT!$BR411,Słowniki_środków_trwałych!$W$2:$AB$412,2,FALSE),"")</f>
        <v/>
      </c>
      <c r="X411" s="192" t="str">
        <f>IF(Tabela2[[#This Row],[Nazwa środka trwałego
'[3']]]&lt;&gt;"",IF(AND(Tabela2[[#This Row],[Wartość nakładów razem
'[15']]]&lt;10000.01,OR(MID(OT!$BR411,1,1)="4",MID(OT!$BR411,1,1)="5",MID(OT!$BR411,1,1)="6",MID(OT!$BR412,1,1)="3",MID(OT!$BR412,1,1)="7",MID(OT!$BR412,1,1)="8")),1,OT!$BT411),"")</f>
        <v/>
      </c>
      <c r="Y411" s="188"/>
      <c r="Z411" s="188"/>
      <c r="AA411" s="188"/>
      <c r="AB411" s="188"/>
      <c r="AC411" s="195" t="str">
        <f>IF(Tabela2[[#This Row],[Nazwa środka trwałego
'[3']]]&lt;&gt;"",OT!$BT411,"")</f>
        <v/>
      </c>
      <c r="AD411" s="188"/>
      <c r="AE411" s="188"/>
      <c r="AF411" s="190"/>
      <c r="AG411" s="188"/>
      <c r="AH411" s="188"/>
      <c r="AI411" s="188"/>
      <c r="AJ411" s="188"/>
      <c r="AK411" s="188"/>
      <c r="AL411" s="190"/>
      <c r="AM411" s="188"/>
      <c r="AN411" s="190"/>
      <c r="AO411" s="188"/>
      <c r="AP411" s="188"/>
      <c r="AQ411" s="188"/>
      <c r="AR411" s="188"/>
      <c r="AS411" s="188"/>
      <c r="AT411" s="188"/>
      <c r="AU411" s="188"/>
      <c r="AV411" s="229"/>
      <c r="AW411" s="188"/>
      <c r="AX411" s="188"/>
      <c r="AY411" s="207"/>
      <c r="AZ411" s="176"/>
      <c r="BA411" s="176"/>
      <c r="BB411" s="176"/>
      <c r="BC411" s="176"/>
      <c r="BD411" s="188"/>
      <c r="BE411" s="190"/>
      <c r="BF411" s="195" t="str">
        <f>IF(Tabela2[[#This Row],[Nazwa środka trwałego
'[3']]]&lt;&gt;"",OT!$BR411,"")</f>
        <v/>
      </c>
      <c r="BG411" s="188"/>
      <c r="BH411" s="188"/>
      <c r="BI411" s="190"/>
      <c r="BJ411" s="188"/>
      <c r="BK411" s="188"/>
      <c r="BL411" s="188"/>
      <c r="BM411" s="188"/>
      <c r="BN411" s="188"/>
      <c r="BO411" s="188"/>
      <c r="BP411" s="190"/>
      <c r="BQ411" s="270"/>
      <c r="BR411" s="195" t="str">
        <f t="shared" si="7"/>
        <v/>
      </c>
      <c r="BS411" s="190"/>
      <c r="BT411" s="195" t="str">
        <f>IFERROR(IF(VLOOKUP(BR411,Słowniki_środków_trwałych!$W$1:$AB$476,5,FALSE)="wg tabeli materiałowej",INDEX(Słowniki_środków_trwałych!$AF$2:$AJ$50,MATCH(BS411,Słowniki_środków_trwałych!$AE$2:$AE$50,0),MATCH(BP411,Słowniki_środków_trwałych!$AF$1:$AJ$1,0)),VLOOKUP(BR411,Słowniki_środków_trwałych!$W$1:$AB$476,5,FALSE)),"brak wszystkich danych")</f>
        <v>brak wszystkich danych</v>
      </c>
      <c r="BU411" s="271"/>
      <c r="BY411" s="90"/>
      <c r="BZ411" s="90"/>
      <c r="CA411" s="90"/>
    </row>
    <row r="412" spans="1:79">
      <c r="A412" s="187" t="s">
        <v>1822</v>
      </c>
      <c r="B412" s="188"/>
      <c r="C412" s="189" t="str">
        <f>IFERROR(VLOOKUP(OT!$BR412,Słowniki_środków_trwałych!$W$2:$AB$412,4,FALSE),"")</f>
        <v/>
      </c>
      <c r="D412" s="188"/>
      <c r="E412" s="188"/>
      <c r="F412" s="191"/>
      <c r="G412" s="191"/>
      <c r="H412" s="191"/>
      <c r="I412" s="239"/>
      <c r="J412" s="190"/>
      <c r="K412" s="192" t="str">
        <f>IF(Tabela2[[#This Row],[Nazwa środka trwałego
'[3']]]&lt;&gt;"",VLOOKUP(OT!$BS412,Słowniki_środków_trwałych!$AE$2:$AK$50,7,FALSE),"")</f>
        <v/>
      </c>
      <c r="L412" s="197"/>
      <c r="M412" s="199"/>
      <c r="N412" s="197"/>
      <c r="O412" s="199"/>
      <c r="P412" s="276" t="str">
        <f>IF(Tabela2[[#This Row],[Nazwa środka trwałego
'[3']]]&lt;&gt;"",SUM(L412:O412),"")</f>
        <v/>
      </c>
      <c r="Q412" s="188"/>
      <c r="R412" s="191"/>
      <c r="S412" s="191"/>
      <c r="T412" s="191"/>
      <c r="U412" s="188"/>
      <c r="V412" s="190"/>
      <c r="W412" s="194" t="str">
        <f>IFERROR(VLOOKUP(OT!$BR412,Słowniki_środków_trwałych!$W$2:$AB$412,2,FALSE),"")</f>
        <v/>
      </c>
      <c r="X412" s="192" t="str">
        <f>IF(Tabela2[[#This Row],[Nazwa środka trwałego
'[3']]]&lt;&gt;"",IF(AND(Tabela2[[#This Row],[Wartość nakładów razem
'[15']]]&lt;10000.01,OR(MID(OT!$BR412,1,1)="4",MID(OT!$BR412,1,1)="5",MID(OT!$BR412,1,1)="6",MID(OT!$BR413,1,1)="3",MID(OT!$BR413,1,1)="7",MID(OT!$BR413,1,1)="8")),1,OT!$BT412),"")</f>
        <v/>
      </c>
      <c r="Y412" s="188"/>
      <c r="Z412" s="188"/>
      <c r="AA412" s="188"/>
      <c r="AB412" s="188"/>
      <c r="AC412" s="195" t="str">
        <f>IF(Tabela2[[#This Row],[Nazwa środka trwałego
'[3']]]&lt;&gt;"",OT!$BT412,"")</f>
        <v/>
      </c>
      <c r="AD412" s="188"/>
      <c r="AE412" s="188"/>
      <c r="AF412" s="190"/>
      <c r="AG412" s="188"/>
      <c r="AH412" s="188"/>
      <c r="AI412" s="188"/>
      <c r="AJ412" s="188"/>
      <c r="AK412" s="188"/>
      <c r="AL412" s="190"/>
      <c r="AM412" s="188"/>
      <c r="AN412" s="190"/>
      <c r="AO412" s="188"/>
      <c r="AP412" s="188"/>
      <c r="AQ412" s="188"/>
      <c r="AR412" s="188"/>
      <c r="AS412" s="188"/>
      <c r="AT412" s="188"/>
      <c r="AU412" s="188"/>
      <c r="AV412" s="229"/>
      <c r="AW412" s="188"/>
      <c r="AX412" s="188"/>
      <c r="AY412" s="207"/>
      <c r="AZ412" s="176"/>
      <c r="BA412" s="176"/>
      <c r="BB412" s="176"/>
      <c r="BC412" s="176"/>
      <c r="BD412" s="188"/>
      <c r="BE412" s="190"/>
      <c r="BF412" s="195" t="str">
        <f>IF(Tabela2[[#This Row],[Nazwa środka trwałego
'[3']]]&lt;&gt;"",OT!$BR412,"")</f>
        <v/>
      </c>
      <c r="BG412" s="188"/>
      <c r="BH412" s="188"/>
      <c r="BI412" s="190"/>
      <c r="BJ412" s="188"/>
      <c r="BK412" s="188"/>
      <c r="BL412" s="188"/>
      <c r="BM412" s="188"/>
      <c r="BN412" s="188"/>
      <c r="BO412" s="188"/>
      <c r="BP412" s="190"/>
      <c r="BQ412" s="270"/>
      <c r="BR412" s="195" t="str">
        <f t="shared" si="7"/>
        <v/>
      </c>
      <c r="BS412" s="190"/>
      <c r="BT412" s="195" t="str">
        <f>IFERROR(IF(VLOOKUP(BR412,Słowniki_środków_trwałych!$W$1:$AB$476,5,FALSE)="wg tabeli materiałowej",INDEX(Słowniki_środków_trwałych!$AF$2:$AJ$50,MATCH(BS412,Słowniki_środków_trwałych!$AE$2:$AE$50,0),MATCH(BP412,Słowniki_środków_trwałych!$AF$1:$AJ$1,0)),VLOOKUP(BR412,Słowniki_środków_trwałych!$W$1:$AB$476,5,FALSE)),"brak wszystkich danych")</f>
        <v>brak wszystkich danych</v>
      </c>
      <c r="BU412" s="271"/>
      <c r="BY412" s="90"/>
      <c r="BZ412" s="90"/>
      <c r="CA412" s="90"/>
    </row>
    <row r="413" spans="1:79">
      <c r="A413" s="187" t="s">
        <v>1823</v>
      </c>
      <c r="B413" s="188"/>
      <c r="C413" s="189" t="str">
        <f>IFERROR(VLOOKUP(OT!$BR413,Słowniki_środków_trwałych!$W$2:$AB$412,4,FALSE),"")</f>
        <v/>
      </c>
      <c r="D413" s="188"/>
      <c r="E413" s="188"/>
      <c r="F413" s="191"/>
      <c r="G413" s="191"/>
      <c r="H413" s="191"/>
      <c r="I413" s="239"/>
      <c r="J413" s="190"/>
      <c r="K413" s="192" t="str">
        <f>IF(Tabela2[[#This Row],[Nazwa środka trwałego
'[3']]]&lt;&gt;"",VLOOKUP(OT!$BS413,Słowniki_środków_trwałych!$AE$2:$AK$50,7,FALSE),"")</f>
        <v/>
      </c>
      <c r="L413" s="197"/>
      <c r="M413" s="199"/>
      <c r="N413" s="197"/>
      <c r="O413" s="199"/>
      <c r="P413" s="276" t="str">
        <f>IF(Tabela2[[#This Row],[Nazwa środka trwałego
'[3']]]&lt;&gt;"",SUM(L413:O413),"")</f>
        <v/>
      </c>
      <c r="Q413" s="188"/>
      <c r="R413" s="191"/>
      <c r="S413" s="191"/>
      <c r="T413" s="191"/>
      <c r="U413" s="188"/>
      <c r="V413" s="190"/>
      <c r="W413" s="194" t="str">
        <f>IFERROR(VLOOKUP(OT!$BR413,Słowniki_środków_trwałych!$W$2:$AB$412,2,FALSE),"")</f>
        <v/>
      </c>
      <c r="X413" s="192" t="str">
        <f>IF(Tabela2[[#This Row],[Nazwa środka trwałego
'[3']]]&lt;&gt;"",IF(AND(Tabela2[[#This Row],[Wartość nakładów razem
'[15']]]&lt;10000.01,OR(MID(OT!$BR413,1,1)="4",MID(OT!$BR413,1,1)="5",MID(OT!$BR413,1,1)="6",MID(OT!$BR414,1,1)="3",MID(OT!$BR414,1,1)="7",MID(OT!$BR414,1,1)="8")),1,OT!$BT413),"")</f>
        <v/>
      </c>
      <c r="Y413" s="188"/>
      <c r="Z413" s="188"/>
      <c r="AA413" s="188"/>
      <c r="AB413" s="188"/>
      <c r="AC413" s="195" t="str">
        <f>IF(Tabela2[[#This Row],[Nazwa środka trwałego
'[3']]]&lt;&gt;"",OT!$BT413,"")</f>
        <v/>
      </c>
      <c r="AD413" s="188"/>
      <c r="AE413" s="188"/>
      <c r="AF413" s="190"/>
      <c r="AG413" s="188"/>
      <c r="AH413" s="188"/>
      <c r="AI413" s="188"/>
      <c r="AJ413" s="188"/>
      <c r="AK413" s="188"/>
      <c r="AL413" s="190"/>
      <c r="AM413" s="188"/>
      <c r="AN413" s="190"/>
      <c r="AO413" s="188"/>
      <c r="AP413" s="188"/>
      <c r="AQ413" s="188"/>
      <c r="AR413" s="188"/>
      <c r="AS413" s="188"/>
      <c r="AT413" s="188"/>
      <c r="AU413" s="188"/>
      <c r="AV413" s="229"/>
      <c r="AW413" s="188"/>
      <c r="AX413" s="188"/>
      <c r="AY413" s="207"/>
      <c r="AZ413" s="176"/>
      <c r="BA413" s="176"/>
      <c r="BB413" s="176"/>
      <c r="BC413" s="176"/>
      <c r="BD413" s="188"/>
      <c r="BE413" s="190"/>
      <c r="BF413" s="195" t="str">
        <f>IF(Tabela2[[#This Row],[Nazwa środka trwałego
'[3']]]&lt;&gt;"",OT!$BR413,"")</f>
        <v/>
      </c>
      <c r="BG413" s="188"/>
      <c r="BH413" s="188"/>
      <c r="BI413" s="190"/>
      <c r="BJ413" s="188"/>
      <c r="BK413" s="188"/>
      <c r="BL413" s="188"/>
      <c r="BM413" s="188"/>
      <c r="BN413" s="188"/>
      <c r="BO413" s="188"/>
      <c r="BP413" s="190"/>
      <c r="BQ413" s="270"/>
      <c r="BR413" s="195" t="str">
        <f t="shared" si="7"/>
        <v/>
      </c>
      <c r="BS413" s="190"/>
      <c r="BT413" s="195" t="str">
        <f>IFERROR(IF(VLOOKUP(BR413,Słowniki_środków_trwałych!$W$1:$AB$476,5,FALSE)="wg tabeli materiałowej",INDEX(Słowniki_środków_trwałych!$AF$2:$AJ$50,MATCH(BS413,Słowniki_środków_trwałych!$AE$2:$AE$50,0),MATCH(BP413,Słowniki_środków_trwałych!$AF$1:$AJ$1,0)),VLOOKUP(BR413,Słowniki_środków_trwałych!$W$1:$AB$476,5,FALSE)),"brak wszystkich danych")</f>
        <v>brak wszystkich danych</v>
      </c>
      <c r="BU413" s="271"/>
      <c r="BY413" s="90"/>
      <c r="BZ413" s="90"/>
      <c r="CA413" s="90"/>
    </row>
    <row r="414" spans="1:79">
      <c r="A414" s="187" t="s">
        <v>1824</v>
      </c>
      <c r="B414" s="188"/>
      <c r="C414" s="189" t="str">
        <f>IFERROR(VLOOKUP(OT!$BR414,Słowniki_środków_trwałych!$W$2:$AB$412,4,FALSE),"")</f>
        <v/>
      </c>
      <c r="D414" s="188"/>
      <c r="E414" s="188"/>
      <c r="F414" s="191"/>
      <c r="G414" s="191"/>
      <c r="H414" s="191"/>
      <c r="I414" s="239"/>
      <c r="J414" s="190"/>
      <c r="K414" s="192" t="str">
        <f>IF(Tabela2[[#This Row],[Nazwa środka trwałego
'[3']]]&lt;&gt;"",VLOOKUP(OT!$BS414,Słowniki_środków_trwałych!$AE$2:$AK$50,7,FALSE),"")</f>
        <v/>
      </c>
      <c r="L414" s="197"/>
      <c r="M414" s="199"/>
      <c r="N414" s="197"/>
      <c r="O414" s="199"/>
      <c r="P414" s="276" t="str">
        <f>IF(Tabela2[[#This Row],[Nazwa środka trwałego
'[3']]]&lt;&gt;"",SUM(L414:O414),"")</f>
        <v/>
      </c>
      <c r="Q414" s="188"/>
      <c r="R414" s="191"/>
      <c r="S414" s="191"/>
      <c r="T414" s="191"/>
      <c r="U414" s="188"/>
      <c r="V414" s="190"/>
      <c r="W414" s="194" t="str">
        <f>IFERROR(VLOOKUP(OT!$BR414,Słowniki_środków_trwałych!$W$2:$AB$412,2,FALSE),"")</f>
        <v/>
      </c>
      <c r="X414" s="192" t="str">
        <f>IF(Tabela2[[#This Row],[Nazwa środka trwałego
'[3']]]&lt;&gt;"",IF(AND(Tabela2[[#This Row],[Wartość nakładów razem
'[15']]]&lt;10000.01,OR(MID(OT!$BR414,1,1)="4",MID(OT!$BR414,1,1)="5",MID(OT!$BR414,1,1)="6",MID(OT!$BR415,1,1)="3",MID(OT!$BR415,1,1)="7",MID(OT!$BR415,1,1)="8")),1,OT!$BT414),"")</f>
        <v/>
      </c>
      <c r="Y414" s="188"/>
      <c r="Z414" s="188"/>
      <c r="AA414" s="188"/>
      <c r="AB414" s="188"/>
      <c r="AC414" s="195" t="str">
        <f>IF(Tabela2[[#This Row],[Nazwa środka trwałego
'[3']]]&lt;&gt;"",OT!$BT414,"")</f>
        <v/>
      </c>
      <c r="AD414" s="188"/>
      <c r="AE414" s="188"/>
      <c r="AF414" s="190"/>
      <c r="AG414" s="188"/>
      <c r="AH414" s="188"/>
      <c r="AI414" s="188"/>
      <c r="AJ414" s="188"/>
      <c r="AK414" s="188"/>
      <c r="AL414" s="190"/>
      <c r="AM414" s="188"/>
      <c r="AN414" s="190"/>
      <c r="AO414" s="188"/>
      <c r="AP414" s="188"/>
      <c r="AQ414" s="188"/>
      <c r="AR414" s="188"/>
      <c r="AS414" s="188"/>
      <c r="AT414" s="188"/>
      <c r="AU414" s="188"/>
      <c r="AV414" s="229"/>
      <c r="AW414" s="188"/>
      <c r="AX414" s="188"/>
      <c r="AY414" s="207"/>
      <c r="AZ414" s="176"/>
      <c r="BA414" s="176"/>
      <c r="BB414" s="176"/>
      <c r="BC414" s="176"/>
      <c r="BD414" s="188"/>
      <c r="BE414" s="190"/>
      <c r="BF414" s="195" t="str">
        <f>IF(Tabela2[[#This Row],[Nazwa środka trwałego
'[3']]]&lt;&gt;"",OT!$BR414,"")</f>
        <v/>
      </c>
      <c r="BG414" s="188"/>
      <c r="BH414" s="188"/>
      <c r="BI414" s="190"/>
      <c r="BJ414" s="188"/>
      <c r="BK414" s="188"/>
      <c r="BL414" s="188"/>
      <c r="BM414" s="188"/>
      <c r="BN414" s="188"/>
      <c r="BO414" s="188"/>
      <c r="BP414" s="190"/>
      <c r="BQ414" s="270"/>
      <c r="BR414" s="195" t="str">
        <f t="shared" si="7"/>
        <v/>
      </c>
      <c r="BS414" s="190"/>
      <c r="BT414" s="195" t="str">
        <f>IFERROR(IF(VLOOKUP(BR414,Słowniki_środków_trwałych!$W$1:$AB$476,5,FALSE)="wg tabeli materiałowej",INDEX(Słowniki_środków_trwałych!$AF$2:$AJ$50,MATCH(BS414,Słowniki_środków_trwałych!$AE$2:$AE$50,0),MATCH(BP414,Słowniki_środków_trwałych!$AF$1:$AJ$1,0)),VLOOKUP(BR414,Słowniki_środków_trwałych!$W$1:$AB$476,5,FALSE)),"brak wszystkich danych")</f>
        <v>brak wszystkich danych</v>
      </c>
      <c r="BU414" s="271"/>
      <c r="BY414" s="90"/>
      <c r="BZ414" s="90"/>
      <c r="CA414" s="90"/>
    </row>
    <row r="415" spans="1:79">
      <c r="A415" s="187" t="s">
        <v>1825</v>
      </c>
      <c r="B415" s="188"/>
      <c r="C415" s="189" t="str">
        <f>IFERROR(VLOOKUP(OT!$BR415,Słowniki_środków_trwałych!$W$2:$AB$412,4,FALSE),"")</f>
        <v/>
      </c>
      <c r="D415" s="188"/>
      <c r="E415" s="188"/>
      <c r="F415" s="191"/>
      <c r="G415" s="191"/>
      <c r="H415" s="191"/>
      <c r="I415" s="239"/>
      <c r="J415" s="190"/>
      <c r="K415" s="192" t="str">
        <f>IF(Tabela2[[#This Row],[Nazwa środka trwałego
'[3']]]&lt;&gt;"",VLOOKUP(OT!$BS415,Słowniki_środków_trwałych!$AE$2:$AK$50,7,FALSE),"")</f>
        <v/>
      </c>
      <c r="L415" s="197"/>
      <c r="M415" s="199"/>
      <c r="N415" s="197"/>
      <c r="O415" s="199"/>
      <c r="P415" s="276" t="str">
        <f>IF(Tabela2[[#This Row],[Nazwa środka trwałego
'[3']]]&lt;&gt;"",SUM(L415:O415),"")</f>
        <v/>
      </c>
      <c r="Q415" s="188"/>
      <c r="R415" s="191"/>
      <c r="S415" s="191"/>
      <c r="T415" s="191"/>
      <c r="U415" s="188"/>
      <c r="V415" s="190"/>
      <c r="W415" s="194" t="str">
        <f>IFERROR(VLOOKUP(OT!$BR415,Słowniki_środków_trwałych!$W$2:$AB$412,2,FALSE),"")</f>
        <v/>
      </c>
      <c r="X415" s="192" t="str">
        <f>IF(Tabela2[[#This Row],[Nazwa środka trwałego
'[3']]]&lt;&gt;"",IF(AND(Tabela2[[#This Row],[Wartość nakładów razem
'[15']]]&lt;10000.01,OR(MID(OT!$BR415,1,1)="4",MID(OT!$BR415,1,1)="5",MID(OT!$BR415,1,1)="6",MID(OT!$BR416,1,1)="3",MID(OT!$BR416,1,1)="7",MID(OT!$BR416,1,1)="8")),1,OT!$BT415),"")</f>
        <v/>
      </c>
      <c r="Y415" s="188"/>
      <c r="Z415" s="188"/>
      <c r="AA415" s="188"/>
      <c r="AB415" s="188"/>
      <c r="AC415" s="195" t="str">
        <f>IF(Tabela2[[#This Row],[Nazwa środka trwałego
'[3']]]&lt;&gt;"",OT!$BT415,"")</f>
        <v/>
      </c>
      <c r="AD415" s="188"/>
      <c r="AE415" s="188"/>
      <c r="AF415" s="190"/>
      <c r="AG415" s="188"/>
      <c r="AH415" s="188"/>
      <c r="AI415" s="188"/>
      <c r="AJ415" s="188"/>
      <c r="AK415" s="188"/>
      <c r="AL415" s="190"/>
      <c r="AM415" s="188"/>
      <c r="AN415" s="190"/>
      <c r="AO415" s="188"/>
      <c r="AP415" s="188"/>
      <c r="AQ415" s="188"/>
      <c r="AR415" s="188"/>
      <c r="AS415" s="188"/>
      <c r="AT415" s="188"/>
      <c r="AU415" s="188"/>
      <c r="AV415" s="229"/>
      <c r="AW415" s="188"/>
      <c r="AX415" s="188"/>
      <c r="AY415" s="207"/>
      <c r="AZ415" s="176"/>
      <c r="BA415" s="176"/>
      <c r="BB415" s="176"/>
      <c r="BC415" s="176"/>
      <c r="BD415" s="188"/>
      <c r="BE415" s="190"/>
      <c r="BF415" s="195" t="str">
        <f>IF(Tabela2[[#This Row],[Nazwa środka trwałego
'[3']]]&lt;&gt;"",OT!$BR415,"")</f>
        <v/>
      </c>
      <c r="BG415" s="188"/>
      <c r="BH415" s="188"/>
      <c r="BI415" s="190"/>
      <c r="BJ415" s="188"/>
      <c r="BK415" s="188"/>
      <c r="BL415" s="188"/>
      <c r="BM415" s="188"/>
      <c r="BN415" s="188"/>
      <c r="BO415" s="188"/>
      <c r="BP415" s="190"/>
      <c r="BQ415" s="270"/>
      <c r="BR415" s="195" t="str">
        <f t="shared" si="7"/>
        <v/>
      </c>
      <c r="BS415" s="190"/>
      <c r="BT415" s="195" t="str">
        <f>IFERROR(IF(VLOOKUP(BR415,Słowniki_środków_trwałych!$W$1:$AB$476,5,FALSE)="wg tabeli materiałowej",INDEX(Słowniki_środków_trwałych!$AF$2:$AJ$50,MATCH(BS415,Słowniki_środków_trwałych!$AE$2:$AE$50,0),MATCH(BP415,Słowniki_środków_trwałych!$AF$1:$AJ$1,0)),VLOOKUP(BR415,Słowniki_środków_trwałych!$W$1:$AB$476,5,FALSE)),"brak wszystkich danych")</f>
        <v>brak wszystkich danych</v>
      </c>
      <c r="BU415" s="271"/>
      <c r="BY415" s="90"/>
      <c r="BZ415" s="90"/>
      <c r="CA415" s="90"/>
    </row>
    <row r="416" spans="1:79">
      <c r="A416" s="187" t="s">
        <v>1826</v>
      </c>
      <c r="B416" s="188"/>
      <c r="C416" s="189" t="str">
        <f>IFERROR(VLOOKUP(OT!$BR416,Słowniki_środków_trwałych!$W$2:$AB$412,4,FALSE),"")</f>
        <v/>
      </c>
      <c r="D416" s="188"/>
      <c r="E416" s="188"/>
      <c r="F416" s="191"/>
      <c r="G416" s="191"/>
      <c r="H416" s="191"/>
      <c r="I416" s="239"/>
      <c r="J416" s="190"/>
      <c r="K416" s="192" t="str">
        <f>IF(Tabela2[[#This Row],[Nazwa środka trwałego
'[3']]]&lt;&gt;"",VLOOKUP(OT!$BS416,Słowniki_środków_trwałych!$AE$2:$AK$50,7,FALSE),"")</f>
        <v/>
      </c>
      <c r="L416" s="197"/>
      <c r="M416" s="199"/>
      <c r="N416" s="197"/>
      <c r="O416" s="199"/>
      <c r="P416" s="276" t="str">
        <f>IF(Tabela2[[#This Row],[Nazwa środka trwałego
'[3']]]&lt;&gt;"",SUM(L416:O416),"")</f>
        <v/>
      </c>
      <c r="Q416" s="188"/>
      <c r="R416" s="191"/>
      <c r="S416" s="191"/>
      <c r="T416" s="191"/>
      <c r="U416" s="188"/>
      <c r="V416" s="190"/>
      <c r="W416" s="194" t="str">
        <f>IFERROR(VLOOKUP(OT!$BR416,Słowniki_środków_trwałych!$W$2:$AB$412,2,FALSE),"")</f>
        <v/>
      </c>
      <c r="X416" s="192" t="str">
        <f>IF(Tabela2[[#This Row],[Nazwa środka trwałego
'[3']]]&lt;&gt;"",IF(AND(Tabela2[[#This Row],[Wartość nakładów razem
'[15']]]&lt;10000.01,OR(MID(OT!$BR416,1,1)="4",MID(OT!$BR416,1,1)="5",MID(OT!$BR416,1,1)="6",MID(OT!$BR417,1,1)="3",MID(OT!$BR417,1,1)="7",MID(OT!$BR417,1,1)="8")),1,OT!$BT416),"")</f>
        <v/>
      </c>
      <c r="Y416" s="188"/>
      <c r="Z416" s="188"/>
      <c r="AA416" s="188"/>
      <c r="AB416" s="188"/>
      <c r="AC416" s="195" t="str">
        <f>IF(Tabela2[[#This Row],[Nazwa środka trwałego
'[3']]]&lt;&gt;"",OT!$BT416,"")</f>
        <v/>
      </c>
      <c r="AD416" s="188"/>
      <c r="AE416" s="188"/>
      <c r="AF416" s="190"/>
      <c r="AG416" s="188"/>
      <c r="AH416" s="188"/>
      <c r="AI416" s="188"/>
      <c r="AJ416" s="188"/>
      <c r="AK416" s="188"/>
      <c r="AL416" s="190"/>
      <c r="AM416" s="188"/>
      <c r="AN416" s="190"/>
      <c r="AO416" s="188"/>
      <c r="AP416" s="188"/>
      <c r="AQ416" s="188"/>
      <c r="AR416" s="188"/>
      <c r="AS416" s="188"/>
      <c r="AT416" s="188"/>
      <c r="AU416" s="188"/>
      <c r="AV416" s="229"/>
      <c r="AW416" s="188"/>
      <c r="AX416" s="188"/>
      <c r="AY416" s="207"/>
      <c r="AZ416" s="176"/>
      <c r="BA416" s="176"/>
      <c r="BB416" s="176"/>
      <c r="BC416" s="176"/>
      <c r="BD416" s="188"/>
      <c r="BE416" s="190"/>
      <c r="BF416" s="195" t="str">
        <f>IF(Tabela2[[#This Row],[Nazwa środka trwałego
'[3']]]&lt;&gt;"",OT!$BR416,"")</f>
        <v/>
      </c>
      <c r="BG416" s="188"/>
      <c r="BH416" s="188"/>
      <c r="BI416" s="190"/>
      <c r="BJ416" s="188"/>
      <c r="BK416" s="188"/>
      <c r="BL416" s="188"/>
      <c r="BM416" s="188"/>
      <c r="BN416" s="188"/>
      <c r="BO416" s="188"/>
      <c r="BP416" s="190"/>
      <c r="BQ416" s="270"/>
      <c r="BR416" s="195" t="str">
        <f t="shared" si="7"/>
        <v/>
      </c>
      <c r="BS416" s="190"/>
      <c r="BT416" s="195" t="str">
        <f>IFERROR(IF(VLOOKUP(BR416,Słowniki_środków_trwałych!$W$1:$AB$476,5,FALSE)="wg tabeli materiałowej",INDEX(Słowniki_środków_trwałych!$AF$2:$AJ$50,MATCH(BS416,Słowniki_środków_trwałych!$AE$2:$AE$50,0),MATCH(BP416,Słowniki_środków_trwałych!$AF$1:$AJ$1,0)),VLOOKUP(BR416,Słowniki_środków_trwałych!$W$1:$AB$476,5,FALSE)),"brak wszystkich danych")</f>
        <v>brak wszystkich danych</v>
      </c>
      <c r="BU416" s="271"/>
      <c r="BY416" s="90"/>
      <c r="BZ416" s="90"/>
      <c r="CA416" s="90"/>
    </row>
    <row r="417" spans="1:79">
      <c r="A417" s="187" t="s">
        <v>1827</v>
      </c>
      <c r="B417" s="188"/>
      <c r="C417" s="189" t="str">
        <f>IFERROR(VLOOKUP(OT!$BR417,Słowniki_środków_trwałych!$W$2:$AB$412,4,FALSE),"")</f>
        <v/>
      </c>
      <c r="D417" s="188"/>
      <c r="E417" s="188"/>
      <c r="F417" s="191"/>
      <c r="G417" s="191"/>
      <c r="H417" s="191"/>
      <c r="I417" s="239"/>
      <c r="J417" s="190"/>
      <c r="K417" s="192" t="str">
        <f>IF(Tabela2[[#This Row],[Nazwa środka trwałego
'[3']]]&lt;&gt;"",VLOOKUP(OT!$BS417,Słowniki_środków_trwałych!$AE$2:$AK$50,7,FALSE),"")</f>
        <v/>
      </c>
      <c r="L417" s="197"/>
      <c r="M417" s="199"/>
      <c r="N417" s="197"/>
      <c r="O417" s="199"/>
      <c r="P417" s="276" t="str">
        <f>IF(Tabela2[[#This Row],[Nazwa środka trwałego
'[3']]]&lt;&gt;"",SUM(L417:O417),"")</f>
        <v/>
      </c>
      <c r="Q417" s="188"/>
      <c r="R417" s="191"/>
      <c r="S417" s="191"/>
      <c r="T417" s="191"/>
      <c r="U417" s="188"/>
      <c r="V417" s="190"/>
      <c r="W417" s="194" t="str">
        <f>IFERROR(VLOOKUP(OT!$BR417,Słowniki_środków_trwałych!$W$2:$AB$412,2,FALSE),"")</f>
        <v/>
      </c>
      <c r="X417" s="192" t="str">
        <f>IF(Tabela2[[#This Row],[Nazwa środka trwałego
'[3']]]&lt;&gt;"",IF(AND(Tabela2[[#This Row],[Wartość nakładów razem
'[15']]]&lt;10000.01,OR(MID(OT!$BR417,1,1)="4",MID(OT!$BR417,1,1)="5",MID(OT!$BR417,1,1)="6",MID(OT!$BR418,1,1)="3",MID(OT!$BR418,1,1)="7",MID(OT!$BR418,1,1)="8")),1,OT!$BT417),"")</f>
        <v/>
      </c>
      <c r="Y417" s="188"/>
      <c r="Z417" s="188"/>
      <c r="AA417" s="188"/>
      <c r="AB417" s="188"/>
      <c r="AC417" s="195" t="str">
        <f>IF(Tabela2[[#This Row],[Nazwa środka trwałego
'[3']]]&lt;&gt;"",OT!$BT417,"")</f>
        <v/>
      </c>
      <c r="AD417" s="188"/>
      <c r="AE417" s="188"/>
      <c r="AF417" s="190"/>
      <c r="AG417" s="188"/>
      <c r="AH417" s="188"/>
      <c r="AI417" s="188"/>
      <c r="AJ417" s="188"/>
      <c r="AK417" s="188"/>
      <c r="AL417" s="190"/>
      <c r="AM417" s="188"/>
      <c r="AN417" s="190"/>
      <c r="AO417" s="188"/>
      <c r="AP417" s="188"/>
      <c r="AQ417" s="188"/>
      <c r="AR417" s="188"/>
      <c r="AS417" s="188"/>
      <c r="AT417" s="188"/>
      <c r="AU417" s="188"/>
      <c r="AV417" s="229"/>
      <c r="AW417" s="188"/>
      <c r="AX417" s="188"/>
      <c r="AY417" s="207"/>
      <c r="AZ417" s="176"/>
      <c r="BA417" s="176"/>
      <c r="BB417" s="176"/>
      <c r="BC417" s="176"/>
      <c r="BD417" s="188"/>
      <c r="BE417" s="190"/>
      <c r="BF417" s="195" t="str">
        <f>IF(Tabela2[[#This Row],[Nazwa środka trwałego
'[3']]]&lt;&gt;"",OT!$BR417,"")</f>
        <v/>
      </c>
      <c r="BG417" s="188"/>
      <c r="BH417" s="188"/>
      <c r="BI417" s="190"/>
      <c r="BJ417" s="188"/>
      <c r="BK417" s="188"/>
      <c r="BL417" s="188"/>
      <c r="BM417" s="188"/>
      <c r="BN417" s="188"/>
      <c r="BO417" s="188"/>
      <c r="BP417" s="190"/>
      <c r="BQ417" s="270"/>
      <c r="BR417" s="195" t="str">
        <f t="shared" si="7"/>
        <v/>
      </c>
      <c r="BS417" s="190"/>
      <c r="BT417" s="195" t="str">
        <f>IFERROR(IF(VLOOKUP(BR417,Słowniki_środków_trwałych!$W$1:$AB$476,5,FALSE)="wg tabeli materiałowej",INDEX(Słowniki_środków_trwałych!$AF$2:$AJ$50,MATCH(BS417,Słowniki_środków_trwałych!$AE$2:$AE$50,0),MATCH(BP417,Słowniki_środków_trwałych!$AF$1:$AJ$1,0)),VLOOKUP(BR417,Słowniki_środków_trwałych!$W$1:$AB$476,5,FALSE)),"brak wszystkich danych")</f>
        <v>brak wszystkich danych</v>
      </c>
      <c r="BU417" s="271"/>
      <c r="BY417" s="90"/>
      <c r="BZ417" s="90"/>
      <c r="CA417" s="90"/>
    </row>
    <row r="418" spans="1:79">
      <c r="A418" s="187" t="s">
        <v>1828</v>
      </c>
      <c r="B418" s="188"/>
      <c r="C418" s="189" t="str">
        <f>IFERROR(VLOOKUP(OT!$BR418,Słowniki_środków_trwałych!$W$2:$AB$412,4,FALSE),"")</f>
        <v/>
      </c>
      <c r="D418" s="188"/>
      <c r="E418" s="188"/>
      <c r="F418" s="191"/>
      <c r="G418" s="191"/>
      <c r="H418" s="191"/>
      <c r="I418" s="239"/>
      <c r="J418" s="190"/>
      <c r="K418" s="192" t="str">
        <f>IF(Tabela2[[#This Row],[Nazwa środka trwałego
'[3']]]&lt;&gt;"",VLOOKUP(OT!$BS418,Słowniki_środków_trwałych!$AE$2:$AK$50,7,FALSE),"")</f>
        <v/>
      </c>
      <c r="L418" s="197"/>
      <c r="M418" s="199"/>
      <c r="N418" s="197"/>
      <c r="O418" s="199"/>
      <c r="P418" s="276" t="str">
        <f>IF(Tabela2[[#This Row],[Nazwa środka trwałego
'[3']]]&lt;&gt;"",SUM(L418:O418),"")</f>
        <v/>
      </c>
      <c r="Q418" s="188"/>
      <c r="R418" s="191"/>
      <c r="S418" s="191"/>
      <c r="T418" s="191"/>
      <c r="U418" s="188"/>
      <c r="V418" s="190"/>
      <c r="W418" s="194" t="str">
        <f>IFERROR(VLOOKUP(OT!$BR418,Słowniki_środków_trwałych!$W$2:$AB$412,2,FALSE),"")</f>
        <v/>
      </c>
      <c r="X418" s="192" t="str">
        <f>IF(Tabela2[[#This Row],[Nazwa środka trwałego
'[3']]]&lt;&gt;"",IF(AND(Tabela2[[#This Row],[Wartość nakładów razem
'[15']]]&lt;10000.01,OR(MID(OT!$BR418,1,1)="4",MID(OT!$BR418,1,1)="5",MID(OT!$BR418,1,1)="6",MID(OT!$BR419,1,1)="3",MID(OT!$BR419,1,1)="7",MID(OT!$BR419,1,1)="8")),1,OT!$BT418),"")</f>
        <v/>
      </c>
      <c r="Y418" s="188"/>
      <c r="Z418" s="188"/>
      <c r="AA418" s="188"/>
      <c r="AB418" s="188"/>
      <c r="AC418" s="195" t="str">
        <f>IF(Tabela2[[#This Row],[Nazwa środka trwałego
'[3']]]&lt;&gt;"",OT!$BT418,"")</f>
        <v/>
      </c>
      <c r="AD418" s="188"/>
      <c r="AE418" s="188"/>
      <c r="AF418" s="190"/>
      <c r="AG418" s="188"/>
      <c r="AH418" s="188"/>
      <c r="AI418" s="188"/>
      <c r="AJ418" s="188"/>
      <c r="AK418" s="188"/>
      <c r="AL418" s="190"/>
      <c r="AM418" s="188"/>
      <c r="AN418" s="190"/>
      <c r="AO418" s="188"/>
      <c r="AP418" s="188"/>
      <c r="AQ418" s="188"/>
      <c r="AR418" s="188"/>
      <c r="AS418" s="188"/>
      <c r="AT418" s="188"/>
      <c r="AU418" s="188"/>
      <c r="AV418" s="229"/>
      <c r="AW418" s="188"/>
      <c r="AX418" s="188"/>
      <c r="AY418" s="207"/>
      <c r="AZ418" s="176"/>
      <c r="BA418" s="176"/>
      <c r="BB418" s="176"/>
      <c r="BC418" s="176"/>
      <c r="BD418" s="188"/>
      <c r="BE418" s="190"/>
      <c r="BF418" s="195" t="str">
        <f>IF(Tabela2[[#This Row],[Nazwa środka trwałego
'[3']]]&lt;&gt;"",OT!$BR418,"")</f>
        <v/>
      </c>
      <c r="BG418" s="188"/>
      <c r="BH418" s="188"/>
      <c r="BI418" s="190"/>
      <c r="BJ418" s="188"/>
      <c r="BK418" s="188"/>
      <c r="BL418" s="188"/>
      <c r="BM418" s="188"/>
      <c r="BN418" s="188"/>
      <c r="BO418" s="188"/>
      <c r="BP418" s="190"/>
      <c r="BQ418" s="270"/>
      <c r="BR418" s="195" t="str">
        <f t="shared" si="7"/>
        <v/>
      </c>
      <c r="BS418" s="190"/>
      <c r="BT418" s="195" t="str">
        <f>IFERROR(IF(VLOOKUP(BR418,Słowniki_środków_trwałych!$W$1:$AB$476,5,FALSE)="wg tabeli materiałowej",INDEX(Słowniki_środków_trwałych!$AF$2:$AJ$50,MATCH(BS418,Słowniki_środków_trwałych!$AE$2:$AE$50,0),MATCH(BP418,Słowniki_środków_trwałych!$AF$1:$AJ$1,0)),VLOOKUP(BR418,Słowniki_środków_trwałych!$W$1:$AB$476,5,FALSE)),"brak wszystkich danych")</f>
        <v>brak wszystkich danych</v>
      </c>
      <c r="BU418" s="271"/>
      <c r="BY418" s="90"/>
      <c r="BZ418" s="90"/>
      <c r="CA418" s="90"/>
    </row>
    <row r="419" spans="1:79">
      <c r="A419" s="187" t="s">
        <v>1829</v>
      </c>
      <c r="B419" s="188"/>
      <c r="C419" s="189" t="str">
        <f>IFERROR(VLOOKUP(OT!$BR419,Słowniki_środków_trwałych!$W$2:$AB$412,4,FALSE),"")</f>
        <v/>
      </c>
      <c r="D419" s="188"/>
      <c r="E419" s="188"/>
      <c r="F419" s="191"/>
      <c r="G419" s="191"/>
      <c r="H419" s="191"/>
      <c r="I419" s="239"/>
      <c r="J419" s="190"/>
      <c r="K419" s="192" t="str">
        <f>IF(Tabela2[[#This Row],[Nazwa środka trwałego
'[3']]]&lt;&gt;"",VLOOKUP(OT!$BS419,Słowniki_środków_trwałych!$AE$2:$AK$50,7,FALSE),"")</f>
        <v/>
      </c>
      <c r="L419" s="197"/>
      <c r="M419" s="199"/>
      <c r="N419" s="197"/>
      <c r="O419" s="199"/>
      <c r="P419" s="276" t="str">
        <f>IF(Tabela2[[#This Row],[Nazwa środka trwałego
'[3']]]&lt;&gt;"",SUM(L419:O419),"")</f>
        <v/>
      </c>
      <c r="Q419" s="188"/>
      <c r="R419" s="191"/>
      <c r="S419" s="191"/>
      <c r="T419" s="191"/>
      <c r="U419" s="188"/>
      <c r="V419" s="190"/>
      <c r="W419" s="194" t="str">
        <f>IFERROR(VLOOKUP(OT!$BR419,Słowniki_środków_trwałych!$W$2:$AB$412,2,FALSE),"")</f>
        <v/>
      </c>
      <c r="X419" s="192" t="str">
        <f>IF(Tabela2[[#This Row],[Nazwa środka trwałego
'[3']]]&lt;&gt;"",IF(AND(Tabela2[[#This Row],[Wartość nakładów razem
'[15']]]&lt;10000.01,OR(MID(OT!$BR419,1,1)="4",MID(OT!$BR419,1,1)="5",MID(OT!$BR419,1,1)="6",MID(OT!$BR420,1,1)="3",MID(OT!$BR420,1,1)="7",MID(OT!$BR420,1,1)="8")),1,OT!$BT419),"")</f>
        <v/>
      </c>
      <c r="Y419" s="188"/>
      <c r="Z419" s="188"/>
      <c r="AA419" s="188"/>
      <c r="AB419" s="188"/>
      <c r="AC419" s="195" t="str">
        <f>IF(Tabela2[[#This Row],[Nazwa środka trwałego
'[3']]]&lt;&gt;"",OT!$BT419,"")</f>
        <v/>
      </c>
      <c r="AD419" s="188"/>
      <c r="AE419" s="188"/>
      <c r="AF419" s="190"/>
      <c r="AG419" s="188"/>
      <c r="AH419" s="188"/>
      <c r="AI419" s="188"/>
      <c r="AJ419" s="188"/>
      <c r="AK419" s="188"/>
      <c r="AL419" s="190"/>
      <c r="AM419" s="188"/>
      <c r="AN419" s="190"/>
      <c r="AO419" s="188"/>
      <c r="AP419" s="188"/>
      <c r="AQ419" s="188"/>
      <c r="AR419" s="188"/>
      <c r="AS419" s="188"/>
      <c r="AT419" s="188"/>
      <c r="AU419" s="188"/>
      <c r="AV419" s="229"/>
      <c r="AW419" s="188"/>
      <c r="AX419" s="188"/>
      <c r="AY419" s="207"/>
      <c r="AZ419" s="176"/>
      <c r="BA419" s="176"/>
      <c r="BB419" s="176"/>
      <c r="BC419" s="176"/>
      <c r="BD419" s="188"/>
      <c r="BE419" s="190"/>
      <c r="BF419" s="195" t="str">
        <f>IF(Tabela2[[#This Row],[Nazwa środka trwałego
'[3']]]&lt;&gt;"",OT!$BR419,"")</f>
        <v/>
      </c>
      <c r="BG419" s="188"/>
      <c r="BH419" s="188"/>
      <c r="BI419" s="190"/>
      <c r="BJ419" s="188"/>
      <c r="BK419" s="188"/>
      <c r="BL419" s="188"/>
      <c r="BM419" s="188"/>
      <c r="BN419" s="188"/>
      <c r="BO419" s="188"/>
      <c r="BP419" s="190"/>
      <c r="BQ419" s="270"/>
      <c r="BR419" s="195" t="str">
        <f t="shared" si="7"/>
        <v/>
      </c>
      <c r="BS419" s="190"/>
      <c r="BT419" s="195" t="str">
        <f>IFERROR(IF(VLOOKUP(BR419,Słowniki_środków_trwałych!$W$1:$AB$476,5,FALSE)="wg tabeli materiałowej",INDEX(Słowniki_środków_trwałych!$AF$2:$AJ$50,MATCH(BS419,Słowniki_środków_trwałych!$AE$2:$AE$50,0),MATCH(BP419,Słowniki_środków_trwałych!$AF$1:$AJ$1,0)),VLOOKUP(BR419,Słowniki_środków_trwałych!$W$1:$AB$476,5,FALSE)),"brak wszystkich danych")</f>
        <v>brak wszystkich danych</v>
      </c>
      <c r="BU419" s="271"/>
      <c r="BY419" s="90"/>
      <c r="BZ419" s="90"/>
      <c r="CA419" s="90"/>
    </row>
    <row r="420" spans="1:79">
      <c r="A420" s="187" t="s">
        <v>1830</v>
      </c>
      <c r="B420" s="188"/>
      <c r="C420" s="189" t="str">
        <f>IFERROR(VLOOKUP(OT!$BR420,Słowniki_środków_trwałych!$W$2:$AB$412,4,FALSE),"")</f>
        <v/>
      </c>
      <c r="D420" s="188"/>
      <c r="E420" s="188"/>
      <c r="F420" s="191"/>
      <c r="G420" s="191"/>
      <c r="H420" s="191"/>
      <c r="I420" s="239"/>
      <c r="J420" s="190"/>
      <c r="K420" s="192" t="str">
        <f>IF(Tabela2[[#This Row],[Nazwa środka trwałego
'[3']]]&lt;&gt;"",VLOOKUP(OT!$BS420,Słowniki_środków_trwałych!$AE$2:$AK$50,7,FALSE),"")</f>
        <v/>
      </c>
      <c r="L420" s="197"/>
      <c r="M420" s="199"/>
      <c r="N420" s="197"/>
      <c r="O420" s="199"/>
      <c r="P420" s="276" t="str">
        <f>IF(Tabela2[[#This Row],[Nazwa środka trwałego
'[3']]]&lt;&gt;"",SUM(L420:O420),"")</f>
        <v/>
      </c>
      <c r="Q420" s="188"/>
      <c r="R420" s="191"/>
      <c r="S420" s="191"/>
      <c r="T420" s="191"/>
      <c r="U420" s="188"/>
      <c r="V420" s="190"/>
      <c r="W420" s="194" t="str">
        <f>IFERROR(VLOOKUP(OT!$BR420,Słowniki_środków_trwałych!$W$2:$AB$412,2,FALSE),"")</f>
        <v/>
      </c>
      <c r="X420" s="192" t="str">
        <f>IF(Tabela2[[#This Row],[Nazwa środka trwałego
'[3']]]&lt;&gt;"",IF(AND(Tabela2[[#This Row],[Wartość nakładów razem
'[15']]]&lt;10000.01,OR(MID(OT!$BR420,1,1)="4",MID(OT!$BR420,1,1)="5",MID(OT!$BR420,1,1)="6",MID(OT!$BR421,1,1)="3",MID(OT!$BR421,1,1)="7",MID(OT!$BR421,1,1)="8")),1,OT!$BT420),"")</f>
        <v/>
      </c>
      <c r="Y420" s="188"/>
      <c r="Z420" s="188"/>
      <c r="AA420" s="188"/>
      <c r="AB420" s="188"/>
      <c r="AC420" s="195" t="str">
        <f>IF(Tabela2[[#This Row],[Nazwa środka trwałego
'[3']]]&lt;&gt;"",OT!$BT420,"")</f>
        <v/>
      </c>
      <c r="AD420" s="188"/>
      <c r="AE420" s="188"/>
      <c r="AF420" s="190"/>
      <c r="AG420" s="188"/>
      <c r="AH420" s="188"/>
      <c r="AI420" s="188"/>
      <c r="AJ420" s="188"/>
      <c r="AK420" s="188"/>
      <c r="AL420" s="190"/>
      <c r="AM420" s="188"/>
      <c r="AN420" s="190"/>
      <c r="AO420" s="188"/>
      <c r="AP420" s="188"/>
      <c r="AQ420" s="188"/>
      <c r="AR420" s="188"/>
      <c r="AS420" s="188"/>
      <c r="AT420" s="188"/>
      <c r="AU420" s="188"/>
      <c r="AV420" s="229"/>
      <c r="AW420" s="188"/>
      <c r="AX420" s="188"/>
      <c r="AY420" s="207"/>
      <c r="AZ420" s="176"/>
      <c r="BA420" s="176"/>
      <c r="BB420" s="176"/>
      <c r="BC420" s="176"/>
      <c r="BD420" s="188"/>
      <c r="BE420" s="190"/>
      <c r="BF420" s="195" t="str">
        <f>IF(Tabela2[[#This Row],[Nazwa środka trwałego
'[3']]]&lt;&gt;"",OT!$BR420,"")</f>
        <v/>
      </c>
      <c r="BG420" s="188"/>
      <c r="BH420" s="188"/>
      <c r="BI420" s="190"/>
      <c r="BJ420" s="188"/>
      <c r="BK420" s="188"/>
      <c r="BL420" s="188"/>
      <c r="BM420" s="188"/>
      <c r="BN420" s="188"/>
      <c r="BO420" s="188"/>
      <c r="BP420" s="190"/>
      <c r="BQ420" s="270"/>
      <c r="BR420" s="195" t="str">
        <f t="shared" si="7"/>
        <v/>
      </c>
      <c r="BS420" s="190"/>
      <c r="BT420" s="195" t="str">
        <f>IFERROR(IF(VLOOKUP(BR420,Słowniki_środków_trwałych!$W$1:$AB$476,5,FALSE)="wg tabeli materiałowej",INDEX(Słowniki_środków_trwałych!$AF$2:$AJ$50,MATCH(BS420,Słowniki_środków_trwałych!$AE$2:$AE$50,0),MATCH(BP420,Słowniki_środków_trwałych!$AF$1:$AJ$1,0)),VLOOKUP(BR420,Słowniki_środków_trwałych!$W$1:$AB$476,5,FALSE)),"brak wszystkich danych")</f>
        <v>brak wszystkich danych</v>
      </c>
      <c r="BU420" s="271"/>
      <c r="BY420" s="90"/>
      <c r="BZ420" s="90"/>
      <c r="CA420" s="90"/>
    </row>
    <row r="421" spans="1:79">
      <c r="A421" s="187" t="s">
        <v>1831</v>
      </c>
      <c r="B421" s="188"/>
      <c r="C421" s="189" t="str">
        <f>IFERROR(VLOOKUP(OT!$BR421,Słowniki_środków_trwałych!$W$2:$AB$412,4,FALSE),"")</f>
        <v/>
      </c>
      <c r="D421" s="188"/>
      <c r="E421" s="188"/>
      <c r="F421" s="191"/>
      <c r="G421" s="191"/>
      <c r="H421" s="191"/>
      <c r="I421" s="239"/>
      <c r="J421" s="190"/>
      <c r="K421" s="192" t="str">
        <f>IF(Tabela2[[#This Row],[Nazwa środka trwałego
'[3']]]&lt;&gt;"",VLOOKUP(OT!$BS421,Słowniki_środków_trwałych!$AE$2:$AK$50,7,FALSE),"")</f>
        <v/>
      </c>
      <c r="L421" s="197"/>
      <c r="M421" s="199"/>
      <c r="N421" s="197"/>
      <c r="O421" s="199"/>
      <c r="P421" s="276" t="str">
        <f>IF(Tabela2[[#This Row],[Nazwa środka trwałego
'[3']]]&lt;&gt;"",SUM(L421:O421),"")</f>
        <v/>
      </c>
      <c r="Q421" s="188"/>
      <c r="R421" s="191"/>
      <c r="S421" s="191"/>
      <c r="T421" s="191"/>
      <c r="U421" s="188"/>
      <c r="V421" s="190"/>
      <c r="W421" s="194" t="str">
        <f>IFERROR(VLOOKUP(OT!$BR421,Słowniki_środków_trwałych!$W$2:$AB$412,2,FALSE),"")</f>
        <v/>
      </c>
      <c r="X421" s="192" t="str">
        <f>IF(Tabela2[[#This Row],[Nazwa środka trwałego
'[3']]]&lt;&gt;"",IF(AND(Tabela2[[#This Row],[Wartość nakładów razem
'[15']]]&lt;10000.01,OR(MID(OT!$BR421,1,1)="4",MID(OT!$BR421,1,1)="5",MID(OT!$BR421,1,1)="6",MID(OT!$BR422,1,1)="3",MID(OT!$BR422,1,1)="7",MID(OT!$BR422,1,1)="8")),1,OT!$BT421),"")</f>
        <v/>
      </c>
      <c r="Y421" s="188"/>
      <c r="Z421" s="188"/>
      <c r="AA421" s="188"/>
      <c r="AB421" s="188"/>
      <c r="AC421" s="195" t="str">
        <f>IF(Tabela2[[#This Row],[Nazwa środka trwałego
'[3']]]&lt;&gt;"",OT!$BT421,"")</f>
        <v/>
      </c>
      <c r="AD421" s="188"/>
      <c r="AE421" s="188"/>
      <c r="AF421" s="190"/>
      <c r="AG421" s="188"/>
      <c r="AH421" s="188"/>
      <c r="AI421" s="188"/>
      <c r="AJ421" s="188"/>
      <c r="AK421" s="188"/>
      <c r="AL421" s="190"/>
      <c r="AM421" s="188"/>
      <c r="AN421" s="190"/>
      <c r="AO421" s="188"/>
      <c r="AP421" s="188"/>
      <c r="AQ421" s="188"/>
      <c r="AR421" s="188"/>
      <c r="AS421" s="188"/>
      <c r="AT421" s="188"/>
      <c r="AU421" s="188"/>
      <c r="AV421" s="229"/>
      <c r="AW421" s="188"/>
      <c r="AX421" s="188"/>
      <c r="AY421" s="207"/>
      <c r="AZ421" s="176"/>
      <c r="BA421" s="176"/>
      <c r="BB421" s="176"/>
      <c r="BC421" s="176"/>
      <c r="BD421" s="188"/>
      <c r="BE421" s="190"/>
      <c r="BF421" s="195" t="str">
        <f>IF(Tabela2[[#This Row],[Nazwa środka trwałego
'[3']]]&lt;&gt;"",OT!$BR421,"")</f>
        <v/>
      </c>
      <c r="BG421" s="188"/>
      <c r="BH421" s="188"/>
      <c r="BI421" s="190"/>
      <c r="BJ421" s="188"/>
      <c r="BK421" s="188"/>
      <c r="BL421" s="188"/>
      <c r="BM421" s="188"/>
      <c r="BN421" s="188"/>
      <c r="BO421" s="188"/>
      <c r="BP421" s="190"/>
      <c r="BQ421" s="270"/>
      <c r="BR421" s="195" t="str">
        <f t="shared" si="7"/>
        <v/>
      </c>
      <c r="BS421" s="190"/>
      <c r="BT421" s="195" t="str">
        <f>IFERROR(IF(VLOOKUP(BR421,Słowniki_środków_trwałych!$W$1:$AB$476,5,FALSE)="wg tabeli materiałowej",INDEX(Słowniki_środków_trwałych!$AF$2:$AJ$50,MATCH(BS421,Słowniki_środków_trwałych!$AE$2:$AE$50,0),MATCH(BP421,Słowniki_środków_trwałych!$AF$1:$AJ$1,0)),VLOOKUP(BR421,Słowniki_środków_trwałych!$W$1:$AB$476,5,FALSE)),"brak wszystkich danych")</f>
        <v>brak wszystkich danych</v>
      </c>
      <c r="BU421" s="271"/>
      <c r="BY421" s="90"/>
      <c r="BZ421" s="90"/>
      <c r="CA421" s="90"/>
    </row>
    <row r="422" spans="1:79">
      <c r="A422" s="187" t="s">
        <v>1832</v>
      </c>
      <c r="B422" s="188"/>
      <c r="C422" s="189" t="str">
        <f>IFERROR(VLOOKUP(OT!$BR422,Słowniki_środków_trwałych!$W$2:$AB$412,4,FALSE),"")</f>
        <v/>
      </c>
      <c r="D422" s="188"/>
      <c r="E422" s="188"/>
      <c r="F422" s="191"/>
      <c r="G422" s="191"/>
      <c r="H422" s="191"/>
      <c r="I422" s="239"/>
      <c r="J422" s="190"/>
      <c r="K422" s="192" t="str">
        <f>IF(Tabela2[[#This Row],[Nazwa środka trwałego
'[3']]]&lt;&gt;"",VLOOKUP(OT!$BS422,Słowniki_środków_trwałych!$AE$2:$AK$50,7,FALSE),"")</f>
        <v/>
      </c>
      <c r="L422" s="197"/>
      <c r="M422" s="199"/>
      <c r="N422" s="197"/>
      <c r="O422" s="199"/>
      <c r="P422" s="276" t="str">
        <f>IF(Tabela2[[#This Row],[Nazwa środka trwałego
'[3']]]&lt;&gt;"",SUM(L422:O422),"")</f>
        <v/>
      </c>
      <c r="Q422" s="188"/>
      <c r="R422" s="191"/>
      <c r="S422" s="191"/>
      <c r="T422" s="191"/>
      <c r="U422" s="188"/>
      <c r="V422" s="190"/>
      <c r="W422" s="194" t="str">
        <f>IFERROR(VLOOKUP(OT!$BR422,Słowniki_środków_trwałych!$W$2:$AB$412,2,FALSE),"")</f>
        <v/>
      </c>
      <c r="X422" s="192" t="str">
        <f>IF(Tabela2[[#This Row],[Nazwa środka trwałego
'[3']]]&lt;&gt;"",IF(AND(Tabela2[[#This Row],[Wartość nakładów razem
'[15']]]&lt;10000.01,OR(MID(OT!$BR422,1,1)="4",MID(OT!$BR422,1,1)="5",MID(OT!$BR422,1,1)="6",MID(OT!$BR423,1,1)="3",MID(OT!$BR423,1,1)="7",MID(OT!$BR423,1,1)="8")),1,OT!$BT422),"")</f>
        <v/>
      </c>
      <c r="Y422" s="188"/>
      <c r="Z422" s="188"/>
      <c r="AA422" s="188"/>
      <c r="AB422" s="188"/>
      <c r="AC422" s="195" t="str">
        <f>IF(Tabela2[[#This Row],[Nazwa środka trwałego
'[3']]]&lt;&gt;"",OT!$BT422,"")</f>
        <v/>
      </c>
      <c r="AD422" s="188"/>
      <c r="AE422" s="188"/>
      <c r="AF422" s="190"/>
      <c r="AG422" s="188"/>
      <c r="AH422" s="188"/>
      <c r="AI422" s="188"/>
      <c r="AJ422" s="188"/>
      <c r="AK422" s="188"/>
      <c r="AL422" s="190"/>
      <c r="AM422" s="188"/>
      <c r="AN422" s="190"/>
      <c r="AO422" s="188"/>
      <c r="AP422" s="188"/>
      <c r="AQ422" s="188"/>
      <c r="AR422" s="188"/>
      <c r="AS422" s="188"/>
      <c r="AT422" s="188"/>
      <c r="AU422" s="188"/>
      <c r="AV422" s="229"/>
      <c r="AW422" s="188"/>
      <c r="AX422" s="188"/>
      <c r="AY422" s="207"/>
      <c r="AZ422" s="176"/>
      <c r="BA422" s="176"/>
      <c r="BB422" s="176"/>
      <c r="BC422" s="176"/>
      <c r="BD422" s="188"/>
      <c r="BE422" s="190"/>
      <c r="BF422" s="195" t="str">
        <f>IF(Tabela2[[#This Row],[Nazwa środka trwałego
'[3']]]&lt;&gt;"",OT!$BR422,"")</f>
        <v/>
      </c>
      <c r="BG422" s="188"/>
      <c r="BH422" s="188"/>
      <c r="BI422" s="190"/>
      <c r="BJ422" s="188"/>
      <c r="BK422" s="188"/>
      <c r="BL422" s="188"/>
      <c r="BM422" s="188"/>
      <c r="BN422" s="188"/>
      <c r="BO422" s="188"/>
      <c r="BP422" s="190"/>
      <c r="BQ422" s="270"/>
      <c r="BR422" s="195" t="str">
        <f t="shared" si="7"/>
        <v/>
      </c>
      <c r="BS422" s="190"/>
      <c r="BT422" s="195" t="str">
        <f>IFERROR(IF(VLOOKUP(BR422,Słowniki_środków_trwałych!$W$1:$AB$476,5,FALSE)="wg tabeli materiałowej",INDEX(Słowniki_środków_trwałych!$AF$2:$AJ$50,MATCH(BS422,Słowniki_środków_trwałych!$AE$2:$AE$50,0),MATCH(BP422,Słowniki_środków_trwałych!$AF$1:$AJ$1,0)),VLOOKUP(BR422,Słowniki_środków_trwałych!$W$1:$AB$476,5,FALSE)),"brak wszystkich danych")</f>
        <v>brak wszystkich danych</v>
      </c>
      <c r="BU422" s="271"/>
      <c r="BY422" s="90"/>
      <c r="BZ422" s="90"/>
      <c r="CA422" s="90"/>
    </row>
    <row r="423" spans="1:79">
      <c r="A423" s="187" t="s">
        <v>1833</v>
      </c>
      <c r="B423" s="188"/>
      <c r="C423" s="189" t="str">
        <f>IFERROR(VLOOKUP(OT!$BR423,Słowniki_środków_trwałych!$W$2:$AB$412,4,FALSE),"")</f>
        <v/>
      </c>
      <c r="D423" s="188"/>
      <c r="E423" s="188"/>
      <c r="F423" s="191"/>
      <c r="G423" s="191"/>
      <c r="H423" s="191"/>
      <c r="I423" s="239"/>
      <c r="J423" s="190"/>
      <c r="K423" s="192" t="str">
        <f>IF(Tabela2[[#This Row],[Nazwa środka trwałego
'[3']]]&lt;&gt;"",VLOOKUP(OT!$BS423,Słowniki_środków_trwałych!$AE$2:$AK$50,7,FALSE),"")</f>
        <v/>
      </c>
      <c r="L423" s="197"/>
      <c r="M423" s="199"/>
      <c r="N423" s="197"/>
      <c r="O423" s="199"/>
      <c r="P423" s="276" t="str">
        <f>IF(Tabela2[[#This Row],[Nazwa środka trwałego
'[3']]]&lt;&gt;"",SUM(L423:O423),"")</f>
        <v/>
      </c>
      <c r="Q423" s="188"/>
      <c r="R423" s="191"/>
      <c r="S423" s="191"/>
      <c r="T423" s="191"/>
      <c r="U423" s="188"/>
      <c r="V423" s="190"/>
      <c r="W423" s="194" t="str">
        <f>IFERROR(VLOOKUP(OT!$BR423,Słowniki_środków_trwałych!$W$2:$AB$412,2,FALSE),"")</f>
        <v/>
      </c>
      <c r="X423" s="192" t="str">
        <f>IF(Tabela2[[#This Row],[Nazwa środka trwałego
'[3']]]&lt;&gt;"",IF(AND(Tabela2[[#This Row],[Wartość nakładów razem
'[15']]]&lt;10000.01,OR(MID(OT!$BR423,1,1)="4",MID(OT!$BR423,1,1)="5",MID(OT!$BR423,1,1)="6",MID(OT!$BR424,1,1)="3",MID(OT!$BR424,1,1)="7",MID(OT!$BR424,1,1)="8")),1,OT!$BT423),"")</f>
        <v/>
      </c>
      <c r="Y423" s="188"/>
      <c r="Z423" s="188"/>
      <c r="AA423" s="188"/>
      <c r="AB423" s="188"/>
      <c r="AC423" s="195" t="str">
        <f>IF(Tabela2[[#This Row],[Nazwa środka trwałego
'[3']]]&lt;&gt;"",OT!$BT423,"")</f>
        <v/>
      </c>
      <c r="AD423" s="188"/>
      <c r="AE423" s="188"/>
      <c r="AF423" s="190"/>
      <c r="AG423" s="188"/>
      <c r="AH423" s="188"/>
      <c r="AI423" s="188"/>
      <c r="AJ423" s="188"/>
      <c r="AK423" s="188"/>
      <c r="AL423" s="190"/>
      <c r="AM423" s="188"/>
      <c r="AN423" s="190"/>
      <c r="AO423" s="188"/>
      <c r="AP423" s="188"/>
      <c r="AQ423" s="188"/>
      <c r="AR423" s="188"/>
      <c r="AS423" s="188"/>
      <c r="AT423" s="188"/>
      <c r="AU423" s="188"/>
      <c r="AV423" s="229"/>
      <c r="AW423" s="188"/>
      <c r="AX423" s="188"/>
      <c r="AY423" s="207"/>
      <c r="AZ423" s="176"/>
      <c r="BA423" s="176"/>
      <c r="BB423" s="176"/>
      <c r="BC423" s="176"/>
      <c r="BD423" s="188"/>
      <c r="BE423" s="190"/>
      <c r="BF423" s="195" t="str">
        <f>IF(Tabela2[[#This Row],[Nazwa środka trwałego
'[3']]]&lt;&gt;"",OT!$BR423,"")</f>
        <v/>
      </c>
      <c r="BG423" s="188"/>
      <c r="BH423" s="188"/>
      <c r="BI423" s="190"/>
      <c r="BJ423" s="188"/>
      <c r="BK423" s="188"/>
      <c r="BL423" s="188"/>
      <c r="BM423" s="188"/>
      <c r="BN423" s="188"/>
      <c r="BO423" s="188"/>
      <c r="BP423" s="190"/>
      <c r="BQ423" s="270"/>
      <c r="BR423" s="195" t="str">
        <f t="shared" si="7"/>
        <v/>
      </c>
      <c r="BS423" s="190"/>
      <c r="BT423" s="195" t="str">
        <f>IFERROR(IF(VLOOKUP(BR423,Słowniki_środków_trwałych!$W$1:$AB$476,5,FALSE)="wg tabeli materiałowej",INDEX(Słowniki_środków_trwałych!$AF$2:$AJ$50,MATCH(BS423,Słowniki_środków_trwałych!$AE$2:$AE$50,0),MATCH(BP423,Słowniki_środków_trwałych!$AF$1:$AJ$1,0)),VLOOKUP(BR423,Słowniki_środków_trwałych!$W$1:$AB$476,5,FALSE)),"brak wszystkich danych")</f>
        <v>brak wszystkich danych</v>
      </c>
      <c r="BU423" s="271"/>
      <c r="BY423" s="90"/>
      <c r="BZ423" s="90"/>
      <c r="CA423" s="90"/>
    </row>
    <row r="424" spans="1:79">
      <c r="A424" s="187" t="s">
        <v>1834</v>
      </c>
      <c r="B424" s="188"/>
      <c r="C424" s="189" t="str">
        <f>IFERROR(VLOOKUP(OT!$BR424,Słowniki_środków_trwałych!$W$2:$AB$412,4,FALSE),"")</f>
        <v/>
      </c>
      <c r="D424" s="188"/>
      <c r="E424" s="188"/>
      <c r="F424" s="191"/>
      <c r="G424" s="191"/>
      <c r="H424" s="191"/>
      <c r="I424" s="239"/>
      <c r="J424" s="190"/>
      <c r="K424" s="192" t="str">
        <f>IF(Tabela2[[#This Row],[Nazwa środka trwałego
'[3']]]&lt;&gt;"",VLOOKUP(OT!$BS424,Słowniki_środków_trwałych!$AE$2:$AK$50,7,FALSE),"")</f>
        <v/>
      </c>
      <c r="L424" s="197"/>
      <c r="M424" s="199"/>
      <c r="N424" s="197"/>
      <c r="O424" s="199"/>
      <c r="P424" s="276" t="str">
        <f>IF(Tabela2[[#This Row],[Nazwa środka trwałego
'[3']]]&lt;&gt;"",SUM(L424:O424),"")</f>
        <v/>
      </c>
      <c r="Q424" s="188"/>
      <c r="R424" s="191"/>
      <c r="S424" s="191"/>
      <c r="T424" s="191"/>
      <c r="U424" s="188"/>
      <c r="V424" s="190"/>
      <c r="W424" s="194" t="str">
        <f>IFERROR(VLOOKUP(OT!$BR424,Słowniki_środków_trwałych!$W$2:$AB$412,2,FALSE),"")</f>
        <v/>
      </c>
      <c r="X424" s="192" t="str">
        <f>IF(Tabela2[[#This Row],[Nazwa środka trwałego
'[3']]]&lt;&gt;"",IF(AND(Tabela2[[#This Row],[Wartość nakładów razem
'[15']]]&lt;10000.01,OR(MID(OT!$BR424,1,1)="4",MID(OT!$BR424,1,1)="5",MID(OT!$BR424,1,1)="6",MID(OT!$BR425,1,1)="3",MID(OT!$BR425,1,1)="7",MID(OT!$BR425,1,1)="8")),1,OT!$BT424),"")</f>
        <v/>
      </c>
      <c r="Y424" s="188"/>
      <c r="Z424" s="188"/>
      <c r="AA424" s="188"/>
      <c r="AB424" s="188"/>
      <c r="AC424" s="195" t="str">
        <f>IF(Tabela2[[#This Row],[Nazwa środka trwałego
'[3']]]&lt;&gt;"",OT!$BT424,"")</f>
        <v/>
      </c>
      <c r="AD424" s="188"/>
      <c r="AE424" s="188"/>
      <c r="AF424" s="190"/>
      <c r="AG424" s="188"/>
      <c r="AH424" s="188"/>
      <c r="AI424" s="188"/>
      <c r="AJ424" s="188"/>
      <c r="AK424" s="188"/>
      <c r="AL424" s="190"/>
      <c r="AM424" s="188"/>
      <c r="AN424" s="190"/>
      <c r="AO424" s="188"/>
      <c r="AP424" s="188"/>
      <c r="AQ424" s="188"/>
      <c r="AR424" s="188"/>
      <c r="AS424" s="188"/>
      <c r="AT424" s="188"/>
      <c r="AU424" s="188"/>
      <c r="AV424" s="229"/>
      <c r="AW424" s="188"/>
      <c r="AX424" s="188"/>
      <c r="AY424" s="207"/>
      <c r="AZ424" s="176"/>
      <c r="BA424" s="176"/>
      <c r="BB424" s="176"/>
      <c r="BC424" s="176"/>
      <c r="BD424" s="188"/>
      <c r="BE424" s="190"/>
      <c r="BF424" s="195" t="str">
        <f>IF(Tabela2[[#This Row],[Nazwa środka trwałego
'[3']]]&lt;&gt;"",OT!$BR424,"")</f>
        <v/>
      </c>
      <c r="BG424" s="188"/>
      <c r="BH424" s="188"/>
      <c r="BI424" s="190"/>
      <c r="BJ424" s="188"/>
      <c r="BK424" s="188"/>
      <c r="BL424" s="188"/>
      <c r="BM424" s="188"/>
      <c r="BN424" s="188"/>
      <c r="BO424" s="188"/>
      <c r="BP424" s="190"/>
      <c r="BQ424" s="270"/>
      <c r="BR424" s="195" t="str">
        <f t="shared" si="7"/>
        <v/>
      </c>
      <c r="BS424" s="190"/>
      <c r="BT424" s="195" t="str">
        <f>IFERROR(IF(VLOOKUP(BR424,Słowniki_środków_trwałych!$W$1:$AB$476,5,FALSE)="wg tabeli materiałowej",INDEX(Słowniki_środków_trwałych!$AF$2:$AJ$50,MATCH(BS424,Słowniki_środków_trwałych!$AE$2:$AE$50,0),MATCH(BP424,Słowniki_środków_trwałych!$AF$1:$AJ$1,0)),VLOOKUP(BR424,Słowniki_środków_trwałych!$W$1:$AB$476,5,FALSE)),"brak wszystkich danych")</f>
        <v>brak wszystkich danych</v>
      </c>
      <c r="BU424" s="271"/>
      <c r="BY424" s="90"/>
      <c r="BZ424" s="90"/>
      <c r="CA424" s="90"/>
    </row>
    <row r="425" spans="1:79">
      <c r="A425" s="187" t="s">
        <v>1835</v>
      </c>
      <c r="B425" s="188"/>
      <c r="C425" s="189" t="str">
        <f>IFERROR(VLOOKUP(OT!$BR425,Słowniki_środków_trwałych!$W$2:$AB$412,4,FALSE),"")</f>
        <v/>
      </c>
      <c r="D425" s="188"/>
      <c r="E425" s="188"/>
      <c r="F425" s="191"/>
      <c r="G425" s="191"/>
      <c r="H425" s="191"/>
      <c r="I425" s="239"/>
      <c r="J425" s="190"/>
      <c r="K425" s="192" t="str">
        <f>IF(Tabela2[[#This Row],[Nazwa środka trwałego
'[3']]]&lt;&gt;"",VLOOKUP(OT!$BS425,Słowniki_środków_trwałych!$AE$2:$AK$50,7,FALSE),"")</f>
        <v/>
      </c>
      <c r="L425" s="197"/>
      <c r="M425" s="199"/>
      <c r="N425" s="197"/>
      <c r="O425" s="199"/>
      <c r="P425" s="276" t="str">
        <f>IF(Tabela2[[#This Row],[Nazwa środka trwałego
'[3']]]&lt;&gt;"",SUM(L425:O425),"")</f>
        <v/>
      </c>
      <c r="Q425" s="188"/>
      <c r="R425" s="191"/>
      <c r="S425" s="191"/>
      <c r="T425" s="191"/>
      <c r="U425" s="188"/>
      <c r="V425" s="190"/>
      <c r="W425" s="194" t="str">
        <f>IFERROR(VLOOKUP(OT!$BR425,Słowniki_środków_trwałych!$W$2:$AB$412,2,FALSE),"")</f>
        <v/>
      </c>
      <c r="X425" s="192" t="str">
        <f>IF(Tabela2[[#This Row],[Nazwa środka trwałego
'[3']]]&lt;&gt;"",IF(AND(Tabela2[[#This Row],[Wartość nakładów razem
'[15']]]&lt;10000.01,OR(MID(OT!$BR425,1,1)="4",MID(OT!$BR425,1,1)="5",MID(OT!$BR425,1,1)="6",MID(OT!$BR426,1,1)="3",MID(OT!$BR426,1,1)="7",MID(OT!$BR426,1,1)="8")),1,OT!$BT425),"")</f>
        <v/>
      </c>
      <c r="Y425" s="188"/>
      <c r="Z425" s="188"/>
      <c r="AA425" s="188"/>
      <c r="AB425" s="188"/>
      <c r="AC425" s="195" t="str">
        <f>IF(Tabela2[[#This Row],[Nazwa środka trwałego
'[3']]]&lt;&gt;"",OT!$BT425,"")</f>
        <v/>
      </c>
      <c r="AD425" s="188"/>
      <c r="AE425" s="188"/>
      <c r="AF425" s="190"/>
      <c r="AG425" s="188"/>
      <c r="AH425" s="188"/>
      <c r="AI425" s="188"/>
      <c r="AJ425" s="188"/>
      <c r="AK425" s="188"/>
      <c r="AL425" s="190"/>
      <c r="AM425" s="188"/>
      <c r="AN425" s="190"/>
      <c r="AO425" s="188"/>
      <c r="AP425" s="188"/>
      <c r="AQ425" s="188"/>
      <c r="AR425" s="188"/>
      <c r="AS425" s="188"/>
      <c r="AT425" s="188"/>
      <c r="AU425" s="188"/>
      <c r="AV425" s="229"/>
      <c r="AW425" s="188"/>
      <c r="AX425" s="188"/>
      <c r="AY425" s="207"/>
      <c r="AZ425" s="176"/>
      <c r="BA425" s="176"/>
      <c r="BB425" s="176"/>
      <c r="BC425" s="176"/>
      <c r="BD425" s="188"/>
      <c r="BE425" s="190"/>
      <c r="BF425" s="195" t="str">
        <f>IF(Tabela2[[#This Row],[Nazwa środka trwałego
'[3']]]&lt;&gt;"",OT!$BR425,"")</f>
        <v/>
      </c>
      <c r="BG425" s="188"/>
      <c r="BH425" s="188"/>
      <c r="BI425" s="190"/>
      <c r="BJ425" s="188"/>
      <c r="BK425" s="188"/>
      <c r="BL425" s="188"/>
      <c r="BM425" s="188"/>
      <c r="BN425" s="188"/>
      <c r="BO425" s="188"/>
      <c r="BP425" s="190"/>
      <c r="BQ425" s="270"/>
      <c r="BR425" s="195" t="str">
        <f t="shared" si="7"/>
        <v/>
      </c>
      <c r="BS425" s="190"/>
      <c r="BT425" s="195" t="str">
        <f>IFERROR(IF(VLOOKUP(BR425,Słowniki_środków_trwałych!$W$1:$AB$476,5,FALSE)="wg tabeli materiałowej",INDEX(Słowniki_środków_trwałych!$AF$2:$AJ$50,MATCH(BS425,Słowniki_środków_trwałych!$AE$2:$AE$50,0),MATCH(BP425,Słowniki_środków_trwałych!$AF$1:$AJ$1,0)),VLOOKUP(BR425,Słowniki_środków_trwałych!$W$1:$AB$476,5,FALSE)),"brak wszystkich danych")</f>
        <v>brak wszystkich danych</v>
      </c>
      <c r="BU425" s="271"/>
      <c r="BY425" s="90"/>
      <c r="BZ425" s="90"/>
      <c r="CA425" s="90"/>
    </row>
    <row r="426" spans="1:79">
      <c r="A426" s="187" t="s">
        <v>1836</v>
      </c>
      <c r="B426" s="188"/>
      <c r="C426" s="189" t="str">
        <f>IFERROR(VLOOKUP(OT!$BR426,Słowniki_środków_trwałych!$W$2:$AB$412,4,FALSE),"")</f>
        <v/>
      </c>
      <c r="D426" s="188"/>
      <c r="E426" s="188"/>
      <c r="F426" s="191"/>
      <c r="G426" s="191"/>
      <c r="H426" s="191"/>
      <c r="I426" s="239"/>
      <c r="J426" s="190"/>
      <c r="K426" s="192" t="str">
        <f>IF(Tabela2[[#This Row],[Nazwa środka trwałego
'[3']]]&lt;&gt;"",VLOOKUP(OT!$BS426,Słowniki_środków_trwałych!$AE$2:$AK$50,7,FALSE),"")</f>
        <v/>
      </c>
      <c r="L426" s="197"/>
      <c r="M426" s="199"/>
      <c r="N426" s="197"/>
      <c r="O426" s="199"/>
      <c r="P426" s="276" t="str">
        <f>IF(Tabela2[[#This Row],[Nazwa środka trwałego
'[3']]]&lt;&gt;"",SUM(L426:O426),"")</f>
        <v/>
      </c>
      <c r="Q426" s="188"/>
      <c r="R426" s="191"/>
      <c r="S426" s="191"/>
      <c r="T426" s="191"/>
      <c r="U426" s="188"/>
      <c r="V426" s="190"/>
      <c r="W426" s="194" t="str">
        <f>IFERROR(VLOOKUP(OT!$BR426,Słowniki_środków_trwałych!$W$2:$AB$412,2,FALSE),"")</f>
        <v/>
      </c>
      <c r="X426" s="192" t="str">
        <f>IF(Tabela2[[#This Row],[Nazwa środka trwałego
'[3']]]&lt;&gt;"",IF(AND(Tabela2[[#This Row],[Wartość nakładów razem
'[15']]]&lt;10000.01,OR(MID(OT!$BR426,1,1)="4",MID(OT!$BR426,1,1)="5",MID(OT!$BR426,1,1)="6",MID(OT!$BR427,1,1)="3",MID(OT!$BR427,1,1)="7",MID(OT!$BR427,1,1)="8")),1,OT!$BT426),"")</f>
        <v/>
      </c>
      <c r="Y426" s="188"/>
      <c r="Z426" s="188"/>
      <c r="AA426" s="188"/>
      <c r="AB426" s="188"/>
      <c r="AC426" s="195" t="str">
        <f>IF(Tabela2[[#This Row],[Nazwa środka trwałego
'[3']]]&lt;&gt;"",OT!$BT426,"")</f>
        <v/>
      </c>
      <c r="AD426" s="188"/>
      <c r="AE426" s="188"/>
      <c r="AF426" s="190"/>
      <c r="AG426" s="188"/>
      <c r="AH426" s="188"/>
      <c r="AI426" s="188"/>
      <c r="AJ426" s="188"/>
      <c r="AK426" s="188"/>
      <c r="AL426" s="190"/>
      <c r="AM426" s="188"/>
      <c r="AN426" s="190"/>
      <c r="AO426" s="188"/>
      <c r="AP426" s="188"/>
      <c r="AQ426" s="188"/>
      <c r="AR426" s="188"/>
      <c r="AS426" s="188"/>
      <c r="AT426" s="188"/>
      <c r="AU426" s="188"/>
      <c r="AV426" s="229"/>
      <c r="AW426" s="188"/>
      <c r="AX426" s="188"/>
      <c r="AY426" s="207"/>
      <c r="AZ426" s="176"/>
      <c r="BA426" s="176"/>
      <c r="BB426" s="176"/>
      <c r="BC426" s="176"/>
      <c r="BD426" s="188"/>
      <c r="BE426" s="190"/>
      <c r="BF426" s="195" t="str">
        <f>IF(Tabela2[[#This Row],[Nazwa środka trwałego
'[3']]]&lt;&gt;"",OT!$BR426,"")</f>
        <v/>
      </c>
      <c r="BG426" s="188"/>
      <c r="BH426" s="188"/>
      <c r="BI426" s="190"/>
      <c r="BJ426" s="188"/>
      <c r="BK426" s="188"/>
      <c r="BL426" s="188"/>
      <c r="BM426" s="188"/>
      <c r="BN426" s="188"/>
      <c r="BO426" s="188"/>
      <c r="BP426" s="190"/>
      <c r="BQ426" s="270"/>
      <c r="BR426" s="195" t="str">
        <f t="shared" si="7"/>
        <v/>
      </c>
      <c r="BS426" s="190"/>
      <c r="BT426" s="195" t="str">
        <f>IFERROR(IF(VLOOKUP(BR426,Słowniki_środków_trwałych!$W$1:$AB$476,5,FALSE)="wg tabeli materiałowej",INDEX(Słowniki_środków_trwałych!$AF$2:$AJ$50,MATCH(BS426,Słowniki_środków_trwałych!$AE$2:$AE$50,0),MATCH(BP426,Słowniki_środków_trwałych!$AF$1:$AJ$1,0)),VLOOKUP(BR426,Słowniki_środków_trwałych!$W$1:$AB$476,5,FALSE)),"brak wszystkich danych")</f>
        <v>brak wszystkich danych</v>
      </c>
      <c r="BU426" s="271"/>
      <c r="BY426" s="90"/>
      <c r="BZ426" s="90"/>
      <c r="CA426" s="90"/>
    </row>
    <row r="427" spans="1:79">
      <c r="A427" s="187" t="s">
        <v>1837</v>
      </c>
      <c r="B427" s="188"/>
      <c r="C427" s="189" t="str">
        <f>IFERROR(VLOOKUP(OT!$BR427,Słowniki_środków_trwałych!$W$2:$AB$412,4,FALSE),"")</f>
        <v/>
      </c>
      <c r="D427" s="188"/>
      <c r="E427" s="188"/>
      <c r="F427" s="191"/>
      <c r="G427" s="191"/>
      <c r="H427" s="191"/>
      <c r="I427" s="239"/>
      <c r="J427" s="190"/>
      <c r="K427" s="192" t="str">
        <f>IF(Tabela2[[#This Row],[Nazwa środka trwałego
'[3']]]&lt;&gt;"",VLOOKUP(OT!$BS427,Słowniki_środków_trwałych!$AE$2:$AK$50,7,FALSE),"")</f>
        <v/>
      </c>
      <c r="L427" s="197"/>
      <c r="M427" s="199"/>
      <c r="N427" s="197"/>
      <c r="O427" s="199"/>
      <c r="P427" s="276" t="str">
        <f>IF(Tabela2[[#This Row],[Nazwa środka trwałego
'[3']]]&lt;&gt;"",SUM(L427:O427),"")</f>
        <v/>
      </c>
      <c r="Q427" s="188"/>
      <c r="R427" s="191"/>
      <c r="S427" s="191"/>
      <c r="T427" s="191"/>
      <c r="U427" s="188"/>
      <c r="V427" s="190"/>
      <c r="W427" s="194" t="str">
        <f>IFERROR(VLOOKUP(OT!$BR427,Słowniki_środków_trwałych!$W$2:$AB$412,2,FALSE),"")</f>
        <v/>
      </c>
      <c r="X427" s="192" t="str">
        <f>IF(Tabela2[[#This Row],[Nazwa środka trwałego
'[3']]]&lt;&gt;"",IF(AND(Tabela2[[#This Row],[Wartość nakładów razem
'[15']]]&lt;10000.01,OR(MID(OT!$BR427,1,1)="4",MID(OT!$BR427,1,1)="5",MID(OT!$BR427,1,1)="6",MID(OT!$BR428,1,1)="3",MID(OT!$BR428,1,1)="7",MID(OT!$BR428,1,1)="8")),1,OT!$BT427),"")</f>
        <v/>
      </c>
      <c r="Y427" s="188"/>
      <c r="Z427" s="188"/>
      <c r="AA427" s="188"/>
      <c r="AB427" s="188"/>
      <c r="AC427" s="195" t="str">
        <f>IF(Tabela2[[#This Row],[Nazwa środka trwałego
'[3']]]&lt;&gt;"",OT!$BT427,"")</f>
        <v/>
      </c>
      <c r="AD427" s="188"/>
      <c r="AE427" s="188"/>
      <c r="AF427" s="190"/>
      <c r="AG427" s="188"/>
      <c r="AH427" s="188"/>
      <c r="AI427" s="188"/>
      <c r="AJ427" s="188"/>
      <c r="AK427" s="188"/>
      <c r="AL427" s="190"/>
      <c r="AM427" s="188"/>
      <c r="AN427" s="190"/>
      <c r="AO427" s="188"/>
      <c r="AP427" s="188"/>
      <c r="AQ427" s="188"/>
      <c r="AR427" s="188"/>
      <c r="AS427" s="188"/>
      <c r="AT427" s="188"/>
      <c r="AU427" s="188"/>
      <c r="AV427" s="229"/>
      <c r="AW427" s="188"/>
      <c r="AX427" s="188"/>
      <c r="AY427" s="207"/>
      <c r="AZ427" s="176"/>
      <c r="BA427" s="176"/>
      <c r="BB427" s="176"/>
      <c r="BC427" s="176"/>
      <c r="BD427" s="188"/>
      <c r="BE427" s="190"/>
      <c r="BF427" s="195" t="str">
        <f>IF(Tabela2[[#This Row],[Nazwa środka trwałego
'[3']]]&lt;&gt;"",OT!$BR427,"")</f>
        <v/>
      </c>
      <c r="BG427" s="188"/>
      <c r="BH427" s="188"/>
      <c r="BI427" s="190"/>
      <c r="BJ427" s="188"/>
      <c r="BK427" s="188"/>
      <c r="BL427" s="188"/>
      <c r="BM427" s="188"/>
      <c r="BN427" s="188"/>
      <c r="BO427" s="188"/>
      <c r="BP427" s="190"/>
      <c r="BQ427" s="270"/>
      <c r="BR427" s="195" t="str">
        <f t="shared" ref="BR427:BR490" si="8">MID(BQ427,1,7)</f>
        <v/>
      </c>
      <c r="BS427" s="190"/>
      <c r="BT427" s="195" t="str">
        <f>IFERROR(IF(VLOOKUP(BR427,Słowniki_środków_trwałych!$W$1:$AB$476,5,FALSE)="wg tabeli materiałowej",INDEX(Słowniki_środków_trwałych!$AF$2:$AJ$50,MATCH(BS427,Słowniki_środków_trwałych!$AE$2:$AE$50,0),MATCH(BP427,Słowniki_środków_trwałych!$AF$1:$AJ$1,0)),VLOOKUP(BR427,Słowniki_środków_trwałych!$W$1:$AB$476,5,FALSE)),"brak wszystkich danych")</f>
        <v>brak wszystkich danych</v>
      </c>
      <c r="BU427" s="271"/>
      <c r="BY427" s="90"/>
      <c r="BZ427" s="90"/>
      <c r="CA427" s="90"/>
    </row>
    <row r="428" spans="1:79">
      <c r="A428" s="187" t="s">
        <v>1838</v>
      </c>
      <c r="B428" s="188"/>
      <c r="C428" s="189" t="str">
        <f>IFERROR(VLOOKUP(OT!$BR428,Słowniki_środków_trwałych!$W$2:$AB$412,4,FALSE),"")</f>
        <v/>
      </c>
      <c r="D428" s="188"/>
      <c r="E428" s="188"/>
      <c r="F428" s="191"/>
      <c r="G428" s="191"/>
      <c r="H428" s="191"/>
      <c r="I428" s="239"/>
      <c r="J428" s="190"/>
      <c r="K428" s="192" t="str">
        <f>IF(Tabela2[[#This Row],[Nazwa środka trwałego
'[3']]]&lt;&gt;"",VLOOKUP(OT!$BS428,Słowniki_środków_trwałych!$AE$2:$AK$50,7,FALSE),"")</f>
        <v/>
      </c>
      <c r="L428" s="197"/>
      <c r="M428" s="199"/>
      <c r="N428" s="197"/>
      <c r="O428" s="199"/>
      <c r="P428" s="276" t="str">
        <f>IF(Tabela2[[#This Row],[Nazwa środka trwałego
'[3']]]&lt;&gt;"",SUM(L428:O428),"")</f>
        <v/>
      </c>
      <c r="Q428" s="188"/>
      <c r="R428" s="191"/>
      <c r="S428" s="191"/>
      <c r="T428" s="191"/>
      <c r="U428" s="188"/>
      <c r="V428" s="190"/>
      <c r="W428" s="194" t="str">
        <f>IFERROR(VLOOKUP(OT!$BR428,Słowniki_środków_trwałych!$W$2:$AB$412,2,FALSE),"")</f>
        <v/>
      </c>
      <c r="X428" s="192" t="str">
        <f>IF(Tabela2[[#This Row],[Nazwa środka trwałego
'[3']]]&lt;&gt;"",IF(AND(Tabela2[[#This Row],[Wartość nakładów razem
'[15']]]&lt;10000.01,OR(MID(OT!$BR428,1,1)="4",MID(OT!$BR428,1,1)="5",MID(OT!$BR428,1,1)="6",MID(OT!$BR429,1,1)="3",MID(OT!$BR429,1,1)="7",MID(OT!$BR429,1,1)="8")),1,OT!$BT428),"")</f>
        <v/>
      </c>
      <c r="Y428" s="188"/>
      <c r="Z428" s="188"/>
      <c r="AA428" s="188"/>
      <c r="AB428" s="188"/>
      <c r="AC428" s="195" t="str">
        <f>IF(Tabela2[[#This Row],[Nazwa środka trwałego
'[3']]]&lt;&gt;"",OT!$BT428,"")</f>
        <v/>
      </c>
      <c r="AD428" s="188"/>
      <c r="AE428" s="188"/>
      <c r="AF428" s="190"/>
      <c r="AG428" s="188"/>
      <c r="AH428" s="188"/>
      <c r="AI428" s="188"/>
      <c r="AJ428" s="188"/>
      <c r="AK428" s="188"/>
      <c r="AL428" s="190"/>
      <c r="AM428" s="188"/>
      <c r="AN428" s="190"/>
      <c r="AO428" s="188"/>
      <c r="AP428" s="188"/>
      <c r="AQ428" s="188"/>
      <c r="AR428" s="188"/>
      <c r="AS428" s="188"/>
      <c r="AT428" s="188"/>
      <c r="AU428" s="188"/>
      <c r="AV428" s="229"/>
      <c r="AW428" s="188"/>
      <c r="AX428" s="188"/>
      <c r="AY428" s="207"/>
      <c r="AZ428" s="176"/>
      <c r="BA428" s="176"/>
      <c r="BB428" s="176"/>
      <c r="BC428" s="176"/>
      <c r="BD428" s="188"/>
      <c r="BE428" s="190"/>
      <c r="BF428" s="195" t="str">
        <f>IF(Tabela2[[#This Row],[Nazwa środka trwałego
'[3']]]&lt;&gt;"",OT!$BR428,"")</f>
        <v/>
      </c>
      <c r="BG428" s="188"/>
      <c r="BH428" s="188"/>
      <c r="BI428" s="190"/>
      <c r="BJ428" s="188"/>
      <c r="BK428" s="188"/>
      <c r="BL428" s="188"/>
      <c r="BM428" s="188"/>
      <c r="BN428" s="188"/>
      <c r="BO428" s="188"/>
      <c r="BP428" s="190"/>
      <c r="BQ428" s="270"/>
      <c r="BR428" s="195" t="str">
        <f t="shared" si="8"/>
        <v/>
      </c>
      <c r="BS428" s="190"/>
      <c r="BT428" s="195" t="str">
        <f>IFERROR(IF(VLOOKUP(BR428,Słowniki_środków_trwałych!$W$1:$AB$476,5,FALSE)="wg tabeli materiałowej",INDEX(Słowniki_środków_trwałych!$AF$2:$AJ$50,MATCH(BS428,Słowniki_środków_trwałych!$AE$2:$AE$50,0),MATCH(BP428,Słowniki_środków_trwałych!$AF$1:$AJ$1,0)),VLOOKUP(BR428,Słowniki_środków_trwałych!$W$1:$AB$476,5,FALSE)),"brak wszystkich danych")</f>
        <v>brak wszystkich danych</v>
      </c>
      <c r="BU428" s="271"/>
      <c r="BY428" s="90"/>
      <c r="BZ428" s="90"/>
      <c r="CA428" s="90"/>
    </row>
    <row r="429" spans="1:79">
      <c r="A429" s="187" t="s">
        <v>1839</v>
      </c>
      <c r="B429" s="188"/>
      <c r="C429" s="189" t="str">
        <f>IFERROR(VLOOKUP(OT!$BR429,Słowniki_środków_trwałych!$W$2:$AB$412,4,FALSE),"")</f>
        <v/>
      </c>
      <c r="D429" s="188"/>
      <c r="E429" s="188"/>
      <c r="F429" s="191"/>
      <c r="G429" s="191"/>
      <c r="H429" s="191"/>
      <c r="I429" s="239"/>
      <c r="J429" s="190"/>
      <c r="K429" s="192" t="str">
        <f>IF(Tabela2[[#This Row],[Nazwa środka trwałego
'[3']]]&lt;&gt;"",VLOOKUP(OT!$BS429,Słowniki_środków_trwałych!$AE$2:$AK$50,7,FALSE),"")</f>
        <v/>
      </c>
      <c r="L429" s="197"/>
      <c r="M429" s="199"/>
      <c r="N429" s="197"/>
      <c r="O429" s="199"/>
      <c r="P429" s="276" t="str">
        <f>IF(Tabela2[[#This Row],[Nazwa środka trwałego
'[3']]]&lt;&gt;"",SUM(L429:O429),"")</f>
        <v/>
      </c>
      <c r="Q429" s="188"/>
      <c r="R429" s="191"/>
      <c r="S429" s="191"/>
      <c r="T429" s="191"/>
      <c r="U429" s="188"/>
      <c r="V429" s="190"/>
      <c r="W429" s="194" t="str">
        <f>IFERROR(VLOOKUP(OT!$BR429,Słowniki_środków_trwałych!$W$2:$AB$412,2,FALSE),"")</f>
        <v/>
      </c>
      <c r="X429" s="192" t="str">
        <f>IF(Tabela2[[#This Row],[Nazwa środka trwałego
'[3']]]&lt;&gt;"",IF(AND(Tabela2[[#This Row],[Wartość nakładów razem
'[15']]]&lt;10000.01,OR(MID(OT!$BR429,1,1)="4",MID(OT!$BR429,1,1)="5",MID(OT!$BR429,1,1)="6",MID(OT!$BR430,1,1)="3",MID(OT!$BR430,1,1)="7",MID(OT!$BR430,1,1)="8")),1,OT!$BT429),"")</f>
        <v/>
      </c>
      <c r="Y429" s="188"/>
      <c r="Z429" s="188"/>
      <c r="AA429" s="188"/>
      <c r="AB429" s="188"/>
      <c r="AC429" s="195" t="str">
        <f>IF(Tabela2[[#This Row],[Nazwa środka trwałego
'[3']]]&lt;&gt;"",OT!$BT429,"")</f>
        <v/>
      </c>
      <c r="AD429" s="188"/>
      <c r="AE429" s="188"/>
      <c r="AF429" s="190"/>
      <c r="AG429" s="188"/>
      <c r="AH429" s="188"/>
      <c r="AI429" s="188"/>
      <c r="AJ429" s="188"/>
      <c r="AK429" s="188"/>
      <c r="AL429" s="190"/>
      <c r="AM429" s="188"/>
      <c r="AN429" s="190"/>
      <c r="AO429" s="188"/>
      <c r="AP429" s="188"/>
      <c r="AQ429" s="188"/>
      <c r="AR429" s="188"/>
      <c r="AS429" s="188"/>
      <c r="AT429" s="188"/>
      <c r="AU429" s="188"/>
      <c r="AV429" s="229"/>
      <c r="AW429" s="188"/>
      <c r="AX429" s="188"/>
      <c r="AY429" s="207"/>
      <c r="AZ429" s="176"/>
      <c r="BA429" s="176"/>
      <c r="BB429" s="176"/>
      <c r="BC429" s="176"/>
      <c r="BD429" s="188"/>
      <c r="BE429" s="190"/>
      <c r="BF429" s="195" t="str">
        <f>IF(Tabela2[[#This Row],[Nazwa środka trwałego
'[3']]]&lt;&gt;"",OT!$BR429,"")</f>
        <v/>
      </c>
      <c r="BG429" s="188"/>
      <c r="BH429" s="188"/>
      <c r="BI429" s="190"/>
      <c r="BJ429" s="188"/>
      <c r="BK429" s="188"/>
      <c r="BL429" s="188"/>
      <c r="BM429" s="188"/>
      <c r="BN429" s="188"/>
      <c r="BO429" s="188"/>
      <c r="BP429" s="190"/>
      <c r="BQ429" s="270"/>
      <c r="BR429" s="195" t="str">
        <f t="shared" si="8"/>
        <v/>
      </c>
      <c r="BS429" s="190"/>
      <c r="BT429" s="195" t="str">
        <f>IFERROR(IF(VLOOKUP(BR429,Słowniki_środków_trwałych!$W$1:$AB$476,5,FALSE)="wg tabeli materiałowej",INDEX(Słowniki_środków_trwałych!$AF$2:$AJ$50,MATCH(BS429,Słowniki_środków_trwałych!$AE$2:$AE$50,0),MATCH(BP429,Słowniki_środków_trwałych!$AF$1:$AJ$1,0)),VLOOKUP(BR429,Słowniki_środków_trwałych!$W$1:$AB$476,5,FALSE)),"brak wszystkich danych")</f>
        <v>brak wszystkich danych</v>
      </c>
      <c r="BU429" s="271"/>
      <c r="BY429" s="90"/>
      <c r="BZ429" s="90"/>
      <c r="CA429" s="90"/>
    </row>
    <row r="430" spans="1:79">
      <c r="A430" s="187" t="s">
        <v>1840</v>
      </c>
      <c r="B430" s="188"/>
      <c r="C430" s="189" t="str">
        <f>IFERROR(VLOOKUP(OT!$BR430,Słowniki_środków_trwałych!$W$2:$AB$412,4,FALSE),"")</f>
        <v/>
      </c>
      <c r="D430" s="188"/>
      <c r="E430" s="188"/>
      <c r="F430" s="191"/>
      <c r="G430" s="191"/>
      <c r="H430" s="191"/>
      <c r="I430" s="239"/>
      <c r="J430" s="190"/>
      <c r="K430" s="192" t="str">
        <f>IF(Tabela2[[#This Row],[Nazwa środka trwałego
'[3']]]&lt;&gt;"",VLOOKUP(OT!$BS430,Słowniki_środków_trwałych!$AE$2:$AK$50,7,FALSE),"")</f>
        <v/>
      </c>
      <c r="L430" s="197"/>
      <c r="M430" s="199"/>
      <c r="N430" s="197"/>
      <c r="O430" s="199"/>
      <c r="P430" s="276" t="str">
        <f>IF(Tabela2[[#This Row],[Nazwa środka trwałego
'[3']]]&lt;&gt;"",SUM(L430:O430),"")</f>
        <v/>
      </c>
      <c r="Q430" s="188"/>
      <c r="R430" s="191"/>
      <c r="S430" s="191"/>
      <c r="T430" s="191"/>
      <c r="U430" s="188"/>
      <c r="V430" s="190"/>
      <c r="W430" s="194" t="str">
        <f>IFERROR(VLOOKUP(OT!$BR430,Słowniki_środków_trwałych!$W$2:$AB$412,2,FALSE),"")</f>
        <v/>
      </c>
      <c r="X430" s="192" t="str">
        <f>IF(Tabela2[[#This Row],[Nazwa środka trwałego
'[3']]]&lt;&gt;"",IF(AND(Tabela2[[#This Row],[Wartość nakładów razem
'[15']]]&lt;10000.01,OR(MID(OT!$BR430,1,1)="4",MID(OT!$BR430,1,1)="5",MID(OT!$BR430,1,1)="6",MID(OT!$BR431,1,1)="3",MID(OT!$BR431,1,1)="7",MID(OT!$BR431,1,1)="8")),1,OT!$BT430),"")</f>
        <v/>
      </c>
      <c r="Y430" s="188"/>
      <c r="Z430" s="188"/>
      <c r="AA430" s="188"/>
      <c r="AB430" s="188"/>
      <c r="AC430" s="195" t="str">
        <f>IF(Tabela2[[#This Row],[Nazwa środka trwałego
'[3']]]&lt;&gt;"",OT!$BT430,"")</f>
        <v/>
      </c>
      <c r="AD430" s="188"/>
      <c r="AE430" s="188"/>
      <c r="AF430" s="190"/>
      <c r="AG430" s="188"/>
      <c r="AH430" s="188"/>
      <c r="AI430" s="188"/>
      <c r="AJ430" s="188"/>
      <c r="AK430" s="188"/>
      <c r="AL430" s="190"/>
      <c r="AM430" s="188"/>
      <c r="AN430" s="190"/>
      <c r="AO430" s="188"/>
      <c r="AP430" s="188"/>
      <c r="AQ430" s="188"/>
      <c r="AR430" s="188"/>
      <c r="AS430" s="188"/>
      <c r="AT430" s="188"/>
      <c r="AU430" s="188"/>
      <c r="AV430" s="229"/>
      <c r="AW430" s="188"/>
      <c r="AX430" s="188"/>
      <c r="AY430" s="207"/>
      <c r="AZ430" s="176"/>
      <c r="BA430" s="176"/>
      <c r="BB430" s="176"/>
      <c r="BC430" s="176"/>
      <c r="BD430" s="188"/>
      <c r="BE430" s="190"/>
      <c r="BF430" s="195" t="str">
        <f>IF(Tabela2[[#This Row],[Nazwa środka trwałego
'[3']]]&lt;&gt;"",OT!$BR430,"")</f>
        <v/>
      </c>
      <c r="BG430" s="188"/>
      <c r="BH430" s="188"/>
      <c r="BI430" s="190"/>
      <c r="BJ430" s="188"/>
      <c r="BK430" s="188"/>
      <c r="BL430" s="188"/>
      <c r="BM430" s="188"/>
      <c r="BN430" s="188"/>
      <c r="BO430" s="188"/>
      <c r="BP430" s="190"/>
      <c r="BQ430" s="270"/>
      <c r="BR430" s="195" t="str">
        <f t="shared" si="8"/>
        <v/>
      </c>
      <c r="BS430" s="190"/>
      <c r="BT430" s="195" t="str">
        <f>IFERROR(IF(VLOOKUP(BR430,Słowniki_środków_trwałych!$W$1:$AB$476,5,FALSE)="wg tabeli materiałowej",INDEX(Słowniki_środków_trwałych!$AF$2:$AJ$50,MATCH(BS430,Słowniki_środków_trwałych!$AE$2:$AE$50,0),MATCH(BP430,Słowniki_środków_trwałych!$AF$1:$AJ$1,0)),VLOOKUP(BR430,Słowniki_środków_trwałych!$W$1:$AB$476,5,FALSE)),"brak wszystkich danych")</f>
        <v>brak wszystkich danych</v>
      </c>
      <c r="BU430" s="271"/>
      <c r="BY430" s="90"/>
      <c r="BZ430" s="90"/>
      <c r="CA430" s="90"/>
    </row>
    <row r="431" spans="1:79">
      <c r="A431" s="187" t="s">
        <v>1841</v>
      </c>
      <c r="B431" s="188"/>
      <c r="C431" s="189" t="str">
        <f>IFERROR(VLOOKUP(OT!$BR431,Słowniki_środków_trwałych!$W$2:$AB$412,4,FALSE),"")</f>
        <v/>
      </c>
      <c r="D431" s="188"/>
      <c r="E431" s="188"/>
      <c r="F431" s="191"/>
      <c r="G431" s="191"/>
      <c r="H431" s="191"/>
      <c r="I431" s="239"/>
      <c r="J431" s="190"/>
      <c r="K431" s="192" t="str">
        <f>IF(Tabela2[[#This Row],[Nazwa środka trwałego
'[3']]]&lt;&gt;"",VLOOKUP(OT!$BS431,Słowniki_środków_trwałych!$AE$2:$AK$50,7,FALSE),"")</f>
        <v/>
      </c>
      <c r="L431" s="197"/>
      <c r="M431" s="199"/>
      <c r="N431" s="197"/>
      <c r="O431" s="199"/>
      <c r="P431" s="276" t="str">
        <f>IF(Tabela2[[#This Row],[Nazwa środka trwałego
'[3']]]&lt;&gt;"",SUM(L431:O431),"")</f>
        <v/>
      </c>
      <c r="Q431" s="188"/>
      <c r="R431" s="191"/>
      <c r="S431" s="191"/>
      <c r="T431" s="191"/>
      <c r="U431" s="188"/>
      <c r="V431" s="190"/>
      <c r="W431" s="194" t="str">
        <f>IFERROR(VLOOKUP(OT!$BR431,Słowniki_środków_trwałych!$W$2:$AB$412,2,FALSE),"")</f>
        <v/>
      </c>
      <c r="X431" s="192" t="str">
        <f>IF(Tabela2[[#This Row],[Nazwa środka trwałego
'[3']]]&lt;&gt;"",IF(AND(Tabela2[[#This Row],[Wartość nakładów razem
'[15']]]&lt;10000.01,OR(MID(OT!$BR431,1,1)="4",MID(OT!$BR431,1,1)="5",MID(OT!$BR431,1,1)="6",MID(OT!$BR432,1,1)="3",MID(OT!$BR432,1,1)="7",MID(OT!$BR432,1,1)="8")),1,OT!$BT431),"")</f>
        <v/>
      </c>
      <c r="Y431" s="188"/>
      <c r="Z431" s="188"/>
      <c r="AA431" s="188"/>
      <c r="AB431" s="188"/>
      <c r="AC431" s="195" t="str">
        <f>IF(Tabela2[[#This Row],[Nazwa środka trwałego
'[3']]]&lt;&gt;"",OT!$BT431,"")</f>
        <v/>
      </c>
      <c r="AD431" s="188"/>
      <c r="AE431" s="188"/>
      <c r="AF431" s="190"/>
      <c r="AG431" s="188"/>
      <c r="AH431" s="188"/>
      <c r="AI431" s="188"/>
      <c r="AJ431" s="188"/>
      <c r="AK431" s="188"/>
      <c r="AL431" s="190"/>
      <c r="AM431" s="188"/>
      <c r="AN431" s="190"/>
      <c r="AO431" s="188"/>
      <c r="AP431" s="188"/>
      <c r="AQ431" s="188"/>
      <c r="AR431" s="188"/>
      <c r="AS431" s="188"/>
      <c r="AT431" s="188"/>
      <c r="AU431" s="188"/>
      <c r="AV431" s="229"/>
      <c r="AW431" s="188"/>
      <c r="AX431" s="188"/>
      <c r="AY431" s="207"/>
      <c r="AZ431" s="176"/>
      <c r="BA431" s="176"/>
      <c r="BB431" s="176"/>
      <c r="BC431" s="176"/>
      <c r="BD431" s="188"/>
      <c r="BE431" s="190"/>
      <c r="BF431" s="195" t="str">
        <f>IF(Tabela2[[#This Row],[Nazwa środka trwałego
'[3']]]&lt;&gt;"",OT!$BR431,"")</f>
        <v/>
      </c>
      <c r="BG431" s="188"/>
      <c r="BH431" s="188"/>
      <c r="BI431" s="190"/>
      <c r="BJ431" s="188"/>
      <c r="BK431" s="188"/>
      <c r="BL431" s="188"/>
      <c r="BM431" s="188"/>
      <c r="BN431" s="188"/>
      <c r="BO431" s="188"/>
      <c r="BP431" s="190"/>
      <c r="BQ431" s="270"/>
      <c r="BR431" s="195" t="str">
        <f t="shared" si="8"/>
        <v/>
      </c>
      <c r="BS431" s="190"/>
      <c r="BT431" s="195" t="str">
        <f>IFERROR(IF(VLOOKUP(BR431,Słowniki_środków_trwałych!$W$1:$AB$476,5,FALSE)="wg tabeli materiałowej",INDEX(Słowniki_środków_trwałych!$AF$2:$AJ$50,MATCH(BS431,Słowniki_środków_trwałych!$AE$2:$AE$50,0),MATCH(BP431,Słowniki_środków_trwałych!$AF$1:$AJ$1,0)),VLOOKUP(BR431,Słowniki_środków_trwałych!$W$1:$AB$476,5,FALSE)),"brak wszystkich danych")</f>
        <v>brak wszystkich danych</v>
      </c>
      <c r="BU431" s="271"/>
      <c r="BY431" s="90"/>
      <c r="BZ431" s="90"/>
      <c r="CA431" s="90"/>
    </row>
    <row r="432" spans="1:79">
      <c r="A432" s="187" t="s">
        <v>1842</v>
      </c>
      <c r="B432" s="188"/>
      <c r="C432" s="189" t="str">
        <f>IFERROR(VLOOKUP(OT!$BR432,Słowniki_środków_trwałych!$W$2:$AB$412,4,FALSE),"")</f>
        <v/>
      </c>
      <c r="D432" s="188"/>
      <c r="E432" s="188"/>
      <c r="F432" s="191"/>
      <c r="G432" s="191"/>
      <c r="H432" s="191"/>
      <c r="I432" s="239"/>
      <c r="J432" s="190"/>
      <c r="K432" s="192" t="str">
        <f>IF(Tabela2[[#This Row],[Nazwa środka trwałego
'[3']]]&lt;&gt;"",VLOOKUP(OT!$BS432,Słowniki_środków_trwałych!$AE$2:$AK$50,7,FALSE),"")</f>
        <v/>
      </c>
      <c r="L432" s="197"/>
      <c r="M432" s="199"/>
      <c r="N432" s="197"/>
      <c r="O432" s="199"/>
      <c r="P432" s="276" t="str">
        <f>IF(Tabela2[[#This Row],[Nazwa środka trwałego
'[3']]]&lt;&gt;"",SUM(L432:O432),"")</f>
        <v/>
      </c>
      <c r="Q432" s="188"/>
      <c r="R432" s="191"/>
      <c r="S432" s="191"/>
      <c r="T432" s="191"/>
      <c r="U432" s="188"/>
      <c r="V432" s="190"/>
      <c r="W432" s="194" t="str">
        <f>IFERROR(VLOOKUP(OT!$BR432,Słowniki_środków_trwałych!$W$2:$AB$412,2,FALSE),"")</f>
        <v/>
      </c>
      <c r="X432" s="192" t="str">
        <f>IF(Tabela2[[#This Row],[Nazwa środka trwałego
'[3']]]&lt;&gt;"",IF(AND(Tabela2[[#This Row],[Wartość nakładów razem
'[15']]]&lt;10000.01,OR(MID(OT!$BR432,1,1)="4",MID(OT!$BR432,1,1)="5",MID(OT!$BR432,1,1)="6",MID(OT!$BR433,1,1)="3",MID(OT!$BR433,1,1)="7",MID(OT!$BR433,1,1)="8")),1,OT!$BT432),"")</f>
        <v/>
      </c>
      <c r="Y432" s="188"/>
      <c r="Z432" s="188"/>
      <c r="AA432" s="188"/>
      <c r="AB432" s="188"/>
      <c r="AC432" s="195" t="str">
        <f>IF(Tabela2[[#This Row],[Nazwa środka trwałego
'[3']]]&lt;&gt;"",OT!$BT432,"")</f>
        <v/>
      </c>
      <c r="AD432" s="188"/>
      <c r="AE432" s="188"/>
      <c r="AF432" s="190"/>
      <c r="AG432" s="188"/>
      <c r="AH432" s="188"/>
      <c r="AI432" s="188"/>
      <c r="AJ432" s="188"/>
      <c r="AK432" s="188"/>
      <c r="AL432" s="190"/>
      <c r="AM432" s="188"/>
      <c r="AN432" s="190"/>
      <c r="AO432" s="188"/>
      <c r="AP432" s="188"/>
      <c r="AQ432" s="188"/>
      <c r="AR432" s="188"/>
      <c r="AS432" s="188"/>
      <c r="AT432" s="188"/>
      <c r="AU432" s="188"/>
      <c r="AV432" s="229"/>
      <c r="AW432" s="188"/>
      <c r="AX432" s="188"/>
      <c r="AY432" s="207"/>
      <c r="AZ432" s="176"/>
      <c r="BA432" s="176"/>
      <c r="BB432" s="176"/>
      <c r="BC432" s="176"/>
      <c r="BD432" s="188"/>
      <c r="BE432" s="190"/>
      <c r="BF432" s="195" t="str">
        <f>IF(Tabela2[[#This Row],[Nazwa środka trwałego
'[3']]]&lt;&gt;"",OT!$BR432,"")</f>
        <v/>
      </c>
      <c r="BG432" s="188"/>
      <c r="BH432" s="188"/>
      <c r="BI432" s="190"/>
      <c r="BJ432" s="188"/>
      <c r="BK432" s="188"/>
      <c r="BL432" s="188"/>
      <c r="BM432" s="188"/>
      <c r="BN432" s="188"/>
      <c r="BO432" s="188"/>
      <c r="BP432" s="190"/>
      <c r="BQ432" s="270"/>
      <c r="BR432" s="195" t="str">
        <f t="shared" si="8"/>
        <v/>
      </c>
      <c r="BS432" s="190"/>
      <c r="BT432" s="195" t="str">
        <f>IFERROR(IF(VLOOKUP(BR432,Słowniki_środków_trwałych!$W$1:$AB$476,5,FALSE)="wg tabeli materiałowej",INDEX(Słowniki_środków_trwałych!$AF$2:$AJ$50,MATCH(BS432,Słowniki_środków_trwałych!$AE$2:$AE$50,0),MATCH(BP432,Słowniki_środków_trwałych!$AF$1:$AJ$1,0)),VLOOKUP(BR432,Słowniki_środków_trwałych!$W$1:$AB$476,5,FALSE)),"brak wszystkich danych")</f>
        <v>brak wszystkich danych</v>
      </c>
      <c r="BU432" s="271"/>
      <c r="BY432" s="90"/>
      <c r="BZ432" s="90"/>
      <c r="CA432" s="90"/>
    </row>
    <row r="433" spans="1:79">
      <c r="A433" s="187" t="s">
        <v>1843</v>
      </c>
      <c r="B433" s="188"/>
      <c r="C433" s="189" t="str">
        <f>IFERROR(VLOOKUP(OT!$BR433,Słowniki_środków_trwałych!$W$2:$AB$412,4,FALSE),"")</f>
        <v/>
      </c>
      <c r="D433" s="188"/>
      <c r="E433" s="188"/>
      <c r="F433" s="191"/>
      <c r="G433" s="191"/>
      <c r="H433" s="191"/>
      <c r="I433" s="239"/>
      <c r="J433" s="190"/>
      <c r="K433" s="192" t="str">
        <f>IF(Tabela2[[#This Row],[Nazwa środka trwałego
'[3']]]&lt;&gt;"",VLOOKUP(OT!$BS433,Słowniki_środków_trwałych!$AE$2:$AK$50,7,FALSE),"")</f>
        <v/>
      </c>
      <c r="L433" s="197"/>
      <c r="M433" s="199"/>
      <c r="N433" s="197"/>
      <c r="O433" s="199"/>
      <c r="P433" s="276" t="str">
        <f>IF(Tabela2[[#This Row],[Nazwa środka trwałego
'[3']]]&lt;&gt;"",SUM(L433:O433),"")</f>
        <v/>
      </c>
      <c r="Q433" s="188"/>
      <c r="R433" s="191"/>
      <c r="S433" s="191"/>
      <c r="T433" s="191"/>
      <c r="U433" s="188"/>
      <c r="V433" s="190"/>
      <c r="W433" s="194" t="str">
        <f>IFERROR(VLOOKUP(OT!$BR433,Słowniki_środków_trwałych!$W$2:$AB$412,2,FALSE),"")</f>
        <v/>
      </c>
      <c r="X433" s="192" t="str">
        <f>IF(Tabela2[[#This Row],[Nazwa środka trwałego
'[3']]]&lt;&gt;"",IF(AND(Tabela2[[#This Row],[Wartość nakładów razem
'[15']]]&lt;10000.01,OR(MID(OT!$BR433,1,1)="4",MID(OT!$BR433,1,1)="5",MID(OT!$BR433,1,1)="6",MID(OT!$BR434,1,1)="3",MID(OT!$BR434,1,1)="7",MID(OT!$BR434,1,1)="8")),1,OT!$BT433),"")</f>
        <v/>
      </c>
      <c r="Y433" s="188"/>
      <c r="Z433" s="188"/>
      <c r="AA433" s="188"/>
      <c r="AB433" s="188"/>
      <c r="AC433" s="195" t="str">
        <f>IF(Tabela2[[#This Row],[Nazwa środka trwałego
'[3']]]&lt;&gt;"",OT!$BT433,"")</f>
        <v/>
      </c>
      <c r="AD433" s="188"/>
      <c r="AE433" s="188"/>
      <c r="AF433" s="190"/>
      <c r="AG433" s="188"/>
      <c r="AH433" s="188"/>
      <c r="AI433" s="188"/>
      <c r="AJ433" s="188"/>
      <c r="AK433" s="188"/>
      <c r="AL433" s="190"/>
      <c r="AM433" s="188"/>
      <c r="AN433" s="190"/>
      <c r="AO433" s="188"/>
      <c r="AP433" s="188"/>
      <c r="AQ433" s="188"/>
      <c r="AR433" s="188"/>
      <c r="AS433" s="188"/>
      <c r="AT433" s="188"/>
      <c r="AU433" s="188"/>
      <c r="AV433" s="229"/>
      <c r="AW433" s="188"/>
      <c r="AX433" s="188"/>
      <c r="AY433" s="207"/>
      <c r="AZ433" s="176"/>
      <c r="BA433" s="176"/>
      <c r="BB433" s="176"/>
      <c r="BC433" s="176"/>
      <c r="BD433" s="188"/>
      <c r="BE433" s="190"/>
      <c r="BF433" s="195" t="str">
        <f>IF(Tabela2[[#This Row],[Nazwa środka trwałego
'[3']]]&lt;&gt;"",OT!$BR433,"")</f>
        <v/>
      </c>
      <c r="BG433" s="188"/>
      <c r="BH433" s="188"/>
      <c r="BI433" s="190"/>
      <c r="BJ433" s="188"/>
      <c r="BK433" s="188"/>
      <c r="BL433" s="188"/>
      <c r="BM433" s="188"/>
      <c r="BN433" s="188"/>
      <c r="BO433" s="188"/>
      <c r="BP433" s="190"/>
      <c r="BQ433" s="270"/>
      <c r="BR433" s="195" t="str">
        <f t="shared" si="8"/>
        <v/>
      </c>
      <c r="BS433" s="190"/>
      <c r="BT433" s="195" t="str">
        <f>IFERROR(IF(VLOOKUP(BR433,Słowniki_środków_trwałych!$W$1:$AB$476,5,FALSE)="wg tabeli materiałowej",INDEX(Słowniki_środków_trwałych!$AF$2:$AJ$50,MATCH(BS433,Słowniki_środków_trwałych!$AE$2:$AE$50,0),MATCH(BP433,Słowniki_środków_trwałych!$AF$1:$AJ$1,0)),VLOOKUP(BR433,Słowniki_środków_trwałych!$W$1:$AB$476,5,FALSE)),"brak wszystkich danych")</f>
        <v>brak wszystkich danych</v>
      </c>
      <c r="BU433" s="271"/>
      <c r="BY433" s="90"/>
      <c r="BZ433" s="90"/>
      <c r="CA433" s="90"/>
    </row>
    <row r="434" spans="1:79">
      <c r="A434" s="187" t="s">
        <v>1844</v>
      </c>
      <c r="B434" s="188"/>
      <c r="C434" s="189" t="str">
        <f>IFERROR(VLOOKUP(OT!$BR434,Słowniki_środków_trwałych!$W$2:$AB$412,4,FALSE),"")</f>
        <v/>
      </c>
      <c r="D434" s="188"/>
      <c r="E434" s="188"/>
      <c r="F434" s="191"/>
      <c r="G434" s="191"/>
      <c r="H434" s="191"/>
      <c r="I434" s="239"/>
      <c r="J434" s="190"/>
      <c r="K434" s="192" t="str">
        <f>IF(Tabela2[[#This Row],[Nazwa środka trwałego
'[3']]]&lt;&gt;"",VLOOKUP(OT!$BS434,Słowniki_środków_trwałych!$AE$2:$AK$50,7,FALSE),"")</f>
        <v/>
      </c>
      <c r="L434" s="197"/>
      <c r="M434" s="199"/>
      <c r="N434" s="197"/>
      <c r="O434" s="199"/>
      <c r="P434" s="276" t="str">
        <f>IF(Tabela2[[#This Row],[Nazwa środka trwałego
'[3']]]&lt;&gt;"",SUM(L434:O434),"")</f>
        <v/>
      </c>
      <c r="Q434" s="188"/>
      <c r="R434" s="191"/>
      <c r="S434" s="191"/>
      <c r="T434" s="191"/>
      <c r="U434" s="188"/>
      <c r="V434" s="190"/>
      <c r="W434" s="194" t="str">
        <f>IFERROR(VLOOKUP(OT!$BR434,Słowniki_środków_trwałych!$W$2:$AB$412,2,FALSE),"")</f>
        <v/>
      </c>
      <c r="X434" s="192" t="str">
        <f>IF(Tabela2[[#This Row],[Nazwa środka trwałego
'[3']]]&lt;&gt;"",IF(AND(Tabela2[[#This Row],[Wartość nakładów razem
'[15']]]&lt;10000.01,OR(MID(OT!$BR434,1,1)="4",MID(OT!$BR434,1,1)="5",MID(OT!$BR434,1,1)="6",MID(OT!$BR435,1,1)="3",MID(OT!$BR435,1,1)="7",MID(OT!$BR435,1,1)="8")),1,OT!$BT434),"")</f>
        <v/>
      </c>
      <c r="Y434" s="188"/>
      <c r="Z434" s="188"/>
      <c r="AA434" s="188"/>
      <c r="AB434" s="188"/>
      <c r="AC434" s="195" t="str">
        <f>IF(Tabela2[[#This Row],[Nazwa środka trwałego
'[3']]]&lt;&gt;"",OT!$BT434,"")</f>
        <v/>
      </c>
      <c r="AD434" s="188"/>
      <c r="AE434" s="188"/>
      <c r="AF434" s="190"/>
      <c r="AG434" s="188"/>
      <c r="AH434" s="188"/>
      <c r="AI434" s="188"/>
      <c r="AJ434" s="188"/>
      <c r="AK434" s="188"/>
      <c r="AL434" s="190"/>
      <c r="AM434" s="188"/>
      <c r="AN434" s="190"/>
      <c r="AO434" s="188"/>
      <c r="AP434" s="188"/>
      <c r="AQ434" s="188"/>
      <c r="AR434" s="188"/>
      <c r="AS434" s="188"/>
      <c r="AT434" s="188"/>
      <c r="AU434" s="188"/>
      <c r="AV434" s="229"/>
      <c r="AW434" s="188"/>
      <c r="AX434" s="188"/>
      <c r="AY434" s="207"/>
      <c r="AZ434" s="176"/>
      <c r="BA434" s="176"/>
      <c r="BB434" s="176"/>
      <c r="BC434" s="176"/>
      <c r="BD434" s="188"/>
      <c r="BE434" s="190"/>
      <c r="BF434" s="195" t="str">
        <f>IF(Tabela2[[#This Row],[Nazwa środka trwałego
'[3']]]&lt;&gt;"",OT!$BR434,"")</f>
        <v/>
      </c>
      <c r="BG434" s="188"/>
      <c r="BH434" s="188"/>
      <c r="BI434" s="190"/>
      <c r="BJ434" s="188"/>
      <c r="BK434" s="188"/>
      <c r="BL434" s="188"/>
      <c r="BM434" s="188"/>
      <c r="BN434" s="188"/>
      <c r="BO434" s="188"/>
      <c r="BP434" s="190"/>
      <c r="BQ434" s="270"/>
      <c r="BR434" s="195" t="str">
        <f t="shared" si="8"/>
        <v/>
      </c>
      <c r="BS434" s="190"/>
      <c r="BT434" s="195" t="str">
        <f>IFERROR(IF(VLOOKUP(BR434,Słowniki_środków_trwałych!$W$1:$AB$476,5,FALSE)="wg tabeli materiałowej",INDEX(Słowniki_środków_trwałych!$AF$2:$AJ$50,MATCH(BS434,Słowniki_środków_trwałych!$AE$2:$AE$50,0),MATCH(BP434,Słowniki_środków_trwałych!$AF$1:$AJ$1,0)),VLOOKUP(BR434,Słowniki_środków_trwałych!$W$1:$AB$476,5,FALSE)),"brak wszystkich danych")</f>
        <v>brak wszystkich danych</v>
      </c>
      <c r="BU434" s="271"/>
      <c r="BY434" s="90"/>
      <c r="BZ434" s="90"/>
      <c r="CA434" s="90"/>
    </row>
    <row r="435" spans="1:79">
      <c r="A435" s="187" t="s">
        <v>1845</v>
      </c>
      <c r="B435" s="188"/>
      <c r="C435" s="189" t="str">
        <f>IFERROR(VLOOKUP(OT!$BR435,Słowniki_środków_trwałych!$W$2:$AB$412,4,FALSE),"")</f>
        <v/>
      </c>
      <c r="D435" s="188"/>
      <c r="E435" s="188"/>
      <c r="F435" s="191"/>
      <c r="G435" s="191"/>
      <c r="H435" s="191"/>
      <c r="I435" s="239"/>
      <c r="J435" s="190"/>
      <c r="K435" s="192" t="str">
        <f>IF(Tabela2[[#This Row],[Nazwa środka trwałego
'[3']]]&lt;&gt;"",VLOOKUP(OT!$BS435,Słowniki_środków_trwałych!$AE$2:$AK$50,7,FALSE),"")</f>
        <v/>
      </c>
      <c r="L435" s="197"/>
      <c r="M435" s="199"/>
      <c r="N435" s="197"/>
      <c r="O435" s="199"/>
      <c r="P435" s="276" t="str">
        <f>IF(Tabela2[[#This Row],[Nazwa środka trwałego
'[3']]]&lt;&gt;"",SUM(L435:O435),"")</f>
        <v/>
      </c>
      <c r="Q435" s="188"/>
      <c r="R435" s="191"/>
      <c r="S435" s="191"/>
      <c r="T435" s="191"/>
      <c r="U435" s="188"/>
      <c r="V435" s="190"/>
      <c r="W435" s="194" t="str">
        <f>IFERROR(VLOOKUP(OT!$BR435,Słowniki_środków_trwałych!$W$2:$AB$412,2,FALSE),"")</f>
        <v/>
      </c>
      <c r="X435" s="192" t="str">
        <f>IF(Tabela2[[#This Row],[Nazwa środka trwałego
'[3']]]&lt;&gt;"",IF(AND(Tabela2[[#This Row],[Wartość nakładów razem
'[15']]]&lt;10000.01,OR(MID(OT!$BR435,1,1)="4",MID(OT!$BR435,1,1)="5",MID(OT!$BR435,1,1)="6",MID(OT!$BR436,1,1)="3",MID(OT!$BR436,1,1)="7",MID(OT!$BR436,1,1)="8")),1,OT!$BT435),"")</f>
        <v/>
      </c>
      <c r="Y435" s="188"/>
      <c r="Z435" s="188"/>
      <c r="AA435" s="188"/>
      <c r="AB435" s="188"/>
      <c r="AC435" s="195" t="str">
        <f>IF(Tabela2[[#This Row],[Nazwa środka trwałego
'[3']]]&lt;&gt;"",OT!$BT435,"")</f>
        <v/>
      </c>
      <c r="AD435" s="188"/>
      <c r="AE435" s="188"/>
      <c r="AF435" s="190"/>
      <c r="AG435" s="188"/>
      <c r="AH435" s="188"/>
      <c r="AI435" s="188"/>
      <c r="AJ435" s="188"/>
      <c r="AK435" s="188"/>
      <c r="AL435" s="190"/>
      <c r="AM435" s="188"/>
      <c r="AN435" s="190"/>
      <c r="AO435" s="188"/>
      <c r="AP435" s="188"/>
      <c r="AQ435" s="188"/>
      <c r="AR435" s="188"/>
      <c r="AS435" s="188"/>
      <c r="AT435" s="188"/>
      <c r="AU435" s="188"/>
      <c r="AV435" s="229"/>
      <c r="AW435" s="188"/>
      <c r="AX435" s="188"/>
      <c r="AY435" s="207"/>
      <c r="AZ435" s="176"/>
      <c r="BA435" s="176"/>
      <c r="BB435" s="176"/>
      <c r="BC435" s="176"/>
      <c r="BD435" s="188"/>
      <c r="BE435" s="190"/>
      <c r="BF435" s="195" t="str">
        <f>IF(Tabela2[[#This Row],[Nazwa środka trwałego
'[3']]]&lt;&gt;"",OT!$BR435,"")</f>
        <v/>
      </c>
      <c r="BG435" s="188"/>
      <c r="BH435" s="188"/>
      <c r="BI435" s="190"/>
      <c r="BJ435" s="188"/>
      <c r="BK435" s="188"/>
      <c r="BL435" s="188"/>
      <c r="BM435" s="188"/>
      <c r="BN435" s="188"/>
      <c r="BO435" s="188"/>
      <c r="BP435" s="190"/>
      <c r="BQ435" s="270"/>
      <c r="BR435" s="195" t="str">
        <f t="shared" si="8"/>
        <v/>
      </c>
      <c r="BS435" s="190"/>
      <c r="BT435" s="195" t="str">
        <f>IFERROR(IF(VLOOKUP(BR435,Słowniki_środków_trwałych!$W$1:$AB$476,5,FALSE)="wg tabeli materiałowej",INDEX(Słowniki_środków_trwałych!$AF$2:$AJ$50,MATCH(BS435,Słowniki_środków_trwałych!$AE$2:$AE$50,0),MATCH(BP435,Słowniki_środków_trwałych!$AF$1:$AJ$1,0)),VLOOKUP(BR435,Słowniki_środków_trwałych!$W$1:$AB$476,5,FALSE)),"brak wszystkich danych")</f>
        <v>brak wszystkich danych</v>
      </c>
      <c r="BU435" s="271"/>
      <c r="BY435" s="90"/>
      <c r="BZ435" s="90"/>
      <c r="CA435" s="90"/>
    </row>
    <row r="436" spans="1:79">
      <c r="A436" s="187" t="s">
        <v>1846</v>
      </c>
      <c r="B436" s="188"/>
      <c r="C436" s="189" t="str">
        <f>IFERROR(VLOOKUP(OT!$BR436,Słowniki_środków_trwałych!$W$2:$AB$412,4,FALSE),"")</f>
        <v/>
      </c>
      <c r="D436" s="188"/>
      <c r="E436" s="188"/>
      <c r="F436" s="191"/>
      <c r="G436" s="191"/>
      <c r="H436" s="191"/>
      <c r="I436" s="239"/>
      <c r="J436" s="190"/>
      <c r="K436" s="192" t="str">
        <f>IF(Tabela2[[#This Row],[Nazwa środka trwałego
'[3']]]&lt;&gt;"",VLOOKUP(OT!$BS436,Słowniki_środków_trwałych!$AE$2:$AK$50,7,FALSE),"")</f>
        <v/>
      </c>
      <c r="L436" s="197"/>
      <c r="M436" s="199"/>
      <c r="N436" s="197"/>
      <c r="O436" s="199"/>
      <c r="P436" s="276" t="str">
        <f>IF(Tabela2[[#This Row],[Nazwa środka trwałego
'[3']]]&lt;&gt;"",SUM(L436:O436),"")</f>
        <v/>
      </c>
      <c r="Q436" s="188"/>
      <c r="R436" s="191"/>
      <c r="S436" s="191"/>
      <c r="T436" s="191"/>
      <c r="U436" s="188"/>
      <c r="V436" s="190"/>
      <c r="W436" s="194" t="str">
        <f>IFERROR(VLOOKUP(OT!$BR436,Słowniki_środków_trwałych!$W$2:$AB$412,2,FALSE),"")</f>
        <v/>
      </c>
      <c r="X436" s="192" t="str">
        <f>IF(Tabela2[[#This Row],[Nazwa środka trwałego
'[3']]]&lt;&gt;"",IF(AND(Tabela2[[#This Row],[Wartość nakładów razem
'[15']]]&lt;10000.01,OR(MID(OT!$BR436,1,1)="4",MID(OT!$BR436,1,1)="5",MID(OT!$BR436,1,1)="6",MID(OT!$BR437,1,1)="3",MID(OT!$BR437,1,1)="7",MID(OT!$BR437,1,1)="8")),1,OT!$BT436),"")</f>
        <v/>
      </c>
      <c r="Y436" s="188"/>
      <c r="Z436" s="188"/>
      <c r="AA436" s="188"/>
      <c r="AB436" s="188"/>
      <c r="AC436" s="195" t="str">
        <f>IF(Tabela2[[#This Row],[Nazwa środka trwałego
'[3']]]&lt;&gt;"",OT!$BT436,"")</f>
        <v/>
      </c>
      <c r="AD436" s="188"/>
      <c r="AE436" s="188"/>
      <c r="AF436" s="190"/>
      <c r="AG436" s="188"/>
      <c r="AH436" s="188"/>
      <c r="AI436" s="188"/>
      <c r="AJ436" s="188"/>
      <c r="AK436" s="188"/>
      <c r="AL436" s="190"/>
      <c r="AM436" s="188"/>
      <c r="AN436" s="190"/>
      <c r="AO436" s="188"/>
      <c r="AP436" s="188"/>
      <c r="AQ436" s="188"/>
      <c r="AR436" s="188"/>
      <c r="AS436" s="188"/>
      <c r="AT436" s="188"/>
      <c r="AU436" s="188"/>
      <c r="AV436" s="229"/>
      <c r="AW436" s="188"/>
      <c r="AX436" s="188"/>
      <c r="AY436" s="207"/>
      <c r="AZ436" s="176"/>
      <c r="BA436" s="176"/>
      <c r="BB436" s="176"/>
      <c r="BC436" s="176"/>
      <c r="BD436" s="188"/>
      <c r="BE436" s="190"/>
      <c r="BF436" s="195" t="str">
        <f>IF(Tabela2[[#This Row],[Nazwa środka trwałego
'[3']]]&lt;&gt;"",OT!$BR436,"")</f>
        <v/>
      </c>
      <c r="BG436" s="188"/>
      <c r="BH436" s="188"/>
      <c r="BI436" s="190"/>
      <c r="BJ436" s="188"/>
      <c r="BK436" s="188"/>
      <c r="BL436" s="188"/>
      <c r="BM436" s="188"/>
      <c r="BN436" s="188"/>
      <c r="BO436" s="188"/>
      <c r="BP436" s="190"/>
      <c r="BQ436" s="270"/>
      <c r="BR436" s="195" t="str">
        <f t="shared" si="8"/>
        <v/>
      </c>
      <c r="BS436" s="190"/>
      <c r="BT436" s="195" t="str">
        <f>IFERROR(IF(VLOOKUP(BR436,Słowniki_środków_trwałych!$W$1:$AB$476,5,FALSE)="wg tabeli materiałowej",INDEX(Słowniki_środków_trwałych!$AF$2:$AJ$50,MATCH(BS436,Słowniki_środków_trwałych!$AE$2:$AE$50,0),MATCH(BP436,Słowniki_środków_trwałych!$AF$1:$AJ$1,0)),VLOOKUP(BR436,Słowniki_środków_trwałych!$W$1:$AB$476,5,FALSE)),"brak wszystkich danych")</f>
        <v>brak wszystkich danych</v>
      </c>
      <c r="BU436" s="271"/>
      <c r="BY436" s="90"/>
      <c r="BZ436" s="90"/>
      <c r="CA436" s="90"/>
    </row>
    <row r="437" spans="1:79">
      <c r="A437" s="187" t="s">
        <v>1847</v>
      </c>
      <c r="B437" s="188"/>
      <c r="C437" s="189" t="str">
        <f>IFERROR(VLOOKUP(OT!$BR437,Słowniki_środków_trwałych!$W$2:$AB$412,4,FALSE),"")</f>
        <v/>
      </c>
      <c r="D437" s="188"/>
      <c r="E437" s="188"/>
      <c r="F437" s="191"/>
      <c r="G437" s="191"/>
      <c r="H437" s="191"/>
      <c r="I437" s="239"/>
      <c r="J437" s="190"/>
      <c r="K437" s="192" t="str">
        <f>IF(Tabela2[[#This Row],[Nazwa środka trwałego
'[3']]]&lt;&gt;"",VLOOKUP(OT!$BS437,Słowniki_środków_trwałych!$AE$2:$AK$50,7,FALSE),"")</f>
        <v/>
      </c>
      <c r="L437" s="197"/>
      <c r="M437" s="199"/>
      <c r="N437" s="197"/>
      <c r="O437" s="199"/>
      <c r="P437" s="276" t="str">
        <f>IF(Tabela2[[#This Row],[Nazwa środka trwałego
'[3']]]&lt;&gt;"",SUM(L437:O437),"")</f>
        <v/>
      </c>
      <c r="Q437" s="188"/>
      <c r="R437" s="191"/>
      <c r="S437" s="191"/>
      <c r="T437" s="191"/>
      <c r="U437" s="188"/>
      <c r="V437" s="190"/>
      <c r="W437" s="194" t="str">
        <f>IFERROR(VLOOKUP(OT!$BR437,Słowniki_środków_trwałych!$W$2:$AB$412,2,FALSE),"")</f>
        <v/>
      </c>
      <c r="X437" s="192" t="str">
        <f>IF(Tabela2[[#This Row],[Nazwa środka trwałego
'[3']]]&lt;&gt;"",IF(AND(Tabela2[[#This Row],[Wartość nakładów razem
'[15']]]&lt;10000.01,OR(MID(OT!$BR437,1,1)="4",MID(OT!$BR437,1,1)="5",MID(OT!$BR437,1,1)="6",MID(OT!$BR438,1,1)="3",MID(OT!$BR438,1,1)="7",MID(OT!$BR438,1,1)="8")),1,OT!$BT437),"")</f>
        <v/>
      </c>
      <c r="Y437" s="188"/>
      <c r="Z437" s="188"/>
      <c r="AA437" s="188"/>
      <c r="AB437" s="188"/>
      <c r="AC437" s="195" t="str">
        <f>IF(Tabela2[[#This Row],[Nazwa środka trwałego
'[3']]]&lt;&gt;"",OT!$BT437,"")</f>
        <v/>
      </c>
      <c r="AD437" s="188"/>
      <c r="AE437" s="188"/>
      <c r="AF437" s="190"/>
      <c r="AG437" s="188"/>
      <c r="AH437" s="188"/>
      <c r="AI437" s="188"/>
      <c r="AJ437" s="188"/>
      <c r="AK437" s="188"/>
      <c r="AL437" s="190"/>
      <c r="AM437" s="188"/>
      <c r="AN437" s="190"/>
      <c r="AO437" s="188"/>
      <c r="AP437" s="188"/>
      <c r="AQ437" s="188"/>
      <c r="AR437" s="188"/>
      <c r="AS437" s="188"/>
      <c r="AT437" s="188"/>
      <c r="AU437" s="188"/>
      <c r="AV437" s="229"/>
      <c r="AW437" s="188"/>
      <c r="AX437" s="188"/>
      <c r="AY437" s="207"/>
      <c r="AZ437" s="176"/>
      <c r="BA437" s="176"/>
      <c r="BB437" s="176"/>
      <c r="BC437" s="176"/>
      <c r="BD437" s="188"/>
      <c r="BE437" s="190"/>
      <c r="BF437" s="195" t="str">
        <f>IF(Tabela2[[#This Row],[Nazwa środka trwałego
'[3']]]&lt;&gt;"",OT!$BR437,"")</f>
        <v/>
      </c>
      <c r="BG437" s="188"/>
      <c r="BH437" s="188"/>
      <c r="BI437" s="190"/>
      <c r="BJ437" s="188"/>
      <c r="BK437" s="188"/>
      <c r="BL437" s="188"/>
      <c r="BM437" s="188"/>
      <c r="BN437" s="188"/>
      <c r="BO437" s="188"/>
      <c r="BP437" s="190"/>
      <c r="BQ437" s="270"/>
      <c r="BR437" s="195" t="str">
        <f t="shared" si="8"/>
        <v/>
      </c>
      <c r="BS437" s="190"/>
      <c r="BT437" s="195" t="str">
        <f>IFERROR(IF(VLOOKUP(BR437,Słowniki_środków_trwałych!$W$1:$AB$476,5,FALSE)="wg tabeli materiałowej",INDEX(Słowniki_środków_trwałych!$AF$2:$AJ$50,MATCH(BS437,Słowniki_środków_trwałych!$AE$2:$AE$50,0),MATCH(BP437,Słowniki_środków_trwałych!$AF$1:$AJ$1,0)),VLOOKUP(BR437,Słowniki_środków_trwałych!$W$1:$AB$476,5,FALSE)),"brak wszystkich danych")</f>
        <v>brak wszystkich danych</v>
      </c>
      <c r="BU437" s="271"/>
      <c r="BY437" s="90"/>
      <c r="BZ437" s="90"/>
      <c r="CA437" s="90"/>
    </row>
    <row r="438" spans="1:79">
      <c r="A438" s="187" t="s">
        <v>1848</v>
      </c>
      <c r="B438" s="188"/>
      <c r="C438" s="189" t="str">
        <f>IFERROR(VLOOKUP(OT!$BR438,Słowniki_środków_trwałych!$W$2:$AB$412,4,FALSE),"")</f>
        <v/>
      </c>
      <c r="D438" s="188"/>
      <c r="E438" s="188"/>
      <c r="F438" s="191"/>
      <c r="G438" s="191"/>
      <c r="H438" s="191"/>
      <c r="I438" s="239"/>
      <c r="J438" s="190"/>
      <c r="K438" s="192" t="str">
        <f>IF(Tabela2[[#This Row],[Nazwa środka trwałego
'[3']]]&lt;&gt;"",VLOOKUP(OT!$BS438,Słowniki_środków_trwałych!$AE$2:$AK$50,7,FALSE),"")</f>
        <v/>
      </c>
      <c r="L438" s="197"/>
      <c r="M438" s="199"/>
      <c r="N438" s="197"/>
      <c r="O438" s="199"/>
      <c r="P438" s="276" t="str">
        <f>IF(Tabela2[[#This Row],[Nazwa środka trwałego
'[3']]]&lt;&gt;"",SUM(L438:O438),"")</f>
        <v/>
      </c>
      <c r="Q438" s="188"/>
      <c r="R438" s="191"/>
      <c r="S438" s="191"/>
      <c r="T438" s="191"/>
      <c r="U438" s="188"/>
      <c r="V438" s="190"/>
      <c r="W438" s="194" t="str">
        <f>IFERROR(VLOOKUP(OT!$BR438,Słowniki_środków_trwałych!$W$2:$AB$412,2,FALSE),"")</f>
        <v/>
      </c>
      <c r="X438" s="192" t="str">
        <f>IF(Tabela2[[#This Row],[Nazwa środka trwałego
'[3']]]&lt;&gt;"",IF(AND(Tabela2[[#This Row],[Wartość nakładów razem
'[15']]]&lt;10000.01,OR(MID(OT!$BR438,1,1)="4",MID(OT!$BR438,1,1)="5",MID(OT!$BR438,1,1)="6",MID(OT!$BR439,1,1)="3",MID(OT!$BR439,1,1)="7",MID(OT!$BR439,1,1)="8")),1,OT!$BT438),"")</f>
        <v/>
      </c>
      <c r="Y438" s="188"/>
      <c r="Z438" s="188"/>
      <c r="AA438" s="188"/>
      <c r="AB438" s="188"/>
      <c r="AC438" s="195" t="str">
        <f>IF(Tabela2[[#This Row],[Nazwa środka trwałego
'[3']]]&lt;&gt;"",OT!$BT438,"")</f>
        <v/>
      </c>
      <c r="AD438" s="188"/>
      <c r="AE438" s="188"/>
      <c r="AF438" s="190"/>
      <c r="AG438" s="188"/>
      <c r="AH438" s="188"/>
      <c r="AI438" s="188"/>
      <c r="AJ438" s="188"/>
      <c r="AK438" s="188"/>
      <c r="AL438" s="190"/>
      <c r="AM438" s="188"/>
      <c r="AN438" s="190"/>
      <c r="AO438" s="188"/>
      <c r="AP438" s="188"/>
      <c r="AQ438" s="188"/>
      <c r="AR438" s="188"/>
      <c r="AS438" s="188"/>
      <c r="AT438" s="188"/>
      <c r="AU438" s="188"/>
      <c r="AV438" s="229"/>
      <c r="AW438" s="188"/>
      <c r="AX438" s="188"/>
      <c r="AY438" s="207"/>
      <c r="AZ438" s="176"/>
      <c r="BA438" s="176"/>
      <c r="BB438" s="176"/>
      <c r="BC438" s="176"/>
      <c r="BD438" s="188"/>
      <c r="BE438" s="190"/>
      <c r="BF438" s="195" t="str">
        <f>IF(Tabela2[[#This Row],[Nazwa środka trwałego
'[3']]]&lt;&gt;"",OT!$BR438,"")</f>
        <v/>
      </c>
      <c r="BG438" s="188"/>
      <c r="BH438" s="188"/>
      <c r="BI438" s="190"/>
      <c r="BJ438" s="188"/>
      <c r="BK438" s="188"/>
      <c r="BL438" s="188"/>
      <c r="BM438" s="188"/>
      <c r="BN438" s="188"/>
      <c r="BO438" s="188"/>
      <c r="BP438" s="190"/>
      <c r="BQ438" s="270"/>
      <c r="BR438" s="195" t="str">
        <f t="shared" si="8"/>
        <v/>
      </c>
      <c r="BS438" s="190"/>
      <c r="BT438" s="195" t="str">
        <f>IFERROR(IF(VLOOKUP(BR438,Słowniki_środków_trwałych!$W$1:$AB$476,5,FALSE)="wg tabeli materiałowej",INDEX(Słowniki_środków_trwałych!$AF$2:$AJ$50,MATCH(BS438,Słowniki_środków_trwałych!$AE$2:$AE$50,0),MATCH(BP438,Słowniki_środków_trwałych!$AF$1:$AJ$1,0)),VLOOKUP(BR438,Słowniki_środków_trwałych!$W$1:$AB$476,5,FALSE)),"brak wszystkich danych")</f>
        <v>brak wszystkich danych</v>
      </c>
      <c r="BU438" s="271"/>
      <c r="BY438" s="90"/>
      <c r="BZ438" s="90"/>
      <c r="CA438" s="90"/>
    </row>
    <row r="439" spans="1:79">
      <c r="A439" s="187" t="s">
        <v>1849</v>
      </c>
      <c r="B439" s="188"/>
      <c r="C439" s="189" t="str">
        <f>IFERROR(VLOOKUP(OT!$BR439,Słowniki_środków_trwałych!$W$2:$AB$412,4,FALSE),"")</f>
        <v/>
      </c>
      <c r="D439" s="188"/>
      <c r="E439" s="188"/>
      <c r="F439" s="191"/>
      <c r="G439" s="191"/>
      <c r="H439" s="191"/>
      <c r="I439" s="239"/>
      <c r="J439" s="190"/>
      <c r="K439" s="192" t="str">
        <f>IF(Tabela2[[#This Row],[Nazwa środka trwałego
'[3']]]&lt;&gt;"",VLOOKUP(OT!$BS439,Słowniki_środków_trwałych!$AE$2:$AK$50,7,FALSE),"")</f>
        <v/>
      </c>
      <c r="L439" s="197"/>
      <c r="M439" s="199"/>
      <c r="N439" s="197"/>
      <c r="O439" s="199"/>
      <c r="P439" s="276" t="str">
        <f>IF(Tabela2[[#This Row],[Nazwa środka trwałego
'[3']]]&lt;&gt;"",SUM(L439:O439),"")</f>
        <v/>
      </c>
      <c r="Q439" s="188"/>
      <c r="R439" s="191"/>
      <c r="S439" s="191"/>
      <c r="T439" s="191"/>
      <c r="U439" s="188"/>
      <c r="V439" s="190"/>
      <c r="W439" s="194" t="str">
        <f>IFERROR(VLOOKUP(OT!$BR439,Słowniki_środków_trwałych!$W$2:$AB$412,2,FALSE),"")</f>
        <v/>
      </c>
      <c r="X439" s="192" t="str">
        <f>IF(Tabela2[[#This Row],[Nazwa środka trwałego
'[3']]]&lt;&gt;"",IF(AND(Tabela2[[#This Row],[Wartość nakładów razem
'[15']]]&lt;10000.01,OR(MID(OT!$BR439,1,1)="4",MID(OT!$BR439,1,1)="5",MID(OT!$BR439,1,1)="6",MID(OT!$BR440,1,1)="3",MID(OT!$BR440,1,1)="7",MID(OT!$BR440,1,1)="8")),1,OT!$BT439),"")</f>
        <v/>
      </c>
      <c r="Y439" s="188"/>
      <c r="Z439" s="188"/>
      <c r="AA439" s="188"/>
      <c r="AB439" s="188"/>
      <c r="AC439" s="195" t="str">
        <f>IF(Tabela2[[#This Row],[Nazwa środka trwałego
'[3']]]&lt;&gt;"",OT!$BT439,"")</f>
        <v/>
      </c>
      <c r="AD439" s="188"/>
      <c r="AE439" s="188"/>
      <c r="AF439" s="190"/>
      <c r="AG439" s="188"/>
      <c r="AH439" s="188"/>
      <c r="AI439" s="188"/>
      <c r="AJ439" s="188"/>
      <c r="AK439" s="188"/>
      <c r="AL439" s="190"/>
      <c r="AM439" s="188"/>
      <c r="AN439" s="190"/>
      <c r="AO439" s="188"/>
      <c r="AP439" s="188"/>
      <c r="AQ439" s="188"/>
      <c r="AR439" s="188"/>
      <c r="AS439" s="188"/>
      <c r="AT439" s="188"/>
      <c r="AU439" s="188"/>
      <c r="AV439" s="229"/>
      <c r="AW439" s="188"/>
      <c r="AX439" s="188"/>
      <c r="AY439" s="207"/>
      <c r="AZ439" s="176"/>
      <c r="BA439" s="176"/>
      <c r="BB439" s="176"/>
      <c r="BC439" s="176"/>
      <c r="BD439" s="188"/>
      <c r="BE439" s="190"/>
      <c r="BF439" s="195" t="str">
        <f>IF(Tabela2[[#This Row],[Nazwa środka trwałego
'[3']]]&lt;&gt;"",OT!$BR439,"")</f>
        <v/>
      </c>
      <c r="BG439" s="188"/>
      <c r="BH439" s="188"/>
      <c r="BI439" s="190"/>
      <c r="BJ439" s="188"/>
      <c r="BK439" s="188"/>
      <c r="BL439" s="188"/>
      <c r="BM439" s="188"/>
      <c r="BN439" s="188"/>
      <c r="BO439" s="188"/>
      <c r="BP439" s="190"/>
      <c r="BQ439" s="270"/>
      <c r="BR439" s="195" t="str">
        <f t="shared" si="8"/>
        <v/>
      </c>
      <c r="BS439" s="190"/>
      <c r="BT439" s="195" t="str">
        <f>IFERROR(IF(VLOOKUP(BR439,Słowniki_środków_trwałych!$W$1:$AB$476,5,FALSE)="wg tabeli materiałowej",INDEX(Słowniki_środków_trwałych!$AF$2:$AJ$50,MATCH(BS439,Słowniki_środków_trwałych!$AE$2:$AE$50,0),MATCH(BP439,Słowniki_środków_trwałych!$AF$1:$AJ$1,0)),VLOOKUP(BR439,Słowniki_środków_trwałych!$W$1:$AB$476,5,FALSE)),"brak wszystkich danych")</f>
        <v>brak wszystkich danych</v>
      </c>
      <c r="BU439" s="271"/>
      <c r="BY439" s="90"/>
      <c r="BZ439" s="90"/>
      <c r="CA439" s="90"/>
    </row>
    <row r="440" spans="1:79">
      <c r="A440" s="187" t="s">
        <v>1850</v>
      </c>
      <c r="B440" s="188"/>
      <c r="C440" s="189" t="str">
        <f>IFERROR(VLOOKUP(OT!$BR440,Słowniki_środków_trwałych!$W$2:$AB$412,4,FALSE),"")</f>
        <v/>
      </c>
      <c r="D440" s="188"/>
      <c r="E440" s="188"/>
      <c r="F440" s="191"/>
      <c r="G440" s="191"/>
      <c r="H440" s="191"/>
      <c r="I440" s="239"/>
      <c r="J440" s="190"/>
      <c r="K440" s="192" t="str">
        <f>IF(Tabela2[[#This Row],[Nazwa środka trwałego
'[3']]]&lt;&gt;"",VLOOKUP(OT!$BS440,Słowniki_środków_trwałych!$AE$2:$AK$50,7,FALSE),"")</f>
        <v/>
      </c>
      <c r="L440" s="197"/>
      <c r="M440" s="199"/>
      <c r="N440" s="197"/>
      <c r="O440" s="199"/>
      <c r="P440" s="276" t="str">
        <f>IF(Tabela2[[#This Row],[Nazwa środka trwałego
'[3']]]&lt;&gt;"",SUM(L440:O440),"")</f>
        <v/>
      </c>
      <c r="Q440" s="188"/>
      <c r="R440" s="191"/>
      <c r="S440" s="191"/>
      <c r="T440" s="191"/>
      <c r="U440" s="188"/>
      <c r="V440" s="190"/>
      <c r="W440" s="194" t="str">
        <f>IFERROR(VLOOKUP(OT!$BR440,Słowniki_środków_trwałych!$W$2:$AB$412,2,FALSE),"")</f>
        <v/>
      </c>
      <c r="X440" s="192" t="str">
        <f>IF(Tabela2[[#This Row],[Nazwa środka trwałego
'[3']]]&lt;&gt;"",IF(AND(Tabela2[[#This Row],[Wartość nakładów razem
'[15']]]&lt;10000.01,OR(MID(OT!$BR440,1,1)="4",MID(OT!$BR440,1,1)="5",MID(OT!$BR440,1,1)="6",MID(OT!$BR441,1,1)="3",MID(OT!$BR441,1,1)="7",MID(OT!$BR441,1,1)="8")),1,OT!$BT440),"")</f>
        <v/>
      </c>
      <c r="Y440" s="188"/>
      <c r="Z440" s="188"/>
      <c r="AA440" s="188"/>
      <c r="AB440" s="188"/>
      <c r="AC440" s="195" t="str">
        <f>IF(Tabela2[[#This Row],[Nazwa środka trwałego
'[3']]]&lt;&gt;"",OT!$BT440,"")</f>
        <v/>
      </c>
      <c r="AD440" s="188"/>
      <c r="AE440" s="188"/>
      <c r="AF440" s="190"/>
      <c r="AG440" s="188"/>
      <c r="AH440" s="188"/>
      <c r="AI440" s="188"/>
      <c r="AJ440" s="188"/>
      <c r="AK440" s="188"/>
      <c r="AL440" s="190"/>
      <c r="AM440" s="188"/>
      <c r="AN440" s="190"/>
      <c r="AO440" s="188"/>
      <c r="AP440" s="188"/>
      <c r="AQ440" s="188"/>
      <c r="AR440" s="188"/>
      <c r="AS440" s="188"/>
      <c r="AT440" s="188"/>
      <c r="AU440" s="188"/>
      <c r="AV440" s="229"/>
      <c r="AW440" s="188"/>
      <c r="AX440" s="188"/>
      <c r="AY440" s="207"/>
      <c r="AZ440" s="176"/>
      <c r="BA440" s="176"/>
      <c r="BB440" s="176"/>
      <c r="BC440" s="176"/>
      <c r="BD440" s="188"/>
      <c r="BE440" s="190"/>
      <c r="BF440" s="195" t="str">
        <f>IF(Tabela2[[#This Row],[Nazwa środka trwałego
'[3']]]&lt;&gt;"",OT!$BR440,"")</f>
        <v/>
      </c>
      <c r="BG440" s="188"/>
      <c r="BH440" s="188"/>
      <c r="BI440" s="190"/>
      <c r="BJ440" s="188"/>
      <c r="BK440" s="188"/>
      <c r="BL440" s="188"/>
      <c r="BM440" s="188"/>
      <c r="BN440" s="188"/>
      <c r="BO440" s="188"/>
      <c r="BP440" s="190"/>
      <c r="BQ440" s="270"/>
      <c r="BR440" s="195" t="str">
        <f t="shared" si="8"/>
        <v/>
      </c>
      <c r="BS440" s="190"/>
      <c r="BT440" s="195" t="str">
        <f>IFERROR(IF(VLOOKUP(BR440,Słowniki_środków_trwałych!$W$1:$AB$476,5,FALSE)="wg tabeli materiałowej",INDEX(Słowniki_środków_trwałych!$AF$2:$AJ$50,MATCH(BS440,Słowniki_środków_trwałych!$AE$2:$AE$50,0),MATCH(BP440,Słowniki_środków_trwałych!$AF$1:$AJ$1,0)),VLOOKUP(BR440,Słowniki_środków_trwałych!$W$1:$AB$476,5,FALSE)),"brak wszystkich danych")</f>
        <v>brak wszystkich danych</v>
      </c>
      <c r="BU440" s="271"/>
      <c r="BY440" s="90"/>
      <c r="BZ440" s="90"/>
      <c r="CA440" s="90"/>
    </row>
    <row r="441" spans="1:79">
      <c r="A441" s="187" t="s">
        <v>1851</v>
      </c>
      <c r="B441" s="188"/>
      <c r="C441" s="189" t="str">
        <f>IFERROR(VLOOKUP(OT!$BR441,Słowniki_środków_trwałych!$W$2:$AB$412,4,FALSE),"")</f>
        <v/>
      </c>
      <c r="D441" s="188"/>
      <c r="E441" s="188"/>
      <c r="F441" s="191"/>
      <c r="G441" s="191"/>
      <c r="H441" s="191"/>
      <c r="I441" s="239"/>
      <c r="J441" s="190"/>
      <c r="K441" s="192" t="str">
        <f>IF(Tabela2[[#This Row],[Nazwa środka trwałego
'[3']]]&lt;&gt;"",VLOOKUP(OT!$BS441,Słowniki_środków_trwałych!$AE$2:$AK$50,7,FALSE),"")</f>
        <v/>
      </c>
      <c r="L441" s="197"/>
      <c r="M441" s="199"/>
      <c r="N441" s="197"/>
      <c r="O441" s="199"/>
      <c r="P441" s="276" t="str">
        <f>IF(Tabela2[[#This Row],[Nazwa środka trwałego
'[3']]]&lt;&gt;"",SUM(L441:O441),"")</f>
        <v/>
      </c>
      <c r="Q441" s="188"/>
      <c r="R441" s="191"/>
      <c r="S441" s="191"/>
      <c r="T441" s="191"/>
      <c r="U441" s="188"/>
      <c r="V441" s="190"/>
      <c r="W441" s="194" t="str">
        <f>IFERROR(VLOOKUP(OT!$BR441,Słowniki_środków_trwałych!$W$2:$AB$412,2,FALSE),"")</f>
        <v/>
      </c>
      <c r="X441" s="192" t="str">
        <f>IF(Tabela2[[#This Row],[Nazwa środka trwałego
'[3']]]&lt;&gt;"",IF(AND(Tabela2[[#This Row],[Wartość nakładów razem
'[15']]]&lt;10000.01,OR(MID(OT!$BR441,1,1)="4",MID(OT!$BR441,1,1)="5",MID(OT!$BR441,1,1)="6",MID(OT!$BR442,1,1)="3",MID(OT!$BR442,1,1)="7",MID(OT!$BR442,1,1)="8")),1,OT!$BT441),"")</f>
        <v/>
      </c>
      <c r="Y441" s="188"/>
      <c r="Z441" s="188"/>
      <c r="AA441" s="188"/>
      <c r="AB441" s="188"/>
      <c r="AC441" s="195" t="str">
        <f>IF(Tabela2[[#This Row],[Nazwa środka trwałego
'[3']]]&lt;&gt;"",OT!$BT441,"")</f>
        <v/>
      </c>
      <c r="AD441" s="188"/>
      <c r="AE441" s="188"/>
      <c r="AF441" s="190"/>
      <c r="AG441" s="188"/>
      <c r="AH441" s="188"/>
      <c r="AI441" s="188"/>
      <c r="AJ441" s="188"/>
      <c r="AK441" s="188"/>
      <c r="AL441" s="190"/>
      <c r="AM441" s="188"/>
      <c r="AN441" s="190"/>
      <c r="AO441" s="188"/>
      <c r="AP441" s="188"/>
      <c r="AQ441" s="188"/>
      <c r="AR441" s="188"/>
      <c r="AS441" s="188"/>
      <c r="AT441" s="188"/>
      <c r="AU441" s="188"/>
      <c r="AV441" s="229"/>
      <c r="AW441" s="188"/>
      <c r="AX441" s="188"/>
      <c r="AY441" s="207"/>
      <c r="AZ441" s="176"/>
      <c r="BA441" s="176"/>
      <c r="BB441" s="176"/>
      <c r="BC441" s="176"/>
      <c r="BD441" s="188"/>
      <c r="BE441" s="190"/>
      <c r="BF441" s="195" t="str">
        <f>IF(Tabela2[[#This Row],[Nazwa środka trwałego
'[3']]]&lt;&gt;"",OT!$BR441,"")</f>
        <v/>
      </c>
      <c r="BG441" s="188"/>
      <c r="BH441" s="188"/>
      <c r="BI441" s="190"/>
      <c r="BJ441" s="188"/>
      <c r="BK441" s="188"/>
      <c r="BL441" s="188"/>
      <c r="BM441" s="188"/>
      <c r="BN441" s="188"/>
      <c r="BO441" s="188"/>
      <c r="BP441" s="190"/>
      <c r="BQ441" s="270"/>
      <c r="BR441" s="195" t="str">
        <f t="shared" si="8"/>
        <v/>
      </c>
      <c r="BS441" s="190"/>
      <c r="BT441" s="195" t="str">
        <f>IFERROR(IF(VLOOKUP(BR441,Słowniki_środków_trwałych!$W$1:$AB$476,5,FALSE)="wg tabeli materiałowej",INDEX(Słowniki_środków_trwałych!$AF$2:$AJ$50,MATCH(BS441,Słowniki_środków_trwałych!$AE$2:$AE$50,0),MATCH(BP441,Słowniki_środków_trwałych!$AF$1:$AJ$1,0)),VLOOKUP(BR441,Słowniki_środków_trwałych!$W$1:$AB$476,5,FALSE)),"brak wszystkich danych")</f>
        <v>brak wszystkich danych</v>
      </c>
      <c r="BU441" s="271"/>
      <c r="BY441" s="90"/>
      <c r="BZ441" s="90"/>
      <c r="CA441" s="90"/>
    </row>
    <row r="442" spans="1:79">
      <c r="A442" s="187" t="s">
        <v>1852</v>
      </c>
      <c r="B442" s="188"/>
      <c r="C442" s="189" t="str">
        <f>IFERROR(VLOOKUP(OT!$BR442,Słowniki_środków_trwałych!$W$2:$AB$412,4,FALSE),"")</f>
        <v/>
      </c>
      <c r="D442" s="188"/>
      <c r="E442" s="188"/>
      <c r="F442" s="191"/>
      <c r="G442" s="191"/>
      <c r="H442" s="191"/>
      <c r="I442" s="239"/>
      <c r="J442" s="190"/>
      <c r="K442" s="192" t="str">
        <f>IF(Tabela2[[#This Row],[Nazwa środka trwałego
'[3']]]&lt;&gt;"",VLOOKUP(OT!$BS442,Słowniki_środków_trwałych!$AE$2:$AK$50,7,FALSE),"")</f>
        <v/>
      </c>
      <c r="L442" s="197"/>
      <c r="M442" s="199"/>
      <c r="N442" s="197"/>
      <c r="O442" s="199"/>
      <c r="P442" s="276" t="str">
        <f>IF(Tabela2[[#This Row],[Nazwa środka trwałego
'[3']]]&lt;&gt;"",SUM(L442:O442),"")</f>
        <v/>
      </c>
      <c r="Q442" s="188"/>
      <c r="R442" s="191"/>
      <c r="S442" s="191"/>
      <c r="T442" s="191"/>
      <c r="U442" s="188"/>
      <c r="V442" s="190"/>
      <c r="W442" s="194" t="str">
        <f>IFERROR(VLOOKUP(OT!$BR442,Słowniki_środków_trwałych!$W$2:$AB$412,2,FALSE),"")</f>
        <v/>
      </c>
      <c r="X442" s="192" t="str">
        <f>IF(Tabela2[[#This Row],[Nazwa środka trwałego
'[3']]]&lt;&gt;"",IF(AND(Tabela2[[#This Row],[Wartość nakładów razem
'[15']]]&lt;10000.01,OR(MID(OT!$BR442,1,1)="4",MID(OT!$BR442,1,1)="5",MID(OT!$BR442,1,1)="6",MID(OT!$BR443,1,1)="3",MID(OT!$BR443,1,1)="7",MID(OT!$BR443,1,1)="8")),1,OT!$BT442),"")</f>
        <v/>
      </c>
      <c r="Y442" s="188"/>
      <c r="Z442" s="188"/>
      <c r="AA442" s="188"/>
      <c r="AB442" s="188"/>
      <c r="AC442" s="195" t="str">
        <f>IF(Tabela2[[#This Row],[Nazwa środka trwałego
'[3']]]&lt;&gt;"",OT!$BT442,"")</f>
        <v/>
      </c>
      <c r="AD442" s="188"/>
      <c r="AE442" s="188"/>
      <c r="AF442" s="190"/>
      <c r="AG442" s="188"/>
      <c r="AH442" s="188"/>
      <c r="AI442" s="188"/>
      <c r="AJ442" s="188"/>
      <c r="AK442" s="188"/>
      <c r="AL442" s="190"/>
      <c r="AM442" s="188"/>
      <c r="AN442" s="190"/>
      <c r="AO442" s="188"/>
      <c r="AP442" s="188"/>
      <c r="AQ442" s="188"/>
      <c r="AR442" s="188"/>
      <c r="AS442" s="188"/>
      <c r="AT442" s="188"/>
      <c r="AU442" s="188"/>
      <c r="AV442" s="229"/>
      <c r="AW442" s="188"/>
      <c r="AX442" s="188"/>
      <c r="AY442" s="207"/>
      <c r="AZ442" s="176"/>
      <c r="BA442" s="176"/>
      <c r="BB442" s="176"/>
      <c r="BC442" s="176"/>
      <c r="BD442" s="188"/>
      <c r="BE442" s="190"/>
      <c r="BF442" s="195" t="str">
        <f>IF(Tabela2[[#This Row],[Nazwa środka trwałego
'[3']]]&lt;&gt;"",OT!$BR442,"")</f>
        <v/>
      </c>
      <c r="BG442" s="188"/>
      <c r="BH442" s="188"/>
      <c r="BI442" s="190"/>
      <c r="BJ442" s="188"/>
      <c r="BK442" s="188"/>
      <c r="BL442" s="188"/>
      <c r="BM442" s="188"/>
      <c r="BN442" s="188"/>
      <c r="BO442" s="188"/>
      <c r="BP442" s="190"/>
      <c r="BQ442" s="270"/>
      <c r="BR442" s="195" t="str">
        <f t="shared" si="8"/>
        <v/>
      </c>
      <c r="BS442" s="190"/>
      <c r="BT442" s="195" t="str">
        <f>IFERROR(IF(VLOOKUP(BR442,Słowniki_środków_trwałych!$W$1:$AB$476,5,FALSE)="wg tabeli materiałowej",INDEX(Słowniki_środków_trwałych!$AF$2:$AJ$50,MATCH(BS442,Słowniki_środków_trwałych!$AE$2:$AE$50,0),MATCH(BP442,Słowniki_środków_trwałych!$AF$1:$AJ$1,0)),VLOOKUP(BR442,Słowniki_środków_trwałych!$W$1:$AB$476,5,FALSE)),"brak wszystkich danych")</f>
        <v>brak wszystkich danych</v>
      </c>
      <c r="BU442" s="271"/>
      <c r="BY442" s="90"/>
      <c r="BZ442" s="90"/>
      <c r="CA442" s="90"/>
    </row>
    <row r="443" spans="1:79">
      <c r="A443" s="187" t="s">
        <v>1853</v>
      </c>
      <c r="B443" s="188"/>
      <c r="C443" s="189" t="str">
        <f>IFERROR(VLOOKUP(OT!$BR443,Słowniki_środków_trwałych!$W$2:$AB$412,4,FALSE),"")</f>
        <v/>
      </c>
      <c r="D443" s="188"/>
      <c r="E443" s="188"/>
      <c r="F443" s="191"/>
      <c r="G443" s="191"/>
      <c r="H443" s="191"/>
      <c r="I443" s="239"/>
      <c r="J443" s="190"/>
      <c r="K443" s="192" t="str">
        <f>IF(Tabela2[[#This Row],[Nazwa środka trwałego
'[3']]]&lt;&gt;"",VLOOKUP(OT!$BS443,Słowniki_środków_trwałych!$AE$2:$AK$50,7,FALSE),"")</f>
        <v/>
      </c>
      <c r="L443" s="197"/>
      <c r="M443" s="199"/>
      <c r="N443" s="197"/>
      <c r="O443" s="199"/>
      <c r="P443" s="276" t="str">
        <f>IF(Tabela2[[#This Row],[Nazwa środka trwałego
'[3']]]&lt;&gt;"",SUM(L443:O443),"")</f>
        <v/>
      </c>
      <c r="Q443" s="188"/>
      <c r="R443" s="191"/>
      <c r="S443" s="191"/>
      <c r="T443" s="191"/>
      <c r="U443" s="188"/>
      <c r="V443" s="190"/>
      <c r="W443" s="194" t="str">
        <f>IFERROR(VLOOKUP(OT!$BR443,Słowniki_środków_trwałych!$W$2:$AB$412,2,FALSE),"")</f>
        <v/>
      </c>
      <c r="X443" s="192" t="str">
        <f>IF(Tabela2[[#This Row],[Nazwa środka trwałego
'[3']]]&lt;&gt;"",IF(AND(Tabela2[[#This Row],[Wartość nakładów razem
'[15']]]&lt;10000.01,OR(MID(OT!$BR443,1,1)="4",MID(OT!$BR443,1,1)="5",MID(OT!$BR443,1,1)="6",MID(OT!$BR444,1,1)="3",MID(OT!$BR444,1,1)="7",MID(OT!$BR444,1,1)="8")),1,OT!$BT443),"")</f>
        <v/>
      </c>
      <c r="Y443" s="188"/>
      <c r="Z443" s="188"/>
      <c r="AA443" s="188"/>
      <c r="AB443" s="188"/>
      <c r="AC443" s="195" t="str">
        <f>IF(Tabela2[[#This Row],[Nazwa środka trwałego
'[3']]]&lt;&gt;"",OT!$BT443,"")</f>
        <v/>
      </c>
      <c r="AD443" s="188"/>
      <c r="AE443" s="188"/>
      <c r="AF443" s="190"/>
      <c r="AG443" s="188"/>
      <c r="AH443" s="188"/>
      <c r="AI443" s="188"/>
      <c r="AJ443" s="188"/>
      <c r="AK443" s="188"/>
      <c r="AL443" s="190"/>
      <c r="AM443" s="188"/>
      <c r="AN443" s="190"/>
      <c r="AO443" s="188"/>
      <c r="AP443" s="188"/>
      <c r="AQ443" s="188"/>
      <c r="AR443" s="188"/>
      <c r="AS443" s="188"/>
      <c r="AT443" s="188"/>
      <c r="AU443" s="188"/>
      <c r="AV443" s="229"/>
      <c r="AW443" s="188"/>
      <c r="AX443" s="188"/>
      <c r="AY443" s="207"/>
      <c r="AZ443" s="176"/>
      <c r="BA443" s="176"/>
      <c r="BB443" s="176"/>
      <c r="BC443" s="176"/>
      <c r="BD443" s="188"/>
      <c r="BE443" s="190"/>
      <c r="BF443" s="195" t="str">
        <f>IF(Tabela2[[#This Row],[Nazwa środka trwałego
'[3']]]&lt;&gt;"",OT!$BR443,"")</f>
        <v/>
      </c>
      <c r="BG443" s="188"/>
      <c r="BH443" s="188"/>
      <c r="BI443" s="190"/>
      <c r="BJ443" s="188"/>
      <c r="BK443" s="188"/>
      <c r="BL443" s="188"/>
      <c r="BM443" s="188"/>
      <c r="BN443" s="188"/>
      <c r="BO443" s="188"/>
      <c r="BP443" s="190"/>
      <c r="BQ443" s="270"/>
      <c r="BR443" s="195" t="str">
        <f t="shared" si="8"/>
        <v/>
      </c>
      <c r="BS443" s="190"/>
      <c r="BT443" s="195" t="str">
        <f>IFERROR(IF(VLOOKUP(BR443,Słowniki_środków_trwałych!$W$1:$AB$476,5,FALSE)="wg tabeli materiałowej",INDEX(Słowniki_środków_trwałych!$AF$2:$AJ$50,MATCH(BS443,Słowniki_środków_trwałych!$AE$2:$AE$50,0),MATCH(BP443,Słowniki_środków_trwałych!$AF$1:$AJ$1,0)),VLOOKUP(BR443,Słowniki_środków_trwałych!$W$1:$AB$476,5,FALSE)),"brak wszystkich danych")</f>
        <v>brak wszystkich danych</v>
      </c>
      <c r="BU443" s="271"/>
      <c r="BY443" s="90"/>
      <c r="BZ443" s="90"/>
      <c r="CA443" s="90"/>
    </row>
    <row r="444" spans="1:79">
      <c r="A444" s="187" t="s">
        <v>1854</v>
      </c>
      <c r="B444" s="188"/>
      <c r="C444" s="189" t="str">
        <f>IFERROR(VLOOKUP(OT!$BR444,Słowniki_środków_trwałych!$W$2:$AB$412,4,FALSE),"")</f>
        <v/>
      </c>
      <c r="D444" s="188"/>
      <c r="E444" s="188"/>
      <c r="F444" s="191"/>
      <c r="G444" s="191"/>
      <c r="H444" s="191"/>
      <c r="I444" s="239"/>
      <c r="J444" s="190"/>
      <c r="K444" s="192" t="str">
        <f>IF(Tabela2[[#This Row],[Nazwa środka trwałego
'[3']]]&lt;&gt;"",VLOOKUP(OT!$BS444,Słowniki_środków_trwałych!$AE$2:$AK$50,7,FALSE),"")</f>
        <v/>
      </c>
      <c r="L444" s="197"/>
      <c r="M444" s="199"/>
      <c r="N444" s="197"/>
      <c r="O444" s="199"/>
      <c r="P444" s="276" t="str">
        <f>IF(Tabela2[[#This Row],[Nazwa środka trwałego
'[3']]]&lt;&gt;"",SUM(L444:O444),"")</f>
        <v/>
      </c>
      <c r="Q444" s="188"/>
      <c r="R444" s="191"/>
      <c r="S444" s="191"/>
      <c r="T444" s="191"/>
      <c r="U444" s="188"/>
      <c r="V444" s="190"/>
      <c r="W444" s="194" t="str">
        <f>IFERROR(VLOOKUP(OT!$BR444,Słowniki_środków_trwałych!$W$2:$AB$412,2,FALSE),"")</f>
        <v/>
      </c>
      <c r="X444" s="192" t="str">
        <f>IF(Tabela2[[#This Row],[Nazwa środka trwałego
'[3']]]&lt;&gt;"",IF(AND(Tabela2[[#This Row],[Wartość nakładów razem
'[15']]]&lt;10000.01,OR(MID(OT!$BR444,1,1)="4",MID(OT!$BR444,1,1)="5",MID(OT!$BR444,1,1)="6",MID(OT!$BR445,1,1)="3",MID(OT!$BR445,1,1)="7",MID(OT!$BR445,1,1)="8")),1,OT!$BT444),"")</f>
        <v/>
      </c>
      <c r="Y444" s="188"/>
      <c r="Z444" s="188"/>
      <c r="AA444" s="188"/>
      <c r="AB444" s="188"/>
      <c r="AC444" s="195" t="str">
        <f>IF(Tabela2[[#This Row],[Nazwa środka trwałego
'[3']]]&lt;&gt;"",OT!$BT444,"")</f>
        <v/>
      </c>
      <c r="AD444" s="188"/>
      <c r="AE444" s="188"/>
      <c r="AF444" s="190"/>
      <c r="AG444" s="188"/>
      <c r="AH444" s="188"/>
      <c r="AI444" s="188"/>
      <c r="AJ444" s="188"/>
      <c r="AK444" s="188"/>
      <c r="AL444" s="190"/>
      <c r="AM444" s="188"/>
      <c r="AN444" s="190"/>
      <c r="AO444" s="188"/>
      <c r="AP444" s="188"/>
      <c r="AQ444" s="188"/>
      <c r="AR444" s="188"/>
      <c r="AS444" s="188"/>
      <c r="AT444" s="188"/>
      <c r="AU444" s="188"/>
      <c r="AV444" s="229"/>
      <c r="AW444" s="188"/>
      <c r="AX444" s="188"/>
      <c r="AY444" s="207"/>
      <c r="AZ444" s="176"/>
      <c r="BA444" s="176"/>
      <c r="BB444" s="176"/>
      <c r="BC444" s="176"/>
      <c r="BD444" s="188"/>
      <c r="BE444" s="190"/>
      <c r="BF444" s="195" t="str">
        <f>IF(Tabela2[[#This Row],[Nazwa środka trwałego
'[3']]]&lt;&gt;"",OT!$BR444,"")</f>
        <v/>
      </c>
      <c r="BG444" s="188"/>
      <c r="BH444" s="188"/>
      <c r="BI444" s="190"/>
      <c r="BJ444" s="188"/>
      <c r="BK444" s="188"/>
      <c r="BL444" s="188"/>
      <c r="BM444" s="188"/>
      <c r="BN444" s="188"/>
      <c r="BO444" s="188"/>
      <c r="BP444" s="190"/>
      <c r="BQ444" s="270"/>
      <c r="BR444" s="195" t="str">
        <f t="shared" si="8"/>
        <v/>
      </c>
      <c r="BS444" s="190"/>
      <c r="BT444" s="195" t="str">
        <f>IFERROR(IF(VLOOKUP(BR444,Słowniki_środków_trwałych!$W$1:$AB$476,5,FALSE)="wg tabeli materiałowej",INDEX(Słowniki_środków_trwałych!$AF$2:$AJ$50,MATCH(BS444,Słowniki_środków_trwałych!$AE$2:$AE$50,0),MATCH(BP444,Słowniki_środków_trwałych!$AF$1:$AJ$1,0)),VLOOKUP(BR444,Słowniki_środków_trwałych!$W$1:$AB$476,5,FALSE)),"brak wszystkich danych")</f>
        <v>brak wszystkich danych</v>
      </c>
      <c r="BU444" s="271"/>
      <c r="BY444" s="90"/>
      <c r="BZ444" s="90"/>
      <c r="CA444" s="90"/>
    </row>
    <row r="445" spans="1:79">
      <c r="A445" s="187" t="s">
        <v>1855</v>
      </c>
      <c r="B445" s="188"/>
      <c r="C445" s="189" t="str">
        <f>IFERROR(VLOOKUP(OT!$BR445,Słowniki_środków_trwałych!$W$2:$AB$412,4,FALSE),"")</f>
        <v/>
      </c>
      <c r="D445" s="188"/>
      <c r="E445" s="188"/>
      <c r="F445" s="191"/>
      <c r="G445" s="191"/>
      <c r="H445" s="191"/>
      <c r="I445" s="239"/>
      <c r="J445" s="190"/>
      <c r="K445" s="192" t="str">
        <f>IF(Tabela2[[#This Row],[Nazwa środka trwałego
'[3']]]&lt;&gt;"",VLOOKUP(OT!$BS445,Słowniki_środków_trwałych!$AE$2:$AK$50,7,FALSE),"")</f>
        <v/>
      </c>
      <c r="L445" s="197"/>
      <c r="M445" s="199"/>
      <c r="N445" s="197"/>
      <c r="O445" s="199"/>
      <c r="P445" s="276" t="str">
        <f>IF(Tabela2[[#This Row],[Nazwa środka trwałego
'[3']]]&lt;&gt;"",SUM(L445:O445),"")</f>
        <v/>
      </c>
      <c r="Q445" s="188"/>
      <c r="R445" s="191"/>
      <c r="S445" s="191"/>
      <c r="T445" s="191"/>
      <c r="U445" s="188"/>
      <c r="V445" s="190"/>
      <c r="W445" s="194" t="str">
        <f>IFERROR(VLOOKUP(OT!$BR445,Słowniki_środków_trwałych!$W$2:$AB$412,2,FALSE),"")</f>
        <v/>
      </c>
      <c r="X445" s="192" t="str">
        <f>IF(Tabela2[[#This Row],[Nazwa środka trwałego
'[3']]]&lt;&gt;"",IF(AND(Tabela2[[#This Row],[Wartość nakładów razem
'[15']]]&lt;10000.01,OR(MID(OT!$BR445,1,1)="4",MID(OT!$BR445,1,1)="5",MID(OT!$BR445,1,1)="6",MID(OT!$BR446,1,1)="3",MID(OT!$BR446,1,1)="7",MID(OT!$BR446,1,1)="8")),1,OT!$BT445),"")</f>
        <v/>
      </c>
      <c r="Y445" s="188"/>
      <c r="Z445" s="188"/>
      <c r="AA445" s="188"/>
      <c r="AB445" s="188"/>
      <c r="AC445" s="195" t="str">
        <f>IF(Tabela2[[#This Row],[Nazwa środka trwałego
'[3']]]&lt;&gt;"",OT!$BT445,"")</f>
        <v/>
      </c>
      <c r="AD445" s="188"/>
      <c r="AE445" s="188"/>
      <c r="AF445" s="190"/>
      <c r="AG445" s="188"/>
      <c r="AH445" s="188"/>
      <c r="AI445" s="188"/>
      <c r="AJ445" s="188"/>
      <c r="AK445" s="188"/>
      <c r="AL445" s="190"/>
      <c r="AM445" s="188"/>
      <c r="AN445" s="190"/>
      <c r="AO445" s="188"/>
      <c r="AP445" s="188"/>
      <c r="AQ445" s="188"/>
      <c r="AR445" s="188"/>
      <c r="AS445" s="188"/>
      <c r="AT445" s="188"/>
      <c r="AU445" s="188"/>
      <c r="AV445" s="229"/>
      <c r="AW445" s="188"/>
      <c r="AX445" s="188"/>
      <c r="AY445" s="207"/>
      <c r="AZ445" s="176"/>
      <c r="BA445" s="176"/>
      <c r="BB445" s="176"/>
      <c r="BC445" s="176"/>
      <c r="BD445" s="188"/>
      <c r="BE445" s="190"/>
      <c r="BF445" s="195" t="str">
        <f>IF(Tabela2[[#This Row],[Nazwa środka trwałego
'[3']]]&lt;&gt;"",OT!$BR445,"")</f>
        <v/>
      </c>
      <c r="BG445" s="188"/>
      <c r="BH445" s="188"/>
      <c r="BI445" s="190"/>
      <c r="BJ445" s="188"/>
      <c r="BK445" s="188"/>
      <c r="BL445" s="188"/>
      <c r="BM445" s="188"/>
      <c r="BN445" s="188"/>
      <c r="BO445" s="188"/>
      <c r="BP445" s="190"/>
      <c r="BQ445" s="270"/>
      <c r="BR445" s="195" t="str">
        <f t="shared" si="8"/>
        <v/>
      </c>
      <c r="BS445" s="190"/>
      <c r="BT445" s="195" t="str">
        <f>IFERROR(IF(VLOOKUP(BR445,Słowniki_środków_trwałych!$W$1:$AB$476,5,FALSE)="wg tabeli materiałowej",INDEX(Słowniki_środków_trwałych!$AF$2:$AJ$50,MATCH(BS445,Słowniki_środków_trwałych!$AE$2:$AE$50,0),MATCH(BP445,Słowniki_środków_trwałych!$AF$1:$AJ$1,0)),VLOOKUP(BR445,Słowniki_środków_trwałych!$W$1:$AB$476,5,FALSE)),"brak wszystkich danych")</f>
        <v>brak wszystkich danych</v>
      </c>
      <c r="BU445" s="271"/>
      <c r="BY445" s="90"/>
      <c r="BZ445" s="90"/>
      <c r="CA445" s="90"/>
    </row>
    <row r="446" spans="1:79">
      <c r="A446" s="187" t="s">
        <v>1856</v>
      </c>
      <c r="B446" s="188"/>
      <c r="C446" s="189" t="str">
        <f>IFERROR(VLOOKUP(OT!$BR446,Słowniki_środków_trwałych!$W$2:$AB$412,4,FALSE),"")</f>
        <v/>
      </c>
      <c r="D446" s="188"/>
      <c r="E446" s="188"/>
      <c r="F446" s="191"/>
      <c r="G446" s="191"/>
      <c r="H446" s="191"/>
      <c r="I446" s="239"/>
      <c r="J446" s="190"/>
      <c r="K446" s="192" t="str">
        <f>IF(Tabela2[[#This Row],[Nazwa środka trwałego
'[3']]]&lt;&gt;"",VLOOKUP(OT!$BS446,Słowniki_środków_trwałych!$AE$2:$AK$50,7,FALSE),"")</f>
        <v/>
      </c>
      <c r="L446" s="197"/>
      <c r="M446" s="199"/>
      <c r="N446" s="197"/>
      <c r="O446" s="199"/>
      <c r="P446" s="276" t="str">
        <f>IF(Tabela2[[#This Row],[Nazwa środka trwałego
'[3']]]&lt;&gt;"",SUM(L446:O446),"")</f>
        <v/>
      </c>
      <c r="Q446" s="188"/>
      <c r="R446" s="191"/>
      <c r="S446" s="191"/>
      <c r="T446" s="191"/>
      <c r="U446" s="188"/>
      <c r="V446" s="190"/>
      <c r="W446" s="194" t="str">
        <f>IFERROR(VLOOKUP(OT!$BR446,Słowniki_środków_trwałych!$W$2:$AB$412,2,FALSE),"")</f>
        <v/>
      </c>
      <c r="X446" s="192" t="str">
        <f>IF(Tabela2[[#This Row],[Nazwa środka trwałego
'[3']]]&lt;&gt;"",IF(AND(Tabela2[[#This Row],[Wartość nakładów razem
'[15']]]&lt;10000.01,OR(MID(OT!$BR446,1,1)="4",MID(OT!$BR446,1,1)="5",MID(OT!$BR446,1,1)="6",MID(OT!$BR447,1,1)="3",MID(OT!$BR447,1,1)="7",MID(OT!$BR447,1,1)="8")),1,OT!$BT446),"")</f>
        <v/>
      </c>
      <c r="Y446" s="188"/>
      <c r="Z446" s="188"/>
      <c r="AA446" s="188"/>
      <c r="AB446" s="188"/>
      <c r="AC446" s="195" t="str">
        <f>IF(Tabela2[[#This Row],[Nazwa środka trwałego
'[3']]]&lt;&gt;"",OT!$BT446,"")</f>
        <v/>
      </c>
      <c r="AD446" s="188"/>
      <c r="AE446" s="188"/>
      <c r="AF446" s="190"/>
      <c r="AG446" s="188"/>
      <c r="AH446" s="188"/>
      <c r="AI446" s="188"/>
      <c r="AJ446" s="188"/>
      <c r="AK446" s="188"/>
      <c r="AL446" s="190"/>
      <c r="AM446" s="188"/>
      <c r="AN446" s="190"/>
      <c r="AO446" s="188"/>
      <c r="AP446" s="188"/>
      <c r="AQ446" s="188"/>
      <c r="AR446" s="188"/>
      <c r="AS446" s="188"/>
      <c r="AT446" s="188"/>
      <c r="AU446" s="188"/>
      <c r="AV446" s="229"/>
      <c r="AW446" s="188"/>
      <c r="AX446" s="188"/>
      <c r="AY446" s="207"/>
      <c r="AZ446" s="176"/>
      <c r="BA446" s="176"/>
      <c r="BB446" s="176"/>
      <c r="BC446" s="176"/>
      <c r="BD446" s="188"/>
      <c r="BE446" s="190"/>
      <c r="BF446" s="195" t="str">
        <f>IF(Tabela2[[#This Row],[Nazwa środka trwałego
'[3']]]&lt;&gt;"",OT!$BR446,"")</f>
        <v/>
      </c>
      <c r="BG446" s="188"/>
      <c r="BH446" s="188"/>
      <c r="BI446" s="190"/>
      <c r="BJ446" s="188"/>
      <c r="BK446" s="188"/>
      <c r="BL446" s="188"/>
      <c r="BM446" s="188"/>
      <c r="BN446" s="188"/>
      <c r="BO446" s="188"/>
      <c r="BP446" s="190"/>
      <c r="BQ446" s="270"/>
      <c r="BR446" s="195" t="str">
        <f t="shared" si="8"/>
        <v/>
      </c>
      <c r="BS446" s="190"/>
      <c r="BT446" s="195" t="str">
        <f>IFERROR(IF(VLOOKUP(BR446,Słowniki_środków_trwałych!$W$1:$AB$476,5,FALSE)="wg tabeli materiałowej",INDEX(Słowniki_środków_trwałych!$AF$2:$AJ$50,MATCH(BS446,Słowniki_środków_trwałych!$AE$2:$AE$50,0),MATCH(BP446,Słowniki_środków_trwałych!$AF$1:$AJ$1,0)),VLOOKUP(BR446,Słowniki_środków_trwałych!$W$1:$AB$476,5,FALSE)),"brak wszystkich danych")</f>
        <v>brak wszystkich danych</v>
      </c>
      <c r="BU446" s="271"/>
      <c r="BY446" s="90"/>
      <c r="BZ446" s="90"/>
      <c r="CA446" s="90"/>
    </row>
    <row r="447" spans="1:79">
      <c r="A447" s="187" t="s">
        <v>1857</v>
      </c>
      <c r="B447" s="188"/>
      <c r="C447" s="189" t="str">
        <f>IFERROR(VLOOKUP(OT!$BR447,Słowniki_środków_trwałych!$W$2:$AB$412,4,FALSE),"")</f>
        <v/>
      </c>
      <c r="D447" s="188"/>
      <c r="E447" s="188"/>
      <c r="F447" s="191"/>
      <c r="G447" s="191"/>
      <c r="H447" s="191"/>
      <c r="I447" s="239"/>
      <c r="J447" s="190"/>
      <c r="K447" s="192" t="str">
        <f>IF(Tabela2[[#This Row],[Nazwa środka trwałego
'[3']]]&lt;&gt;"",VLOOKUP(OT!$BS447,Słowniki_środków_trwałych!$AE$2:$AK$50,7,FALSE),"")</f>
        <v/>
      </c>
      <c r="L447" s="197"/>
      <c r="M447" s="199"/>
      <c r="N447" s="197"/>
      <c r="O447" s="199"/>
      <c r="P447" s="276" t="str">
        <f>IF(Tabela2[[#This Row],[Nazwa środka trwałego
'[3']]]&lt;&gt;"",SUM(L447:O447),"")</f>
        <v/>
      </c>
      <c r="Q447" s="188"/>
      <c r="R447" s="191"/>
      <c r="S447" s="191"/>
      <c r="T447" s="191"/>
      <c r="U447" s="188"/>
      <c r="V447" s="190"/>
      <c r="W447" s="194" t="str">
        <f>IFERROR(VLOOKUP(OT!$BR447,Słowniki_środków_trwałych!$W$2:$AB$412,2,FALSE),"")</f>
        <v/>
      </c>
      <c r="X447" s="192" t="str">
        <f>IF(Tabela2[[#This Row],[Nazwa środka trwałego
'[3']]]&lt;&gt;"",IF(AND(Tabela2[[#This Row],[Wartość nakładów razem
'[15']]]&lt;10000.01,OR(MID(OT!$BR447,1,1)="4",MID(OT!$BR447,1,1)="5",MID(OT!$BR447,1,1)="6",MID(OT!$BR448,1,1)="3",MID(OT!$BR448,1,1)="7",MID(OT!$BR448,1,1)="8")),1,OT!$BT447),"")</f>
        <v/>
      </c>
      <c r="Y447" s="188"/>
      <c r="Z447" s="188"/>
      <c r="AA447" s="188"/>
      <c r="AB447" s="188"/>
      <c r="AC447" s="195" t="str">
        <f>IF(Tabela2[[#This Row],[Nazwa środka trwałego
'[3']]]&lt;&gt;"",OT!$BT447,"")</f>
        <v/>
      </c>
      <c r="AD447" s="188"/>
      <c r="AE447" s="188"/>
      <c r="AF447" s="190"/>
      <c r="AG447" s="188"/>
      <c r="AH447" s="188"/>
      <c r="AI447" s="188"/>
      <c r="AJ447" s="188"/>
      <c r="AK447" s="188"/>
      <c r="AL447" s="190"/>
      <c r="AM447" s="188"/>
      <c r="AN447" s="190"/>
      <c r="AO447" s="188"/>
      <c r="AP447" s="188"/>
      <c r="AQ447" s="188"/>
      <c r="AR447" s="188"/>
      <c r="AS447" s="188"/>
      <c r="AT447" s="188"/>
      <c r="AU447" s="188"/>
      <c r="AV447" s="229"/>
      <c r="AW447" s="188"/>
      <c r="AX447" s="188"/>
      <c r="AY447" s="207"/>
      <c r="AZ447" s="176"/>
      <c r="BA447" s="176"/>
      <c r="BB447" s="176"/>
      <c r="BC447" s="176"/>
      <c r="BD447" s="188"/>
      <c r="BE447" s="190"/>
      <c r="BF447" s="195" t="str">
        <f>IF(Tabela2[[#This Row],[Nazwa środka trwałego
'[3']]]&lt;&gt;"",OT!$BR447,"")</f>
        <v/>
      </c>
      <c r="BG447" s="188"/>
      <c r="BH447" s="188"/>
      <c r="BI447" s="190"/>
      <c r="BJ447" s="188"/>
      <c r="BK447" s="188"/>
      <c r="BL447" s="188"/>
      <c r="BM447" s="188"/>
      <c r="BN447" s="188"/>
      <c r="BO447" s="188"/>
      <c r="BP447" s="190"/>
      <c r="BQ447" s="270"/>
      <c r="BR447" s="195" t="str">
        <f t="shared" si="8"/>
        <v/>
      </c>
      <c r="BS447" s="190"/>
      <c r="BT447" s="195" t="str">
        <f>IFERROR(IF(VLOOKUP(BR447,Słowniki_środków_trwałych!$W$1:$AB$476,5,FALSE)="wg tabeli materiałowej",INDEX(Słowniki_środków_trwałych!$AF$2:$AJ$50,MATCH(BS447,Słowniki_środków_trwałych!$AE$2:$AE$50,0),MATCH(BP447,Słowniki_środków_trwałych!$AF$1:$AJ$1,0)),VLOOKUP(BR447,Słowniki_środków_trwałych!$W$1:$AB$476,5,FALSE)),"brak wszystkich danych")</f>
        <v>brak wszystkich danych</v>
      </c>
      <c r="BU447" s="271"/>
      <c r="BY447" s="90"/>
      <c r="BZ447" s="90"/>
      <c r="CA447" s="90"/>
    </row>
    <row r="448" spans="1:79">
      <c r="A448" s="187" t="s">
        <v>1858</v>
      </c>
      <c r="B448" s="188"/>
      <c r="C448" s="189" t="str">
        <f>IFERROR(VLOOKUP(OT!$BR448,Słowniki_środków_trwałych!$W$2:$AB$412,4,FALSE),"")</f>
        <v/>
      </c>
      <c r="D448" s="188"/>
      <c r="E448" s="188"/>
      <c r="F448" s="191"/>
      <c r="G448" s="191"/>
      <c r="H448" s="191"/>
      <c r="I448" s="239"/>
      <c r="J448" s="190"/>
      <c r="K448" s="192" t="str">
        <f>IF(Tabela2[[#This Row],[Nazwa środka trwałego
'[3']]]&lt;&gt;"",VLOOKUP(OT!$BS448,Słowniki_środków_trwałych!$AE$2:$AK$50,7,FALSE),"")</f>
        <v/>
      </c>
      <c r="L448" s="197"/>
      <c r="M448" s="199"/>
      <c r="N448" s="197"/>
      <c r="O448" s="199"/>
      <c r="P448" s="276" t="str">
        <f>IF(Tabela2[[#This Row],[Nazwa środka trwałego
'[3']]]&lt;&gt;"",SUM(L448:O448),"")</f>
        <v/>
      </c>
      <c r="Q448" s="188"/>
      <c r="R448" s="191"/>
      <c r="S448" s="191"/>
      <c r="T448" s="191"/>
      <c r="U448" s="188"/>
      <c r="V448" s="190"/>
      <c r="W448" s="194" t="str">
        <f>IFERROR(VLOOKUP(OT!$BR448,Słowniki_środków_trwałych!$W$2:$AB$412,2,FALSE),"")</f>
        <v/>
      </c>
      <c r="X448" s="192" t="str">
        <f>IF(Tabela2[[#This Row],[Nazwa środka trwałego
'[3']]]&lt;&gt;"",IF(AND(Tabela2[[#This Row],[Wartość nakładów razem
'[15']]]&lt;10000.01,OR(MID(OT!$BR448,1,1)="4",MID(OT!$BR448,1,1)="5",MID(OT!$BR448,1,1)="6",MID(OT!$BR449,1,1)="3",MID(OT!$BR449,1,1)="7",MID(OT!$BR449,1,1)="8")),1,OT!$BT448),"")</f>
        <v/>
      </c>
      <c r="Y448" s="188"/>
      <c r="Z448" s="188"/>
      <c r="AA448" s="188"/>
      <c r="AB448" s="188"/>
      <c r="AC448" s="195" t="str">
        <f>IF(Tabela2[[#This Row],[Nazwa środka trwałego
'[3']]]&lt;&gt;"",OT!$BT448,"")</f>
        <v/>
      </c>
      <c r="AD448" s="188"/>
      <c r="AE448" s="188"/>
      <c r="AF448" s="190"/>
      <c r="AG448" s="188"/>
      <c r="AH448" s="188"/>
      <c r="AI448" s="188"/>
      <c r="AJ448" s="188"/>
      <c r="AK448" s="188"/>
      <c r="AL448" s="190"/>
      <c r="AM448" s="188"/>
      <c r="AN448" s="190"/>
      <c r="AO448" s="188"/>
      <c r="AP448" s="188"/>
      <c r="AQ448" s="188"/>
      <c r="AR448" s="188"/>
      <c r="AS448" s="188"/>
      <c r="AT448" s="188"/>
      <c r="AU448" s="188"/>
      <c r="AV448" s="229"/>
      <c r="AW448" s="188"/>
      <c r="AX448" s="188"/>
      <c r="AY448" s="207"/>
      <c r="AZ448" s="176"/>
      <c r="BA448" s="176"/>
      <c r="BB448" s="176"/>
      <c r="BC448" s="176"/>
      <c r="BD448" s="188"/>
      <c r="BE448" s="190"/>
      <c r="BF448" s="195" t="str">
        <f>IF(Tabela2[[#This Row],[Nazwa środka trwałego
'[3']]]&lt;&gt;"",OT!$BR448,"")</f>
        <v/>
      </c>
      <c r="BG448" s="188"/>
      <c r="BH448" s="188"/>
      <c r="BI448" s="190"/>
      <c r="BJ448" s="188"/>
      <c r="BK448" s="188"/>
      <c r="BL448" s="188"/>
      <c r="BM448" s="188"/>
      <c r="BN448" s="188"/>
      <c r="BO448" s="188"/>
      <c r="BP448" s="190"/>
      <c r="BQ448" s="270"/>
      <c r="BR448" s="195" t="str">
        <f t="shared" si="8"/>
        <v/>
      </c>
      <c r="BS448" s="190"/>
      <c r="BT448" s="195" t="str">
        <f>IFERROR(IF(VLOOKUP(BR448,Słowniki_środków_trwałych!$W$1:$AB$476,5,FALSE)="wg tabeli materiałowej",INDEX(Słowniki_środków_trwałych!$AF$2:$AJ$50,MATCH(BS448,Słowniki_środków_trwałych!$AE$2:$AE$50,0),MATCH(BP448,Słowniki_środków_trwałych!$AF$1:$AJ$1,0)),VLOOKUP(BR448,Słowniki_środków_trwałych!$W$1:$AB$476,5,FALSE)),"brak wszystkich danych")</f>
        <v>brak wszystkich danych</v>
      </c>
      <c r="BU448" s="271"/>
      <c r="BY448" s="90"/>
      <c r="BZ448" s="90"/>
      <c r="CA448" s="90"/>
    </row>
    <row r="449" spans="1:79">
      <c r="A449" s="187" t="s">
        <v>1859</v>
      </c>
      <c r="B449" s="188"/>
      <c r="C449" s="189" t="str">
        <f>IFERROR(VLOOKUP(OT!$BR449,Słowniki_środków_trwałych!$W$2:$AB$412,4,FALSE),"")</f>
        <v/>
      </c>
      <c r="D449" s="188"/>
      <c r="E449" s="188"/>
      <c r="F449" s="191"/>
      <c r="G449" s="191"/>
      <c r="H449" s="191"/>
      <c r="I449" s="239"/>
      <c r="J449" s="190"/>
      <c r="K449" s="192" t="str">
        <f>IF(Tabela2[[#This Row],[Nazwa środka trwałego
'[3']]]&lt;&gt;"",VLOOKUP(OT!$BS449,Słowniki_środków_trwałych!$AE$2:$AK$50,7,FALSE),"")</f>
        <v/>
      </c>
      <c r="L449" s="197"/>
      <c r="M449" s="199"/>
      <c r="N449" s="197"/>
      <c r="O449" s="199"/>
      <c r="P449" s="276" t="str">
        <f>IF(Tabela2[[#This Row],[Nazwa środka trwałego
'[3']]]&lt;&gt;"",SUM(L449:O449),"")</f>
        <v/>
      </c>
      <c r="Q449" s="188"/>
      <c r="R449" s="191"/>
      <c r="S449" s="191"/>
      <c r="T449" s="191"/>
      <c r="U449" s="188"/>
      <c r="V449" s="190"/>
      <c r="W449" s="194" t="str">
        <f>IFERROR(VLOOKUP(OT!$BR449,Słowniki_środków_trwałych!$W$2:$AB$412,2,FALSE),"")</f>
        <v/>
      </c>
      <c r="X449" s="192" t="str">
        <f>IF(Tabela2[[#This Row],[Nazwa środka trwałego
'[3']]]&lt;&gt;"",IF(AND(Tabela2[[#This Row],[Wartość nakładów razem
'[15']]]&lt;10000.01,OR(MID(OT!$BR449,1,1)="4",MID(OT!$BR449,1,1)="5",MID(OT!$BR449,1,1)="6",MID(OT!$BR450,1,1)="3",MID(OT!$BR450,1,1)="7",MID(OT!$BR450,1,1)="8")),1,OT!$BT449),"")</f>
        <v/>
      </c>
      <c r="Y449" s="188"/>
      <c r="Z449" s="188"/>
      <c r="AA449" s="188"/>
      <c r="AB449" s="188"/>
      <c r="AC449" s="195" t="str">
        <f>IF(Tabela2[[#This Row],[Nazwa środka trwałego
'[3']]]&lt;&gt;"",OT!$BT449,"")</f>
        <v/>
      </c>
      <c r="AD449" s="188"/>
      <c r="AE449" s="188"/>
      <c r="AF449" s="190"/>
      <c r="AG449" s="188"/>
      <c r="AH449" s="188"/>
      <c r="AI449" s="188"/>
      <c r="AJ449" s="188"/>
      <c r="AK449" s="188"/>
      <c r="AL449" s="190"/>
      <c r="AM449" s="188"/>
      <c r="AN449" s="190"/>
      <c r="AO449" s="188"/>
      <c r="AP449" s="188"/>
      <c r="AQ449" s="188"/>
      <c r="AR449" s="188"/>
      <c r="AS449" s="188"/>
      <c r="AT449" s="188"/>
      <c r="AU449" s="188"/>
      <c r="AV449" s="229"/>
      <c r="AW449" s="188"/>
      <c r="AX449" s="188"/>
      <c r="AY449" s="207"/>
      <c r="AZ449" s="176"/>
      <c r="BA449" s="176"/>
      <c r="BB449" s="176"/>
      <c r="BC449" s="176"/>
      <c r="BD449" s="188"/>
      <c r="BE449" s="190"/>
      <c r="BF449" s="195" t="str">
        <f>IF(Tabela2[[#This Row],[Nazwa środka trwałego
'[3']]]&lt;&gt;"",OT!$BR449,"")</f>
        <v/>
      </c>
      <c r="BG449" s="188"/>
      <c r="BH449" s="188"/>
      <c r="BI449" s="190"/>
      <c r="BJ449" s="188"/>
      <c r="BK449" s="188"/>
      <c r="BL449" s="188"/>
      <c r="BM449" s="188"/>
      <c r="BN449" s="188"/>
      <c r="BO449" s="188"/>
      <c r="BP449" s="190"/>
      <c r="BQ449" s="270"/>
      <c r="BR449" s="195" t="str">
        <f t="shared" si="8"/>
        <v/>
      </c>
      <c r="BS449" s="190"/>
      <c r="BT449" s="195" t="str">
        <f>IFERROR(IF(VLOOKUP(BR449,Słowniki_środków_trwałych!$W$1:$AB$476,5,FALSE)="wg tabeli materiałowej",INDEX(Słowniki_środków_trwałych!$AF$2:$AJ$50,MATCH(BS449,Słowniki_środków_trwałych!$AE$2:$AE$50,0),MATCH(BP449,Słowniki_środków_trwałych!$AF$1:$AJ$1,0)),VLOOKUP(BR449,Słowniki_środków_trwałych!$W$1:$AB$476,5,FALSE)),"brak wszystkich danych")</f>
        <v>brak wszystkich danych</v>
      </c>
      <c r="BU449" s="271"/>
      <c r="BY449" s="90"/>
      <c r="BZ449" s="90"/>
      <c r="CA449" s="90"/>
    </row>
    <row r="450" spans="1:79">
      <c r="A450" s="187" t="s">
        <v>1860</v>
      </c>
      <c r="B450" s="188"/>
      <c r="C450" s="189" t="str">
        <f>IFERROR(VLOOKUP(OT!$BR450,Słowniki_środków_trwałych!$W$2:$AB$412,4,FALSE),"")</f>
        <v/>
      </c>
      <c r="D450" s="188"/>
      <c r="E450" s="188"/>
      <c r="F450" s="191"/>
      <c r="G450" s="191"/>
      <c r="H450" s="191"/>
      <c r="I450" s="239"/>
      <c r="J450" s="190"/>
      <c r="K450" s="192" t="str">
        <f>IF(Tabela2[[#This Row],[Nazwa środka trwałego
'[3']]]&lt;&gt;"",VLOOKUP(OT!$BS450,Słowniki_środków_trwałych!$AE$2:$AK$50,7,FALSE),"")</f>
        <v/>
      </c>
      <c r="L450" s="197"/>
      <c r="M450" s="199"/>
      <c r="N450" s="197"/>
      <c r="O450" s="199"/>
      <c r="P450" s="276" t="str">
        <f>IF(Tabela2[[#This Row],[Nazwa środka trwałego
'[3']]]&lt;&gt;"",SUM(L450:O450),"")</f>
        <v/>
      </c>
      <c r="Q450" s="188"/>
      <c r="R450" s="191"/>
      <c r="S450" s="191"/>
      <c r="T450" s="191"/>
      <c r="U450" s="188"/>
      <c r="V450" s="190"/>
      <c r="W450" s="194" t="str">
        <f>IFERROR(VLOOKUP(OT!$BR450,Słowniki_środków_trwałych!$W$2:$AB$412,2,FALSE),"")</f>
        <v/>
      </c>
      <c r="X450" s="192" t="str">
        <f>IF(Tabela2[[#This Row],[Nazwa środka trwałego
'[3']]]&lt;&gt;"",IF(AND(Tabela2[[#This Row],[Wartość nakładów razem
'[15']]]&lt;10000.01,OR(MID(OT!$BR450,1,1)="4",MID(OT!$BR450,1,1)="5",MID(OT!$BR450,1,1)="6",MID(OT!$BR451,1,1)="3",MID(OT!$BR451,1,1)="7",MID(OT!$BR451,1,1)="8")),1,OT!$BT450),"")</f>
        <v/>
      </c>
      <c r="Y450" s="188"/>
      <c r="Z450" s="188"/>
      <c r="AA450" s="188"/>
      <c r="AB450" s="188"/>
      <c r="AC450" s="195" t="str">
        <f>IF(Tabela2[[#This Row],[Nazwa środka trwałego
'[3']]]&lt;&gt;"",OT!$BT450,"")</f>
        <v/>
      </c>
      <c r="AD450" s="188"/>
      <c r="AE450" s="188"/>
      <c r="AF450" s="190"/>
      <c r="AG450" s="188"/>
      <c r="AH450" s="188"/>
      <c r="AI450" s="188"/>
      <c r="AJ450" s="188"/>
      <c r="AK450" s="188"/>
      <c r="AL450" s="190"/>
      <c r="AM450" s="188"/>
      <c r="AN450" s="190"/>
      <c r="AO450" s="188"/>
      <c r="AP450" s="188"/>
      <c r="AQ450" s="188"/>
      <c r="AR450" s="188"/>
      <c r="AS450" s="188"/>
      <c r="AT450" s="188"/>
      <c r="AU450" s="188"/>
      <c r="AV450" s="229"/>
      <c r="AW450" s="188"/>
      <c r="AX450" s="188"/>
      <c r="AY450" s="207"/>
      <c r="AZ450" s="176"/>
      <c r="BA450" s="176"/>
      <c r="BB450" s="176"/>
      <c r="BC450" s="176"/>
      <c r="BD450" s="188"/>
      <c r="BE450" s="190"/>
      <c r="BF450" s="195" t="str">
        <f>IF(Tabela2[[#This Row],[Nazwa środka trwałego
'[3']]]&lt;&gt;"",OT!$BR450,"")</f>
        <v/>
      </c>
      <c r="BG450" s="188"/>
      <c r="BH450" s="188"/>
      <c r="BI450" s="190"/>
      <c r="BJ450" s="188"/>
      <c r="BK450" s="188"/>
      <c r="BL450" s="188"/>
      <c r="BM450" s="188"/>
      <c r="BN450" s="188"/>
      <c r="BO450" s="188"/>
      <c r="BP450" s="190"/>
      <c r="BQ450" s="270"/>
      <c r="BR450" s="195" t="str">
        <f t="shared" si="8"/>
        <v/>
      </c>
      <c r="BS450" s="190"/>
      <c r="BT450" s="195" t="str">
        <f>IFERROR(IF(VLOOKUP(BR450,Słowniki_środków_trwałych!$W$1:$AB$476,5,FALSE)="wg tabeli materiałowej",INDEX(Słowniki_środków_trwałych!$AF$2:$AJ$50,MATCH(BS450,Słowniki_środków_trwałych!$AE$2:$AE$50,0),MATCH(BP450,Słowniki_środków_trwałych!$AF$1:$AJ$1,0)),VLOOKUP(BR450,Słowniki_środków_trwałych!$W$1:$AB$476,5,FALSE)),"brak wszystkich danych")</f>
        <v>brak wszystkich danych</v>
      </c>
      <c r="BU450" s="271"/>
      <c r="BY450" s="90"/>
      <c r="BZ450" s="90"/>
      <c r="CA450" s="90"/>
    </row>
    <row r="451" spans="1:79">
      <c r="A451" s="187" t="s">
        <v>1861</v>
      </c>
      <c r="B451" s="188"/>
      <c r="C451" s="189" t="str">
        <f>IFERROR(VLOOKUP(OT!$BR451,Słowniki_środków_trwałych!$W$2:$AB$412,4,FALSE),"")</f>
        <v/>
      </c>
      <c r="D451" s="188"/>
      <c r="E451" s="188"/>
      <c r="F451" s="191"/>
      <c r="G451" s="191"/>
      <c r="H451" s="191"/>
      <c r="I451" s="239"/>
      <c r="J451" s="190"/>
      <c r="K451" s="192" t="str">
        <f>IF(Tabela2[[#This Row],[Nazwa środka trwałego
'[3']]]&lt;&gt;"",VLOOKUP(OT!$BS451,Słowniki_środków_trwałych!$AE$2:$AK$50,7,FALSE),"")</f>
        <v/>
      </c>
      <c r="L451" s="197"/>
      <c r="M451" s="199"/>
      <c r="N451" s="197"/>
      <c r="O451" s="199"/>
      <c r="P451" s="276" t="str">
        <f>IF(Tabela2[[#This Row],[Nazwa środka trwałego
'[3']]]&lt;&gt;"",SUM(L451:O451),"")</f>
        <v/>
      </c>
      <c r="Q451" s="188"/>
      <c r="R451" s="191"/>
      <c r="S451" s="191"/>
      <c r="T451" s="191"/>
      <c r="U451" s="188"/>
      <c r="V451" s="190"/>
      <c r="W451" s="194" t="str">
        <f>IFERROR(VLOOKUP(OT!$BR451,Słowniki_środków_trwałych!$W$2:$AB$412,2,FALSE),"")</f>
        <v/>
      </c>
      <c r="X451" s="192" t="str">
        <f>IF(Tabela2[[#This Row],[Nazwa środka trwałego
'[3']]]&lt;&gt;"",IF(AND(Tabela2[[#This Row],[Wartość nakładów razem
'[15']]]&lt;10000.01,OR(MID(OT!$BR451,1,1)="4",MID(OT!$BR451,1,1)="5",MID(OT!$BR451,1,1)="6",MID(OT!$BR452,1,1)="3",MID(OT!$BR452,1,1)="7",MID(OT!$BR452,1,1)="8")),1,OT!$BT451),"")</f>
        <v/>
      </c>
      <c r="Y451" s="188"/>
      <c r="Z451" s="188"/>
      <c r="AA451" s="188"/>
      <c r="AB451" s="188"/>
      <c r="AC451" s="195" t="str">
        <f>IF(Tabela2[[#This Row],[Nazwa środka trwałego
'[3']]]&lt;&gt;"",OT!$BT451,"")</f>
        <v/>
      </c>
      <c r="AD451" s="188"/>
      <c r="AE451" s="188"/>
      <c r="AF451" s="190"/>
      <c r="AG451" s="188"/>
      <c r="AH451" s="188"/>
      <c r="AI451" s="188"/>
      <c r="AJ451" s="188"/>
      <c r="AK451" s="188"/>
      <c r="AL451" s="190"/>
      <c r="AM451" s="188"/>
      <c r="AN451" s="190"/>
      <c r="AO451" s="188"/>
      <c r="AP451" s="188"/>
      <c r="AQ451" s="188"/>
      <c r="AR451" s="188"/>
      <c r="AS451" s="188"/>
      <c r="AT451" s="188"/>
      <c r="AU451" s="188"/>
      <c r="AV451" s="229"/>
      <c r="AW451" s="188"/>
      <c r="AX451" s="188"/>
      <c r="AY451" s="207"/>
      <c r="AZ451" s="176"/>
      <c r="BA451" s="176"/>
      <c r="BB451" s="176"/>
      <c r="BC451" s="176"/>
      <c r="BD451" s="188"/>
      <c r="BE451" s="190"/>
      <c r="BF451" s="195" t="str">
        <f>IF(Tabela2[[#This Row],[Nazwa środka trwałego
'[3']]]&lt;&gt;"",OT!$BR451,"")</f>
        <v/>
      </c>
      <c r="BG451" s="188"/>
      <c r="BH451" s="188"/>
      <c r="BI451" s="190"/>
      <c r="BJ451" s="188"/>
      <c r="BK451" s="188"/>
      <c r="BL451" s="188"/>
      <c r="BM451" s="188"/>
      <c r="BN451" s="188"/>
      <c r="BO451" s="188"/>
      <c r="BP451" s="190"/>
      <c r="BQ451" s="270"/>
      <c r="BR451" s="195" t="str">
        <f t="shared" si="8"/>
        <v/>
      </c>
      <c r="BS451" s="190"/>
      <c r="BT451" s="195" t="str">
        <f>IFERROR(IF(VLOOKUP(BR451,Słowniki_środków_trwałych!$W$1:$AB$476,5,FALSE)="wg tabeli materiałowej",INDEX(Słowniki_środków_trwałych!$AF$2:$AJ$50,MATCH(BS451,Słowniki_środków_trwałych!$AE$2:$AE$50,0),MATCH(BP451,Słowniki_środków_trwałych!$AF$1:$AJ$1,0)),VLOOKUP(BR451,Słowniki_środków_trwałych!$W$1:$AB$476,5,FALSE)),"brak wszystkich danych")</f>
        <v>brak wszystkich danych</v>
      </c>
      <c r="BU451" s="271"/>
      <c r="BY451" s="90"/>
      <c r="BZ451" s="90"/>
      <c r="CA451" s="90"/>
    </row>
    <row r="452" spans="1:79">
      <c r="A452" s="187" t="s">
        <v>1862</v>
      </c>
      <c r="B452" s="188"/>
      <c r="C452" s="189" t="str">
        <f>IFERROR(VLOOKUP(OT!$BR452,Słowniki_środków_trwałych!$W$2:$AB$412,4,FALSE),"")</f>
        <v/>
      </c>
      <c r="D452" s="188"/>
      <c r="E452" s="188"/>
      <c r="F452" s="191"/>
      <c r="G452" s="191"/>
      <c r="H452" s="191"/>
      <c r="I452" s="239"/>
      <c r="J452" s="190"/>
      <c r="K452" s="192" t="str">
        <f>IF(Tabela2[[#This Row],[Nazwa środka trwałego
'[3']]]&lt;&gt;"",VLOOKUP(OT!$BS452,Słowniki_środków_trwałych!$AE$2:$AK$50,7,FALSE),"")</f>
        <v/>
      </c>
      <c r="L452" s="197"/>
      <c r="M452" s="199"/>
      <c r="N452" s="197"/>
      <c r="O452" s="199"/>
      <c r="P452" s="276" t="str">
        <f>IF(Tabela2[[#This Row],[Nazwa środka trwałego
'[3']]]&lt;&gt;"",SUM(L452:O452),"")</f>
        <v/>
      </c>
      <c r="Q452" s="188"/>
      <c r="R452" s="191"/>
      <c r="S452" s="191"/>
      <c r="T452" s="191"/>
      <c r="U452" s="188"/>
      <c r="V452" s="190"/>
      <c r="W452" s="194" t="str">
        <f>IFERROR(VLOOKUP(OT!$BR452,Słowniki_środków_trwałych!$W$2:$AB$412,2,FALSE),"")</f>
        <v/>
      </c>
      <c r="X452" s="192" t="str">
        <f>IF(Tabela2[[#This Row],[Nazwa środka trwałego
'[3']]]&lt;&gt;"",IF(AND(Tabela2[[#This Row],[Wartość nakładów razem
'[15']]]&lt;10000.01,OR(MID(OT!$BR452,1,1)="4",MID(OT!$BR452,1,1)="5",MID(OT!$BR452,1,1)="6",MID(OT!$BR453,1,1)="3",MID(OT!$BR453,1,1)="7",MID(OT!$BR453,1,1)="8")),1,OT!$BT452),"")</f>
        <v/>
      </c>
      <c r="Y452" s="188"/>
      <c r="Z452" s="188"/>
      <c r="AA452" s="188"/>
      <c r="AB452" s="188"/>
      <c r="AC452" s="195" t="str">
        <f>IF(Tabela2[[#This Row],[Nazwa środka trwałego
'[3']]]&lt;&gt;"",OT!$BT452,"")</f>
        <v/>
      </c>
      <c r="AD452" s="188"/>
      <c r="AE452" s="188"/>
      <c r="AF452" s="190"/>
      <c r="AG452" s="188"/>
      <c r="AH452" s="188"/>
      <c r="AI452" s="188"/>
      <c r="AJ452" s="188"/>
      <c r="AK452" s="188"/>
      <c r="AL452" s="190"/>
      <c r="AM452" s="188"/>
      <c r="AN452" s="190"/>
      <c r="AO452" s="188"/>
      <c r="AP452" s="188"/>
      <c r="AQ452" s="188"/>
      <c r="AR452" s="188"/>
      <c r="AS452" s="188"/>
      <c r="AT452" s="188"/>
      <c r="AU452" s="188"/>
      <c r="AV452" s="229"/>
      <c r="AW452" s="188"/>
      <c r="AX452" s="188"/>
      <c r="AY452" s="207"/>
      <c r="AZ452" s="176"/>
      <c r="BA452" s="176"/>
      <c r="BB452" s="176"/>
      <c r="BC452" s="176"/>
      <c r="BD452" s="188"/>
      <c r="BE452" s="190"/>
      <c r="BF452" s="195" t="str">
        <f>IF(Tabela2[[#This Row],[Nazwa środka trwałego
'[3']]]&lt;&gt;"",OT!$BR452,"")</f>
        <v/>
      </c>
      <c r="BG452" s="188"/>
      <c r="BH452" s="188"/>
      <c r="BI452" s="190"/>
      <c r="BJ452" s="188"/>
      <c r="BK452" s="188"/>
      <c r="BL452" s="188"/>
      <c r="BM452" s="188"/>
      <c r="BN452" s="188"/>
      <c r="BO452" s="188"/>
      <c r="BP452" s="190"/>
      <c r="BQ452" s="270"/>
      <c r="BR452" s="195" t="str">
        <f t="shared" si="8"/>
        <v/>
      </c>
      <c r="BS452" s="190"/>
      <c r="BT452" s="195" t="str">
        <f>IFERROR(IF(VLOOKUP(BR452,Słowniki_środków_trwałych!$W$1:$AB$476,5,FALSE)="wg tabeli materiałowej",INDEX(Słowniki_środków_trwałych!$AF$2:$AJ$50,MATCH(BS452,Słowniki_środków_trwałych!$AE$2:$AE$50,0),MATCH(BP452,Słowniki_środków_trwałych!$AF$1:$AJ$1,0)),VLOOKUP(BR452,Słowniki_środków_trwałych!$W$1:$AB$476,5,FALSE)),"brak wszystkich danych")</f>
        <v>brak wszystkich danych</v>
      </c>
      <c r="BU452" s="271"/>
      <c r="BY452" s="90"/>
      <c r="BZ452" s="90"/>
      <c r="CA452" s="90"/>
    </row>
    <row r="453" spans="1:79">
      <c r="A453" s="187" t="s">
        <v>1863</v>
      </c>
      <c r="B453" s="188"/>
      <c r="C453" s="189" t="str">
        <f>IFERROR(VLOOKUP(OT!$BR453,Słowniki_środków_trwałych!$W$2:$AB$412,4,FALSE),"")</f>
        <v/>
      </c>
      <c r="D453" s="188"/>
      <c r="E453" s="188"/>
      <c r="F453" s="191"/>
      <c r="G453" s="191"/>
      <c r="H453" s="191"/>
      <c r="I453" s="239"/>
      <c r="J453" s="190"/>
      <c r="K453" s="192" t="str">
        <f>IF(Tabela2[[#This Row],[Nazwa środka trwałego
'[3']]]&lt;&gt;"",VLOOKUP(OT!$BS453,Słowniki_środków_trwałych!$AE$2:$AK$50,7,FALSE),"")</f>
        <v/>
      </c>
      <c r="L453" s="197"/>
      <c r="M453" s="199"/>
      <c r="N453" s="197"/>
      <c r="O453" s="199"/>
      <c r="P453" s="276" t="str">
        <f>IF(Tabela2[[#This Row],[Nazwa środka trwałego
'[3']]]&lt;&gt;"",SUM(L453:O453),"")</f>
        <v/>
      </c>
      <c r="Q453" s="188"/>
      <c r="R453" s="191"/>
      <c r="S453" s="191"/>
      <c r="T453" s="191"/>
      <c r="U453" s="188"/>
      <c r="V453" s="190"/>
      <c r="W453" s="194" t="str">
        <f>IFERROR(VLOOKUP(OT!$BR453,Słowniki_środków_trwałych!$W$2:$AB$412,2,FALSE),"")</f>
        <v/>
      </c>
      <c r="X453" s="192" t="str">
        <f>IF(Tabela2[[#This Row],[Nazwa środka trwałego
'[3']]]&lt;&gt;"",IF(AND(Tabela2[[#This Row],[Wartość nakładów razem
'[15']]]&lt;10000.01,OR(MID(OT!$BR453,1,1)="4",MID(OT!$BR453,1,1)="5",MID(OT!$BR453,1,1)="6",MID(OT!$BR454,1,1)="3",MID(OT!$BR454,1,1)="7",MID(OT!$BR454,1,1)="8")),1,OT!$BT453),"")</f>
        <v/>
      </c>
      <c r="Y453" s="188"/>
      <c r="Z453" s="188"/>
      <c r="AA453" s="188"/>
      <c r="AB453" s="188"/>
      <c r="AC453" s="195" t="str">
        <f>IF(Tabela2[[#This Row],[Nazwa środka trwałego
'[3']]]&lt;&gt;"",OT!$BT453,"")</f>
        <v/>
      </c>
      <c r="AD453" s="188"/>
      <c r="AE453" s="188"/>
      <c r="AF453" s="190"/>
      <c r="AG453" s="188"/>
      <c r="AH453" s="188"/>
      <c r="AI453" s="188"/>
      <c r="AJ453" s="188"/>
      <c r="AK453" s="188"/>
      <c r="AL453" s="190"/>
      <c r="AM453" s="188"/>
      <c r="AN453" s="190"/>
      <c r="AO453" s="188"/>
      <c r="AP453" s="188"/>
      <c r="AQ453" s="188"/>
      <c r="AR453" s="188"/>
      <c r="AS453" s="188"/>
      <c r="AT453" s="188"/>
      <c r="AU453" s="188"/>
      <c r="AV453" s="229"/>
      <c r="AW453" s="188"/>
      <c r="AX453" s="188"/>
      <c r="AY453" s="207"/>
      <c r="AZ453" s="176"/>
      <c r="BA453" s="176"/>
      <c r="BB453" s="176"/>
      <c r="BC453" s="176"/>
      <c r="BD453" s="188"/>
      <c r="BE453" s="190"/>
      <c r="BF453" s="195" t="str">
        <f>IF(Tabela2[[#This Row],[Nazwa środka trwałego
'[3']]]&lt;&gt;"",OT!$BR453,"")</f>
        <v/>
      </c>
      <c r="BG453" s="188"/>
      <c r="BH453" s="188"/>
      <c r="BI453" s="190"/>
      <c r="BJ453" s="188"/>
      <c r="BK453" s="188"/>
      <c r="BL453" s="188"/>
      <c r="BM453" s="188"/>
      <c r="BN453" s="188"/>
      <c r="BO453" s="188"/>
      <c r="BP453" s="190"/>
      <c r="BQ453" s="270"/>
      <c r="BR453" s="195" t="str">
        <f t="shared" si="8"/>
        <v/>
      </c>
      <c r="BS453" s="190"/>
      <c r="BT453" s="195" t="str">
        <f>IFERROR(IF(VLOOKUP(BR453,Słowniki_środków_trwałych!$W$1:$AB$476,5,FALSE)="wg tabeli materiałowej",INDEX(Słowniki_środków_trwałych!$AF$2:$AJ$50,MATCH(BS453,Słowniki_środków_trwałych!$AE$2:$AE$50,0),MATCH(BP453,Słowniki_środków_trwałych!$AF$1:$AJ$1,0)),VLOOKUP(BR453,Słowniki_środków_trwałych!$W$1:$AB$476,5,FALSE)),"brak wszystkich danych")</f>
        <v>brak wszystkich danych</v>
      </c>
      <c r="BU453" s="271"/>
      <c r="BY453" s="90"/>
      <c r="BZ453" s="90"/>
      <c r="CA453" s="90"/>
    </row>
    <row r="454" spans="1:79">
      <c r="A454" s="187" t="s">
        <v>1864</v>
      </c>
      <c r="B454" s="188"/>
      <c r="C454" s="189" t="str">
        <f>IFERROR(VLOOKUP(OT!$BR454,Słowniki_środków_trwałych!$W$2:$AB$412,4,FALSE),"")</f>
        <v/>
      </c>
      <c r="D454" s="188"/>
      <c r="E454" s="188"/>
      <c r="F454" s="191"/>
      <c r="G454" s="191"/>
      <c r="H454" s="191"/>
      <c r="I454" s="239"/>
      <c r="J454" s="190"/>
      <c r="K454" s="192" t="str">
        <f>IF(Tabela2[[#This Row],[Nazwa środka trwałego
'[3']]]&lt;&gt;"",VLOOKUP(OT!$BS454,Słowniki_środków_trwałych!$AE$2:$AK$50,7,FALSE),"")</f>
        <v/>
      </c>
      <c r="L454" s="197"/>
      <c r="M454" s="199"/>
      <c r="N454" s="197"/>
      <c r="O454" s="199"/>
      <c r="P454" s="276" t="str">
        <f>IF(Tabela2[[#This Row],[Nazwa środka trwałego
'[3']]]&lt;&gt;"",SUM(L454:O454),"")</f>
        <v/>
      </c>
      <c r="Q454" s="188"/>
      <c r="R454" s="191"/>
      <c r="S454" s="191"/>
      <c r="T454" s="191"/>
      <c r="U454" s="188"/>
      <c r="V454" s="190"/>
      <c r="W454" s="194" t="str">
        <f>IFERROR(VLOOKUP(OT!$BR454,Słowniki_środków_trwałych!$W$2:$AB$412,2,FALSE),"")</f>
        <v/>
      </c>
      <c r="X454" s="192" t="str">
        <f>IF(Tabela2[[#This Row],[Nazwa środka trwałego
'[3']]]&lt;&gt;"",IF(AND(Tabela2[[#This Row],[Wartość nakładów razem
'[15']]]&lt;10000.01,OR(MID(OT!$BR454,1,1)="4",MID(OT!$BR454,1,1)="5",MID(OT!$BR454,1,1)="6",MID(OT!$BR455,1,1)="3",MID(OT!$BR455,1,1)="7",MID(OT!$BR455,1,1)="8")),1,OT!$BT454),"")</f>
        <v/>
      </c>
      <c r="Y454" s="188"/>
      <c r="Z454" s="188"/>
      <c r="AA454" s="188"/>
      <c r="AB454" s="188"/>
      <c r="AC454" s="195" t="str">
        <f>IF(Tabela2[[#This Row],[Nazwa środka trwałego
'[3']]]&lt;&gt;"",OT!$BT454,"")</f>
        <v/>
      </c>
      <c r="AD454" s="188"/>
      <c r="AE454" s="188"/>
      <c r="AF454" s="190"/>
      <c r="AG454" s="188"/>
      <c r="AH454" s="188"/>
      <c r="AI454" s="188"/>
      <c r="AJ454" s="188"/>
      <c r="AK454" s="188"/>
      <c r="AL454" s="190"/>
      <c r="AM454" s="188"/>
      <c r="AN454" s="190"/>
      <c r="AO454" s="188"/>
      <c r="AP454" s="188"/>
      <c r="AQ454" s="188"/>
      <c r="AR454" s="188"/>
      <c r="AS454" s="188"/>
      <c r="AT454" s="188"/>
      <c r="AU454" s="188"/>
      <c r="AV454" s="229"/>
      <c r="AW454" s="188"/>
      <c r="AX454" s="188"/>
      <c r="AY454" s="207"/>
      <c r="AZ454" s="176"/>
      <c r="BA454" s="176"/>
      <c r="BB454" s="176"/>
      <c r="BC454" s="176"/>
      <c r="BD454" s="188"/>
      <c r="BE454" s="190"/>
      <c r="BF454" s="195" t="str">
        <f>IF(Tabela2[[#This Row],[Nazwa środka trwałego
'[3']]]&lt;&gt;"",OT!$BR454,"")</f>
        <v/>
      </c>
      <c r="BG454" s="188"/>
      <c r="BH454" s="188"/>
      <c r="BI454" s="190"/>
      <c r="BJ454" s="188"/>
      <c r="BK454" s="188"/>
      <c r="BL454" s="188"/>
      <c r="BM454" s="188"/>
      <c r="BN454" s="188"/>
      <c r="BO454" s="188"/>
      <c r="BP454" s="190"/>
      <c r="BQ454" s="270"/>
      <c r="BR454" s="195" t="str">
        <f t="shared" si="8"/>
        <v/>
      </c>
      <c r="BS454" s="190"/>
      <c r="BT454" s="195" t="str">
        <f>IFERROR(IF(VLOOKUP(BR454,Słowniki_środków_trwałych!$W$1:$AB$476,5,FALSE)="wg tabeli materiałowej",INDEX(Słowniki_środków_trwałych!$AF$2:$AJ$50,MATCH(BS454,Słowniki_środków_trwałych!$AE$2:$AE$50,0),MATCH(BP454,Słowniki_środków_trwałych!$AF$1:$AJ$1,0)),VLOOKUP(BR454,Słowniki_środków_trwałych!$W$1:$AB$476,5,FALSE)),"brak wszystkich danych")</f>
        <v>brak wszystkich danych</v>
      </c>
      <c r="BU454" s="271"/>
      <c r="BY454" s="90"/>
      <c r="BZ454" s="90"/>
      <c r="CA454" s="90"/>
    </row>
    <row r="455" spans="1:79">
      <c r="A455" s="187" t="s">
        <v>1865</v>
      </c>
      <c r="B455" s="188"/>
      <c r="C455" s="189" t="str">
        <f>IFERROR(VLOOKUP(OT!$BR455,Słowniki_środków_trwałych!$W$2:$AB$412,4,FALSE),"")</f>
        <v/>
      </c>
      <c r="D455" s="188"/>
      <c r="E455" s="188"/>
      <c r="F455" s="191"/>
      <c r="G455" s="191"/>
      <c r="H455" s="191"/>
      <c r="I455" s="239"/>
      <c r="J455" s="190"/>
      <c r="K455" s="192" t="str">
        <f>IF(Tabela2[[#This Row],[Nazwa środka trwałego
'[3']]]&lt;&gt;"",VLOOKUP(OT!$BS455,Słowniki_środków_trwałych!$AE$2:$AK$50,7,FALSE),"")</f>
        <v/>
      </c>
      <c r="L455" s="197"/>
      <c r="M455" s="199"/>
      <c r="N455" s="197"/>
      <c r="O455" s="199"/>
      <c r="P455" s="276" t="str">
        <f>IF(Tabela2[[#This Row],[Nazwa środka trwałego
'[3']]]&lt;&gt;"",SUM(L455:O455),"")</f>
        <v/>
      </c>
      <c r="Q455" s="188"/>
      <c r="R455" s="191"/>
      <c r="S455" s="191"/>
      <c r="T455" s="191"/>
      <c r="U455" s="188"/>
      <c r="V455" s="190"/>
      <c r="W455" s="194" t="str">
        <f>IFERROR(VLOOKUP(OT!$BR455,Słowniki_środków_trwałych!$W$2:$AB$412,2,FALSE),"")</f>
        <v/>
      </c>
      <c r="X455" s="192" t="str">
        <f>IF(Tabela2[[#This Row],[Nazwa środka trwałego
'[3']]]&lt;&gt;"",IF(AND(Tabela2[[#This Row],[Wartość nakładów razem
'[15']]]&lt;10000.01,OR(MID(OT!$BR455,1,1)="4",MID(OT!$BR455,1,1)="5",MID(OT!$BR455,1,1)="6",MID(OT!$BR456,1,1)="3",MID(OT!$BR456,1,1)="7",MID(OT!$BR456,1,1)="8")),1,OT!$BT455),"")</f>
        <v/>
      </c>
      <c r="Y455" s="188"/>
      <c r="Z455" s="188"/>
      <c r="AA455" s="188"/>
      <c r="AB455" s="188"/>
      <c r="AC455" s="195" t="str">
        <f>IF(Tabela2[[#This Row],[Nazwa środka trwałego
'[3']]]&lt;&gt;"",OT!$BT455,"")</f>
        <v/>
      </c>
      <c r="AD455" s="188"/>
      <c r="AE455" s="188"/>
      <c r="AF455" s="190"/>
      <c r="AG455" s="188"/>
      <c r="AH455" s="188"/>
      <c r="AI455" s="188"/>
      <c r="AJ455" s="188"/>
      <c r="AK455" s="188"/>
      <c r="AL455" s="190"/>
      <c r="AM455" s="188"/>
      <c r="AN455" s="190"/>
      <c r="AO455" s="188"/>
      <c r="AP455" s="188"/>
      <c r="AQ455" s="188"/>
      <c r="AR455" s="188"/>
      <c r="AS455" s="188"/>
      <c r="AT455" s="188"/>
      <c r="AU455" s="188"/>
      <c r="AV455" s="229"/>
      <c r="AW455" s="188"/>
      <c r="AX455" s="188"/>
      <c r="AY455" s="207"/>
      <c r="AZ455" s="176"/>
      <c r="BA455" s="176"/>
      <c r="BB455" s="176"/>
      <c r="BC455" s="176"/>
      <c r="BD455" s="188"/>
      <c r="BE455" s="190"/>
      <c r="BF455" s="195" t="str">
        <f>IF(Tabela2[[#This Row],[Nazwa środka trwałego
'[3']]]&lt;&gt;"",OT!$BR455,"")</f>
        <v/>
      </c>
      <c r="BG455" s="188"/>
      <c r="BH455" s="188"/>
      <c r="BI455" s="190"/>
      <c r="BJ455" s="188"/>
      <c r="BK455" s="188"/>
      <c r="BL455" s="188"/>
      <c r="BM455" s="188"/>
      <c r="BN455" s="188"/>
      <c r="BO455" s="188"/>
      <c r="BP455" s="190"/>
      <c r="BQ455" s="270"/>
      <c r="BR455" s="195" t="str">
        <f t="shared" si="8"/>
        <v/>
      </c>
      <c r="BS455" s="190"/>
      <c r="BT455" s="195" t="str">
        <f>IFERROR(IF(VLOOKUP(BR455,Słowniki_środków_trwałych!$W$1:$AB$476,5,FALSE)="wg tabeli materiałowej",INDEX(Słowniki_środków_trwałych!$AF$2:$AJ$50,MATCH(BS455,Słowniki_środków_trwałych!$AE$2:$AE$50,0),MATCH(BP455,Słowniki_środków_trwałych!$AF$1:$AJ$1,0)),VLOOKUP(BR455,Słowniki_środków_trwałych!$W$1:$AB$476,5,FALSE)),"brak wszystkich danych")</f>
        <v>brak wszystkich danych</v>
      </c>
      <c r="BU455" s="271"/>
      <c r="BY455" s="90"/>
      <c r="BZ455" s="90"/>
      <c r="CA455" s="90"/>
    </row>
    <row r="456" spans="1:79">
      <c r="A456" s="187" t="s">
        <v>1866</v>
      </c>
      <c r="B456" s="188"/>
      <c r="C456" s="189" t="str">
        <f>IFERROR(VLOOKUP(OT!$BR456,Słowniki_środków_trwałych!$W$2:$AB$412,4,FALSE),"")</f>
        <v/>
      </c>
      <c r="D456" s="188"/>
      <c r="E456" s="188"/>
      <c r="F456" s="191"/>
      <c r="G456" s="191"/>
      <c r="H456" s="191"/>
      <c r="I456" s="239"/>
      <c r="J456" s="190"/>
      <c r="K456" s="192" t="str">
        <f>IF(Tabela2[[#This Row],[Nazwa środka trwałego
'[3']]]&lt;&gt;"",VLOOKUP(OT!$BS456,Słowniki_środków_trwałych!$AE$2:$AK$50,7,FALSE),"")</f>
        <v/>
      </c>
      <c r="L456" s="197"/>
      <c r="M456" s="199"/>
      <c r="N456" s="197"/>
      <c r="O456" s="199"/>
      <c r="P456" s="276" t="str">
        <f>IF(Tabela2[[#This Row],[Nazwa środka trwałego
'[3']]]&lt;&gt;"",SUM(L456:O456),"")</f>
        <v/>
      </c>
      <c r="Q456" s="188"/>
      <c r="R456" s="191"/>
      <c r="S456" s="191"/>
      <c r="T456" s="191"/>
      <c r="U456" s="188"/>
      <c r="V456" s="190"/>
      <c r="W456" s="194" t="str">
        <f>IFERROR(VLOOKUP(OT!$BR456,Słowniki_środków_trwałych!$W$2:$AB$412,2,FALSE),"")</f>
        <v/>
      </c>
      <c r="X456" s="192" t="str">
        <f>IF(Tabela2[[#This Row],[Nazwa środka trwałego
'[3']]]&lt;&gt;"",IF(AND(Tabela2[[#This Row],[Wartość nakładów razem
'[15']]]&lt;10000.01,OR(MID(OT!$BR456,1,1)="4",MID(OT!$BR456,1,1)="5",MID(OT!$BR456,1,1)="6",MID(OT!$BR457,1,1)="3",MID(OT!$BR457,1,1)="7",MID(OT!$BR457,1,1)="8")),1,OT!$BT456),"")</f>
        <v/>
      </c>
      <c r="Y456" s="188"/>
      <c r="Z456" s="188"/>
      <c r="AA456" s="188"/>
      <c r="AB456" s="188"/>
      <c r="AC456" s="195" t="str">
        <f>IF(Tabela2[[#This Row],[Nazwa środka trwałego
'[3']]]&lt;&gt;"",OT!$BT456,"")</f>
        <v/>
      </c>
      <c r="AD456" s="188"/>
      <c r="AE456" s="188"/>
      <c r="AF456" s="190"/>
      <c r="AG456" s="188"/>
      <c r="AH456" s="188"/>
      <c r="AI456" s="188"/>
      <c r="AJ456" s="188"/>
      <c r="AK456" s="188"/>
      <c r="AL456" s="190"/>
      <c r="AM456" s="188"/>
      <c r="AN456" s="190"/>
      <c r="AO456" s="188"/>
      <c r="AP456" s="188"/>
      <c r="AQ456" s="188"/>
      <c r="AR456" s="188"/>
      <c r="AS456" s="188"/>
      <c r="AT456" s="188"/>
      <c r="AU456" s="188"/>
      <c r="AV456" s="229"/>
      <c r="AW456" s="188"/>
      <c r="AX456" s="188"/>
      <c r="AY456" s="207"/>
      <c r="AZ456" s="176"/>
      <c r="BA456" s="176"/>
      <c r="BB456" s="176"/>
      <c r="BC456" s="176"/>
      <c r="BD456" s="188"/>
      <c r="BE456" s="190"/>
      <c r="BF456" s="195" t="str">
        <f>IF(Tabela2[[#This Row],[Nazwa środka trwałego
'[3']]]&lt;&gt;"",OT!$BR456,"")</f>
        <v/>
      </c>
      <c r="BG456" s="188"/>
      <c r="BH456" s="188"/>
      <c r="BI456" s="190"/>
      <c r="BJ456" s="188"/>
      <c r="BK456" s="188"/>
      <c r="BL456" s="188"/>
      <c r="BM456" s="188"/>
      <c r="BN456" s="188"/>
      <c r="BO456" s="188"/>
      <c r="BP456" s="190"/>
      <c r="BQ456" s="270"/>
      <c r="BR456" s="195" t="str">
        <f t="shared" si="8"/>
        <v/>
      </c>
      <c r="BS456" s="190"/>
      <c r="BT456" s="195" t="str">
        <f>IFERROR(IF(VLOOKUP(BR456,Słowniki_środków_trwałych!$W$1:$AB$476,5,FALSE)="wg tabeli materiałowej",INDEX(Słowniki_środków_trwałych!$AF$2:$AJ$50,MATCH(BS456,Słowniki_środków_trwałych!$AE$2:$AE$50,0),MATCH(BP456,Słowniki_środków_trwałych!$AF$1:$AJ$1,0)),VLOOKUP(BR456,Słowniki_środków_trwałych!$W$1:$AB$476,5,FALSE)),"brak wszystkich danych")</f>
        <v>brak wszystkich danych</v>
      </c>
      <c r="BU456" s="271"/>
      <c r="BY456" s="90"/>
      <c r="BZ456" s="90"/>
      <c r="CA456" s="90"/>
    </row>
    <row r="457" spans="1:79">
      <c r="A457" s="187" t="s">
        <v>1867</v>
      </c>
      <c r="B457" s="188"/>
      <c r="C457" s="189" t="str">
        <f>IFERROR(VLOOKUP(OT!$BR457,Słowniki_środków_trwałych!$W$2:$AB$412,4,FALSE),"")</f>
        <v/>
      </c>
      <c r="D457" s="188"/>
      <c r="E457" s="188"/>
      <c r="F457" s="191"/>
      <c r="G457" s="191"/>
      <c r="H457" s="191"/>
      <c r="I457" s="239"/>
      <c r="J457" s="190"/>
      <c r="K457" s="192" t="str">
        <f>IF(Tabela2[[#This Row],[Nazwa środka trwałego
'[3']]]&lt;&gt;"",VLOOKUP(OT!$BS457,Słowniki_środków_trwałych!$AE$2:$AK$50,7,FALSE),"")</f>
        <v/>
      </c>
      <c r="L457" s="197"/>
      <c r="M457" s="199"/>
      <c r="N457" s="197"/>
      <c r="O457" s="199"/>
      <c r="P457" s="276" t="str">
        <f>IF(Tabela2[[#This Row],[Nazwa środka trwałego
'[3']]]&lt;&gt;"",SUM(L457:O457),"")</f>
        <v/>
      </c>
      <c r="Q457" s="188"/>
      <c r="R457" s="191"/>
      <c r="S457" s="191"/>
      <c r="T457" s="191"/>
      <c r="U457" s="188"/>
      <c r="V457" s="190"/>
      <c r="W457" s="194" t="str">
        <f>IFERROR(VLOOKUP(OT!$BR457,Słowniki_środków_trwałych!$W$2:$AB$412,2,FALSE),"")</f>
        <v/>
      </c>
      <c r="X457" s="192" t="str">
        <f>IF(Tabela2[[#This Row],[Nazwa środka trwałego
'[3']]]&lt;&gt;"",IF(AND(Tabela2[[#This Row],[Wartość nakładów razem
'[15']]]&lt;10000.01,OR(MID(OT!$BR457,1,1)="4",MID(OT!$BR457,1,1)="5",MID(OT!$BR457,1,1)="6",MID(OT!$BR458,1,1)="3",MID(OT!$BR458,1,1)="7",MID(OT!$BR458,1,1)="8")),1,OT!$BT457),"")</f>
        <v/>
      </c>
      <c r="Y457" s="188"/>
      <c r="Z457" s="188"/>
      <c r="AA457" s="188"/>
      <c r="AB457" s="188"/>
      <c r="AC457" s="195" t="str">
        <f>IF(Tabela2[[#This Row],[Nazwa środka trwałego
'[3']]]&lt;&gt;"",OT!$BT457,"")</f>
        <v/>
      </c>
      <c r="AD457" s="188"/>
      <c r="AE457" s="188"/>
      <c r="AF457" s="190"/>
      <c r="AG457" s="188"/>
      <c r="AH457" s="188"/>
      <c r="AI457" s="188"/>
      <c r="AJ457" s="188"/>
      <c r="AK457" s="188"/>
      <c r="AL457" s="190"/>
      <c r="AM457" s="188"/>
      <c r="AN457" s="190"/>
      <c r="AO457" s="188"/>
      <c r="AP457" s="188"/>
      <c r="AQ457" s="188"/>
      <c r="AR457" s="188"/>
      <c r="AS457" s="188"/>
      <c r="AT457" s="188"/>
      <c r="AU457" s="188"/>
      <c r="AV457" s="229"/>
      <c r="AW457" s="188"/>
      <c r="AX457" s="188"/>
      <c r="AY457" s="207"/>
      <c r="AZ457" s="176"/>
      <c r="BA457" s="176"/>
      <c r="BB457" s="176"/>
      <c r="BC457" s="176"/>
      <c r="BD457" s="188"/>
      <c r="BE457" s="190"/>
      <c r="BF457" s="195" t="str">
        <f>IF(Tabela2[[#This Row],[Nazwa środka trwałego
'[3']]]&lt;&gt;"",OT!$BR457,"")</f>
        <v/>
      </c>
      <c r="BG457" s="188"/>
      <c r="BH457" s="188"/>
      <c r="BI457" s="190"/>
      <c r="BJ457" s="188"/>
      <c r="BK457" s="188"/>
      <c r="BL457" s="188"/>
      <c r="BM457" s="188"/>
      <c r="BN457" s="188"/>
      <c r="BO457" s="188"/>
      <c r="BP457" s="190"/>
      <c r="BQ457" s="270"/>
      <c r="BR457" s="195" t="str">
        <f t="shared" si="8"/>
        <v/>
      </c>
      <c r="BS457" s="190"/>
      <c r="BT457" s="195" t="str">
        <f>IFERROR(IF(VLOOKUP(BR457,Słowniki_środków_trwałych!$W$1:$AB$476,5,FALSE)="wg tabeli materiałowej",INDEX(Słowniki_środków_trwałych!$AF$2:$AJ$50,MATCH(BS457,Słowniki_środków_trwałych!$AE$2:$AE$50,0),MATCH(BP457,Słowniki_środków_trwałych!$AF$1:$AJ$1,0)),VLOOKUP(BR457,Słowniki_środków_trwałych!$W$1:$AB$476,5,FALSE)),"brak wszystkich danych")</f>
        <v>brak wszystkich danych</v>
      </c>
      <c r="BU457" s="271"/>
      <c r="BY457" s="90"/>
      <c r="BZ457" s="90"/>
      <c r="CA457" s="90"/>
    </row>
    <row r="458" spans="1:79">
      <c r="A458" s="187" t="s">
        <v>1868</v>
      </c>
      <c r="B458" s="188"/>
      <c r="C458" s="189" t="str">
        <f>IFERROR(VLOOKUP(OT!$BR458,Słowniki_środków_trwałych!$W$2:$AB$412,4,FALSE),"")</f>
        <v/>
      </c>
      <c r="D458" s="188"/>
      <c r="E458" s="188"/>
      <c r="F458" s="191"/>
      <c r="G458" s="191"/>
      <c r="H458" s="191"/>
      <c r="I458" s="239"/>
      <c r="J458" s="190"/>
      <c r="K458" s="192" t="str">
        <f>IF(Tabela2[[#This Row],[Nazwa środka trwałego
'[3']]]&lt;&gt;"",VLOOKUP(OT!$BS458,Słowniki_środków_trwałych!$AE$2:$AK$50,7,FALSE),"")</f>
        <v/>
      </c>
      <c r="L458" s="197"/>
      <c r="M458" s="199"/>
      <c r="N458" s="197"/>
      <c r="O458" s="199"/>
      <c r="P458" s="276" t="str">
        <f>IF(Tabela2[[#This Row],[Nazwa środka trwałego
'[3']]]&lt;&gt;"",SUM(L458:O458),"")</f>
        <v/>
      </c>
      <c r="Q458" s="188"/>
      <c r="R458" s="191"/>
      <c r="S458" s="191"/>
      <c r="T458" s="191"/>
      <c r="U458" s="188"/>
      <c r="V458" s="190"/>
      <c r="W458" s="194" t="str">
        <f>IFERROR(VLOOKUP(OT!$BR458,Słowniki_środków_trwałych!$W$2:$AB$412,2,FALSE),"")</f>
        <v/>
      </c>
      <c r="X458" s="192" t="str">
        <f>IF(Tabela2[[#This Row],[Nazwa środka trwałego
'[3']]]&lt;&gt;"",IF(AND(Tabela2[[#This Row],[Wartość nakładów razem
'[15']]]&lt;10000.01,OR(MID(OT!$BR458,1,1)="4",MID(OT!$BR458,1,1)="5",MID(OT!$BR458,1,1)="6",MID(OT!$BR459,1,1)="3",MID(OT!$BR459,1,1)="7",MID(OT!$BR459,1,1)="8")),1,OT!$BT458),"")</f>
        <v/>
      </c>
      <c r="Y458" s="188"/>
      <c r="Z458" s="188"/>
      <c r="AA458" s="188"/>
      <c r="AB458" s="188"/>
      <c r="AC458" s="195" t="str">
        <f>IF(Tabela2[[#This Row],[Nazwa środka trwałego
'[3']]]&lt;&gt;"",OT!$BT458,"")</f>
        <v/>
      </c>
      <c r="AD458" s="188"/>
      <c r="AE458" s="188"/>
      <c r="AF458" s="190"/>
      <c r="AG458" s="188"/>
      <c r="AH458" s="188"/>
      <c r="AI458" s="188"/>
      <c r="AJ458" s="188"/>
      <c r="AK458" s="188"/>
      <c r="AL458" s="190"/>
      <c r="AM458" s="188"/>
      <c r="AN458" s="190"/>
      <c r="AO458" s="188"/>
      <c r="AP458" s="188"/>
      <c r="AQ458" s="188"/>
      <c r="AR458" s="188"/>
      <c r="AS458" s="188"/>
      <c r="AT458" s="188"/>
      <c r="AU458" s="188"/>
      <c r="AV458" s="229"/>
      <c r="AW458" s="188"/>
      <c r="AX458" s="188"/>
      <c r="AY458" s="207"/>
      <c r="AZ458" s="176"/>
      <c r="BA458" s="176"/>
      <c r="BB458" s="176"/>
      <c r="BC458" s="176"/>
      <c r="BD458" s="188"/>
      <c r="BE458" s="190"/>
      <c r="BF458" s="195" t="str">
        <f>IF(Tabela2[[#This Row],[Nazwa środka trwałego
'[3']]]&lt;&gt;"",OT!$BR458,"")</f>
        <v/>
      </c>
      <c r="BG458" s="188"/>
      <c r="BH458" s="188"/>
      <c r="BI458" s="190"/>
      <c r="BJ458" s="188"/>
      <c r="BK458" s="188"/>
      <c r="BL458" s="188"/>
      <c r="BM458" s="188"/>
      <c r="BN458" s="188"/>
      <c r="BO458" s="188"/>
      <c r="BP458" s="190"/>
      <c r="BQ458" s="270"/>
      <c r="BR458" s="195" t="str">
        <f t="shared" si="8"/>
        <v/>
      </c>
      <c r="BS458" s="190"/>
      <c r="BT458" s="195" t="str">
        <f>IFERROR(IF(VLOOKUP(BR458,Słowniki_środków_trwałych!$W$1:$AB$476,5,FALSE)="wg tabeli materiałowej",INDEX(Słowniki_środków_trwałych!$AF$2:$AJ$50,MATCH(BS458,Słowniki_środków_trwałych!$AE$2:$AE$50,0),MATCH(BP458,Słowniki_środków_trwałych!$AF$1:$AJ$1,0)),VLOOKUP(BR458,Słowniki_środków_trwałych!$W$1:$AB$476,5,FALSE)),"brak wszystkich danych")</f>
        <v>brak wszystkich danych</v>
      </c>
      <c r="BU458" s="271"/>
      <c r="BY458" s="90"/>
      <c r="BZ458" s="90"/>
      <c r="CA458" s="90"/>
    </row>
    <row r="459" spans="1:79">
      <c r="A459" s="187" t="s">
        <v>1869</v>
      </c>
      <c r="B459" s="188"/>
      <c r="C459" s="189" t="str">
        <f>IFERROR(VLOOKUP(OT!$BR459,Słowniki_środków_trwałych!$W$2:$AB$412,4,FALSE),"")</f>
        <v/>
      </c>
      <c r="D459" s="188"/>
      <c r="E459" s="188"/>
      <c r="F459" s="191"/>
      <c r="G459" s="191"/>
      <c r="H459" s="191"/>
      <c r="I459" s="239"/>
      <c r="J459" s="190"/>
      <c r="K459" s="192" t="str">
        <f>IF(Tabela2[[#This Row],[Nazwa środka trwałego
'[3']]]&lt;&gt;"",VLOOKUP(OT!$BS459,Słowniki_środków_trwałych!$AE$2:$AK$50,7,FALSE),"")</f>
        <v/>
      </c>
      <c r="L459" s="197"/>
      <c r="M459" s="199"/>
      <c r="N459" s="197"/>
      <c r="O459" s="199"/>
      <c r="P459" s="276" t="str">
        <f>IF(Tabela2[[#This Row],[Nazwa środka trwałego
'[3']]]&lt;&gt;"",SUM(L459:O459),"")</f>
        <v/>
      </c>
      <c r="Q459" s="188"/>
      <c r="R459" s="191"/>
      <c r="S459" s="191"/>
      <c r="T459" s="191"/>
      <c r="U459" s="188"/>
      <c r="V459" s="190"/>
      <c r="W459" s="194" t="str">
        <f>IFERROR(VLOOKUP(OT!$BR459,Słowniki_środków_trwałych!$W$2:$AB$412,2,FALSE),"")</f>
        <v/>
      </c>
      <c r="X459" s="192" t="str">
        <f>IF(Tabela2[[#This Row],[Nazwa środka trwałego
'[3']]]&lt;&gt;"",IF(AND(Tabela2[[#This Row],[Wartość nakładów razem
'[15']]]&lt;10000.01,OR(MID(OT!$BR459,1,1)="4",MID(OT!$BR459,1,1)="5",MID(OT!$BR459,1,1)="6",MID(OT!$BR460,1,1)="3",MID(OT!$BR460,1,1)="7",MID(OT!$BR460,1,1)="8")),1,OT!$BT459),"")</f>
        <v/>
      </c>
      <c r="Y459" s="188"/>
      <c r="Z459" s="188"/>
      <c r="AA459" s="188"/>
      <c r="AB459" s="188"/>
      <c r="AC459" s="195" t="str">
        <f>IF(Tabela2[[#This Row],[Nazwa środka trwałego
'[3']]]&lt;&gt;"",OT!$BT459,"")</f>
        <v/>
      </c>
      <c r="AD459" s="188"/>
      <c r="AE459" s="188"/>
      <c r="AF459" s="190"/>
      <c r="AG459" s="188"/>
      <c r="AH459" s="188"/>
      <c r="AI459" s="188"/>
      <c r="AJ459" s="188"/>
      <c r="AK459" s="188"/>
      <c r="AL459" s="190"/>
      <c r="AM459" s="188"/>
      <c r="AN459" s="190"/>
      <c r="AO459" s="188"/>
      <c r="AP459" s="188"/>
      <c r="AQ459" s="188"/>
      <c r="AR459" s="188"/>
      <c r="AS459" s="188"/>
      <c r="AT459" s="188"/>
      <c r="AU459" s="188"/>
      <c r="AV459" s="229"/>
      <c r="AW459" s="188"/>
      <c r="AX459" s="188"/>
      <c r="AY459" s="207"/>
      <c r="AZ459" s="176"/>
      <c r="BA459" s="176"/>
      <c r="BB459" s="176"/>
      <c r="BC459" s="176"/>
      <c r="BD459" s="188"/>
      <c r="BE459" s="190"/>
      <c r="BF459" s="195" t="str">
        <f>IF(Tabela2[[#This Row],[Nazwa środka trwałego
'[3']]]&lt;&gt;"",OT!$BR459,"")</f>
        <v/>
      </c>
      <c r="BG459" s="188"/>
      <c r="BH459" s="188"/>
      <c r="BI459" s="190"/>
      <c r="BJ459" s="188"/>
      <c r="BK459" s="188"/>
      <c r="BL459" s="188"/>
      <c r="BM459" s="188"/>
      <c r="BN459" s="188"/>
      <c r="BO459" s="188"/>
      <c r="BP459" s="190"/>
      <c r="BQ459" s="270"/>
      <c r="BR459" s="195" t="str">
        <f t="shared" si="8"/>
        <v/>
      </c>
      <c r="BS459" s="190"/>
      <c r="BT459" s="195" t="str">
        <f>IFERROR(IF(VLOOKUP(BR459,Słowniki_środków_trwałych!$W$1:$AB$476,5,FALSE)="wg tabeli materiałowej",INDEX(Słowniki_środków_trwałych!$AF$2:$AJ$50,MATCH(BS459,Słowniki_środków_trwałych!$AE$2:$AE$50,0),MATCH(BP459,Słowniki_środków_trwałych!$AF$1:$AJ$1,0)),VLOOKUP(BR459,Słowniki_środków_trwałych!$W$1:$AB$476,5,FALSE)),"brak wszystkich danych")</f>
        <v>brak wszystkich danych</v>
      </c>
      <c r="BU459" s="271"/>
      <c r="BY459" s="90"/>
      <c r="BZ459" s="90"/>
      <c r="CA459" s="90"/>
    </row>
    <row r="460" spans="1:79">
      <c r="A460" s="187" t="s">
        <v>1870</v>
      </c>
      <c r="B460" s="188"/>
      <c r="C460" s="189" t="str">
        <f>IFERROR(VLOOKUP(OT!$BR460,Słowniki_środków_trwałych!$W$2:$AB$412,4,FALSE),"")</f>
        <v/>
      </c>
      <c r="D460" s="188"/>
      <c r="E460" s="188"/>
      <c r="F460" s="191"/>
      <c r="G460" s="191"/>
      <c r="H460" s="191"/>
      <c r="I460" s="239"/>
      <c r="J460" s="190"/>
      <c r="K460" s="192" t="str">
        <f>IF(Tabela2[[#This Row],[Nazwa środka trwałego
'[3']]]&lt;&gt;"",VLOOKUP(OT!$BS460,Słowniki_środków_trwałych!$AE$2:$AK$50,7,FALSE),"")</f>
        <v/>
      </c>
      <c r="L460" s="197"/>
      <c r="M460" s="199"/>
      <c r="N460" s="197"/>
      <c r="O460" s="199"/>
      <c r="P460" s="276" t="str">
        <f>IF(Tabela2[[#This Row],[Nazwa środka trwałego
'[3']]]&lt;&gt;"",SUM(L460:O460),"")</f>
        <v/>
      </c>
      <c r="Q460" s="188"/>
      <c r="R460" s="191"/>
      <c r="S460" s="191"/>
      <c r="T460" s="191"/>
      <c r="U460" s="188"/>
      <c r="V460" s="190"/>
      <c r="W460" s="194" t="str">
        <f>IFERROR(VLOOKUP(OT!$BR460,Słowniki_środków_trwałych!$W$2:$AB$412,2,FALSE),"")</f>
        <v/>
      </c>
      <c r="X460" s="192" t="str">
        <f>IF(Tabela2[[#This Row],[Nazwa środka trwałego
'[3']]]&lt;&gt;"",IF(AND(Tabela2[[#This Row],[Wartość nakładów razem
'[15']]]&lt;10000.01,OR(MID(OT!$BR460,1,1)="4",MID(OT!$BR460,1,1)="5",MID(OT!$BR460,1,1)="6",MID(OT!$BR461,1,1)="3",MID(OT!$BR461,1,1)="7",MID(OT!$BR461,1,1)="8")),1,OT!$BT460),"")</f>
        <v/>
      </c>
      <c r="Y460" s="188"/>
      <c r="Z460" s="188"/>
      <c r="AA460" s="188"/>
      <c r="AB460" s="188"/>
      <c r="AC460" s="195" t="str">
        <f>IF(Tabela2[[#This Row],[Nazwa środka trwałego
'[3']]]&lt;&gt;"",OT!$BT460,"")</f>
        <v/>
      </c>
      <c r="AD460" s="188"/>
      <c r="AE460" s="188"/>
      <c r="AF460" s="190"/>
      <c r="AG460" s="188"/>
      <c r="AH460" s="188"/>
      <c r="AI460" s="188"/>
      <c r="AJ460" s="188"/>
      <c r="AK460" s="188"/>
      <c r="AL460" s="190"/>
      <c r="AM460" s="188"/>
      <c r="AN460" s="190"/>
      <c r="AO460" s="188"/>
      <c r="AP460" s="188"/>
      <c r="AQ460" s="188"/>
      <c r="AR460" s="188"/>
      <c r="AS460" s="188"/>
      <c r="AT460" s="188"/>
      <c r="AU460" s="188"/>
      <c r="AV460" s="229"/>
      <c r="AW460" s="188"/>
      <c r="AX460" s="188"/>
      <c r="AY460" s="207"/>
      <c r="AZ460" s="176"/>
      <c r="BA460" s="176"/>
      <c r="BB460" s="176"/>
      <c r="BC460" s="176"/>
      <c r="BD460" s="188"/>
      <c r="BE460" s="190"/>
      <c r="BF460" s="195" t="str">
        <f>IF(Tabela2[[#This Row],[Nazwa środka trwałego
'[3']]]&lt;&gt;"",OT!$BR460,"")</f>
        <v/>
      </c>
      <c r="BG460" s="188"/>
      <c r="BH460" s="188"/>
      <c r="BI460" s="190"/>
      <c r="BJ460" s="188"/>
      <c r="BK460" s="188"/>
      <c r="BL460" s="188"/>
      <c r="BM460" s="188"/>
      <c r="BN460" s="188"/>
      <c r="BO460" s="188"/>
      <c r="BP460" s="190"/>
      <c r="BQ460" s="270"/>
      <c r="BR460" s="195" t="str">
        <f t="shared" si="8"/>
        <v/>
      </c>
      <c r="BS460" s="190"/>
      <c r="BT460" s="195" t="str">
        <f>IFERROR(IF(VLOOKUP(BR460,Słowniki_środków_trwałych!$W$1:$AB$476,5,FALSE)="wg tabeli materiałowej",INDEX(Słowniki_środków_trwałych!$AF$2:$AJ$50,MATCH(BS460,Słowniki_środków_trwałych!$AE$2:$AE$50,0),MATCH(BP460,Słowniki_środków_trwałych!$AF$1:$AJ$1,0)),VLOOKUP(BR460,Słowniki_środków_trwałych!$W$1:$AB$476,5,FALSE)),"brak wszystkich danych")</f>
        <v>brak wszystkich danych</v>
      </c>
      <c r="BU460" s="271"/>
      <c r="BY460" s="90"/>
      <c r="BZ460" s="90"/>
      <c r="CA460" s="90"/>
    </row>
    <row r="461" spans="1:79">
      <c r="A461" s="187" t="s">
        <v>1871</v>
      </c>
      <c r="B461" s="188"/>
      <c r="C461" s="189" t="str">
        <f>IFERROR(VLOOKUP(OT!$BR461,Słowniki_środków_trwałych!$W$2:$AB$412,4,FALSE),"")</f>
        <v/>
      </c>
      <c r="D461" s="188"/>
      <c r="E461" s="188"/>
      <c r="F461" s="191"/>
      <c r="G461" s="191"/>
      <c r="H461" s="191"/>
      <c r="I461" s="239"/>
      <c r="J461" s="190"/>
      <c r="K461" s="192" t="str">
        <f>IF(Tabela2[[#This Row],[Nazwa środka trwałego
'[3']]]&lt;&gt;"",VLOOKUP(OT!$BS461,Słowniki_środków_trwałych!$AE$2:$AK$50,7,FALSE),"")</f>
        <v/>
      </c>
      <c r="L461" s="197"/>
      <c r="M461" s="199"/>
      <c r="N461" s="197"/>
      <c r="O461" s="199"/>
      <c r="P461" s="276" t="str">
        <f>IF(Tabela2[[#This Row],[Nazwa środka trwałego
'[3']]]&lt;&gt;"",SUM(L461:O461),"")</f>
        <v/>
      </c>
      <c r="Q461" s="188"/>
      <c r="R461" s="191"/>
      <c r="S461" s="191"/>
      <c r="T461" s="191"/>
      <c r="U461" s="188"/>
      <c r="V461" s="190"/>
      <c r="W461" s="194" t="str">
        <f>IFERROR(VLOOKUP(OT!$BR461,Słowniki_środków_trwałych!$W$2:$AB$412,2,FALSE),"")</f>
        <v/>
      </c>
      <c r="X461" s="192" t="str">
        <f>IF(Tabela2[[#This Row],[Nazwa środka trwałego
'[3']]]&lt;&gt;"",IF(AND(Tabela2[[#This Row],[Wartość nakładów razem
'[15']]]&lt;10000.01,OR(MID(OT!$BR461,1,1)="4",MID(OT!$BR461,1,1)="5",MID(OT!$BR461,1,1)="6",MID(OT!$BR462,1,1)="3",MID(OT!$BR462,1,1)="7",MID(OT!$BR462,1,1)="8")),1,OT!$BT461),"")</f>
        <v/>
      </c>
      <c r="Y461" s="188"/>
      <c r="Z461" s="188"/>
      <c r="AA461" s="188"/>
      <c r="AB461" s="188"/>
      <c r="AC461" s="195" t="str">
        <f>IF(Tabela2[[#This Row],[Nazwa środka trwałego
'[3']]]&lt;&gt;"",OT!$BT461,"")</f>
        <v/>
      </c>
      <c r="AD461" s="188"/>
      <c r="AE461" s="188"/>
      <c r="AF461" s="190"/>
      <c r="AG461" s="188"/>
      <c r="AH461" s="188"/>
      <c r="AI461" s="188"/>
      <c r="AJ461" s="188"/>
      <c r="AK461" s="188"/>
      <c r="AL461" s="190"/>
      <c r="AM461" s="188"/>
      <c r="AN461" s="190"/>
      <c r="AO461" s="188"/>
      <c r="AP461" s="188"/>
      <c r="AQ461" s="188"/>
      <c r="AR461" s="188"/>
      <c r="AS461" s="188"/>
      <c r="AT461" s="188"/>
      <c r="AU461" s="188"/>
      <c r="AV461" s="229"/>
      <c r="AW461" s="188"/>
      <c r="AX461" s="188"/>
      <c r="AY461" s="207"/>
      <c r="AZ461" s="176"/>
      <c r="BA461" s="176"/>
      <c r="BB461" s="176"/>
      <c r="BC461" s="176"/>
      <c r="BD461" s="188"/>
      <c r="BE461" s="190"/>
      <c r="BF461" s="195" t="str">
        <f>IF(Tabela2[[#This Row],[Nazwa środka trwałego
'[3']]]&lt;&gt;"",OT!$BR461,"")</f>
        <v/>
      </c>
      <c r="BG461" s="188"/>
      <c r="BH461" s="188"/>
      <c r="BI461" s="190"/>
      <c r="BJ461" s="188"/>
      <c r="BK461" s="188"/>
      <c r="BL461" s="188"/>
      <c r="BM461" s="188"/>
      <c r="BN461" s="188"/>
      <c r="BO461" s="188"/>
      <c r="BP461" s="190"/>
      <c r="BQ461" s="270"/>
      <c r="BR461" s="195" t="str">
        <f t="shared" si="8"/>
        <v/>
      </c>
      <c r="BS461" s="190"/>
      <c r="BT461" s="195" t="str">
        <f>IFERROR(IF(VLOOKUP(BR461,Słowniki_środków_trwałych!$W$1:$AB$476,5,FALSE)="wg tabeli materiałowej",INDEX(Słowniki_środków_trwałych!$AF$2:$AJ$50,MATCH(BS461,Słowniki_środków_trwałych!$AE$2:$AE$50,0),MATCH(BP461,Słowniki_środków_trwałych!$AF$1:$AJ$1,0)),VLOOKUP(BR461,Słowniki_środków_trwałych!$W$1:$AB$476,5,FALSE)),"brak wszystkich danych")</f>
        <v>brak wszystkich danych</v>
      </c>
      <c r="BU461" s="271"/>
      <c r="BY461" s="90"/>
      <c r="BZ461" s="90"/>
      <c r="CA461" s="90"/>
    </row>
    <row r="462" spans="1:79">
      <c r="A462" s="187" t="s">
        <v>1872</v>
      </c>
      <c r="B462" s="188"/>
      <c r="C462" s="189" t="str">
        <f>IFERROR(VLOOKUP(OT!$BR462,Słowniki_środków_trwałych!$W$2:$AB$412,4,FALSE),"")</f>
        <v/>
      </c>
      <c r="D462" s="188"/>
      <c r="E462" s="188"/>
      <c r="F462" s="191"/>
      <c r="G462" s="191"/>
      <c r="H462" s="191"/>
      <c r="I462" s="239"/>
      <c r="J462" s="190"/>
      <c r="K462" s="192" t="str">
        <f>IF(Tabela2[[#This Row],[Nazwa środka trwałego
'[3']]]&lt;&gt;"",VLOOKUP(OT!$BS462,Słowniki_środków_trwałych!$AE$2:$AK$50,7,FALSE),"")</f>
        <v/>
      </c>
      <c r="L462" s="197"/>
      <c r="M462" s="199"/>
      <c r="N462" s="197"/>
      <c r="O462" s="199"/>
      <c r="P462" s="276" t="str">
        <f>IF(Tabela2[[#This Row],[Nazwa środka trwałego
'[3']]]&lt;&gt;"",SUM(L462:O462),"")</f>
        <v/>
      </c>
      <c r="Q462" s="188"/>
      <c r="R462" s="191"/>
      <c r="S462" s="191"/>
      <c r="T462" s="191"/>
      <c r="U462" s="188"/>
      <c r="V462" s="190"/>
      <c r="W462" s="194" t="str">
        <f>IFERROR(VLOOKUP(OT!$BR462,Słowniki_środków_trwałych!$W$2:$AB$412,2,FALSE),"")</f>
        <v/>
      </c>
      <c r="X462" s="192" t="str">
        <f>IF(Tabela2[[#This Row],[Nazwa środka trwałego
'[3']]]&lt;&gt;"",IF(AND(Tabela2[[#This Row],[Wartość nakładów razem
'[15']]]&lt;10000.01,OR(MID(OT!$BR462,1,1)="4",MID(OT!$BR462,1,1)="5",MID(OT!$BR462,1,1)="6",MID(OT!$BR463,1,1)="3",MID(OT!$BR463,1,1)="7",MID(OT!$BR463,1,1)="8")),1,OT!$BT462),"")</f>
        <v/>
      </c>
      <c r="Y462" s="188"/>
      <c r="Z462" s="188"/>
      <c r="AA462" s="188"/>
      <c r="AB462" s="188"/>
      <c r="AC462" s="195" t="str">
        <f>IF(Tabela2[[#This Row],[Nazwa środka trwałego
'[3']]]&lt;&gt;"",OT!$BT462,"")</f>
        <v/>
      </c>
      <c r="AD462" s="188"/>
      <c r="AE462" s="188"/>
      <c r="AF462" s="190"/>
      <c r="AG462" s="188"/>
      <c r="AH462" s="188"/>
      <c r="AI462" s="188"/>
      <c r="AJ462" s="188"/>
      <c r="AK462" s="188"/>
      <c r="AL462" s="190"/>
      <c r="AM462" s="188"/>
      <c r="AN462" s="190"/>
      <c r="AO462" s="188"/>
      <c r="AP462" s="188"/>
      <c r="AQ462" s="188"/>
      <c r="AR462" s="188"/>
      <c r="AS462" s="188"/>
      <c r="AT462" s="188"/>
      <c r="AU462" s="188"/>
      <c r="AV462" s="229"/>
      <c r="AW462" s="188"/>
      <c r="AX462" s="188"/>
      <c r="AY462" s="207"/>
      <c r="AZ462" s="176"/>
      <c r="BA462" s="176"/>
      <c r="BB462" s="176"/>
      <c r="BC462" s="176"/>
      <c r="BD462" s="188"/>
      <c r="BE462" s="190"/>
      <c r="BF462" s="195" t="str">
        <f>IF(Tabela2[[#This Row],[Nazwa środka trwałego
'[3']]]&lt;&gt;"",OT!$BR462,"")</f>
        <v/>
      </c>
      <c r="BG462" s="188"/>
      <c r="BH462" s="188"/>
      <c r="BI462" s="190"/>
      <c r="BJ462" s="188"/>
      <c r="BK462" s="188"/>
      <c r="BL462" s="188"/>
      <c r="BM462" s="188"/>
      <c r="BN462" s="188"/>
      <c r="BO462" s="188"/>
      <c r="BP462" s="190"/>
      <c r="BQ462" s="270"/>
      <c r="BR462" s="195" t="str">
        <f t="shared" si="8"/>
        <v/>
      </c>
      <c r="BS462" s="190"/>
      <c r="BT462" s="195" t="str">
        <f>IFERROR(IF(VLOOKUP(BR462,Słowniki_środków_trwałych!$W$1:$AB$476,5,FALSE)="wg tabeli materiałowej",INDEX(Słowniki_środków_trwałych!$AF$2:$AJ$50,MATCH(BS462,Słowniki_środków_trwałych!$AE$2:$AE$50,0),MATCH(BP462,Słowniki_środków_trwałych!$AF$1:$AJ$1,0)),VLOOKUP(BR462,Słowniki_środków_trwałych!$W$1:$AB$476,5,FALSE)),"brak wszystkich danych")</f>
        <v>brak wszystkich danych</v>
      </c>
      <c r="BU462" s="271"/>
      <c r="BY462" s="90"/>
      <c r="BZ462" s="90"/>
      <c r="CA462" s="90"/>
    </row>
    <row r="463" spans="1:79">
      <c r="A463" s="187" t="s">
        <v>1873</v>
      </c>
      <c r="B463" s="188"/>
      <c r="C463" s="189" t="str">
        <f>IFERROR(VLOOKUP(OT!$BR463,Słowniki_środków_trwałych!$W$2:$AB$412,4,FALSE),"")</f>
        <v/>
      </c>
      <c r="D463" s="188"/>
      <c r="E463" s="188"/>
      <c r="F463" s="191"/>
      <c r="G463" s="191"/>
      <c r="H463" s="191"/>
      <c r="I463" s="239"/>
      <c r="J463" s="190"/>
      <c r="K463" s="192" t="str">
        <f>IF(Tabela2[[#This Row],[Nazwa środka trwałego
'[3']]]&lt;&gt;"",VLOOKUP(OT!$BS463,Słowniki_środków_trwałych!$AE$2:$AK$50,7,FALSE),"")</f>
        <v/>
      </c>
      <c r="L463" s="197"/>
      <c r="M463" s="199"/>
      <c r="N463" s="197"/>
      <c r="O463" s="199"/>
      <c r="P463" s="276" t="str">
        <f>IF(Tabela2[[#This Row],[Nazwa środka trwałego
'[3']]]&lt;&gt;"",SUM(L463:O463),"")</f>
        <v/>
      </c>
      <c r="Q463" s="188"/>
      <c r="R463" s="191"/>
      <c r="S463" s="191"/>
      <c r="T463" s="191"/>
      <c r="U463" s="188"/>
      <c r="V463" s="190"/>
      <c r="W463" s="194" t="str">
        <f>IFERROR(VLOOKUP(OT!$BR463,Słowniki_środków_trwałych!$W$2:$AB$412,2,FALSE),"")</f>
        <v/>
      </c>
      <c r="X463" s="192" t="str">
        <f>IF(Tabela2[[#This Row],[Nazwa środka trwałego
'[3']]]&lt;&gt;"",IF(AND(Tabela2[[#This Row],[Wartość nakładów razem
'[15']]]&lt;10000.01,OR(MID(OT!$BR463,1,1)="4",MID(OT!$BR463,1,1)="5",MID(OT!$BR463,1,1)="6",MID(OT!$BR464,1,1)="3",MID(OT!$BR464,1,1)="7",MID(OT!$BR464,1,1)="8")),1,OT!$BT463),"")</f>
        <v/>
      </c>
      <c r="Y463" s="188"/>
      <c r="Z463" s="188"/>
      <c r="AA463" s="188"/>
      <c r="AB463" s="188"/>
      <c r="AC463" s="195" t="str">
        <f>IF(Tabela2[[#This Row],[Nazwa środka trwałego
'[3']]]&lt;&gt;"",OT!$BT463,"")</f>
        <v/>
      </c>
      <c r="AD463" s="188"/>
      <c r="AE463" s="188"/>
      <c r="AF463" s="190"/>
      <c r="AG463" s="188"/>
      <c r="AH463" s="188"/>
      <c r="AI463" s="188"/>
      <c r="AJ463" s="188"/>
      <c r="AK463" s="188"/>
      <c r="AL463" s="190"/>
      <c r="AM463" s="188"/>
      <c r="AN463" s="190"/>
      <c r="AO463" s="188"/>
      <c r="AP463" s="188"/>
      <c r="AQ463" s="188"/>
      <c r="AR463" s="188"/>
      <c r="AS463" s="188"/>
      <c r="AT463" s="188"/>
      <c r="AU463" s="188"/>
      <c r="AV463" s="229"/>
      <c r="AW463" s="188"/>
      <c r="AX463" s="188"/>
      <c r="AY463" s="207"/>
      <c r="AZ463" s="176"/>
      <c r="BA463" s="176"/>
      <c r="BB463" s="176"/>
      <c r="BC463" s="176"/>
      <c r="BD463" s="188"/>
      <c r="BE463" s="190"/>
      <c r="BF463" s="195" t="str">
        <f>IF(Tabela2[[#This Row],[Nazwa środka trwałego
'[3']]]&lt;&gt;"",OT!$BR463,"")</f>
        <v/>
      </c>
      <c r="BG463" s="188"/>
      <c r="BH463" s="188"/>
      <c r="BI463" s="190"/>
      <c r="BJ463" s="188"/>
      <c r="BK463" s="188"/>
      <c r="BL463" s="188"/>
      <c r="BM463" s="188"/>
      <c r="BN463" s="188"/>
      <c r="BO463" s="188"/>
      <c r="BP463" s="190"/>
      <c r="BQ463" s="270"/>
      <c r="BR463" s="195" t="str">
        <f t="shared" si="8"/>
        <v/>
      </c>
      <c r="BS463" s="190"/>
      <c r="BT463" s="195" t="str">
        <f>IFERROR(IF(VLOOKUP(BR463,Słowniki_środków_trwałych!$W$1:$AB$476,5,FALSE)="wg tabeli materiałowej",INDEX(Słowniki_środków_trwałych!$AF$2:$AJ$50,MATCH(BS463,Słowniki_środków_trwałych!$AE$2:$AE$50,0),MATCH(BP463,Słowniki_środków_trwałych!$AF$1:$AJ$1,0)),VLOOKUP(BR463,Słowniki_środków_trwałych!$W$1:$AB$476,5,FALSE)),"brak wszystkich danych")</f>
        <v>brak wszystkich danych</v>
      </c>
      <c r="BU463" s="271"/>
      <c r="BY463" s="90"/>
      <c r="BZ463" s="90"/>
      <c r="CA463" s="90"/>
    </row>
    <row r="464" spans="1:79">
      <c r="A464" s="187" t="s">
        <v>1874</v>
      </c>
      <c r="B464" s="188"/>
      <c r="C464" s="189" t="str">
        <f>IFERROR(VLOOKUP(OT!$BR464,Słowniki_środków_trwałych!$W$2:$AB$412,4,FALSE),"")</f>
        <v/>
      </c>
      <c r="D464" s="188"/>
      <c r="E464" s="188"/>
      <c r="F464" s="191"/>
      <c r="G464" s="191"/>
      <c r="H464" s="191"/>
      <c r="I464" s="239"/>
      <c r="J464" s="190"/>
      <c r="K464" s="192" t="str">
        <f>IF(Tabela2[[#This Row],[Nazwa środka trwałego
'[3']]]&lt;&gt;"",VLOOKUP(OT!$BS464,Słowniki_środków_trwałych!$AE$2:$AK$50,7,FALSE),"")</f>
        <v/>
      </c>
      <c r="L464" s="197"/>
      <c r="M464" s="199"/>
      <c r="N464" s="197"/>
      <c r="O464" s="199"/>
      <c r="P464" s="276" t="str">
        <f>IF(Tabela2[[#This Row],[Nazwa środka trwałego
'[3']]]&lt;&gt;"",SUM(L464:O464),"")</f>
        <v/>
      </c>
      <c r="Q464" s="188"/>
      <c r="R464" s="191"/>
      <c r="S464" s="191"/>
      <c r="T464" s="191"/>
      <c r="U464" s="188"/>
      <c r="V464" s="190"/>
      <c r="W464" s="194" t="str">
        <f>IFERROR(VLOOKUP(OT!$BR464,Słowniki_środków_trwałych!$W$2:$AB$412,2,FALSE),"")</f>
        <v/>
      </c>
      <c r="X464" s="192" t="str">
        <f>IF(Tabela2[[#This Row],[Nazwa środka trwałego
'[3']]]&lt;&gt;"",IF(AND(Tabela2[[#This Row],[Wartość nakładów razem
'[15']]]&lt;10000.01,OR(MID(OT!$BR464,1,1)="4",MID(OT!$BR464,1,1)="5",MID(OT!$BR464,1,1)="6",MID(OT!$BR465,1,1)="3",MID(OT!$BR465,1,1)="7",MID(OT!$BR465,1,1)="8")),1,OT!$BT464),"")</f>
        <v/>
      </c>
      <c r="Y464" s="188"/>
      <c r="Z464" s="188"/>
      <c r="AA464" s="188"/>
      <c r="AB464" s="188"/>
      <c r="AC464" s="195" t="str">
        <f>IF(Tabela2[[#This Row],[Nazwa środka trwałego
'[3']]]&lt;&gt;"",OT!$BT464,"")</f>
        <v/>
      </c>
      <c r="AD464" s="188"/>
      <c r="AE464" s="188"/>
      <c r="AF464" s="190"/>
      <c r="AG464" s="188"/>
      <c r="AH464" s="188"/>
      <c r="AI464" s="188"/>
      <c r="AJ464" s="188"/>
      <c r="AK464" s="188"/>
      <c r="AL464" s="190"/>
      <c r="AM464" s="188"/>
      <c r="AN464" s="190"/>
      <c r="AO464" s="188"/>
      <c r="AP464" s="188"/>
      <c r="AQ464" s="188"/>
      <c r="AR464" s="188"/>
      <c r="AS464" s="188"/>
      <c r="AT464" s="188"/>
      <c r="AU464" s="188"/>
      <c r="AV464" s="229"/>
      <c r="AW464" s="188"/>
      <c r="AX464" s="188"/>
      <c r="AY464" s="207"/>
      <c r="AZ464" s="176"/>
      <c r="BA464" s="176"/>
      <c r="BB464" s="176"/>
      <c r="BC464" s="176"/>
      <c r="BD464" s="188"/>
      <c r="BE464" s="190"/>
      <c r="BF464" s="195" t="str">
        <f>IF(Tabela2[[#This Row],[Nazwa środka trwałego
'[3']]]&lt;&gt;"",OT!$BR464,"")</f>
        <v/>
      </c>
      <c r="BG464" s="188"/>
      <c r="BH464" s="188"/>
      <c r="BI464" s="190"/>
      <c r="BJ464" s="188"/>
      <c r="BK464" s="188"/>
      <c r="BL464" s="188"/>
      <c r="BM464" s="188"/>
      <c r="BN464" s="188"/>
      <c r="BO464" s="188"/>
      <c r="BP464" s="190"/>
      <c r="BQ464" s="270"/>
      <c r="BR464" s="195" t="str">
        <f t="shared" si="8"/>
        <v/>
      </c>
      <c r="BS464" s="190"/>
      <c r="BT464" s="195" t="str">
        <f>IFERROR(IF(VLOOKUP(BR464,Słowniki_środków_trwałych!$W$1:$AB$476,5,FALSE)="wg tabeli materiałowej",INDEX(Słowniki_środków_trwałych!$AF$2:$AJ$50,MATCH(BS464,Słowniki_środków_trwałych!$AE$2:$AE$50,0),MATCH(BP464,Słowniki_środków_trwałych!$AF$1:$AJ$1,0)),VLOOKUP(BR464,Słowniki_środków_trwałych!$W$1:$AB$476,5,FALSE)),"brak wszystkich danych")</f>
        <v>brak wszystkich danych</v>
      </c>
      <c r="BU464" s="271"/>
      <c r="BY464" s="90"/>
      <c r="BZ464" s="90"/>
      <c r="CA464" s="90"/>
    </row>
    <row r="465" spans="1:79">
      <c r="A465" s="187" t="s">
        <v>1875</v>
      </c>
      <c r="B465" s="188"/>
      <c r="C465" s="189" t="str">
        <f>IFERROR(VLOOKUP(OT!$BR465,Słowniki_środków_trwałych!$W$2:$AB$412,4,FALSE),"")</f>
        <v/>
      </c>
      <c r="D465" s="188"/>
      <c r="E465" s="188"/>
      <c r="F465" s="191"/>
      <c r="G465" s="191"/>
      <c r="H465" s="191"/>
      <c r="I465" s="239"/>
      <c r="J465" s="190"/>
      <c r="K465" s="192" t="str">
        <f>IF(Tabela2[[#This Row],[Nazwa środka trwałego
'[3']]]&lt;&gt;"",VLOOKUP(OT!$BS465,Słowniki_środków_trwałych!$AE$2:$AK$50,7,FALSE),"")</f>
        <v/>
      </c>
      <c r="L465" s="197"/>
      <c r="M465" s="199"/>
      <c r="N465" s="197"/>
      <c r="O465" s="199"/>
      <c r="P465" s="276" t="str">
        <f>IF(Tabela2[[#This Row],[Nazwa środka trwałego
'[3']]]&lt;&gt;"",SUM(L465:O465),"")</f>
        <v/>
      </c>
      <c r="Q465" s="188"/>
      <c r="R465" s="191"/>
      <c r="S465" s="191"/>
      <c r="T465" s="191"/>
      <c r="U465" s="188"/>
      <c r="V465" s="190"/>
      <c r="W465" s="194" t="str">
        <f>IFERROR(VLOOKUP(OT!$BR465,Słowniki_środków_trwałych!$W$2:$AB$412,2,FALSE),"")</f>
        <v/>
      </c>
      <c r="X465" s="192" t="str">
        <f>IF(Tabela2[[#This Row],[Nazwa środka trwałego
'[3']]]&lt;&gt;"",IF(AND(Tabela2[[#This Row],[Wartość nakładów razem
'[15']]]&lt;10000.01,OR(MID(OT!$BR465,1,1)="4",MID(OT!$BR465,1,1)="5",MID(OT!$BR465,1,1)="6",MID(OT!$BR466,1,1)="3",MID(OT!$BR466,1,1)="7",MID(OT!$BR466,1,1)="8")),1,OT!$BT465),"")</f>
        <v/>
      </c>
      <c r="Y465" s="188"/>
      <c r="Z465" s="188"/>
      <c r="AA465" s="188"/>
      <c r="AB465" s="188"/>
      <c r="AC465" s="195" t="str">
        <f>IF(Tabela2[[#This Row],[Nazwa środka trwałego
'[3']]]&lt;&gt;"",OT!$BT465,"")</f>
        <v/>
      </c>
      <c r="AD465" s="188"/>
      <c r="AE465" s="188"/>
      <c r="AF465" s="190"/>
      <c r="AG465" s="188"/>
      <c r="AH465" s="188"/>
      <c r="AI465" s="188"/>
      <c r="AJ465" s="188"/>
      <c r="AK465" s="188"/>
      <c r="AL465" s="190"/>
      <c r="AM465" s="188"/>
      <c r="AN465" s="190"/>
      <c r="AO465" s="188"/>
      <c r="AP465" s="188"/>
      <c r="AQ465" s="188"/>
      <c r="AR465" s="188"/>
      <c r="AS465" s="188"/>
      <c r="AT465" s="188"/>
      <c r="AU465" s="188"/>
      <c r="AV465" s="229"/>
      <c r="AW465" s="188"/>
      <c r="AX465" s="188"/>
      <c r="AY465" s="207"/>
      <c r="AZ465" s="176"/>
      <c r="BA465" s="176"/>
      <c r="BB465" s="176"/>
      <c r="BC465" s="176"/>
      <c r="BD465" s="188"/>
      <c r="BE465" s="190"/>
      <c r="BF465" s="195" t="str">
        <f>IF(Tabela2[[#This Row],[Nazwa środka trwałego
'[3']]]&lt;&gt;"",OT!$BR465,"")</f>
        <v/>
      </c>
      <c r="BG465" s="188"/>
      <c r="BH465" s="188"/>
      <c r="BI465" s="190"/>
      <c r="BJ465" s="188"/>
      <c r="BK465" s="188"/>
      <c r="BL465" s="188"/>
      <c r="BM465" s="188"/>
      <c r="BN465" s="188"/>
      <c r="BO465" s="188"/>
      <c r="BP465" s="190"/>
      <c r="BQ465" s="270"/>
      <c r="BR465" s="195" t="str">
        <f t="shared" si="8"/>
        <v/>
      </c>
      <c r="BS465" s="190"/>
      <c r="BT465" s="195" t="str">
        <f>IFERROR(IF(VLOOKUP(BR465,Słowniki_środków_trwałych!$W$1:$AB$476,5,FALSE)="wg tabeli materiałowej",INDEX(Słowniki_środków_trwałych!$AF$2:$AJ$50,MATCH(BS465,Słowniki_środków_trwałych!$AE$2:$AE$50,0),MATCH(BP465,Słowniki_środków_trwałych!$AF$1:$AJ$1,0)),VLOOKUP(BR465,Słowniki_środków_trwałych!$W$1:$AB$476,5,FALSE)),"brak wszystkich danych")</f>
        <v>brak wszystkich danych</v>
      </c>
      <c r="BU465" s="271"/>
      <c r="BY465" s="90"/>
      <c r="BZ465" s="90"/>
      <c r="CA465" s="90"/>
    </row>
    <row r="466" spans="1:79">
      <c r="A466" s="187" t="s">
        <v>1876</v>
      </c>
      <c r="B466" s="188"/>
      <c r="C466" s="189" t="str">
        <f>IFERROR(VLOOKUP(OT!$BR466,Słowniki_środków_trwałych!$W$2:$AB$412,4,FALSE),"")</f>
        <v/>
      </c>
      <c r="D466" s="188"/>
      <c r="E466" s="188"/>
      <c r="F466" s="191"/>
      <c r="G466" s="191"/>
      <c r="H466" s="191"/>
      <c r="I466" s="239"/>
      <c r="J466" s="190"/>
      <c r="K466" s="192" t="str">
        <f>IF(Tabela2[[#This Row],[Nazwa środka trwałego
'[3']]]&lt;&gt;"",VLOOKUP(OT!$BS466,Słowniki_środków_trwałych!$AE$2:$AK$50,7,FALSE),"")</f>
        <v/>
      </c>
      <c r="L466" s="197"/>
      <c r="M466" s="199"/>
      <c r="N466" s="197"/>
      <c r="O466" s="199"/>
      <c r="P466" s="276" t="str">
        <f>IF(Tabela2[[#This Row],[Nazwa środka trwałego
'[3']]]&lt;&gt;"",SUM(L466:O466),"")</f>
        <v/>
      </c>
      <c r="Q466" s="188"/>
      <c r="R466" s="191"/>
      <c r="S466" s="191"/>
      <c r="T466" s="191"/>
      <c r="U466" s="188"/>
      <c r="V466" s="190"/>
      <c r="W466" s="194" t="str">
        <f>IFERROR(VLOOKUP(OT!$BR466,Słowniki_środków_trwałych!$W$2:$AB$412,2,FALSE),"")</f>
        <v/>
      </c>
      <c r="X466" s="192" t="str">
        <f>IF(Tabela2[[#This Row],[Nazwa środka trwałego
'[3']]]&lt;&gt;"",IF(AND(Tabela2[[#This Row],[Wartość nakładów razem
'[15']]]&lt;10000.01,OR(MID(OT!$BR466,1,1)="4",MID(OT!$BR466,1,1)="5",MID(OT!$BR466,1,1)="6",MID(OT!$BR467,1,1)="3",MID(OT!$BR467,1,1)="7",MID(OT!$BR467,1,1)="8")),1,OT!$BT466),"")</f>
        <v/>
      </c>
      <c r="Y466" s="188"/>
      <c r="Z466" s="188"/>
      <c r="AA466" s="188"/>
      <c r="AB466" s="188"/>
      <c r="AC466" s="195" t="str">
        <f>IF(Tabela2[[#This Row],[Nazwa środka trwałego
'[3']]]&lt;&gt;"",OT!$BT466,"")</f>
        <v/>
      </c>
      <c r="AD466" s="188"/>
      <c r="AE466" s="188"/>
      <c r="AF466" s="190"/>
      <c r="AG466" s="188"/>
      <c r="AH466" s="188"/>
      <c r="AI466" s="188"/>
      <c r="AJ466" s="188"/>
      <c r="AK466" s="188"/>
      <c r="AL466" s="190"/>
      <c r="AM466" s="188"/>
      <c r="AN466" s="190"/>
      <c r="AO466" s="188"/>
      <c r="AP466" s="188"/>
      <c r="AQ466" s="188"/>
      <c r="AR466" s="188"/>
      <c r="AS466" s="188"/>
      <c r="AT466" s="188"/>
      <c r="AU466" s="188"/>
      <c r="AV466" s="229"/>
      <c r="AW466" s="188"/>
      <c r="AX466" s="188"/>
      <c r="AY466" s="207"/>
      <c r="AZ466" s="176"/>
      <c r="BA466" s="176"/>
      <c r="BB466" s="176"/>
      <c r="BC466" s="176"/>
      <c r="BD466" s="188"/>
      <c r="BE466" s="190"/>
      <c r="BF466" s="195" t="str">
        <f>IF(Tabela2[[#This Row],[Nazwa środka trwałego
'[3']]]&lt;&gt;"",OT!$BR466,"")</f>
        <v/>
      </c>
      <c r="BG466" s="188"/>
      <c r="BH466" s="188"/>
      <c r="BI466" s="190"/>
      <c r="BJ466" s="188"/>
      <c r="BK466" s="188"/>
      <c r="BL466" s="188"/>
      <c r="BM466" s="188"/>
      <c r="BN466" s="188"/>
      <c r="BO466" s="188"/>
      <c r="BP466" s="190"/>
      <c r="BQ466" s="270"/>
      <c r="BR466" s="195" t="str">
        <f t="shared" si="8"/>
        <v/>
      </c>
      <c r="BS466" s="190"/>
      <c r="BT466" s="195" t="str">
        <f>IFERROR(IF(VLOOKUP(BR466,Słowniki_środków_trwałych!$W$1:$AB$476,5,FALSE)="wg tabeli materiałowej",INDEX(Słowniki_środków_trwałych!$AF$2:$AJ$50,MATCH(BS466,Słowniki_środków_trwałych!$AE$2:$AE$50,0),MATCH(BP466,Słowniki_środków_trwałych!$AF$1:$AJ$1,0)),VLOOKUP(BR466,Słowniki_środków_trwałych!$W$1:$AB$476,5,FALSE)),"brak wszystkich danych")</f>
        <v>brak wszystkich danych</v>
      </c>
      <c r="BU466" s="271"/>
      <c r="BY466" s="90"/>
      <c r="BZ466" s="90"/>
      <c r="CA466" s="90"/>
    </row>
    <row r="467" spans="1:79">
      <c r="A467" s="187" t="s">
        <v>1877</v>
      </c>
      <c r="B467" s="188"/>
      <c r="C467" s="189" t="str">
        <f>IFERROR(VLOOKUP(OT!$BR467,Słowniki_środków_trwałych!$W$2:$AB$412,4,FALSE),"")</f>
        <v/>
      </c>
      <c r="D467" s="188"/>
      <c r="E467" s="188"/>
      <c r="F467" s="191"/>
      <c r="G467" s="191"/>
      <c r="H467" s="191"/>
      <c r="I467" s="239"/>
      <c r="J467" s="190"/>
      <c r="K467" s="192" t="str">
        <f>IF(Tabela2[[#This Row],[Nazwa środka trwałego
'[3']]]&lt;&gt;"",VLOOKUP(OT!$BS467,Słowniki_środków_trwałych!$AE$2:$AK$50,7,FALSE),"")</f>
        <v/>
      </c>
      <c r="L467" s="197"/>
      <c r="M467" s="199"/>
      <c r="N467" s="197"/>
      <c r="O467" s="199"/>
      <c r="P467" s="276" t="str">
        <f>IF(Tabela2[[#This Row],[Nazwa środka trwałego
'[3']]]&lt;&gt;"",SUM(L467:O467),"")</f>
        <v/>
      </c>
      <c r="Q467" s="188"/>
      <c r="R467" s="191"/>
      <c r="S467" s="191"/>
      <c r="T467" s="191"/>
      <c r="U467" s="188"/>
      <c r="V467" s="190"/>
      <c r="W467" s="194" t="str">
        <f>IFERROR(VLOOKUP(OT!$BR467,Słowniki_środków_trwałych!$W$2:$AB$412,2,FALSE),"")</f>
        <v/>
      </c>
      <c r="X467" s="192" t="str">
        <f>IF(Tabela2[[#This Row],[Nazwa środka trwałego
'[3']]]&lt;&gt;"",IF(AND(Tabela2[[#This Row],[Wartość nakładów razem
'[15']]]&lt;10000.01,OR(MID(OT!$BR467,1,1)="4",MID(OT!$BR467,1,1)="5",MID(OT!$BR467,1,1)="6",MID(OT!$BR468,1,1)="3",MID(OT!$BR468,1,1)="7",MID(OT!$BR468,1,1)="8")),1,OT!$BT467),"")</f>
        <v/>
      </c>
      <c r="Y467" s="188"/>
      <c r="Z467" s="188"/>
      <c r="AA467" s="188"/>
      <c r="AB467" s="188"/>
      <c r="AC467" s="195" t="str">
        <f>IF(Tabela2[[#This Row],[Nazwa środka trwałego
'[3']]]&lt;&gt;"",OT!$BT467,"")</f>
        <v/>
      </c>
      <c r="AD467" s="188"/>
      <c r="AE467" s="188"/>
      <c r="AF467" s="190"/>
      <c r="AG467" s="188"/>
      <c r="AH467" s="188"/>
      <c r="AI467" s="188"/>
      <c r="AJ467" s="188"/>
      <c r="AK467" s="188"/>
      <c r="AL467" s="190"/>
      <c r="AM467" s="188"/>
      <c r="AN467" s="190"/>
      <c r="AO467" s="188"/>
      <c r="AP467" s="188"/>
      <c r="AQ467" s="188"/>
      <c r="AR467" s="188"/>
      <c r="AS467" s="188"/>
      <c r="AT467" s="188"/>
      <c r="AU467" s="188"/>
      <c r="AV467" s="229"/>
      <c r="AW467" s="188"/>
      <c r="AX467" s="188"/>
      <c r="AY467" s="207"/>
      <c r="AZ467" s="176"/>
      <c r="BA467" s="176"/>
      <c r="BB467" s="176"/>
      <c r="BC467" s="176"/>
      <c r="BD467" s="188"/>
      <c r="BE467" s="190"/>
      <c r="BF467" s="195" t="str">
        <f>IF(Tabela2[[#This Row],[Nazwa środka trwałego
'[3']]]&lt;&gt;"",OT!$BR467,"")</f>
        <v/>
      </c>
      <c r="BG467" s="188"/>
      <c r="BH467" s="188"/>
      <c r="BI467" s="190"/>
      <c r="BJ467" s="188"/>
      <c r="BK467" s="188"/>
      <c r="BL467" s="188"/>
      <c r="BM467" s="188"/>
      <c r="BN467" s="188"/>
      <c r="BO467" s="188"/>
      <c r="BP467" s="190"/>
      <c r="BQ467" s="270"/>
      <c r="BR467" s="195" t="str">
        <f t="shared" si="8"/>
        <v/>
      </c>
      <c r="BS467" s="190"/>
      <c r="BT467" s="195" t="str">
        <f>IFERROR(IF(VLOOKUP(BR467,Słowniki_środków_trwałych!$W$1:$AB$476,5,FALSE)="wg tabeli materiałowej",INDEX(Słowniki_środków_trwałych!$AF$2:$AJ$50,MATCH(BS467,Słowniki_środków_trwałych!$AE$2:$AE$50,0),MATCH(BP467,Słowniki_środków_trwałych!$AF$1:$AJ$1,0)),VLOOKUP(BR467,Słowniki_środków_trwałych!$W$1:$AB$476,5,FALSE)),"brak wszystkich danych")</f>
        <v>brak wszystkich danych</v>
      </c>
      <c r="BU467" s="271"/>
      <c r="BY467" s="90"/>
      <c r="BZ467" s="90"/>
      <c r="CA467" s="90"/>
    </row>
    <row r="468" spans="1:79">
      <c r="A468" s="187" t="s">
        <v>1878</v>
      </c>
      <c r="B468" s="188"/>
      <c r="C468" s="189" t="str">
        <f>IFERROR(VLOOKUP(OT!$BR468,Słowniki_środków_trwałych!$W$2:$AB$412,4,FALSE),"")</f>
        <v/>
      </c>
      <c r="D468" s="188"/>
      <c r="E468" s="188"/>
      <c r="F468" s="191"/>
      <c r="G468" s="191"/>
      <c r="H468" s="191"/>
      <c r="I468" s="239"/>
      <c r="J468" s="190"/>
      <c r="K468" s="192" t="str">
        <f>IF(Tabela2[[#This Row],[Nazwa środka trwałego
'[3']]]&lt;&gt;"",VLOOKUP(OT!$BS468,Słowniki_środków_trwałych!$AE$2:$AK$50,7,FALSE),"")</f>
        <v/>
      </c>
      <c r="L468" s="197"/>
      <c r="M468" s="199"/>
      <c r="N468" s="197"/>
      <c r="O468" s="199"/>
      <c r="P468" s="276" t="str">
        <f>IF(Tabela2[[#This Row],[Nazwa środka trwałego
'[3']]]&lt;&gt;"",SUM(L468:O468),"")</f>
        <v/>
      </c>
      <c r="Q468" s="188"/>
      <c r="R468" s="191"/>
      <c r="S468" s="191"/>
      <c r="T468" s="191"/>
      <c r="U468" s="188"/>
      <c r="V468" s="190"/>
      <c r="W468" s="194" t="str">
        <f>IFERROR(VLOOKUP(OT!$BR468,Słowniki_środków_trwałych!$W$2:$AB$412,2,FALSE),"")</f>
        <v/>
      </c>
      <c r="X468" s="192" t="str">
        <f>IF(Tabela2[[#This Row],[Nazwa środka trwałego
'[3']]]&lt;&gt;"",IF(AND(Tabela2[[#This Row],[Wartość nakładów razem
'[15']]]&lt;10000.01,OR(MID(OT!$BR468,1,1)="4",MID(OT!$BR468,1,1)="5",MID(OT!$BR468,1,1)="6",MID(OT!$BR469,1,1)="3",MID(OT!$BR469,1,1)="7",MID(OT!$BR469,1,1)="8")),1,OT!$BT468),"")</f>
        <v/>
      </c>
      <c r="Y468" s="188"/>
      <c r="Z468" s="188"/>
      <c r="AA468" s="188"/>
      <c r="AB468" s="188"/>
      <c r="AC468" s="195" t="str">
        <f>IF(Tabela2[[#This Row],[Nazwa środka trwałego
'[3']]]&lt;&gt;"",OT!$BT468,"")</f>
        <v/>
      </c>
      <c r="AD468" s="188"/>
      <c r="AE468" s="188"/>
      <c r="AF468" s="190"/>
      <c r="AG468" s="188"/>
      <c r="AH468" s="188"/>
      <c r="AI468" s="188"/>
      <c r="AJ468" s="188"/>
      <c r="AK468" s="188"/>
      <c r="AL468" s="190"/>
      <c r="AM468" s="188"/>
      <c r="AN468" s="190"/>
      <c r="AO468" s="188"/>
      <c r="AP468" s="188"/>
      <c r="AQ468" s="188"/>
      <c r="AR468" s="188"/>
      <c r="AS468" s="188"/>
      <c r="AT468" s="188"/>
      <c r="AU468" s="188"/>
      <c r="AV468" s="229"/>
      <c r="AW468" s="188"/>
      <c r="AX468" s="188"/>
      <c r="AY468" s="207"/>
      <c r="AZ468" s="176"/>
      <c r="BA468" s="176"/>
      <c r="BB468" s="176"/>
      <c r="BC468" s="176"/>
      <c r="BD468" s="188"/>
      <c r="BE468" s="190"/>
      <c r="BF468" s="195" t="str">
        <f>IF(Tabela2[[#This Row],[Nazwa środka trwałego
'[3']]]&lt;&gt;"",OT!$BR468,"")</f>
        <v/>
      </c>
      <c r="BG468" s="188"/>
      <c r="BH468" s="188"/>
      <c r="BI468" s="190"/>
      <c r="BJ468" s="188"/>
      <c r="BK468" s="188"/>
      <c r="BL468" s="188"/>
      <c r="BM468" s="188"/>
      <c r="BN468" s="188"/>
      <c r="BO468" s="188"/>
      <c r="BP468" s="190"/>
      <c r="BQ468" s="270"/>
      <c r="BR468" s="195" t="str">
        <f t="shared" si="8"/>
        <v/>
      </c>
      <c r="BS468" s="190"/>
      <c r="BT468" s="195" t="str">
        <f>IFERROR(IF(VLOOKUP(BR468,Słowniki_środków_trwałych!$W$1:$AB$476,5,FALSE)="wg tabeli materiałowej",INDEX(Słowniki_środków_trwałych!$AF$2:$AJ$50,MATCH(BS468,Słowniki_środków_trwałych!$AE$2:$AE$50,0),MATCH(BP468,Słowniki_środków_trwałych!$AF$1:$AJ$1,0)),VLOOKUP(BR468,Słowniki_środków_trwałych!$W$1:$AB$476,5,FALSE)),"brak wszystkich danych")</f>
        <v>brak wszystkich danych</v>
      </c>
      <c r="BU468" s="271"/>
      <c r="BY468" s="90"/>
      <c r="BZ468" s="90"/>
      <c r="CA468" s="90"/>
    </row>
    <row r="469" spans="1:79">
      <c r="A469" s="187" t="s">
        <v>1879</v>
      </c>
      <c r="B469" s="188"/>
      <c r="C469" s="189" t="str">
        <f>IFERROR(VLOOKUP(OT!$BR469,Słowniki_środków_trwałych!$W$2:$AB$412,4,FALSE),"")</f>
        <v/>
      </c>
      <c r="D469" s="188"/>
      <c r="E469" s="188"/>
      <c r="F469" s="191"/>
      <c r="G469" s="191"/>
      <c r="H469" s="191"/>
      <c r="I469" s="239"/>
      <c r="J469" s="190"/>
      <c r="K469" s="192" t="str">
        <f>IF(Tabela2[[#This Row],[Nazwa środka trwałego
'[3']]]&lt;&gt;"",VLOOKUP(OT!$BS469,Słowniki_środków_trwałych!$AE$2:$AK$50,7,FALSE),"")</f>
        <v/>
      </c>
      <c r="L469" s="197"/>
      <c r="M469" s="199"/>
      <c r="N469" s="197"/>
      <c r="O469" s="199"/>
      <c r="P469" s="276" t="str">
        <f>IF(Tabela2[[#This Row],[Nazwa środka trwałego
'[3']]]&lt;&gt;"",SUM(L469:O469),"")</f>
        <v/>
      </c>
      <c r="Q469" s="188"/>
      <c r="R469" s="191"/>
      <c r="S469" s="191"/>
      <c r="T469" s="191"/>
      <c r="U469" s="188"/>
      <c r="V469" s="190"/>
      <c r="W469" s="194" t="str">
        <f>IFERROR(VLOOKUP(OT!$BR469,Słowniki_środków_trwałych!$W$2:$AB$412,2,FALSE),"")</f>
        <v/>
      </c>
      <c r="X469" s="192" t="str">
        <f>IF(Tabela2[[#This Row],[Nazwa środka trwałego
'[3']]]&lt;&gt;"",IF(AND(Tabela2[[#This Row],[Wartość nakładów razem
'[15']]]&lt;10000.01,OR(MID(OT!$BR469,1,1)="4",MID(OT!$BR469,1,1)="5",MID(OT!$BR469,1,1)="6",MID(OT!$BR470,1,1)="3",MID(OT!$BR470,1,1)="7",MID(OT!$BR470,1,1)="8")),1,OT!$BT469),"")</f>
        <v/>
      </c>
      <c r="Y469" s="188"/>
      <c r="Z469" s="188"/>
      <c r="AA469" s="188"/>
      <c r="AB469" s="188"/>
      <c r="AC469" s="195" t="str">
        <f>IF(Tabela2[[#This Row],[Nazwa środka trwałego
'[3']]]&lt;&gt;"",OT!$BT469,"")</f>
        <v/>
      </c>
      <c r="AD469" s="188"/>
      <c r="AE469" s="188"/>
      <c r="AF469" s="190"/>
      <c r="AG469" s="188"/>
      <c r="AH469" s="188"/>
      <c r="AI469" s="188"/>
      <c r="AJ469" s="188"/>
      <c r="AK469" s="188"/>
      <c r="AL469" s="190"/>
      <c r="AM469" s="188"/>
      <c r="AN469" s="190"/>
      <c r="AO469" s="188"/>
      <c r="AP469" s="188"/>
      <c r="AQ469" s="188"/>
      <c r="AR469" s="188"/>
      <c r="AS469" s="188"/>
      <c r="AT469" s="188"/>
      <c r="AU469" s="188"/>
      <c r="AV469" s="229"/>
      <c r="AW469" s="188"/>
      <c r="AX469" s="188"/>
      <c r="AY469" s="207"/>
      <c r="AZ469" s="176"/>
      <c r="BA469" s="176"/>
      <c r="BB469" s="176"/>
      <c r="BC469" s="176"/>
      <c r="BD469" s="188"/>
      <c r="BE469" s="190"/>
      <c r="BF469" s="195" t="str">
        <f>IF(Tabela2[[#This Row],[Nazwa środka trwałego
'[3']]]&lt;&gt;"",OT!$BR469,"")</f>
        <v/>
      </c>
      <c r="BG469" s="188"/>
      <c r="BH469" s="188"/>
      <c r="BI469" s="190"/>
      <c r="BJ469" s="188"/>
      <c r="BK469" s="188"/>
      <c r="BL469" s="188"/>
      <c r="BM469" s="188"/>
      <c r="BN469" s="188"/>
      <c r="BO469" s="188"/>
      <c r="BP469" s="190"/>
      <c r="BQ469" s="270"/>
      <c r="BR469" s="195" t="str">
        <f t="shared" si="8"/>
        <v/>
      </c>
      <c r="BS469" s="190"/>
      <c r="BT469" s="195" t="str">
        <f>IFERROR(IF(VLOOKUP(BR469,Słowniki_środków_trwałych!$W$1:$AB$476,5,FALSE)="wg tabeli materiałowej",INDEX(Słowniki_środków_trwałych!$AF$2:$AJ$50,MATCH(BS469,Słowniki_środków_trwałych!$AE$2:$AE$50,0),MATCH(BP469,Słowniki_środków_trwałych!$AF$1:$AJ$1,0)),VLOOKUP(BR469,Słowniki_środków_trwałych!$W$1:$AB$476,5,FALSE)),"brak wszystkich danych")</f>
        <v>brak wszystkich danych</v>
      </c>
      <c r="BU469" s="271"/>
      <c r="BY469" s="90"/>
      <c r="BZ469" s="90"/>
      <c r="CA469" s="90"/>
    </row>
    <row r="470" spans="1:79">
      <c r="A470" s="187" t="s">
        <v>1880</v>
      </c>
      <c r="B470" s="188"/>
      <c r="C470" s="189" t="str">
        <f>IFERROR(VLOOKUP(OT!$BR470,Słowniki_środków_trwałych!$W$2:$AB$412,4,FALSE),"")</f>
        <v/>
      </c>
      <c r="D470" s="188"/>
      <c r="E470" s="188"/>
      <c r="F470" s="191"/>
      <c r="G470" s="191"/>
      <c r="H470" s="191"/>
      <c r="I470" s="239"/>
      <c r="J470" s="190"/>
      <c r="K470" s="192" t="str">
        <f>IF(Tabela2[[#This Row],[Nazwa środka trwałego
'[3']]]&lt;&gt;"",VLOOKUP(OT!$BS470,Słowniki_środków_trwałych!$AE$2:$AK$50,7,FALSE),"")</f>
        <v/>
      </c>
      <c r="L470" s="197"/>
      <c r="M470" s="199"/>
      <c r="N470" s="197"/>
      <c r="O470" s="199"/>
      <c r="P470" s="276" t="str">
        <f>IF(Tabela2[[#This Row],[Nazwa środka trwałego
'[3']]]&lt;&gt;"",SUM(L470:O470),"")</f>
        <v/>
      </c>
      <c r="Q470" s="188"/>
      <c r="R470" s="191"/>
      <c r="S470" s="191"/>
      <c r="T470" s="191"/>
      <c r="U470" s="188"/>
      <c r="V470" s="190"/>
      <c r="W470" s="194" t="str">
        <f>IFERROR(VLOOKUP(OT!$BR470,Słowniki_środków_trwałych!$W$2:$AB$412,2,FALSE),"")</f>
        <v/>
      </c>
      <c r="X470" s="192" t="str">
        <f>IF(Tabela2[[#This Row],[Nazwa środka trwałego
'[3']]]&lt;&gt;"",IF(AND(Tabela2[[#This Row],[Wartość nakładów razem
'[15']]]&lt;10000.01,OR(MID(OT!$BR470,1,1)="4",MID(OT!$BR470,1,1)="5",MID(OT!$BR470,1,1)="6",MID(OT!$BR471,1,1)="3",MID(OT!$BR471,1,1)="7",MID(OT!$BR471,1,1)="8")),1,OT!$BT470),"")</f>
        <v/>
      </c>
      <c r="Y470" s="188"/>
      <c r="Z470" s="188"/>
      <c r="AA470" s="188"/>
      <c r="AB470" s="188"/>
      <c r="AC470" s="195" t="str">
        <f>IF(Tabela2[[#This Row],[Nazwa środka trwałego
'[3']]]&lt;&gt;"",OT!$BT470,"")</f>
        <v/>
      </c>
      <c r="AD470" s="188"/>
      <c r="AE470" s="188"/>
      <c r="AF470" s="190"/>
      <c r="AG470" s="188"/>
      <c r="AH470" s="188"/>
      <c r="AI470" s="188"/>
      <c r="AJ470" s="188"/>
      <c r="AK470" s="188"/>
      <c r="AL470" s="190"/>
      <c r="AM470" s="188"/>
      <c r="AN470" s="190"/>
      <c r="AO470" s="188"/>
      <c r="AP470" s="188"/>
      <c r="AQ470" s="188"/>
      <c r="AR470" s="188"/>
      <c r="AS470" s="188"/>
      <c r="AT470" s="188"/>
      <c r="AU470" s="188"/>
      <c r="AV470" s="229"/>
      <c r="AW470" s="188"/>
      <c r="AX470" s="188"/>
      <c r="AY470" s="207"/>
      <c r="AZ470" s="176"/>
      <c r="BA470" s="176"/>
      <c r="BB470" s="176"/>
      <c r="BC470" s="176"/>
      <c r="BD470" s="188"/>
      <c r="BE470" s="190"/>
      <c r="BF470" s="195" t="str">
        <f>IF(Tabela2[[#This Row],[Nazwa środka trwałego
'[3']]]&lt;&gt;"",OT!$BR470,"")</f>
        <v/>
      </c>
      <c r="BG470" s="188"/>
      <c r="BH470" s="188"/>
      <c r="BI470" s="190"/>
      <c r="BJ470" s="188"/>
      <c r="BK470" s="188"/>
      <c r="BL470" s="188"/>
      <c r="BM470" s="188"/>
      <c r="BN470" s="188"/>
      <c r="BO470" s="188"/>
      <c r="BP470" s="190"/>
      <c r="BQ470" s="270"/>
      <c r="BR470" s="195" t="str">
        <f t="shared" si="8"/>
        <v/>
      </c>
      <c r="BS470" s="190"/>
      <c r="BT470" s="195" t="str">
        <f>IFERROR(IF(VLOOKUP(BR470,Słowniki_środków_trwałych!$W$1:$AB$476,5,FALSE)="wg tabeli materiałowej",INDEX(Słowniki_środków_trwałych!$AF$2:$AJ$50,MATCH(BS470,Słowniki_środków_trwałych!$AE$2:$AE$50,0),MATCH(BP470,Słowniki_środków_trwałych!$AF$1:$AJ$1,0)),VLOOKUP(BR470,Słowniki_środków_trwałych!$W$1:$AB$476,5,FALSE)),"brak wszystkich danych")</f>
        <v>brak wszystkich danych</v>
      </c>
      <c r="BU470" s="271"/>
      <c r="BY470" s="90"/>
      <c r="BZ470" s="90"/>
      <c r="CA470" s="90"/>
    </row>
    <row r="471" spans="1:79">
      <c r="A471" s="187" t="s">
        <v>1881</v>
      </c>
      <c r="B471" s="188"/>
      <c r="C471" s="189" t="str">
        <f>IFERROR(VLOOKUP(OT!$BR471,Słowniki_środków_trwałych!$W$2:$AB$412,4,FALSE),"")</f>
        <v/>
      </c>
      <c r="D471" s="188"/>
      <c r="E471" s="188"/>
      <c r="F471" s="191"/>
      <c r="G471" s="191"/>
      <c r="H471" s="191"/>
      <c r="I471" s="239"/>
      <c r="J471" s="190"/>
      <c r="K471" s="192" t="str">
        <f>IF(Tabela2[[#This Row],[Nazwa środka trwałego
'[3']]]&lt;&gt;"",VLOOKUP(OT!$BS471,Słowniki_środków_trwałych!$AE$2:$AK$50,7,FALSE),"")</f>
        <v/>
      </c>
      <c r="L471" s="197"/>
      <c r="M471" s="199"/>
      <c r="N471" s="197"/>
      <c r="O471" s="199"/>
      <c r="P471" s="276" t="str">
        <f>IF(Tabela2[[#This Row],[Nazwa środka trwałego
'[3']]]&lt;&gt;"",SUM(L471:O471),"")</f>
        <v/>
      </c>
      <c r="Q471" s="188"/>
      <c r="R471" s="191"/>
      <c r="S471" s="191"/>
      <c r="T471" s="191"/>
      <c r="U471" s="188"/>
      <c r="V471" s="190"/>
      <c r="W471" s="194" t="str">
        <f>IFERROR(VLOOKUP(OT!$BR471,Słowniki_środków_trwałych!$W$2:$AB$412,2,FALSE),"")</f>
        <v/>
      </c>
      <c r="X471" s="192" t="str">
        <f>IF(Tabela2[[#This Row],[Nazwa środka trwałego
'[3']]]&lt;&gt;"",IF(AND(Tabela2[[#This Row],[Wartość nakładów razem
'[15']]]&lt;10000.01,OR(MID(OT!$BR471,1,1)="4",MID(OT!$BR471,1,1)="5",MID(OT!$BR471,1,1)="6",MID(OT!$BR472,1,1)="3",MID(OT!$BR472,1,1)="7",MID(OT!$BR472,1,1)="8")),1,OT!$BT471),"")</f>
        <v/>
      </c>
      <c r="Y471" s="188"/>
      <c r="Z471" s="188"/>
      <c r="AA471" s="188"/>
      <c r="AB471" s="188"/>
      <c r="AC471" s="195" t="str">
        <f>IF(Tabela2[[#This Row],[Nazwa środka trwałego
'[3']]]&lt;&gt;"",OT!$BT471,"")</f>
        <v/>
      </c>
      <c r="AD471" s="188"/>
      <c r="AE471" s="188"/>
      <c r="AF471" s="190"/>
      <c r="AG471" s="188"/>
      <c r="AH471" s="188"/>
      <c r="AI471" s="188"/>
      <c r="AJ471" s="188"/>
      <c r="AK471" s="188"/>
      <c r="AL471" s="190"/>
      <c r="AM471" s="188"/>
      <c r="AN471" s="190"/>
      <c r="AO471" s="188"/>
      <c r="AP471" s="188"/>
      <c r="AQ471" s="188"/>
      <c r="AR471" s="188"/>
      <c r="AS471" s="188"/>
      <c r="AT471" s="188"/>
      <c r="AU471" s="188"/>
      <c r="AV471" s="229"/>
      <c r="AW471" s="188"/>
      <c r="AX471" s="188"/>
      <c r="AY471" s="207"/>
      <c r="AZ471" s="176"/>
      <c r="BA471" s="176"/>
      <c r="BB471" s="176"/>
      <c r="BC471" s="176"/>
      <c r="BD471" s="188"/>
      <c r="BE471" s="190"/>
      <c r="BF471" s="195" t="str">
        <f>IF(Tabela2[[#This Row],[Nazwa środka trwałego
'[3']]]&lt;&gt;"",OT!$BR471,"")</f>
        <v/>
      </c>
      <c r="BG471" s="188"/>
      <c r="BH471" s="188"/>
      <c r="BI471" s="190"/>
      <c r="BJ471" s="188"/>
      <c r="BK471" s="188"/>
      <c r="BL471" s="188"/>
      <c r="BM471" s="188"/>
      <c r="BN471" s="188"/>
      <c r="BO471" s="188"/>
      <c r="BP471" s="190"/>
      <c r="BQ471" s="270"/>
      <c r="BR471" s="195" t="str">
        <f t="shared" si="8"/>
        <v/>
      </c>
      <c r="BS471" s="190"/>
      <c r="BT471" s="195" t="str">
        <f>IFERROR(IF(VLOOKUP(BR471,Słowniki_środków_trwałych!$W$1:$AB$476,5,FALSE)="wg tabeli materiałowej",INDEX(Słowniki_środków_trwałych!$AF$2:$AJ$50,MATCH(BS471,Słowniki_środków_trwałych!$AE$2:$AE$50,0),MATCH(BP471,Słowniki_środków_trwałych!$AF$1:$AJ$1,0)),VLOOKUP(BR471,Słowniki_środków_trwałych!$W$1:$AB$476,5,FALSE)),"brak wszystkich danych")</f>
        <v>brak wszystkich danych</v>
      </c>
      <c r="BU471" s="271"/>
      <c r="BY471" s="90"/>
      <c r="BZ471" s="90"/>
      <c r="CA471" s="90"/>
    </row>
    <row r="472" spans="1:79">
      <c r="A472" s="187" t="s">
        <v>1882</v>
      </c>
      <c r="B472" s="188"/>
      <c r="C472" s="189" t="str">
        <f>IFERROR(VLOOKUP(OT!$BR472,Słowniki_środków_trwałych!$W$2:$AB$412,4,FALSE),"")</f>
        <v/>
      </c>
      <c r="D472" s="188"/>
      <c r="E472" s="188"/>
      <c r="F472" s="191"/>
      <c r="G472" s="191"/>
      <c r="H472" s="191"/>
      <c r="I472" s="239"/>
      <c r="J472" s="190"/>
      <c r="K472" s="192" t="str">
        <f>IF(Tabela2[[#This Row],[Nazwa środka trwałego
'[3']]]&lt;&gt;"",VLOOKUP(OT!$BS472,Słowniki_środków_trwałych!$AE$2:$AK$50,7,FALSE),"")</f>
        <v/>
      </c>
      <c r="L472" s="197"/>
      <c r="M472" s="199"/>
      <c r="N472" s="197"/>
      <c r="O472" s="199"/>
      <c r="P472" s="276" t="str">
        <f>IF(Tabela2[[#This Row],[Nazwa środka trwałego
'[3']]]&lt;&gt;"",SUM(L472:O472),"")</f>
        <v/>
      </c>
      <c r="Q472" s="188"/>
      <c r="R472" s="191"/>
      <c r="S472" s="191"/>
      <c r="T472" s="191"/>
      <c r="U472" s="188"/>
      <c r="V472" s="190"/>
      <c r="W472" s="194" t="str">
        <f>IFERROR(VLOOKUP(OT!$BR472,Słowniki_środków_trwałych!$W$2:$AB$412,2,FALSE),"")</f>
        <v/>
      </c>
      <c r="X472" s="192" t="str">
        <f>IF(Tabela2[[#This Row],[Nazwa środka trwałego
'[3']]]&lt;&gt;"",IF(AND(Tabela2[[#This Row],[Wartość nakładów razem
'[15']]]&lt;10000.01,OR(MID(OT!$BR472,1,1)="4",MID(OT!$BR472,1,1)="5",MID(OT!$BR472,1,1)="6",MID(OT!$BR473,1,1)="3",MID(OT!$BR473,1,1)="7",MID(OT!$BR473,1,1)="8")),1,OT!$BT472),"")</f>
        <v/>
      </c>
      <c r="Y472" s="188"/>
      <c r="Z472" s="188"/>
      <c r="AA472" s="188"/>
      <c r="AB472" s="188"/>
      <c r="AC472" s="195" t="str">
        <f>IF(Tabela2[[#This Row],[Nazwa środka trwałego
'[3']]]&lt;&gt;"",OT!$BT472,"")</f>
        <v/>
      </c>
      <c r="AD472" s="188"/>
      <c r="AE472" s="188"/>
      <c r="AF472" s="190"/>
      <c r="AG472" s="188"/>
      <c r="AH472" s="188"/>
      <c r="AI472" s="188"/>
      <c r="AJ472" s="188"/>
      <c r="AK472" s="188"/>
      <c r="AL472" s="190"/>
      <c r="AM472" s="188"/>
      <c r="AN472" s="190"/>
      <c r="AO472" s="188"/>
      <c r="AP472" s="188"/>
      <c r="AQ472" s="188"/>
      <c r="AR472" s="188"/>
      <c r="AS472" s="188"/>
      <c r="AT472" s="188"/>
      <c r="AU472" s="188"/>
      <c r="AV472" s="229"/>
      <c r="AW472" s="188"/>
      <c r="AX472" s="188"/>
      <c r="AY472" s="207"/>
      <c r="AZ472" s="176"/>
      <c r="BA472" s="176"/>
      <c r="BB472" s="176"/>
      <c r="BC472" s="176"/>
      <c r="BD472" s="188"/>
      <c r="BE472" s="190"/>
      <c r="BF472" s="195" t="str">
        <f>IF(Tabela2[[#This Row],[Nazwa środka trwałego
'[3']]]&lt;&gt;"",OT!$BR472,"")</f>
        <v/>
      </c>
      <c r="BG472" s="188"/>
      <c r="BH472" s="188"/>
      <c r="BI472" s="190"/>
      <c r="BJ472" s="188"/>
      <c r="BK472" s="188"/>
      <c r="BL472" s="188"/>
      <c r="BM472" s="188"/>
      <c r="BN472" s="188"/>
      <c r="BO472" s="188"/>
      <c r="BP472" s="190"/>
      <c r="BQ472" s="270"/>
      <c r="BR472" s="195" t="str">
        <f t="shared" si="8"/>
        <v/>
      </c>
      <c r="BS472" s="190"/>
      <c r="BT472" s="195" t="str">
        <f>IFERROR(IF(VLOOKUP(BR472,Słowniki_środków_trwałych!$W$1:$AB$476,5,FALSE)="wg tabeli materiałowej",INDEX(Słowniki_środków_trwałych!$AF$2:$AJ$50,MATCH(BS472,Słowniki_środków_trwałych!$AE$2:$AE$50,0),MATCH(BP472,Słowniki_środków_trwałych!$AF$1:$AJ$1,0)),VLOOKUP(BR472,Słowniki_środków_trwałych!$W$1:$AB$476,5,FALSE)),"brak wszystkich danych")</f>
        <v>brak wszystkich danych</v>
      </c>
      <c r="BU472" s="271"/>
      <c r="BY472" s="90"/>
      <c r="BZ472" s="90"/>
      <c r="CA472" s="90"/>
    </row>
    <row r="473" spans="1:79">
      <c r="A473" s="187" t="s">
        <v>1883</v>
      </c>
      <c r="B473" s="188"/>
      <c r="C473" s="189" t="str">
        <f>IFERROR(VLOOKUP(OT!$BR473,Słowniki_środków_trwałych!$W$2:$AB$412,4,FALSE),"")</f>
        <v/>
      </c>
      <c r="D473" s="188"/>
      <c r="E473" s="188"/>
      <c r="F473" s="191"/>
      <c r="G473" s="191"/>
      <c r="H473" s="191"/>
      <c r="I473" s="239"/>
      <c r="J473" s="190"/>
      <c r="K473" s="192" t="str">
        <f>IF(Tabela2[[#This Row],[Nazwa środka trwałego
'[3']]]&lt;&gt;"",VLOOKUP(OT!$BS473,Słowniki_środków_trwałych!$AE$2:$AK$50,7,FALSE),"")</f>
        <v/>
      </c>
      <c r="L473" s="197"/>
      <c r="M473" s="199"/>
      <c r="N473" s="197"/>
      <c r="O473" s="199"/>
      <c r="P473" s="276" t="str">
        <f>IF(Tabela2[[#This Row],[Nazwa środka trwałego
'[3']]]&lt;&gt;"",SUM(L473:O473),"")</f>
        <v/>
      </c>
      <c r="Q473" s="188"/>
      <c r="R473" s="191"/>
      <c r="S473" s="191"/>
      <c r="T473" s="191"/>
      <c r="U473" s="188"/>
      <c r="V473" s="190"/>
      <c r="W473" s="194" t="str">
        <f>IFERROR(VLOOKUP(OT!$BR473,Słowniki_środków_trwałych!$W$2:$AB$412,2,FALSE),"")</f>
        <v/>
      </c>
      <c r="X473" s="192" t="str">
        <f>IF(Tabela2[[#This Row],[Nazwa środka trwałego
'[3']]]&lt;&gt;"",IF(AND(Tabela2[[#This Row],[Wartość nakładów razem
'[15']]]&lt;10000.01,OR(MID(OT!$BR473,1,1)="4",MID(OT!$BR473,1,1)="5",MID(OT!$BR473,1,1)="6",MID(OT!$BR474,1,1)="3",MID(OT!$BR474,1,1)="7",MID(OT!$BR474,1,1)="8")),1,OT!$BT473),"")</f>
        <v/>
      </c>
      <c r="Y473" s="188"/>
      <c r="Z473" s="188"/>
      <c r="AA473" s="188"/>
      <c r="AB473" s="188"/>
      <c r="AC473" s="195" t="str">
        <f>IF(Tabela2[[#This Row],[Nazwa środka trwałego
'[3']]]&lt;&gt;"",OT!$BT473,"")</f>
        <v/>
      </c>
      <c r="AD473" s="188"/>
      <c r="AE473" s="188"/>
      <c r="AF473" s="190"/>
      <c r="AG473" s="188"/>
      <c r="AH473" s="188"/>
      <c r="AI473" s="188"/>
      <c r="AJ473" s="188"/>
      <c r="AK473" s="188"/>
      <c r="AL473" s="190"/>
      <c r="AM473" s="188"/>
      <c r="AN473" s="190"/>
      <c r="AO473" s="188"/>
      <c r="AP473" s="188"/>
      <c r="AQ473" s="188"/>
      <c r="AR473" s="188"/>
      <c r="AS473" s="188"/>
      <c r="AT473" s="188"/>
      <c r="AU473" s="188"/>
      <c r="AV473" s="229"/>
      <c r="AW473" s="188"/>
      <c r="AX473" s="188"/>
      <c r="AY473" s="207"/>
      <c r="AZ473" s="176"/>
      <c r="BA473" s="176"/>
      <c r="BB473" s="176"/>
      <c r="BC473" s="176"/>
      <c r="BD473" s="188"/>
      <c r="BE473" s="190"/>
      <c r="BF473" s="195" t="str">
        <f>IF(Tabela2[[#This Row],[Nazwa środka trwałego
'[3']]]&lt;&gt;"",OT!$BR473,"")</f>
        <v/>
      </c>
      <c r="BG473" s="188"/>
      <c r="BH473" s="188"/>
      <c r="BI473" s="190"/>
      <c r="BJ473" s="188"/>
      <c r="BK473" s="188"/>
      <c r="BL473" s="188"/>
      <c r="BM473" s="188"/>
      <c r="BN473" s="188"/>
      <c r="BO473" s="188"/>
      <c r="BP473" s="190"/>
      <c r="BQ473" s="270"/>
      <c r="BR473" s="195" t="str">
        <f t="shared" si="8"/>
        <v/>
      </c>
      <c r="BS473" s="190"/>
      <c r="BT473" s="195" t="str">
        <f>IFERROR(IF(VLOOKUP(BR473,Słowniki_środków_trwałych!$W$1:$AB$476,5,FALSE)="wg tabeli materiałowej",INDEX(Słowniki_środków_trwałych!$AF$2:$AJ$50,MATCH(BS473,Słowniki_środków_trwałych!$AE$2:$AE$50,0),MATCH(BP473,Słowniki_środków_trwałych!$AF$1:$AJ$1,0)),VLOOKUP(BR473,Słowniki_środków_trwałych!$W$1:$AB$476,5,FALSE)),"brak wszystkich danych")</f>
        <v>brak wszystkich danych</v>
      </c>
      <c r="BU473" s="271"/>
      <c r="BY473" s="90"/>
      <c r="BZ473" s="90"/>
      <c r="CA473" s="90"/>
    </row>
    <row r="474" spans="1:79">
      <c r="A474" s="187" t="s">
        <v>1884</v>
      </c>
      <c r="B474" s="188"/>
      <c r="C474" s="189" t="str">
        <f>IFERROR(VLOOKUP(OT!$BR474,Słowniki_środków_trwałych!$W$2:$AB$412,4,FALSE),"")</f>
        <v/>
      </c>
      <c r="D474" s="188"/>
      <c r="E474" s="188"/>
      <c r="F474" s="191"/>
      <c r="G474" s="191"/>
      <c r="H474" s="191"/>
      <c r="I474" s="239"/>
      <c r="J474" s="190"/>
      <c r="K474" s="192" t="str">
        <f>IF(Tabela2[[#This Row],[Nazwa środka trwałego
'[3']]]&lt;&gt;"",VLOOKUP(OT!$BS474,Słowniki_środków_trwałych!$AE$2:$AK$50,7,FALSE),"")</f>
        <v/>
      </c>
      <c r="L474" s="197"/>
      <c r="M474" s="199"/>
      <c r="N474" s="197"/>
      <c r="O474" s="199"/>
      <c r="P474" s="276" t="str">
        <f>IF(Tabela2[[#This Row],[Nazwa środka trwałego
'[3']]]&lt;&gt;"",SUM(L474:O474),"")</f>
        <v/>
      </c>
      <c r="Q474" s="188"/>
      <c r="R474" s="191"/>
      <c r="S474" s="191"/>
      <c r="T474" s="191"/>
      <c r="U474" s="188"/>
      <c r="V474" s="190"/>
      <c r="W474" s="194" t="str">
        <f>IFERROR(VLOOKUP(OT!$BR474,Słowniki_środków_trwałych!$W$2:$AB$412,2,FALSE),"")</f>
        <v/>
      </c>
      <c r="X474" s="192" t="str">
        <f>IF(Tabela2[[#This Row],[Nazwa środka trwałego
'[3']]]&lt;&gt;"",IF(AND(Tabela2[[#This Row],[Wartość nakładów razem
'[15']]]&lt;10000.01,OR(MID(OT!$BR474,1,1)="4",MID(OT!$BR474,1,1)="5",MID(OT!$BR474,1,1)="6",MID(OT!$BR475,1,1)="3",MID(OT!$BR475,1,1)="7",MID(OT!$BR475,1,1)="8")),1,OT!$BT474),"")</f>
        <v/>
      </c>
      <c r="Y474" s="188"/>
      <c r="Z474" s="188"/>
      <c r="AA474" s="188"/>
      <c r="AB474" s="188"/>
      <c r="AC474" s="195" t="str">
        <f>IF(Tabela2[[#This Row],[Nazwa środka trwałego
'[3']]]&lt;&gt;"",OT!$BT474,"")</f>
        <v/>
      </c>
      <c r="AD474" s="188"/>
      <c r="AE474" s="188"/>
      <c r="AF474" s="190"/>
      <c r="AG474" s="188"/>
      <c r="AH474" s="188"/>
      <c r="AI474" s="188"/>
      <c r="AJ474" s="188"/>
      <c r="AK474" s="188"/>
      <c r="AL474" s="190"/>
      <c r="AM474" s="188"/>
      <c r="AN474" s="190"/>
      <c r="AO474" s="188"/>
      <c r="AP474" s="188"/>
      <c r="AQ474" s="188"/>
      <c r="AR474" s="188"/>
      <c r="AS474" s="188"/>
      <c r="AT474" s="188"/>
      <c r="AU474" s="188"/>
      <c r="AV474" s="229"/>
      <c r="AW474" s="188"/>
      <c r="AX474" s="188"/>
      <c r="AY474" s="207"/>
      <c r="AZ474" s="176"/>
      <c r="BA474" s="176"/>
      <c r="BB474" s="176"/>
      <c r="BC474" s="176"/>
      <c r="BD474" s="188"/>
      <c r="BE474" s="190"/>
      <c r="BF474" s="195" t="str">
        <f>IF(Tabela2[[#This Row],[Nazwa środka trwałego
'[3']]]&lt;&gt;"",OT!$BR474,"")</f>
        <v/>
      </c>
      <c r="BG474" s="188"/>
      <c r="BH474" s="188"/>
      <c r="BI474" s="190"/>
      <c r="BJ474" s="188"/>
      <c r="BK474" s="188"/>
      <c r="BL474" s="188"/>
      <c r="BM474" s="188"/>
      <c r="BN474" s="188"/>
      <c r="BO474" s="188"/>
      <c r="BP474" s="190"/>
      <c r="BQ474" s="270"/>
      <c r="BR474" s="195" t="str">
        <f t="shared" si="8"/>
        <v/>
      </c>
      <c r="BS474" s="190"/>
      <c r="BT474" s="195" t="str">
        <f>IFERROR(IF(VLOOKUP(BR474,Słowniki_środków_trwałych!$W$1:$AB$476,5,FALSE)="wg tabeli materiałowej",INDEX(Słowniki_środków_trwałych!$AF$2:$AJ$50,MATCH(BS474,Słowniki_środków_trwałych!$AE$2:$AE$50,0),MATCH(BP474,Słowniki_środków_trwałych!$AF$1:$AJ$1,0)),VLOOKUP(BR474,Słowniki_środków_trwałych!$W$1:$AB$476,5,FALSE)),"brak wszystkich danych")</f>
        <v>brak wszystkich danych</v>
      </c>
      <c r="BU474" s="271"/>
      <c r="BY474" s="90"/>
      <c r="BZ474" s="90"/>
      <c r="CA474" s="90"/>
    </row>
    <row r="475" spans="1:79">
      <c r="A475" s="187" t="s">
        <v>1885</v>
      </c>
      <c r="B475" s="188"/>
      <c r="C475" s="189" t="str">
        <f>IFERROR(VLOOKUP(OT!$BR475,Słowniki_środków_trwałych!$W$2:$AB$412,4,FALSE),"")</f>
        <v/>
      </c>
      <c r="D475" s="188"/>
      <c r="E475" s="188"/>
      <c r="F475" s="191"/>
      <c r="G475" s="191"/>
      <c r="H475" s="191"/>
      <c r="I475" s="239"/>
      <c r="J475" s="190"/>
      <c r="K475" s="192" t="str">
        <f>IF(Tabela2[[#This Row],[Nazwa środka trwałego
'[3']]]&lt;&gt;"",VLOOKUP(OT!$BS475,Słowniki_środków_trwałych!$AE$2:$AK$50,7,FALSE),"")</f>
        <v/>
      </c>
      <c r="L475" s="197"/>
      <c r="M475" s="199"/>
      <c r="N475" s="197"/>
      <c r="O475" s="199"/>
      <c r="P475" s="276" t="str">
        <f>IF(Tabela2[[#This Row],[Nazwa środka trwałego
'[3']]]&lt;&gt;"",SUM(L475:O475),"")</f>
        <v/>
      </c>
      <c r="Q475" s="188"/>
      <c r="R475" s="191"/>
      <c r="S475" s="191"/>
      <c r="T475" s="191"/>
      <c r="U475" s="188"/>
      <c r="V475" s="190"/>
      <c r="W475" s="194" t="str">
        <f>IFERROR(VLOOKUP(OT!$BR475,Słowniki_środków_trwałych!$W$2:$AB$412,2,FALSE),"")</f>
        <v/>
      </c>
      <c r="X475" s="192" t="str">
        <f>IF(Tabela2[[#This Row],[Nazwa środka trwałego
'[3']]]&lt;&gt;"",IF(AND(Tabela2[[#This Row],[Wartość nakładów razem
'[15']]]&lt;10000.01,OR(MID(OT!$BR475,1,1)="4",MID(OT!$BR475,1,1)="5",MID(OT!$BR475,1,1)="6",MID(OT!$BR476,1,1)="3",MID(OT!$BR476,1,1)="7",MID(OT!$BR476,1,1)="8")),1,OT!$BT475),"")</f>
        <v/>
      </c>
      <c r="Y475" s="188"/>
      <c r="Z475" s="188"/>
      <c r="AA475" s="188"/>
      <c r="AB475" s="188"/>
      <c r="AC475" s="195" t="str">
        <f>IF(Tabela2[[#This Row],[Nazwa środka trwałego
'[3']]]&lt;&gt;"",OT!$BT475,"")</f>
        <v/>
      </c>
      <c r="AD475" s="188"/>
      <c r="AE475" s="188"/>
      <c r="AF475" s="190"/>
      <c r="AG475" s="188"/>
      <c r="AH475" s="188"/>
      <c r="AI475" s="188"/>
      <c r="AJ475" s="188"/>
      <c r="AK475" s="188"/>
      <c r="AL475" s="190"/>
      <c r="AM475" s="188"/>
      <c r="AN475" s="190"/>
      <c r="AO475" s="188"/>
      <c r="AP475" s="188"/>
      <c r="AQ475" s="188"/>
      <c r="AR475" s="188"/>
      <c r="AS475" s="188"/>
      <c r="AT475" s="188"/>
      <c r="AU475" s="188"/>
      <c r="AV475" s="229"/>
      <c r="AW475" s="188"/>
      <c r="AX475" s="188"/>
      <c r="AY475" s="207"/>
      <c r="AZ475" s="176"/>
      <c r="BA475" s="176"/>
      <c r="BB475" s="176"/>
      <c r="BC475" s="176"/>
      <c r="BD475" s="188"/>
      <c r="BE475" s="190"/>
      <c r="BF475" s="195" t="str">
        <f>IF(Tabela2[[#This Row],[Nazwa środka trwałego
'[3']]]&lt;&gt;"",OT!$BR475,"")</f>
        <v/>
      </c>
      <c r="BG475" s="188"/>
      <c r="BH475" s="188"/>
      <c r="BI475" s="190"/>
      <c r="BJ475" s="188"/>
      <c r="BK475" s="188"/>
      <c r="BL475" s="188"/>
      <c r="BM475" s="188"/>
      <c r="BN475" s="188"/>
      <c r="BO475" s="188"/>
      <c r="BP475" s="190"/>
      <c r="BQ475" s="270"/>
      <c r="BR475" s="195" t="str">
        <f t="shared" si="8"/>
        <v/>
      </c>
      <c r="BS475" s="190"/>
      <c r="BT475" s="195" t="str">
        <f>IFERROR(IF(VLOOKUP(BR475,Słowniki_środków_trwałych!$W$1:$AB$476,5,FALSE)="wg tabeli materiałowej",INDEX(Słowniki_środków_trwałych!$AF$2:$AJ$50,MATCH(BS475,Słowniki_środków_trwałych!$AE$2:$AE$50,0),MATCH(BP475,Słowniki_środków_trwałych!$AF$1:$AJ$1,0)),VLOOKUP(BR475,Słowniki_środków_trwałych!$W$1:$AB$476,5,FALSE)),"brak wszystkich danych")</f>
        <v>brak wszystkich danych</v>
      </c>
      <c r="BU475" s="271"/>
      <c r="BY475" s="90"/>
      <c r="BZ475" s="90"/>
      <c r="CA475" s="90"/>
    </row>
    <row r="476" spans="1:79">
      <c r="A476" s="187" t="s">
        <v>1886</v>
      </c>
      <c r="B476" s="188"/>
      <c r="C476" s="189" t="str">
        <f>IFERROR(VLOOKUP(OT!$BR476,Słowniki_środków_trwałych!$W$2:$AB$412,4,FALSE),"")</f>
        <v/>
      </c>
      <c r="D476" s="188"/>
      <c r="E476" s="188"/>
      <c r="F476" s="191"/>
      <c r="G476" s="191"/>
      <c r="H476" s="191"/>
      <c r="I476" s="239"/>
      <c r="J476" s="190"/>
      <c r="K476" s="192" t="str">
        <f>IF(Tabela2[[#This Row],[Nazwa środka trwałego
'[3']]]&lt;&gt;"",VLOOKUP(OT!$BS476,Słowniki_środków_trwałych!$AE$2:$AK$50,7,FALSE),"")</f>
        <v/>
      </c>
      <c r="L476" s="197"/>
      <c r="M476" s="199"/>
      <c r="N476" s="197"/>
      <c r="O476" s="199"/>
      <c r="P476" s="276" t="str">
        <f>IF(Tabela2[[#This Row],[Nazwa środka trwałego
'[3']]]&lt;&gt;"",SUM(L476:O476),"")</f>
        <v/>
      </c>
      <c r="Q476" s="188"/>
      <c r="R476" s="191"/>
      <c r="S476" s="191"/>
      <c r="T476" s="191"/>
      <c r="U476" s="188"/>
      <c r="V476" s="190"/>
      <c r="W476" s="194" t="str">
        <f>IFERROR(VLOOKUP(OT!$BR476,Słowniki_środków_trwałych!$W$2:$AB$412,2,FALSE),"")</f>
        <v/>
      </c>
      <c r="X476" s="192" t="str">
        <f>IF(Tabela2[[#This Row],[Nazwa środka trwałego
'[3']]]&lt;&gt;"",IF(AND(Tabela2[[#This Row],[Wartość nakładów razem
'[15']]]&lt;10000.01,OR(MID(OT!$BR476,1,1)="4",MID(OT!$BR476,1,1)="5",MID(OT!$BR476,1,1)="6",MID(OT!$BR477,1,1)="3",MID(OT!$BR477,1,1)="7",MID(OT!$BR477,1,1)="8")),1,OT!$BT476),"")</f>
        <v/>
      </c>
      <c r="Y476" s="188"/>
      <c r="Z476" s="188"/>
      <c r="AA476" s="188"/>
      <c r="AB476" s="188"/>
      <c r="AC476" s="195" t="str">
        <f>IF(Tabela2[[#This Row],[Nazwa środka trwałego
'[3']]]&lt;&gt;"",OT!$BT476,"")</f>
        <v/>
      </c>
      <c r="AD476" s="188"/>
      <c r="AE476" s="188"/>
      <c r="AF476" s="190"/>
      <c r="AG476" s="188"/>
      <c r="AH476" s="188"/>
      <c r="AI476" s="188"/>
      <c r="AJ476" s="188"/>
      <c r="AK476" s="188"/>
      <c r="AL476" s="190"/>
      <c r="AM476" s="188"/>
      <c r="AN476" s="190"/>
      <c r="AO476" s="188"/>
      <c r="AP476" s="188"/>
      <c r="AQ476" s="188"/>
      <c r="AR476" s="188"/>
      <c r="AS476" s="188"/>
      <c r="AT476" s="188"/>
      <c r="AU476" s="188"/>
      <c r="AV476" s="229"/>
      <c r="AW476" s="188"/>
      <c r="AX476" s="188"/>
      <c r="AY476" s="207"/>
      <c r="AZ476" s="176"/>
      <c r="BA476" s="176"/>
      <c r="BB476" s="176"/>
      <c r="BC476" s="176"/>
      <c r="BD476" s="188"/>
      <c r="BE476" s="190"/>
      <c r="BF476" s="195" t="str">
        <f>IF(Tabela2[[#This Row],[Nazwa środka trwałego
'[3']]]&lt;&gt;"",OT!$BR476,"")</f>
        <v/>
      </c>
      <c r="BG476" s="188"/>
      <c r="BH476" s="188"/>
      <c r="BI476" s="190"/>
      <c r="BJ476" s="188"/>
      <c r="BK476" s="188"/>
      <c r="BL476" s="188"/>
      <c r="BM476" s="188"/>
      <c r="BN476" s="188"/>
      <c r="BO476" s="188"/>
      <c r="BP476" s="190"/>
      <c r="BQ476" s="270"/>
      <c r="BR476" s="195" t="str">
        <f t="shared" si="8"/>
        <v/>
      </c>
      <c r="BS476" s="190"/>
      <c r="BT476" s="195" t="str">
        <f>IFERROR(IF(VLOOKUP(BR476,Słowniki_środków_trwałych!$W$1:$AB$476,5,FALSE)="wg tabeli materiałowej",INDEX(Słowniki_środków_trwałych!$AF$2:$AJ$50,MATCH(BS476,Słowniki_środków_trwałych!$AE$2:$AE$50,0),MATCH(BP476,Słowniki_środków_trwałych!$AF$1:$AJ$1,0)),VLOOKUP(BR476,Słowniki_środków_trwałych!$W$1:$AB$476,5,FALSE)),"brak wszystkich danych")</f>
        <v>brak wszystkich danych</v>
      </c>
      <c r="BU476" s="271"/>
      <c r="BY476" s="90"/>
      <c r="BZ476" s="90"/>
      <c r="CA476" s="90"/>
    </row>
    <row r="477" spans="1:79">
      <c r="A477" s="187" t="s">
        <v>1887</v>
      </c>
      <c r="B477" s="188"/>
      <c r="C477" s="189" t="str">
        <f>IFERROR(VLOOKUP(OT!$BR477,Słowniki_środków_trwałych!$W$2:$AB$412,4,FALSE),"")</f>
        <v/>
      </c>
      <c r="D477" s="188"/>
      <c r="E477" s="188"/>
      <c r="F477" s="191"/>
      <c r="G477" s="191"/>
      <c r="H477" s="191"/>
      <c r="I477" s="239"/>
      <c r="J477" s="190"/>
      <c r="K477" s="192" t="str">
        <f>IF(Tabela2[[#This Row],[Nazwa środka trwałego
'[3']]]&lt;&gt;"",VLOOKUP(OT!$BS477,Słowniki_środków_trwałych!$AE$2:$AK$50,7,FALSE),"")</f>
        <v/>
      </c>
      <c r="L477" s="197"/>
      <c r="M477" s="199"/>
      <c r="N477" s="197"/>
      <c r="O477" s="199"/>
      <c r="P477" s="276" t="str">
        <f>IF(Tabela2[[#This Row],[Nazwa środka trwałego
'[3']]]&lt;&gt;"",SUM(L477:O477),"")</f>
        <v/>
      </c>
      <c r="Q477" s="188"/>
      <c r="R477" s="191"/>
      <c r="S477" s="191"/>
      <c r="T477" s="191"/>
      <c r="U477" s="188"/>
      <c r="V477" s="190"/>
      <c r="W477" s="194" t="str">
        <f>IFERROR(VLOOKUP(OT!$BR477,Słowniki_środków_trwałych!$W$2:$AB$412,2,FALSE),"")</f>
        <v/>
      </c>
      <c r="X477" s="192" t="str">
        <f>IF(Tabela2[[#This Row],[Nazwa środka trwałego
'[3']]]&lt;&gt;"",IF(AND(Tabela2[[#This Row],[Wartość nakładów razem
'[15']]]&lt;10000.01,OR(MID(OT!$BR477,1,1)="4",MID(OT!$BR477,1,1)="5",MID(OT!$BR477,1,1)="6",MID(OT!$BR478,1,1)="3",MID(OT!$BR478,1,1)="7",MID(OT!$BR478,1,1)="8")),1,OT!$BT477),"")</f>
        <v/>
      </c>
      <c r="Y477" s="188"/>
      <c r="Z477" s="188"/>
      <c r="AA477" s="188"/>
      <c r="AB477" s="188"/>
      <c r="AC477" s="195" t="str">
        <f>IF(Tabela2[[#This Row],[Nazwa środka trwałego
'[3']]]&lt;&gt;"",OT!$BT477,"")</f>
        <v/>
      </c>
      <c r="AD477" s="188"/>
      <c r="AE477" s="188"/>
      <c r="AF477" s="190"/>
      <c r="AG477" s="188"/>
      <c r="AH477" s="188"/>
      <c r="AI477" s="188"/>
      <c r="AJ477" s="188"/>
      <c r="AK477" s="188"/>
      <c r="AL477" s="190"/>
      <c r="AM477" s="188"/>
      <c r="AN477" s="190"/>
      <c r="AO477" s="188"/>
      <c r="AP477" s="188"/>
      <c r="AQ477" s="188"/>
      <c r="AR477" s="188"/>
      <c r="AS477" s="188"/>
      <c r="AT477" s="188"/>
      <c r="AU477" s="188"/>
      <c r="AV477" s="229"/>
      <c r="AW477" s="188"/>
      <c r="AX477" s="188"/>
      <c r="AY477" s="207"/>
      <c r="AZ477" s="176"/>
      <c r="BA477" s="176"/>
      <c r="BB477" s="176"/>
      <c r="BC477" s="176"/>
      <c r="BD477" s="188"/>
      <c r="BE477" s="190"/>
      <c r="BF477" s="195" t="str">
        <f>IF(Tabela2[[#This Row],[Nazwa środka trwałego
'[3']]]&lt;&gt;"",OT!$BR477,"")</f>
        <v/>
      </c>
      <c r="BG477" s="188"/>
      <c r="BH477" s="188"/>
      <c r="BI477" s="190"/>
      <c r="BJ477" s="188"/>
      <c r="BK477" s="188"/>
      <c r="BL477" s="188"/>
      <c r="BM477" s="188"/>
      <c r="BN477" s="188"/>
      <c r="BO477" s="188"/>
      <c r="BP477" s="190"/>
      <c r="BQ477" s="270"/>
      <c r="BR477" s="195" t="str">
        <f t="shared" si="8"/>
        <v/>
      </c>
      <c r="BS477" s="190"/>
      <c r="BT477" s="195" t="str">
        <f>IFERROR(IF(VLOOKUP(BR477,Słowniki_środków_trwałych!$W$1:$AB$476,5,FALSE)="wg tabeli materiałowej",INDEX(Słowniki_środków_trwałych!$AF$2:$AJ$50,MATCH(BS477,Słowniki_środków_trwałych!$AE$2:$AE$50,0),MATCH(BP477,Słowniki_środków_trwałych!$AF$1:$AJ$1,0)),VLOOKUP(BR477,Słowniki_środków_trwałych!$W$1:$AB$476,5,FALSE)),"brak wszystkich danych")</f>
        <v>brak wszystkich danych</v>
      </c>
      <c r="BU477" s="271"/>
      <c r="BY477" s="90"/>
      <c r="BZ477" s="90"/>
      <c r="CA477" s="90"/>
    </row>
    <row r="478" spans="1:79">
      <c r="A478" s="187" t="s">
        <v>1888</v>
      </c>
      <c r="B478" s="188"/>
      <c r="C478" s="189" t="str">
        <f>IFERROR(VLOOKUP(OT!$BR478,Słowniki_środków_trwałych!$W$2:$AB$412,4,FALSE),"")</f>
        <v/>
      </c>
      <c r="D478" s="188"/>
      <c r="E478" s="188"/>
      <c r="F478" s="191"/>
      <c r="G478" s="191"/>
      <c r="H478" s="191"/>
      <c r="I478" s="239"/>
      <c r="J478" s="190"/>
      <c r="K478" s="192" t="str">
        <f>IF(Tabela2[[#This Row],[Nazwa środka trwałego
'[3']]]&lt;&gt;"",VLOOKUP(OT!$BS478,Słowniki_środków_trwałych!$AE$2:$AK$50,7,FALSE),"")</f>
        <v/>
      </c>
      <c r="L478" s="197"/>
      <c r="M478" s="199"/>
      <c r="N478" s="197"/>
      <c r="O478" s="199"/>
      <c r="P478" s="276" t="str">
        <f>IF(Tabela2[[#This Row],[Nazwa środka trwałego
'[3']]]&lt;&gt;"",SUM(L478:O478),"")</f>
        <v/>
      </c>
      <c r="Q478" s="188"/>
      <c r="R478" s="191"/>
      <c r="S478" s="191"/>
      <c r="T478" s="191"/>
      <c r="U478" s="188"/>
      <c r="V478" s="190"/>
      <c r="W478" s="194" t="str">
        <f>IFERROR(VLOOKUP(OT!$BR478,Słowniki_środków_trwałych!$W$2:$AB$412,2,FALSE),"")</f>
        <v/>
      </c>
      <c r="X478" s="192" t="str">
        <f>IF(Tabela2[[#This Row],[Nazwa środka trwałego
'[3']]]&lt;&gt;"",IF(AND(Tabela2[[#This Row],[Wartość nakładów razem
'[15']]]&lt;10000.01,OR(MID(OT!$BR478,1,1)="4",MID(OT!$BR478,1,1)="5",MID(OT!$BR478,1,1)="6",MID(OT!$BR479,1,1)="3",MID(OT!$BR479,1,1)="7",MID(OT!$BR479,1,1)="8")),1,OT!$BT478),"")</f>
        <v/>
      </c>
      <c r="Y478" s="188"/>
      <c r="Z478" s="188"/>
      <c r="AA478" s="188"/>
      <c r="AB478" s="188"/>
      <c r="AC478" s="195" t="str">
        <f>IF(Tabela2[[#This Row],[Nazwa środka trwałego
'[3']]]&lt;&gt;"",OT!$BT478,"")</f>
        <v/>
      </c>
      <c r="AD478" s="188"/>
      <c r="AE478" s="188"/>
      <c r="AF478" s="190"/>
      <c r="AG478" s="188"/>
      <c r="AH478" s="188"/>
      <c r="AI478" s="188"/>
      <c r="AJ478" s="188"/>
      <c r="AK478" s="188"/>
      <c r="AL478" s="190"/>
      <c r="AM478" s="188"/>
      <c r="AN478" s="190"/>
      <c r="AO478" s="188"/>
      <c r="AP478" s="188"/>
      <c r="AQ478" s="188"/>
      <c r="AR478" s="188"/>
      <c r="AS478" s="188"/>
      <c r="AT478" s="188"/>
      <c r="AU478" s="188"/>
      <c r="AV478" s="229"/>
      <c r="AW478" s="188"/>
      <c r="AX478" s="188"/>
      <c r="AY478" s="207"/>
      <c r="AZ478" s="176"/>
      <c r="BA478" s="176"/>
      <c r="BB478" s="176"/>
      <c r="BC478" s="176"/>
      <c r="BD478" s="188"/>
      <c r="BE478" s="190"/>
      <c r="BF478" s="195" t="str">
        <f>IF(Tabela2[[#This Row],[Nazwa środka trwałego
'[3']]]&lt;&gt;"",OT!$BR478,"")</f>
        <v/>
      </c>
      <c r="BG478" s="188"/>
      <c r="BH478" s="188"/>
      <c r="BI478" s="190"/>
      <c r="BJ478" s="188"/>
      <c r="BK478" s="188"/>
      <c r="BL478" s="188"/>
      <c r="BM478" s="188"/>
      <c r="BN478" s="188"/>
      <c r="BO478" s="188"/>
      <c r="BP478" s="190"/>
      <c r="BQ478" s="270"/>
      <c r="BR478" s="195" t="str">
        <f t="shared" si="8"/>
        <v/>
      </c>
      <c r="BS478" s="190"/>
      <c r="BT478" s="195" t="str">
        <f>IFERROR(IF(VLOOKUP(BR478,Słowniki_środków_trwałych!$W$1:$AB$476,5,FALSE)="wg tabeli materiałowej",INDEX(Słowniki_środków_trwałych!$AF$2:$AJ$50,MATCH(BS478,Słowniki_środków_trwałych!$AE$2:$AE$50,0),MATCH(BP478,Słowniki_środków_trwałych!$AF$1:$AJ$1,0)),VLOOKUP(BR478,Słowniki_środków_trwałych!$W$1:$AB$476,5,FALSE)),"brak wszystkich danych")</f>
        <v>brak wszystkich danych</v>
      </c>
      <c r="BU478" s="271"/>
      <c r="BY478" s="90"/>
      <c r="BZ478" s="90"/>
      <c r="CA478" s="90"/>
    </row>
    <row r="479" spans="1:79">
      <c r="A479" s="187" t="s">
        <v>1889</v>
      </c>
      <c r="B479" s="188"/>
      <c r="C479" s="189" t="str">
        <f>IFERROR(VLOOKUP(OT!$BR479,Słowniki_środków_trwałych!$W$2:$AB$412,4,FALSE),"")</f>
        <v/>
      </c>
      <c r="D479" s="188"/>
      <c r="E479" s="188"/>
      <c r="F479" s="191"/>
      <c r="G479" s="191"/>
      <c r="H479" s="191"/>
      <c r="I479" s="239"/>
      <c r="J479" s="190"/>
      <c r="K479" s="192" t="str">
        <f>IF(Tabela2[[#This Row],[Nazwa środka trwałego
'[3']]]&lt;&gt;"",VLOOKUP(OT!$BS479,Słowniki_środków_trwałych!$AE$2:$AK$50,7,FALSE),"")</f>
        <v/>
      </c>
      <c r="L479" s="197"/>
      <c r="M479" s="199"/>
      <c r="N479" s="197"/>
      <c r="O479" s="199"/>
      <c r="P479" s="276" t="str">
        <f>IF(Tabela2[[#This Row],[Nazwa środka trwałego
'[3']]]&lt;&gt;"",SUM(L479:O479),"")</f>
        <v/>
      </c>
      <c r="Q479" s="188"/>
      <c r="R479" s="191"/>
      <c r="S479" s="191"/>
      <c r="T479" s="191"/>
      <c r="U479" s="188"/>
      <c r="V479" s="190"/>
      <c r="W479" s="194" t="str">
        <f>IFERROR(VLOOKUP(OT!$BR479,Słowniki_środków_trwałych!$W$2:$AB$412,2,FALSE),"")</f>
        <v/>
      </c>
      <c r="X479" s="192" t="str">
        <f>IF(Tabela2[[#This Row],[Nazwa środka trwałego
'[3']]]&lt;&gt;"",IF(AND(Tabela2[[#This Row],[Wartość nakładów razem
'[15']]]&lt;10000.01,OR(MID(OT!$BR479,1,1)="4",MID(OT!$BR479,1,1)="5",MID(OT!$BR479,1,1)="6",MID(OT!$BR480,1,1)="3",MID(OT!$BR480,1,1)="7",MID(OT!$BR480,1,1)="8")),1,OT!$BT479),"")</f>
        <v/>
      </c>
      <c r="Y479" s="188"/>
      <c r="Z479" s="188"/>
      <c r="AA479" s="188"/>
      <c r="AB479" s="188"/>
      <c r="AC479" s="195" t="str">
        <f>IF(Tabela2[[#This Row],[Nazwa środka trwałego
'[3']]]&lt;&gt;"",OT!$BT479,"")</f>
        <v/>
      </c>
      <c r="AD479" s="188"/>
      <c r="AE479" s="188"/>
      <c r="AF479" s="190"/>
      <c r="AG479" s="188"/>
      <c r="AH479" s="188"/>
      <c r="AI479" s="188"/>
      <c r="AJ479" s="188"/>
      <c r="AK479" s="188"/>
      <c r="AL479" s="190"/>
      <c r="AM479" s="188"/>
      <c r="AN479" s="190"/>
      <c r="AO479" s="188"/>
      <c r="AP479" s="188"/>
      <c r="AQ479" s="188"/>
      <c r="AR479" s="188"/>
      <c r="AS479" s="188"/>
      <c r="AT479" s="188"/>
      <c r="AU479" s="188"/>
      <c r="AV479" s="229"/>
      <c r="AW479" s="188"/>
      <c r="AX479" s="188"/>
      <c r="AY479" s="207"/>
      <c r="AZ479" s="176"/>
      <c r="BA479" s="176"/>
      <c r="BB479" s="176"/>
      <c r="BC479" s="176"/>
      <c r="BD479" s="188"/>
      <c r="BE479" s="190"/>
      <c r="BF479" s="195" t="str">
        <f>IF(Tabela2[[#This Row],[Nazwa środka trwałego
'[3']]]&lt;&gt;"",OT!$BR479,"")</f>
        <v/>
      </c>
      <c r="BG479" s="188"/>
      <c r="BH479" s="188"/>
      <c r="BI479" s="190"/>
      <c r="BJ479" s="188"/>
      <c r="BK479" s="188"/>
      <c r="BL479" s="188"/>
      <c r="BM479" s="188"/>
      <c r="BN479" s="188"/>
      <c r="BO479" s="188"/>
      <c r="BP479" s="190"/>
      <c r="BQ479" s="270"/>
      <c r="BR479" s="195" t="str">
        <f t="shared" si="8"/>
        <v/>
      </c>
      <c r="BS479" s="190"/>
      <c r="BT479" s="195" t="str">
        <f>IFERROR(IF(VLOOKUP(BR479,Słowniki_środków_trwałych!$W$1:$AB$476,5,FALSE)="wg tabeli materiałowej",INDEX(Słowniki_środków_trwałych!$AF$2:$AJ$50,MATCH(BS479,Słowniki_środków_trwałych!$AE$2:$AE$50,0),MATCH(BP479,Słowniki_środków_trwałych!$AF$1:$AJ$1,0)),VLOOKUP(BR479,Słowniki_środków_trwałych!$W$1:$AB$476,5,FALSE)),"brak wszystkich danych")</f>
        <v>brak wszystkich danych</v>
      </c>
      <c r="BU479" s="271"/>
      <c r="BY479" s="90"/>
      <c r="BZ479" s="90"/>
      <c r="CA479" s="90"/>
    </row>
    <row r="480" spans="1:79">
      <c r="A480" s="187" t="s">
        <v>1890</v>
      </c>
      <c r="B480" s="188"/>
      <c r="C480" s="189" t="str">
        <f>IFERROR(VLOOKUP(OT!$BR480,Słowniki_środków_trwałych!$W$2:$AB$412,4,FALSE),"")</f>
        <v/>
      </c>
      <c r="D480" s="188"/>
      <c r="E480" s="188"/>
      <c r="F480" s="191"/>
      <c r="G480" s="191"/>
      <c r="H480" s="191"/>
      <c r="I480" s="239"/>
      <c r="J480" s="190"/>
      <c r="K480" s="192" t="str">
        <f>IF(Tabela2[[#This Row],[Nazwa środka trwałego
'[3']]]&lt;&gt;"",VLOOKUP(OT!$BS480,Słowniki_środków_trwałych!$AE$2:$AK$50,7,FALSE),"")</f>
        <v/>
      </c>
      <c r="L480" s="197"/>
      <c r="M480" s="199"/>
      <c r="N480" s="197"/>
      <c r="O480" s="199"/>
      <c r="P480" s="276" t="str">
        <f>IF(Tabela2[[#This Row],[Nazwa środka trwałego
'[3']]]&lt;&gt;"",SUM(L480:O480),"")</f>
        <v/>
      </c>
      <c r="Q480" s="188"/>
      <c r="R480" s="191"/>
      <c r="S480" s="191"/>
      <c r="T480" s="191"/>
      <c r="U480" s="188"/>
      <c r="V480" s="190"/>
      <c r="W480" s="194" t="str">
        <f>IFERROR(VLOOKUP(OT!$BR480,Słowniki_środków_trwałych!$W$2:$AB$412,2,FALSE),"")</f>
        <v/>
      </c>
      <c r="X480" s="192" t="str">
        <f>IF(Tabela2[[#This Row],[Nazwa środka trwałego
'[3']]]&lt;&gt;"",IF(AND(Tabela2[[#This Row],[Wartość nakładów razem
'[15']]]&lt;10000.01,OR(MID(OT!$BR480,1,1)="4",MID(OT!$BR480,1,1)="5",MID(OT!$BR480,1,1)="6",MID(OT!$BR481,1,1)="3",MID(OT!$BR481,1,1)="7",MID(OT!$BR481,1,1)="8")),1,OT!$BT480),"")</f>
        <v/>
      </c>
      <c r="Y480" s="188"/>
      <c r="Z480" s="188"/>
      <c r="AA480" s="188"/>
      <c r="AB480" s="188"/>
      <c r="AC480" s="195" t="str">
        <f>IF(Tabela2[[#This Row],[Nazwa środka trwałego
'[3']]]&lt;&gt;"",OT!$BT480,"")</f>
        <v/>
      </c>
      <c r="AD480" s="188"/>
      <c r="AE480" s="188"/>
      <c r="AF480" s="190"/>
      <c r="AG480" s="188"/>
      <c r="AH480" s="188"/>
      <c r="AI480" s="188"/>
      <c r="AJ480" s="188"/>
      <c r="AK480" s="188"/>
      <c r="AL480" s="190"/>
      <c r="AM480" s="188"/>
      <c r="AN480" s="190"/>
      <c r="AO480" s="188"/>
      <c r="AP480" s="188"/>
      <c r="AQ480" s="188"/>
      <c r="AR480" s="188"/>
      <c r="AS480" s="188"/>
      <c r="AT480" s="188"/>
      <c r="AU480" s="188"/>
      <c r="AV480" s="229"/>
      <c r="AW480" s="188"/>
      <c r="AX480" s="188"/>
      <c r="AY480" s="207"/>
      <c r="AZ480" s="176"/>
      <c r="BA480" s="176"/>
      <c r="BB480" s="176"/>
      <c r="BC480" s="176"/>
      <c r="BD480" s="188"/>
      <c r="BE480" s="190"/>
      <c r="BF480" s="195" t="str">
        <f>IF(Tabela2[[#This Row],[Nazwa środka trwałego
'[3']]]&lt;&gt;"",OT!$BR480,"")</f>
        <v/>
      </c>
      <c r="BG480" s="188"/>
      <c r="BH480" s="188"/>
      <c r="BI480" s="190"/>
      <c r="BJ480" s="188"/>
      <c r="BK480" s="188"/>
      <c r="BL480" s="188"/>
      <c r="BM480" s="188"/>
      <c r="BN480" s="188"/>
      <c r="BO480" s="188"/>
      <c r="BP480" s="190"/>
      <c r="BQ480" s="270"/>
      <c r="BR480" s="195" t="str">
        <f t="shared" si="8"/>
        <v/>
      </c>
      <c r="BS480" s="190"/>
      <c r="BT480" s="195" t="str">
        <f>IFERROR(IF(VLOOKUP(BR480,Słowniki_środków_trwałych!$W$1:$AB$476,5,FALSE)="wg tabeli materiałowej",INDEX(Słowniki_środków_trwałych!$AF$2:$AJ$50,MATCH(BS480,Słowniki_środków_trwałych!$AE$2:$AE$50,0),MATCH(BP480,Słowniki_środków_trwałych!$AF$1:$AJ$1,0)),VLOOKUP(BR480,Słowniki_środków_trwałych!$W$1:$AB$476,5,FALSE)),"brak wszystkich danych")</f>
        <v>brak wszystkich danych</v>
      </c>
      <c r="BU480" s="271"/>
      <c r="BY480" s="90"/>
      <c r="BZ480" s="90"/>
      <c r="CA480" s="90"/>
    </row>
    <row r="481" spans="1:79">
      <c r="A481" s="187" t="s">
        <v>1891</v>
      </c>
      <c r="B481" s="188"/>
      <c r="C481" s="189" t="str">
        <f>IFERROR(VLOOKUP(OT!$BR481,Słowniki_środków_trwałych!$W$2:$AB$412,4,FALSE),"")</f>
        <v/>
      </c>
      <c r="D481" s="188"/>
      <c r="E481" s="188"/>
      <c r="F481" s="191"/>
      <c r="G481" s="191"/>
      <c r="H481" s="191"/>
      <c r="I481" s="239"/>
      <c r="J481" s="190"/>
      <c r="K481" s="192" t="str">
        <f>IF(Tabela2[[#This Row],[Nazwa środka trwałego
'[3']]]&lt;&gt;"",VLOOKUP(OT!$BS481,Słowniki_środków_trwałych!$AE$2:$AK$50,7,FALSE),"")</f>
        <v/>
      </c>
      <c r="L481" s="197"/>
      <c r="M481" s="199"/>
      <c r="N481" s="197"/>
      <c r="O481" s="199"/>
      <c r="P481" s="276" t="str">
        <f>IF(Tabela2[[#This Row],[Nazwa środka trwałego
'[3']]]&lt;&gt;"",SUM(L481:O481),"")</f>
        <v/>
      </c>
      <c r="Q481" s="188"/>
      <c r="R481" s="191"/>
      <c r="S481" s="191"/>
      <c r="T481" s="191"/>
      <c r="U481" s="188"/>
      <c r="V481" s="190"/>
      <c r="W481" s="194" t="str">
        <f>IFERROR(VLOOKUP(OT!$BR481,Słowniki_środków_trwałych!$W$2:$AB$412,2,FALSE),"")</f>
        <v/>
      </c>
      <c r="X481" s="192" t="str">
        <f>IF(Tabela2[[#This Row],[Nazwa środka trwałego
'[3']]]&lt;&gt;"",IF(AND(Tabela2[[#This Row],[Wartość nakładów razem
'[15']]]&lt;10000.01,OR(MID(OT!$BR481,1,1)="4",MID(OT!$BR481,1,1)="5",MID(OT!$BR481,1,1)="6",MID(OT!$BR482,1,1)="3",MID(OT!$BR482,1,1)="7",MID(OT!$BR482,1,1)="8")),1,OT!$BT481),"")</f>
        <v/>
      </c>
      <c r="Y481" s="188"/>
      <c r="Z481" s="188"/>
      <c r="AA481" s="188"/>
      <c r="AB481" s="188"/>
      <c r="AC481" s="195" t="str">
        <f>IF(Tabela2[[#This Row],[Nazwa środka trwałego
'[3']]]&lt;&gt;"",OT!$BT481,"")</f>
        <v/>
      </c>
      <c r="AD481" s="188"/>
      <c r="AE481" s="188"/>
      <c r="AF481" s="190"/>
      <c r="AG481" s="188"/>
      <c r="AH481" s="188"/>
      <c r="AI481" s="188"/>
      <c r="AJ481" s="188"/>
      <c r="AK481" s="188"/>
      <c r="AL481" s="190"/>
      <c r="AM481" s="188"/>
      <c r="AN481" s="190"/>
      <c r="AO481" s="188"/>
      <c r="AP481" s="188"/>
      <c r="AQ481" s="188"/>
      <c r="AR481" s="188"/>
      <c r="AS481" s="188"/>
      <c r="AT481" s="188"/>
      <c r="AU481" s="188"/>
      <c r="AV481" s="229"/>
      <c r="AW481" s="188"/>
      <c r="AX481" s="188"/>
      <c r="AY481" s="207"/>
      <c r="AZ481" s="176"/>
      <c r="BA481" s="176"/>
      <c r="BB481" s="176"/>
      <c r="BC481" s="176"/>
      <c r="BD481" s="188"/>
      <c r="BE481" s="190"/>
      <c r="BF481" s="195" t="str">
        <f>IF(Tabela2[[#This Row],[Nazwa środka trwałego
'[3']]]&lt;&gt;"",OT!$BR481,"")</f>
        <v/>
      </c>
      <c r="BG481" s="188"/>
      <c r="BH481" s="188"/>
      <c r="BI481" s="190"/>
      <c r="BJ481" s="188"/>
      <c r="BK481" s="188"/>
      <c r="BL481" s="188"/>
      <c r="BM481" s="188"/>
      <c r="BN481" s="188"/>
      <c r="BO481" s="188"/>
      <c r="BP481" s="190"/>
      <c r="BQ481" s="270"/>
      <c r="BR481" s="195" t="str">
        <f t="shared" si="8"/>
        <v/>
      </c>
      <c r="BS481" s="190"/>
      <c r="BT481" s="195" t="str">
        <f>IFERROR(IF(VLOOKUP(BR481,Słowniki_środków_trwałych!$W$1:$AB$476,5,FALSE)="wg tabeli materiałowej",INDEX(Słowniki_środków_trwałych!$AF$2:$AJ$50,MATCH(BS481,Słowniki_środków_trwałych!$AE$2:$AE$50,0),MATCH(BP481,Słowniki_środków_trwałych!$AF$1:$AJ$1,0)),VLOOKUP(BR481,Słowniki_środków_trwałych!$W$1:$AB$476,5,FALSE)),"brak wszystkich danych")</f>
        <v>brak wszystkich danych</v>
      </c>
      <c r="BU481" s="271"/>
      <c r="BY481" s="90"/>
      <c r="BZ481" s="90"/>
      <c r="CA481" s="90"/>
    </row>
    <row r="482" spans="1:79">
      <c r="A482" s="187" t="s">
        <v>1892</v>
      </c>
      <c r="B482" s="188"/>
      <c r="C482" s="189" t="str">
        <f>IFERROR(VLOOKUP(OT!$BR482,Słowniki_środków_trwałych!$W$2:$AB$412,4,FALSE),"")</f>
        <v/>
      </c>
      <c r="D482" s="188"/>
      <c r="E482" s="188"/>
      <c r="F482" s="191"/>
      <c r="G482" s="191"/>
      <c r="H482" s="191"/>
      <c r="I482" s="239"/>
      <c r="J482" s="190"/>
      <c r="K482" s="192" t="str">
        <f>IF(Tabela2[[#This Row],[Nazwa środka trwałego
'[3']]]&lt;&gt;"",VLOOKUP(OT!$BS482,Słowniki_środków_trwałych!$AE$2:$AK$50,7,FALSE),"")</f>
        <v/>
      </c>
      <c r="L482" s="197"/>
      <c r="M482" s="199"/>
      <c r="N482" s="197"/>
      <c r="O482" s="199"/>
      <c r="P482" s="276" t="str">
        <f>IF(Tabela2[[#This Row],[Nazwa środka trwałego
'[3']]]&lt;&gt;"",SUM(L482:O482),"")</f>
        <v/>
      </c>
      <c r="Q482" s="188"/>
      <c r="R482" s="191"/>
      <c r="S482" s="191"/>
      <c r="T482" s="191"/>
      <c r="U482" s="188"/>
      <c r="V482" s="190"/>
      <c r="W482" s="194" t="str">
        <f>IFERROR(VLOOKUP(OT!$BR482,Słowniki_środków_trwałych!$W$2:$AB$412,2,FALSE),"")</f>
        <v/>
      </c>
      <c r="X482" s="192" t="str">
        <f>IF(Tabela2[[#This Row],[Nazwa środka trwałego
'[3']]]&lt;&gt;"",IF(AND(Tabela2[[#This Row],[Wartość nakładów razem
'[15']]]&lt;10000.01,OR(MID(OT!$BR482,1,1)="4",MID(OT!$BR482,1,1)="5",MID(OT!$BR482,1,1)="6",MID(OT!$BR483,1,1)="3",MID(OT!$BR483,1,1)="7",MID(OT!$BR483,1,1)="8")),1,OT!$BT482),"")</f>
        <v/>
      </c>
      <c r="Y482" s="188"/>
      <c r="Z482" s="188"/>
      <c r="AA482" s="188"/>
      <c r="AB482" s="188"/>
      <c r="AC482" s="195" t="str">
        <f>IF(Tabela2[[#This Row],[Nazwa środka trwałego
'[3']]]&lt;&gt;"",OT!$BT482,"")</f>
        <v/>
      </c>
      <c r="AD482" s="188"/>
      <c r="AE482" s="188"/>
      <c r="AF482" s="190"/>
      <c r="AG482" s="188"/>
      <c r="AH482" s="188"/>
      <c r="AI482" s="188"/>
      <c r="AJ482" s="188"/>
      <c r="AK482" s="188"/>
      <c r="AL482" s="190"/>
      <c r="AM482" s="188"/>
      <c r="AN482" s="190"/>
      <c r="AO482" s="188"/>
      <c r="AP482" s="188"/>
      <c r="AQ482" s="188"/>
      <c r="AR482" s="188"/>
      <c r="AS482" s="188"/>
      <c r="AT482" s="188"/>
      <c r="AU482" s="188"/>
      <c r="AV482" s="229"/>
      <c r="AW482" s="188"/>
      <c r="AX482" s="188"/>
      <c r="AY482" s="207"/>
      <c r="AZ482" s="176"/>
      <c r="BA482" s="176"/>
      <c r="BB482" s="176"/>
      <c r="BC482" s="176"/>
      <c r="BD482" s="188"/>
      <c r="BE482" s="190"/>
      <c r="BF482" s="195" t="str">
        <f>IF(Tabela2[[#This Row],[Nazwa środka trwałego
'[3']]]&lt;&gt;"",OT!$BR482,"")</f>
        <v/>
      </c>
      <c r="BG482" s="188"/>
      <c r="BH482" s="188"/>
      <c r="BI482" s="190"/>
      <c r="BJ482" s="188"/>
      <c r="BK482" s="188"/>
      <c r="BL482" s="188"/>
      <c r="BM482" s="188"/>
      <c r="BN482" s="188"/>
      <c r="BO482" s="188"/>
      <c r="BP482" s="190"/>
      <c r="BQ482" s="270"/>
      <c r="BR482" s="195" t="str">
        <f t="shared" si="8"/>
        <v/>
      </c>
      <c r="BS482" s="190"/>
      <c r="BT482" s="195" t="str">
        <f>IFERROR(IF(VLOOKUP(BR482,Słowniki_środków_trwałych!$W$1:$AB$476,5,FALSE)="wg tabeli materiałowej",INDEX(Słowniki_środków_trwałych!$AF$2:$AJ$50,MATCH(BS482,Słowniki_środków_trwałych!$AE$2:$AE$50,0),MATCH(BP482,Słowniki_środków_trwałych!$AF$1:$AJ$1,0)),VLOOKUP(BR482,Słowniki_środków_trwałych!$W$1:$AB$476,5,FALSE)),"brak wszystkich danych")</f>
        <v>brak wszystkich danych</v>
      </c>
      <c r="BU482" s="271"/>
      <c r="BY482" s="90"/>
      <c r="BZ482" s="90"/>
      <c r="CA482" s="90"/>
    </row>
    <row r="483" spans="1:79">
      <c r="A483" s="187" t="s">
        <v>1893</v>
      </c>
      <c r="B483" s="188"/>
      <c r="C483" s="189" t="str">
        <f>IFERROR(VLOOKUP(OT!$BR483,Słowniki_środków_trwałych!$W$2:$AB$412,4,FALSE),"")</f>
        <v/>
      </c>
      <c r="D483" s="188"/>
      <c r="E483" s="188"/>
      <c r="F483" s="191"/>
      <c r="G483" s="191"/>
      <c r="H483" s="191"/>
      <c r="I483" s="239"/>
      <c r="J483" s="190"/>
      <c r="K483" s="192" t="str">
        <f>IF(Tabela2[[#This Row],[Nazwa środka trwałego
'[3']]]&lt;&gt;"",VLOOKUP(OT!$BS483,Słowniki_środków_trwałych!$AE$2:$AK$50,7,FALSE),"")</f>
        <v/>
      </c>
      <c r="L483" s="197"/>
      <c r="M483" s="199"/>
      <c r="N483" s="197"/>
      <c r="O483" s="199"/>
      <c r="P483" s="276" t="str">
        <f>IF(Tabela2[[#This Row],[Nazwa środka trwałego
'[3']]]&lt;&gt;"",SUM(L483:O483),"")</f>
        <v/>
      </c>
      <c r="Q483" s="188"/>
      <c r="R483" s="191"/>
      <c r="S483" s="191"/>
      <c r="T483" s="191"/>
      <c r="U483" s="188"/>
      <c r="V483" s="190"/>
      <c r="W483" s="194" t="str">
        <f>IFERROR(VLOOKUP(OT!$BR483,Słowniki_środków_trwałych!$W$2:$AB$412,2,FALSE),"")</f>
        <v/>
      </c>
      <c r="X483" s="192" t="str">
        <f>IF(Tabela2[[#This Row],[Nazwa środka trwałego
'[3']]]&lt;&gt;"",IF(AND(Tabela2[[#This Row],[Wartość nakładów razem
'[15']]]&lt;10000.01,OR(MID(OT!$BR483,1,1)="4",MID(OT!$BR483,1,1)="5",MID(OT!$BR483,1,1)="6",MID(OT!$BR484,1,1)="3",MID(OT!$BR484,1,1)="7",MID(OT!$BR484,1,1)="8")),1,OT!$BT483),"")</f>
        <v/>
      </c>
      <c r="Y483" s="188"/>
      <c r="Z483" s="188"/>
      <c r="AA483" s="188"/>
      <c r="AB483" s="188"/>
      <c r="AC483" s="195" t="str">
        <f>IF(Tabela2[[#This Row],[Nazwa środka trwałego
'[3']]]&lt;&gt;"",OT!$BT483,"")</f>
        <v/>
      </c>
      <c r="AD483" s="188"/>
      <c r="AE483" s="188"/>
      <c r="AF483" s="190"/>
      <c r="AG483" s="188"/>
      <c r="AH483" s="188"/>
      <c r="AI483" s="188"/>
      <c r="AJ483" s="188"/>
      <c r="AK483" s="188"/>
      <c r="AL483" s="190"/>
      <c r="AM483" s="188"/>
      <c r="AN483" s="190"/>
      <c r="AO483" s="188"/>
      <c r="AP483" s="188"/>
      <c r="AQ483" s="188"/>
      <c r="AR483" s="188"/>
      <c r="AS483" s="188"/>
      <c r="AT483" s="188"/>
      <c r="AU483" s="188"/>
      <c r="AV483" s="229"/>
      <c r="AW483" s="188"/>
      <c r="AX483" s="188"/>
      <c r="AY483" s="207"/>
      <c r="AZ483" s="176"/>
      <c r="BA483" s="176"/>
      <c r="BB483" s="176"/>
      <c r="BC483" s="176"/>
      <c r="BD483" s="188"/>
      <c r="BE483" s="190"/>
      <c r="BF483" s="195" t="str">
        <f>IF(Tabela2[[#This Row],[Nazwa środka trwałego
'[3']]]&lt;&gt;"",OT!$BR483,"")</f>
        <v/>
      </c>
      <c r="BG483" s="188"/>
      <c r="BH483" s="188"/>
      <c r="BI483" s="190"/>
      <c r="BJ483" s="188"/>
      <c r="BK483" s="188"/>
      <c r="BL483" s="188"/>
      <c r="BM483" s="188"/>
      <c r="BN483" s="188"/>
      <c r="BO483" s="188"/>
      <c r="BP483" s="190"/>
      <c r="BQ483" s="270"/>
      <c r="BR483" s="195" t="str">
        <f t="shared" si="8"/>
        <v/>
      </c>
      <c r="BS483" s="190"/>
      <c r="BT483" s="195" t="str">
        <f>IFERROR(IF(VLOOKUP(BR483,Słowniki_środków_trwałych!$W$1:$AB$476,5,FALSE)="wg tabeli materiałowej",INDEX(Słowniki_środków_trwałych!$AF$2:$AJ$50,MATCH(BS483,Słowniki_środków_trwałych!$AE$2:$AE$50,0),MATCH(BP483,Słowniki_środków_trwałych!$AF$1:$AJ$1,0)),VLOOKUP(BR483,Słowniki_środków_trwałych!$W$1:$AB$476,5,FALSE)),"brak wszystkich danych")</f>
        <v>brak wszystkich danych</v>
      </c>
      <c r="BU483" s="271"/>
      <c r="BY483" s="90"/>
      <c r="BZ483" s="90"/>
      <c r="CA483" s="90"/>
    </row>
    <row r="484" spans="1:79">
      <c r="A484" s="187" t="s">
        <v>1894</v>
      </c>
      <c r="B484" s="188"/>
      <c r="C484" s="189" t="str">
        <f>IFERROR(VLOOKUP(OT!$BR484,Słowniki_środków_trwałych!$W$2:$AB$412,4,FALSE),"")</f>
        <v/>
      </c>
      <c r="D484" s="188"/>
      <c r="E484" s="188"/>
      <c r="F484" s="191"/>
      <c r="G484" s="191"/>
      <c r="H484" s="191"/>
      <c r="I484" s="239"/>
      <c r="J484" s="190"/>
      <c r="K484" s="192" t="str">
        <f>IF(Tabela2[[#This Row],[Nazwa środka trwałego
'[3']]]&lt;&gt;"",VLOOKUP(OT!$BS484,Słowniki_środków_trwałych!$AE$2:$AK$50,7,FALSE),"")</f>
        <v/>
      </c>
      <c r="L484" s="197"/>
      <c r="M484" s="199"/>
      <c r="N484" s="197"/>
      <c r="O484" s="199"/>
      <c r="P484" s="276" t="str">
        <f>IF(Tabela2[[#This Row],[Nazwa środka trwałego
'[3']]]&lt;&gt;"",SUM(L484:O484),"")</f>
        <v/>
      </c>
      <c r="Q484" s="188"/>
      <c r="R484" s="191"/>
      <c r="S484" s="191"/>
      <c r="T484" s="191"/>
      <c r="U484" s="188"/>
      <c r="V484" s="190"/>
      <c r="W484" s="194" t="str">
        <f>IFERROR(VLOOKUP(OT!$BR484,Słowniki_środków_trwałych!$W$2:$AB$412,2,FALSE),"")</f>
        <v/>
      </c>
      <c r="X484" s="192" t="str">
        <f>IF(Tabela2[[#This Row],[Nazwa środka trwałego
'[3']]]&lt;&gt;"",IF(AND(Tabela2[[#This Row],[Wartość nakładów razem
'[15']]]&lt;10000.01,OR(MID(OT!$BR484,1,1)="4",MID(OT!$BR484,1,1)="5",MID(OT!$BR484,1,1)="6",MID(OT!$BR485,1,1)="3",MID(OT!$BR485,1,1)="7",MID(OT!$BR485,1,1)="8")),1,OT!$BT484),"")</f>
        <v/>
      </c>
      <c r="Y484" s="188"/>
      <c r="Z484" s="188"/>
      <c r="AA484" s="188"/>
      <c r="AB484" s="188"/>
      <c r="AC484" s="195" t="str">
        <f>IF(Tabela2[[#This Row],[Nazwa środka trwałego
'[3']]]&lt;&gt;"",OT!$BT484,"")</f>
        <v/>
      </c>
      <c r="AD484" s="188"/>
      <c r="AE484" s="188"/>
      <c r="AF484" s="190"/>
      <c r="AG484" s="188"/>
      <c r="AH484" s="188"/>
      <c r="AI484" s="188"/>
      <c r="AJ484" s="188"/>
      <c r="AK484" s="188"/>
      <c r="AL484" s="190"/>
      <c r="AM484" s="188"/>
      <c r="AN484" s="190"/>
      <c r="AO484" s="188"/>
      <c r="AP484" s="188"/>
      <c r="AQ484" s="188"/>
      <c r="AR484" s="188"/>
      <c r="AS484" s="188"/>
      <c r="AT484" s="188"/>
      <c r="AU484" s="188"/>
      <c r="AV484" s="229"/>
      <c r="AW484" s="188"/>
      <c r="AX484" s="188"/>
      <c r="AY484" s="207"/>
      <c r="AZ484" s="176"/>
      <c r="BA484" s="176"/>
      <c r="BB484" s="176"/>
      <c r="BC484" s="176"/>
      <c r="BD484" s="188"/>
      <c r="BE484" s="190"/>
      <c r="BF484" s="195" t="str">
        <f>IF(Tabela2[[#This Row],[Nazwa środka trwałego
'[3']]]&lt;&gt;"",OT!$BR484,"")</f>
        <v/>
      </c>
      <c r="BG484" s="188"/>
      <c r="BH484" s="188"/>
      <c r="BI484" s="190"/>
      <c r="BJ484" s="188"/>
      <c r="BK484" s="188"/>
      <c r="BL484" s="188"/>
      <c r="BM484" s="188"/>
      <c r="BN484" s="188"/>
      <c r="BO484" s="188"/>
      <c r="BP484" s="190"/>
      <c r="BQ484" s="270"/>
      <c r="BR484" s="195" t="str">
        <f t="shared" si="8"/>
        <v/>
      </c>
      <c r="BS484" s="190"/>
      <c r="BT484" s="195" t="str">
        <f>IFERROR(IF(VLOOKUP(BR484,Słowniki_środków_trwałych!$W$1:$AB$476,5,FALSE)="wg tabeli materiałowej",INDEX(Słowniki_środków_trwałych!$AF$2:$AJ$50,MATCH(BS484,Słowniki_środków_trwałych!$AE$2:$AE$50,0),MATCH(BP484,Słowniki_środków_trwałych!$AF$1:$AJ$1,0)),VLOOKUP(BR484,Słowniki_środków_trwałych!$W$1:$AB$476,5,FALSE)),"brak wszystkich danych")</f>
        <v>brak wszystkich danych</v>
      </c>
      <c r="BU484" s="271"/>
      <c r="BY484" s="90"/>
      <c r="BZ484" s="90"/>
      <c r="CA484" s="90"/>
    </row>
    <row r="485" spans="1:79">
      <c r="A485" s="187" t="s">
        <v>1895</v>
      </c>
      <c r="B485" s="188"/>
      <c r="C485" s="189" t="str">
        <f>IFERROR(VLOOKUP(OT!$BR485,Słowniki_środków_trwałych!$W$2:$AB$412,4,FALSE),"")</f>
        <v/>
      </c>
      <c r="D485" s="188"/>
      <c r="E485" s="188"/>
      <c r="F485" s="191"/>
      <c r="G485" s="191"/>
      <c r="H485" s="191"/>
      <c r="I485" s="239"/>
      <c r="J485" s="190"/>
      <c r="K485" s="192" t="str">
        <f>IF(Tabela2[[#This Row],[Nazwa środka trwałego
'[3']]]&lt;&gt;"",VLOOKUP(OT!$BS485,Słowniki_środków_trwałych!$AE$2:$AK$50,7,FALSE),"")</f>
        <v/>
      </c>
      <c r="L485" s="197"/>
      <c r="M485" s="199"/>
      <c r="N485" s="197"/>
      <c r="O485" s="199"/>
      <c r="P485" s="276" t="str">
        <f>IF(Tabela2[[#This Row],[Nazwa środka trwałego
'[3']]]&lt;&gt;"",SUM(L485:O485),"")</f>
        <v/>
      </c>
      <c r="Q485" s="188"/>
      <c r="R485" s="191"/>
      <c r="S485" s="191"/>
      <c r="T485" s="191"/>
      <c r="U485" s="188"/>
      <c r="V485" s="190"/>
      <c r="W485" s="194" t="str">
        <f>IFERROR(VLOOKUP(OT!$BR485,Słowniki_środków_trwałych!$W$2:$AB$412,2,FALSE),"")</f>
        <v/>
      </c>
      <c r="X485" s="192" t="str">
        <f>IF(Tabela2[[#This Row],[Nazwa środka trwałego
'[3']]]&lt;&gt;"",IF(AND(Tabela2[[#This Row],[Wartość nakładów razem
'[15']]]&lt;10000.01,OR(MID(OT!$BR485,1,1)="4",MID(OT!$BR485,1,1)="5",MID(OT!$BR485,1,1)="6",MID(OT!$BR486,1,1)="3",MID(OT!$BR486,1,1)="7",MID(OT!$BR486,1,1)="8")),1,OT!$BT485),"")</f>
        <v/>
      </c>
      <c r="Y485" s="188"/>
      <c r="Z485" s="188"/>
      <c r="AA485" s="188"/>
      <c r="AB485" s="188"/>
      <c r="AC485" s="195" t="str">
        <f>IF(Tabela2[[#This Row],[Nazwa środka trwałego
'[3']]]&lt;&gt;"",OT!$BT485,"")</f>
        <v/>
      </c>
      <c r="AD485" s="188"/>
      <c r="AE485" s="188"/>
      <c r="AF485" s="190"/>
      <c r="AG485" s="188"/>
      <c r="AH485" s="188"/>
      <c r="AI485" s="188"/>
      <c r="AJ485" s="188"/>
      <c r="AK485" s="188"/>
      <c r="AL485" s="190"/>
      <c r="AM485" s="188"/>
      <c r="AN485" s="190"/>
      <c r="AO485" s="188"/>
      <c r="AP485" s="188"/>
      <c r="AQ485" s="188"/>
      <c r="AR485" s="188"/>
      <c r="AS485" s="188"/>
      <c r="AT485" s="188"/>
      <c r="AU485" s="188"/>
      <c r="AV485" s="229"/>
      <c r="AW485" s="188"/>
      <c r="AX485" s="188"/>
      <c r="AY485" s="207"/>
      <c r="AZ485" s="176"/>
      <c r="BA485" s="176"/>
      <c r="BB485" s="176"/>
      <c r="BC485" s="176"/>
      <c r="BD485" s="188"/>
      <c r="BE485" s="190"/>
      <c r="BF485" s="195" t="str">
        <f>IF(Tabela2[[#This Row],[Nazwa środka trwałego
'[3']]]&lt;&gt;"",OT!$BR485,"")</f>
        <v/>
      </c>
      <c r="BG485" s="188"/>
      <c r="BH485" s="188"/>
      <c r="BI485" s="190"/>
      <c r="BJ485" s="188"/>
      <c r="BK485" s="188"/>
      <c r="BL485" s="188"/>
      <c r="BM485" s="188"/>
      <c r="BN485" s="188"/>
      <c r="BO485" s="188"/>
      <c r="BP485" s="190"/>
      <c r="BQ485" s="270"/>
      <c r="BR485" s="195" t="str">
        <f t="shared" si="8"/>
        <v/>
      </c>
      <c r="BS485" s="190"/>
      <c r="BT485" s="195" t="str">
        <f>IFERROR(IF(VLOOKUP(BR485,Słowniki_środków_trwałych!$W$1:$AB$476,5,FALSE)="wg tabeli materiałowej",INDEX(Słowniki_środków_trwałych!$AF$2:$AJ$50,MATCH(BS485,Słowniki_środków_trwałych!$AE$2:$AE$50,0),MATCH(BP485,Słowniki_środków_trwałych!$AF$1:$AJ$1,0)),VLOOKUP(BR485,Słowniki_środków_trwałych!$W$1:$AB$476,5,FALSE)),"brak wszystkich danych")</f>
        <v>brak wszystkich danych</v>
      </c>
      <c r="BU485" s="271"/>
      <c r="BY485" s="90"/>
      <c r="BZ485" s="90"/>
      <c r="CA485" s="90"/>
    </row>
    <row r="486" spans="1:79">
      <c r="A486" s="187" t="s">
        <v>1896</v>
      </c>
      <c r="B486" s="188"/>
      <c r="C486" s="189" t="str">
        <f>IFERROR(VLOOKUP(OT!$BR486,Słowniki_środków_trwałych!$W$2:$AB$412,4,FALSE),"")</f>
        <v/>
      </c>
      <c r="D486" s="188"/>
      <c r="E486" s="188"/>
      <c r="F486" s="191"/>
      <c r="G486" s="191"/>
      <c r="H486" s="191"/>
      <c r="I486" s="239"/>
      <c r="J486" s="190"/>
      <c r="K486" s="192" t="str">
        <f>IF(Tabela2[[#This Row],[Nazwa środka trwałego
'[3']]]&lt;&gt;"",VLOOKUP(OT!$BS486,Słowniki_środków_trwałych!$AE$2:$AK$50,7,FALSE),"")</f>
        <v/>
      </c>
      <c r="L486" s="197"/>
      <c r="M486" s="199"/>
      <c r="N486" s="197"/>
      <c r="O486" s="199"/>
      <c r="P486" s="276" t="str">
        <f>IF(Tabela2[[#This Row],[Nazwa środka trwałego
'[3']]]&lt;&gt;"",SUM(L486:O486),"")</f>
        <v/>
      </c>
      <c r="Q486" s="188"/>
      <c r="R486" s="191"/>
      <c r="S486" s="191"/>
      <c r="T486" s="191"/>
      <c r="U486" s="188"/>
      <c r="V486" s="190"/>
      <c r="W486" s="194" t="str">
        <f>IFERROR(VLOOKUP(OT!$BR486,Słowniki_środków_trwałych!$W$2:$AB$412,2,FALSE),"")</f>
        <v/>
      </c>
      <c r="X486" s="192" t="str">
        <f>IF(Tabela2[[#This Row],[Nazwa środka trwałego
'[3']]]&lt;&gt;"",IF(AND(Tabela2[[#This Row],[Wartość nakładów razem
'[15']]]&lt;10000.01,OR(MID(OT!$BR486,1,1)="4",MID(OT!$BR486,1,1)="5",MID(OT!$BR486,1,1)="6",MID(OT!$BR487,1,1)="3",MID(OT!$BR487,1,1)="7",MID(OT!$BR487,1,1)="8")),1,OT!$BT486),"")</f>
        <v/>
      </c>
      <c r="Y486" s="188"/>
      <c r="Z486" s="188"/>
      <c r="AA486" s="188"/>
      <c r="AB486" s="188"/>
      <c r="AC486" s="195" t="str">
        <f>IF(Tabela2[[#This Row],[Nazwa środka trwałego
'[3']]]&lt;&gt;"",OT!$BT486,"")</f>
        <v/>
      </c>
      <c r="AD486" s="188"/>
      <c r="AE486" s="188"/>
      <c r="AF486" s="190"/>
      <c r="AG486" s="188"/>
      <c r="AH486" s="188"/>
      <c r="AI486" s="188"/>
      <c r="AJ486" s="188"/>
      <c r="AK486" s="188"/>
      <c r="AL486" s="190"/>
      <c r="AM486" s="188"/>
      <c r="AN486" s="190"/>
      <c r="AO486" s="188"/>
      <c r="AP486" s="188"/>
      <c r="AQ486" s="188"/>
      <c r="AR486" s="188"/>
      <c r="AS486" s="188"/>
      <c r="AT486" s="188"/>
      <c r="AU486" s="188"/>
      <c r="AV486" s="229"/>
      <c r="AW486" s="188"/>
      <c r="AX486" s="188"/>
      <c r="AY486" s="207"/>
      <c r="AZ486" s="176"/>
      <c r="BA486" s="176"/>
      <c r="BB486" s="176"/>
      <c r="BC486" s="176"/>
      <c r="BD486" s="188"/>
      <c r="BE486" s="190"/>
      <c r="BF486" s="195" t="str">
        <f>IF(Tabela2[[#This Row],[Nazwa środka trwałego
'[3']]]&lt;&gt;"",OT!$BR486,"")</f>
        <v/>
      </c>
      <c r="BG486" s="188"/>
      <c r="BH486" s="188"/>
      <c r="BI486" s="190"/>
      <c r="BJ486" s="188"/>
      <c r="BK486" s="188"/>
      <c r="BL486" s="188"/>
      <c r="BM486" s="188"/>
      <c r="BN486" s="188"/>
      <c r="BO486" s="188"/>
      <c r="BP486" s="190"/>
      <c r="BQ486" s="270"/>
      <c r="BR486" s="195" t="str">
        <f t="shared" si="8"/>
        <v/>
      </c>
      <c r="BS486" s="190"/>
      <c r="BT486" s="195" t="str">
        <f>IFERROR(IF(VLOOKUP(BR486,Słowniki_środków_trwałych!$W$1:$AB$476,5,FALSE)="wg tabeli materiałowej",INDEX(Słowniki_środków_trwałych!$AF$2:$AJ$50,MATCH(BS486,Słowniki_środków_trwałych!$AE$2:$AE$50,0),MATCH(BP486,Słowniki_środków_trwałych!$AF$1:$AJ$1,0)),VLOOKUP(BR486,Słowniki_środków_trwałych!$W$1:$AB$476,5,FALSE)),"brak wszystkich danych")</f>
        <v>brak wszystkich danych</v>
      </c>
      <c r="BU486" s="271"/>
      <c r="BY486" s="90"/>
      <c r="BZ486" s="90"/>
      <c r="CA486" s="90"/>
    </row>
    <row r="487" spans="1:79">
      <c r="A487" s="187" t="s">
        <v>1897</v>
      </c>
      <c r="B487" s="188"/>
      <c r="C487" s="189" t="str">
        <f>IFERROR(VLOOKUP(OT!$BR487,Słowniki_środków_trwałych!$W$2:$AB$412,4,FALSE),"")</f>
        <v/>
      </c>
      <c r="D487" s="188"/>
      <c r="E487" s="188"/>
      <c r="F487" s="191"/>
      <c r="G487" s="191"/>
      <c r="H487" s="191"/>
      <c r="I487" s="239"/>
      <c r="J487" s="190"/>
      <c r="K487" s="192" t="str">
        <f>IF(Tabela2[[#This Row],[Nazwa środka trwałego
'[3']]]&lt;&gt;"",VLOOKUP(OT!$BS487,Słowniki_środków_trwałych!$AE$2:$AK$50,7,FALSE),"")</f>
        <v/>
      </c>
      <c r="L487" s="197"/>
      <c r="M487" s="199"/>
      <c r="N487" s="197"/>
      <c r="O487" s="199"/>
      <c r="P487" s="276" t="str">
        <f>IF(Tabela2[[#This Row],[Nazwa środka trwałego
'[3']]]&lt;&gt;"",SUM(L487:O487),"")</f>
        <v/>
      </c>
      <c r="Q487" s="188"/>
      <c r="R487" s="191"/>
      <c r="S487" s="191"/>
      <c r="T487" s="191"/>
      <c r="U487" s="188"/>
      <c r="V487" s="190"/>
      <c r="W487" s="194" t="str">
        <f>IFERROR(VLOOKUP(OT!$BR487,Słowniki_środków_trwałych!$W$2:$AB$412,2,FALSE),"")</f>
        <v/>
      </c>
      <c r="X487" s="192" t="str">
        <f>IF(Tabela2[[#This Row],[Nazwa środka trwałego
'[3']]]&lt;&gt;"",IF(AND(Tabela2[[#This Row],[Wartość nakładów razem
'[15']]]&lt;10000.01,OR(MID(OT!$BR487,1,1)="4",MID(OT!$BR487,1,1)="5",MID(OT!$BR487,1,1)="6",MID(OT!$BR488,1,1)="3",MID(OT!$BR488,1,1)="7",MID(OT!$BR488,1,1)="8")),1,OT!$BT487),"")</f>
        <v/>
      </c>
      <c r="Y487" s="188"/>
      <c r="Z487" s="188"/>
      <c r="AA487" s="188"/>
      <c r="AB487" s="188"/>
      <c r="AC487" s="195" t="str">
        <f>IF(Tabela2[[#This Row],[Nazwa środka trwałego
'[3']]]&lt;&gt;"",OT!$BT487,"")</f>
        <v/>
      </c>
      <c r="AD487" s="188"/>
      <c r="AE487" s="188"/>
      <c r="AF487" s="190"/>
      <c r="AG487" s="188"/>
      <c r="AH487" s="188"/>
      <c r="AI487" s="188"/>
      <c r="AJ487" s="188"/>
      <c r="AK487" s="188"/>
      <c r="AL487" s="190"/>
      <c r="AM487" s="188"/>
      <c r="AN487" s="190"/>
      <c r="AO487" s="188"/>
      <c r="AP487" s="188"/>
      <c r="AQ487" s="188"/>
      <c r="AR487" s="188"/>
      <c r="AS487" s="188"/>
      <c r="AT487" s="188"/>
      <c r="AU487" s="188"/>
      <c r="AV487" s="229"/>
      <c r="AW487" s="188"/>
      <c r="AX487" s="188"/>
      <c r="AY487" s="207"/>
      <c r="AZ487" s="176"/>
      <c r="BA487" s="176"/>
      <c r="BB487" s="176"/>
      <c r="BC487" s="176"/>
      <c r="BD487" s="188"/>
      <c r="BE487" s="190"/>
      <c r="BF487" s="195" t="str">
        <f>IF(Tabela2[[#This Row],[Nazwa środka trwałego
'[3']]]&lt;&gt;"",OT!$BR487,"")</f>
        <v/>
      </c>
      <c r="BG487" s="188"/>
      <c r="BH487" s="188"/>
      <c r="BI487" s="190"/>
      <c r="BJ487" s="188"/>
      <c r="BK487" s="188"/>
      <c r="BL487" s="188"/>
      <c r="BM487" s="188"/>
      <c r="BN487" s="188"/>
      <c r="BO487" s="188"/>
      <c r="BP487" s="190"/>
      <c r="BQ487" s="270"/>
      <c r="BR487" s="195" t="str">
        <f t="shared" si="8"/>
        <v/>
      </c>
      <c r="BS487" s="190"/>
      <c r="BT487" s="195" t="str">
        <f>IFERROR(IF(VLOOKUP(BR487,Słowniki_środków_trwałych!$W$1:$AB$476,5,FALSE)="wg tabeli materiałowej",INDEX(Słowniki_środków_trwałych!$AF$2:$AJ$50,MATCH(BS487,Słowniki_środków_trwałych!$AE$2:$AE$50,0),MATCH(BP487,Słowniki_środków_trwałych!$AF$1:$AJ$1,0)),VLOOKUP(BR487,Słowniki_środków_trwałych!$W$1:$AB$476,5,FALSE)),"brak wszystkich danych")</f>
        <v>brak wszystkich danych</v>
      </c>
      <c r="BU487" s="271"/>
      <c r="BY487" s="90"/>
      <c r="BZ487" s="90"/>
      <c r="CA487" s="90"/>
    </row>
    <row r="488" spans="1:79">
      <c r="A488" s="187" t="s">
        <v>1898</v>
      </c>
      <c r="B488" s="188"/>
      <c r="C488" s="189" t="str">
        <f>IFERROR(VLOOKUP(OT!$BR488,Słowniki_środków_trwałych!$W$2:$AB$412,4,FALSE),"")</f>
        <v/>
      </c>
      <c r="D488" s="188"/>
      <c r="E488" s="188"/>
      <c r="F488" s="191"/>
      <c r="G488" s="191"/>
      <c r="H488" s="191"/>
      <c r="I488" s="239"/>
      <c r="J488" s="190"/>
      <c r="K488" s="192" t="str">
        <f>IF(Tabela2[[#This Row],[Nazwa środka trwałego
'[3']]]&lt;&gt;"",VLOOKUP(OT!$BS488,Słowniki_środków_trwałych!$AE$2:$AK$50,7,FALSE),"")</f>
        <v/>
      </c>
      <c r="L488" s="197"/>
      <c r="M488" s="199"/>
      <c r="N488" s="197"/>
      <c r="O488" s="199"/>
      <c r="P488" s="276" t="str">
        <f>IF(Tabela2[[#This Row],[Nazwa środka trwałego
'[3']]]&lt;&gt;"",SUM(L488:O488),"")</f>
        <v/>
      </c>
      <c r="Q488" s="188"/>
      <c r="R488" s="191"/>
      <c r="S488" s="191"/>
      <c r="T488" s="191"/>
      <c r="U488" s="188"/>
      <c r="V488" s="190"/>
      <c r="W488" s="194" t="str">
        <f>IFERROR(VLOOKUP(OT!$BR488,Słowniki_środków_trwałych!$W$2:$AB$412,2,FALSE),"")</f>
        <v/>
      </c>
      <c r="X488" s="192" t="str">
        <f>IF(Tabela2[[#This Row],[Nazwa środka trwałego
'[3']]]&lt;&gt;"",IF(AND(Tabela2[[#This Row],[Wartość nakładów razem
'[15']]]&lt;10000.01,OR(MID(OT!$BR488,1,1)="4",MID(OT!$BR488,1,1)="5",MID(OT!$BR488,1,1)="6",MID(OT!$BR489,1,1)="3",MID(OT!$BR489,1,1)="7",MID(OT!$BR489,1,1)="8")),1,OT!$BT488),"")</f>
        <v/>
      </c>
      <c r="Y488" s="188"/>
      <c r="Z488" s="188"/>
      <c r="AA488" s="188"/>
      <c r="AB488" s="188"/>
      <c r="AC488" s="195" t="str">
        <f>IF(Tabela2[[#This Row],[Nazwa środka trwałego
'[3']]]&lt;&gt;"",OT!$BT488,"")</f>
        <v/>
      </c>
      <c r="AD488" s="188"/>
      <c r="AE488" s="188"/>
      <c r="AF488" s="190"/>
      <c r="AG488" s="188"/>
      <c r="AH488" s="188"/>
      <c r="AI488" s="188"/>
      <c r="AJ488" s="188"/>
      <c r="AK488" s="188"/>
      <c r="AL488" s="190"/>
      <c r="AM488" s="188"/>
      <c r="AN488" s="190"/>
      <c r="AO488" s="188"/>
      <c r="AP488" s="188"/>
      <c r="AQ488" s="188"/>
      <c r="AR488" s="188"/>
      <c r="AS488" s="188"/>
      <c r="AT488" s="188"/>
      <c r="AU488" s="188"/>
      <c r="AV488" s="229"/>
      <c r="AW488" s="188"/>
      <c r="AX488" s="188"/>
      <c r="AY488" s="207"/>
      <c r="AZ488" s="176"/>
      <c r="BA488" s="176"/>
      <c r="BB488" s="176"/>
      <c r="BC488" s="176"/>
      <c r="BD488" s="188"/>
      <c r="BE488" s="190"/>
      <c r="BF488" s="195" t="str">
        <f>IF(Tabela2[[#This Row],[Nazwa środka trwałego
'[3']]]&lt;&gt;"",OT!$BR488,"")</f>
        <v/>
      </c>
      <c r="BG488" s="188"/>
      <c r="BH488" s="188"/>
      <c r="BI488" s="190"/>
      <c r="BJ488" s="188"/>
      <c r="BK488" s="188"/>
      <c r="BL488" s="188"/>
      <c r="BM488" s="188"/>
      <c r="BN488" s="188"/>
      <c r="BO488" s="188"/>
      <c r="BP488" s="190"/>
      <c r="BQ488" s="270"/>
      <c r="BR488" s="195" t="str">
        <f t="shared" si="8"/>
        <v/>
      </c>
      <c r="BS488" s="190"/>
      <c r="BT488" s="195" t="str">
        <f>IFERROR(IF(VLOOKUP(BR488,Słowniki_środków_trwałych!$W$1:$AB$476,5,FALSE)="wg tabeli materiałowej",INDEX(Słowniki_środków_trwałych!$AF$2:$AJ$50,MATCH(BS488,Słowniki_środków_trwałych!$AE$2:$AE$50,0),MATCH(BP488,Słowniki_środków_trwałych!$AF$1:$AJ$1,0)),VLOOKUP(BR488,Słowniki_środków_trwałych!$W$1:$AB$476,5,FALSE)),"brak wszystkich danych")</f>
        <v>brak wszystkich danych</v>
      </c>
      <c r="BU488" s="271"/>
      <c r="BY488" s="90"/>
      <c r="BZ488" s="90"/>
      <c r="CA488" s="90"/>
    </row>
    <row r="489" spans="1:79">
      <c r="A489" s="187" t="s">
        <v>1899</v>
      </c>
      <c r="B489" s="188"/>
      <c r="C489" s="189" t="str">
        <f>IFERROR(VLOOKUP(OT!$BR489,Słowniki_środków_trwałych!$W$2:$AB$412,4,FALSE),"")</f>
        <v/>
      </c>
      <c r="D489" s="188"/>
      <c r="E489" s="188"/>
      <c r="F489" s="191"/>
      <c r="G489" s="191"/>
      <c r="H489" s="191"/>
      <c r="I489" s="239"/>
      <c r="J489" s="190"/>
      <c r="K489" s="192" t="str">
        <f>IF(Tabela2[[#This Row],[Nazwa środka trwałego
'[3']]]&lt;&gt;"",VLOOKUP(OT!$BS489,Słowniki_środków_trwałych!$AE$2:$AK$50,7,FALSE),"")</f>
        <v/>
      </c>
      <c r="L489" s="197"/>
      <c r="M489" s="199"/>
      <c r="N489" s="197"/>
      <c r="O489" s="199"/>
      <c r="P489" s="276" t="str">
        <f>IF(Tabela2[[#This Row],[Nazwa środka trwałego
'[3']]]&lt;&gt;"",SUM(L489:O489),"")</f>
        <v/>
      </c>
      <c r="Q489" s="188"/>
      <c r="R489" s="191"/>
      <c r="S489" s="191"/>
      <c r="T489" s="191"/>
      <c r="U489" s="188"/>
      <c r="V489" s="190"/>
      <c r="W489" s="194" t="str">
        <f>IFERROR(VLOOKUP(OT!$BR489,Słowniki_środków_trwałych!$W$2:$AB$412,2,FALSE),"")</f>
        <v/>
      </c>
      <c r="X489" s="192" t="str">
        <f>IF(Tabela2[[#This Row],[Nazwa środka trwałego
'[3']]]&lt;&gt;"",IF(AND(Tabela2[[#This Row],[Wartość nakładów razem
'[15']]]&lt;10000.01,OR(MID(OT!$BR489,1,1)="4",MID(OT!$BR489,1,1)="5",MID(OT!$BR489,1,1)="6",MID(OT!$BR490,1,1)="3",MID(OT!$BR490,1,1)="7",MID(OT!$BR490,1,1)="8")),1,OT!$BT489),"")</f>
        <v/>
      </c>
      <c r="Y489" s="188"/>
      <c r="Z489" s="188"/>
      <c r="AA489" s="188"/>
      <c r="AB489" s="188"/>
      <c r="AC489" s="195" t="str">
        <f>IF(Tabela2[[#This Row],[Nazwa środka trwałego
'[3']]]&lt;&gt;"",OT!$BT489,"")</f>
        <v/>
      </c>
      <c r="AD489" s="188"/>
      <c r="AE489" s="188"/>
      <c r="AF489" s="190"/>
      <c r="AG489" s="188"/>
      <c r="AH489" s="188"/>
      <c r="AI489" s="188"/>
      <c r="AJ489" s="188"/>
      <c r="AK489" s="188"/>
      <c r="AL489" s="190"/>
      <c r="AM489" s="188"/>
      <c r="AN489" s="190"/>
      <c r="AO489" s="188"/>
      <c r="AP489" s="188"/>
      <c r="AQ489" s="188"/>
      <c r="AR489" s="188"/>
      <c r="AS489" s="188"/>
      <c r="AT489" s="188"/>
      <c r="AU489" s="188"/>
      <c r="AV489" s="229"/>
      <c r="AW489" s="188"/>
      <c r="AX489" s="188"/>
      <c r="AY489" s="207"/>
      <c r="AZ489" s="176"/>
      <c r="BA489" s="176"/>
      <c r="BB489" s="176"/>
      <c r="BC489" s="176"/>
      <c r="BD489" s="188"/>
      <c r="BE489" s="190"/>
      <c r="BF489" s="195" t="str">
        <f>IF(Tabela2[[#This Row],[Nazwa środka trwałego
'[3']]]&lt;&gt;"",OT!$BR489,"")</f>
        <v/>
      </c>
      <c r="BG489" s="188"/>
      <c r="BH489" s="188"/>
      <c r="BI489" s="190"/>
      <c r="BJ489" s="188"/>
      <c r="BK489" s="188"/>
      <c r="BL489" s="188"/>
      <c r="BM489" s="188"/>
      <c r="BN489" s="188"/>
      <c r="BO489" s="188"/>
      <c r="BP489" s="190"/>
      <c r="BQ489" s="270"/>
      <c r="BR489" s="195" t="str">
        <f t="shared" si="8"/>
        <v/>
      </c>
      <c r="BS489" s="190"/>
      <c r="BT489" s="195" t="str">
        <f>IFERROR(IF(VLOOKUP(BR489,Słowniki_środków_trwałych!$W$1:$AB$476,5,FALSE)="wg tabeli materiałowej",INDEX(Słowniki_środków_trwałych!$AF$2:$AJ$50,MATCH(BS489,Słowniki_środków_trwałych!$AE$2:$AE$50,0),MATCH(BP489,Słowniki_środków_trwałych!$AF$1:$AJ$1,0)),VLOOKUP(BR489,Słowniki_środków_trwałych!$W$1:$AB$476,5,FALSE)),"brak wszystkich danych")</f>
        <v>brak wszystkich danych</v>
      </c>
      <c r="BU489" s="271"/>
      <c r="BY489" s="90"/>
      <c r="BZ489" s="90"/>
      <c r="CA489" s="90"/>
    </row>
    <row r="490" spans="1:79">
      <c r="A490" s="187" t="s">
        <v>1900</v>
      </c>
      <c r="B490" s="188"/>
      <c r="C490" s="189" t="str">
        <f>IFERROR(VLOOKUP(OT!$BR490,Słowniki_środków_trwałych!$W$2:$AB$412,4,FALSE),"")</f>
        <v/>
      </c>
      <c r="D490" s="188"/>
      <c r="E490" s="188"/>
      <c r="F490" s="191"/>
      <c r="G490" s="191"/>
      <c r="H490" s="191"/>
      <c r="I490" s="239"/>
      <c r="J490" s="190"/>
      <c r="K490" s="192" t="str">
        <f>IF(Tabela2[[#This Row],[Nazwa środka trwałego
'[3']]]&lt;&gt;"",VLOOKUP(OT!$BS490,Słowniki_środków_trwałych!$AE$2:$AK$50,7,FALSE),"")</f>
        <v/>
      </c>
      <c r="L490" s="197"/>
      <c r="M490" s="199"/>
      <c r="N490" s="197"/>
      <c r="O490" s="199"/>
      <c r="P490" s="276" t="str">
        <f>IF(Tabela2[[#This Row],[Nazwa środka trwałego
'[3']]]&lt;&gt;"",SUM(L490:O490),"")</f>
        <v/>
      </c>
      <c r="Q490" s="188"/>
      <c r="R490" s="191"/>
      <c r="S490" s="191"/>
      <c r="T490" s="191"/>
      <c r="U490" s="188"/>
      <c r="V490" s="190"/>
      <c r="W490" s="194" t="str">
        <f>IFERROR(VLOOKUP(OT!$BR490,Słowniki_środków_trwałych!$W$2:$AB$412,2,FALSE),"")</f>
        <v/>
      </c>
      <c r="X490" s="192" t="str">
        <f>IF(Tabela2[[#This Row],[Nazwa środka trwałego
'[3']]]&lt;&gt;"",IF(AND(Tabela2[[#This Row],[Wartość nakładów razem
'[15']]]&lt;10000.01,OR(MID(OT!$BR490,1,1)="4",MID(OT!$BR490,1,1)="5",MID(OT!$BR490,1,1)="6",MID(OT!$BR491,1,1)="3",MID(OT!$BR491,1,1)="7",MID(OT!$BR491,1,1)="8")),1,OT!$BT490),"")</f>
        <v/>
      </c>
      <c r="Y490" s="188"/>
      <c r="Z490" s="188"/>
      <c r="AA490" s="188"/>
      <c r="AB490" s="188"/>
      <c r="AC490" s="195" t="str">
        <f>IF(Tabela2[[#This Row],[Nazwa środka trwałego
'[3']]]&lt;&gt;"",OT!$BT490,"")</f>
        <v/>
      </c>
      <c r="AD490" s="188"/>
      <c r="AE490" s="188"/>
      <c r="AF490" s="190"/>
      <c r="AG490" s="188"/>
      <c r="AH490" s="188"/>
      <c r="AI490" s="188"/>
      <c r="AJ490" s="188"/>
      <c r="AK490" s="188"/>
      <c r="AL490" s="190"/>
      <c r="AM490" s="188"/>
      <c r="AN490" s="190"/>
      <c r="AO490" s="188"/>
      <c r="AP490" s="188"/>
      <c r="AQ490" s="188"/>
      <c r="AR490" s="188"/>
      <c r="AS490" s="188"/>
      <c r="AT490" s="188"/>
      <c r="AU490" s="188"/>
      <c r="AV490" s="229"/>
      <c r="AW490" s="188"/>
      <c r="AX490" s="188"/>
      <c r="AY490" s="207"/>
      <c r="AZ490" s="176"/>
      <c r="BA490" s="176"/>
      <c r="BB490" s="176"/>
      <c r="BC490" s="176"/>
      <c r="BD490" s="188"/>
      <c r="BE490" s="190"/>
      <c r="BF490" s="195" t="str">
        <f>IF(Tabela2[[#This Row],[Nazwa środka trwałego
'[3']]]&lt;&gt;"",OT!$BR490,"")</f>
        <v/>
      </c>
      <c r="BG490" s="188"/>
      <c r="BH490" s="188"/>
      <c r="BI490" s="190"/>
      <c r="BJ490" s="188"/>
      <c r="BK490" s="188"/>
      <c r="BL490" s="188"/>
      <c r="BM490" s="188"/>
      <c r="BN490" s="188"/>
      <c r="BO490" s="188"/>
      <c r="BP490" s="190"/>
      <c r="BQ490" s="270"/>
      <c r="BR490" s="195" t="str">
        <f t="shared" si="8"/>
        <v/>
      </c>
      <c r="BS490" s="190"/>
      <c r="BT490" s="195" t="str">
        <f>IFERROR(IF(VLOOKUP(BR490,Słowniki_środków_trwałych!$W$1:$AB$476,5,FALSE)="wg tabeli materiałowej",INDEX(Słowniki_środków_trwałych!$AF$2:$AJ$50,MATCH(BS490,Słowniki_środków_trwałych!$AE$2:$AE$50,0),MATCH(BP490,Słowniki_środków_trwałych!$AF$1:$AJ$1,0)),VLOOKUP(BR490,Słowniki_środków_trwałych!$W$1:$AB$476,5,FALSE)),"brak wszystkich danych")</f>
        <v>brak wszystkich danych</v>
      </c>
      <c r="BU490" s="271"/>
      <c r="BY490" s="90"/>
      <c r="BZ490" s="90"/>
      <c r="CA490" s="90"/>
    </row>
    <row r="491" spans="1:79">
      <c r="A491" s="187" t="s">
        <v>1901</v>
      </c>
      <c r="B491" s="188"/>
      <c r="C491" s="189" t="str">
        <f>IFERROR(VLOOKUP(OT!$BR491,Słowniki_środków_trwałych!$W$2:$AB$412,4,FALSE),"")</f>
        <v/>
      </c>
      <c r="D491" s="188"/>
      <c r="E491" s="188"/>
      <c r="F491" s="191"/>
      <c r="G491" s="191"/>
      <c r="H491" s="191"/>
      <c r="I491" s="239"/>
      <c r="J491" s="190"/>
      <c r="K491" s="192" t="str">
        <f>IF(Tabela2[[#This Row],[Nazwa środka trwałego
'[3']]]&lt;&gt;"",VLOOKUP(OT!$BS491,Słowniki_środków_trwałych!$AE$2:$AK$50,7,FALSE),"")</f>
        <v/>
      </c>
      <c r="L491" s="197"/>
      <c r="M491" s="199"/>
      <c r="N491" s="197"/>
      <c r="O491" s="199"/>
      <c r="P491" s="276" t="str">
        <f>IF(Tabela2[[#This Row],[Nazwa środka trwałego
'[3']]]&lt;&gt;"",SUM(L491:O491),"")</f>
        <v/>
      </c>
      <c r="Q491" s="188"/>
      <c r="R491" s="191"/>
      <c r="S491" s="191"/>
      <c r="T491" s="191"/>
      <c r="U491" s="188"/>
      <c r="V491" s="190"/>
      <c r="W491" s="194" t="str">
        <f>IFERROR(VLOOKUP(OT!$BR491,Słowniki_środków_trwałych!$W$2:$AB$412,2,FALSE),"")</f>
        <v/>
      </c>
      <c r="X491" s="192" t="str">
        <f>IF(Tabela2[[#This Row],[Nazwa środka trwałego
'[3']]]&lt;&gt;"",IF(AND(Tabela2[[#This Row],[Wartość nakładów razem
'[15']]]&lt;10000.01,OR(MID(OT!$BR491,1,1)="4",MID(OT!$BR491,1,1)="5",MID(OT!$BR491,1,1)="6",MID(OT!$BR492,1,1)="3",MID(OT!$BR492,1,1)="7",MID(OT!$BR492,1,1)="8")),1,OT!$BT491),"")</f>
        <v/>
      </c>
      <c r="Y491" s="188"/>
      <c r="Z491" s="188"/>
      <c r="AA491" s="188"/>
      <c r="AB491" s="188"/>
      <c r="AC491" s="195" t="str">
        <f>IF(Tabela2[[#This Row],[Nazwa środka trwałego
'[3']]]&lt;&gt;"",OT!$BT491,"")</f>
        <v/>
      </c>
      <c r="AD491" s="188"/>
      <c r="AE491" s="188"/>
      <c r="AF491" s="190"/>
      <c r="AG491" s="188"/>
      <c r="AH491" s="188"/>
      <c r="AI491" s="188"/>
      <c r="AJ491" s="188"/>
      <c r="AK491" s="188"/>
      <c r="AL491" s="190"/>
      <c r="AM491" s="188"/>
      <c r="AN491" s="190"/>
      <c r="AO491" s="188"/>
      <c r="AP491" s="188"/>
      <c r="AQ491" s="188"/>
      <c r="AR491" s="188"/>
      <c r="AS491" s="188"/>
      <c r="AT491" s="188"/>
      <c r="AU491" s="188"/>
      <c r="AV491" s="229"/>
      <c r="AW491" s="188"/>
      <c r="AX491" s="188"/>
      <c r="AY491" s="207"/>
      <c r="AZ491" s="176"/>
      <c r="BA491" s="176"/>
      <c r="BB491" s="176"/>
      <c r="BC491" s="176"/>
      <c r="BD491" s="188"/>
      <c r="BE491" s="190"/>
      <c r="BF491" s="195" t="str">
        <f>IF(Tabela2[[#This Row],[Nazwa środka trwałego
'[3']]]&lt;&gt;"",OT!$BR491,"")</f>
        <v/>
      </c>
      <c r="BG491" s="188"/>
      <c r="BH491" s="188"/>
      <c r="BI491" s="190"/>
      <c r="BJ491" s="188"/>
      <c r="BK491" s="188"/>
      <c r="BL491" s="188"/>
      <c r="BM491" s="188"/>
      <c r="BN491" s="188"/>
      <c r="BO491" s="188"/>
      <c r="BP491" s="190"/>
      <c r="BQ491" s="270"/>
      <c r="BR491" s="195" t="str">
        <f t="shared" ref="BR491:BR500" si="9">MID(BQ491,1,7)</f>
        <v/>
      </c>
      <c r="BS491" s="190"/>
      <c r="BT491" s="195" t="str">
        <f>IFERROR(IF(VLOOKUP(BR491,Słowniki_środków_trwałych!$W$1:$AB$476,5,FALSE)="wg tabeli materiałowej",INDEX(Słowniki_środków_trwałych!$AF$2:$AJ$50,MATCH(BS491,Słowniki_środków_trwałych!$AE$2:$AE$50,0),MATCH(BP491,Słowniki_środków_trwałych!$AF$1:$AJ$1,0)),VLOOKUP(BR491,Słowniki_środków_trwałych!$W$1:$AB$476,5,FALSE)),"brak wszystkich danych")</f>
        <v>brak wszystkich danych</v>
      </c>
      <c r="BU491" s="271"/>
      <c r="BY491" s="90"/>
      <c r="BZ491" s="90"/>
      <c r="CA491" s="90"/>
    </row>
    <row r="492" spans="1:79">
      <c r="A492" s="187" t="s">
        <v>1902</v>
      </c>
      <c r="B492" s="188"/>
      <c r="C492" s="189" t="str">
        <f>IFERROR(VLOOKUP(OT!$BR492,Słowniki_środków_trwałych!$W$2:$AB$412,4,FALSE),"")</f>
        <v/>
      </c>
      <c r="D492" s="188"/>
      <c r="E492" s="188"/>
      <c r="F492" s="191"/>
      <c r="G492" s="191"/>
      <c r="H492" s="191"/>
      <c r="I492" s="239"/>
      <c r="J492" s="190"/>
      <c r="K492" s="192" t="str">
        <f>IF(Tabela2[[#This Row],[Nazwa środka trwałego
'[3']]]&lt;&gt;"",VLOOKUP(OT!$BS492,Słowniki_środków_trwałych!$AE$2:$AK$50,7,FALSE),"")</f>
        <v/>
      </c>
      <c r="L492" s="197"/>
      <c r="M492" s="199"/>
      <c r="N492" s="197"/>
      <c r="O492" s="199"/>
      <c r="P492" s="276" t="str">
        <f>IF(Tabela2[[#This Row],[Nazwa środka trwałego
'[3']]]&lt;&gt;"",SUM(L492:O492),"")</f>
        <v/>
      </c>
      <c r="Q492" s="188"/>
      <c r="R492" s="191"/>
      <c r="S492" s="191"/>
      <c r="T492" s="191"/>
      <c r="U492" s="188"/>
      <c r="V492" s="190"/>
      <c r="W492" s="194" t="str">
        <f>IFERROR(VLOOKUP(OT!$BR492,Słowniki_środków_trwałych!$W$2:$AB$412,2,FALSE),"")</f>
        <v/>
      </c>
      <c r="X492" s="192" t="str">
        <f>IF(Tabela2[[#This Row],[Nazwa środka trwałego
'[3']]]&lt;&gt;"",IF(AND(Tabela2[[#This Row],[Wartość nakładów razem
'[15']]]&lt;10000.01,OR(MID(OT!$BR492,1,1)="4",MID(OT!$BR492,1,1)="5",MID(OT!$BR492,1,1)="6",MID(OT!$BR493,1,1)="3",MID(OT!$BR493,1,1)="7",MID(OT!$BR493,1,1)="8")),1,OT!$BT492),"")</f>
        <v/>
      </c>
      <c r="Y492" s="188"/>
      <c r="Z492" s="188"/>
      <c r="AA492" s="188"/>
      <c r="AB492" s="188"/>
      <c r="AC492" s="195" t="str">
        <f>IF(Tabela2[[#This Row],[Nazwa środka trwałego
'[3']]]&lt;&gt;"",OT!$BT492,"")</f>
        <v/>
      </c>
      <c r="AD492" s="188"/>
      <c r="AE492" s="188"/>
      <c r="AF492" s="190"/>
      <c r="AG492" s="188"/>
      <c r="AH492" s="188"/>
      <c r="AI492" s="188"/>
      <c r="AJ492" s="188"/>
      <c r="AK492" s="188"/>
      <c r="AL492" s="190"/>
      <c r="AM492" s="188"/>
      <c r="AN492" s="190"/>
      <c r="AO492" s="188"/>
      <c r="AP492" s="188"/>
      <c r="AQ492" s="188"/>
      <c r="AR492" s="188"/>
      <c r="AS492" s="188"/>
      <c r="AT492" s="188"/>
      <c r="AU492" s="188"/>
      <c r="AV492" s="229"/>
      <c r="AW492" s="188"/>
      <c r="AX492" s="188"/>
      <c r="AY492" s="207"/>
      <c r="AZ492" s="176"/>
      <c r="BA492" s="176"/>
      <c r="BB492" s="176"/>
      <c r="BC492" s="176"/>
      <c r="BD492" s="188"/>
      <c r="BE492" s="190"/>
      <c r="BF492" s="195" t="str">
        <f>IF(Tabela2[[#This Row],[Nazwa środka trwałego
'[3']]]&lt;&gt;"",OT!$BR492,"")</f>
        <v/>
      </c>
      <c r="BG492" s="188"/>
      <c r="BH492" s="188"/>
      <c r="BI492" s="190"/>
      <c r="BJ492" s="188"/>
      <c r="BK492" s="188"/>
      <c r="BL492" s="188"/>
      <c r="BM492" s="188"/>
      <c r="BN492" s="188"/>
      <c r="BO492" s="188"/>
      <c r="BP492" s="190"/>
      <c r="BQ492" s="270"/>
      <c r="BR492" s="195" t="str">
        <f t="shared" si="9"/>
        <v/>
      </c>
      <c r="BS492" s="190"/>
      <c r="BT492" s="195" t="str">
        <f>IFERROR(IF(VLOOKUP(BR492,Słowniki_środków_trwałych!$W$1:$AB$476,5,FALSE)="wg tabeli materiałowej",INDEX(Słowniki_środków_trwałych!$AF$2:$AJ$50,MATCH(BS492,Słowniki_środków_trwałych!$AE$2:$AE$50,0),MATCH(BP492,Słowniki_środków_trwałych!$AF$1:$AJ$1,0)),VLOOKUP(BR492,Słowniki_środków_trwałych!$W$1:$AB$476,5,FALSE)),"brak wszystkich danych")</f>
        <v>brak wszystkich danych</v>
      </c>
      <c r="BU492" s="271"/>
      <c r="BY492" s="90"/>
      <c r="BZ492" s="90"/>
      <c r="CA492" s="90"/>
    </row>
    <row r="493" spans="1:79">
      <c r="A493" s="187" t="s">
        <v>1903</v>
      </c>
      <c r="B493" s="188"/>
      <c r="C493" s="189" t="str">
        <f>IFERROR(VLOOKUP(OT!$BR493,Słowniki_środków_trwałych!$W$2:$AB$412,4,FALSE),"")</f>
        <v/>
      </c>
      <c r="D493" s="188"/>
      <c r="E493" s="188"/>
      <c r="F493" s="191"/>
      <c r="G493" s="191"/>
      <c r="H493" s="191"/>
      <c r="I493" s="239"/>
      <c r="J493" s="190"/>
      <c r="K493" s="192" t="str">
        <f>IF(Tabela2[[#This Row],[Nazwa środka trwałego
'[3']]]&lt;&gt;"",VLOOKUP(OT!$BS493,Słowniki_środków_trwałych!$AE$2:$AK$50,7,FALSE),"")</f>
        <v/>
      </c>
      <c r="L493" s="197"/>
      <c r="M493" s="199"/>
      <c r="N493" s="197"/>
      <c r="O493" s="199"/>
      <c r="P493" s="276" t="str">
        <f>IF(Tabela2[[#This Row],[Nazwa środka trwałego
'[3']]]&lt;&gt;"",SUM(L493:O493),"")</f>
        <v/>
      </c>
      <c r="Q493" s="188"/>
      <c r="R493" s="191"/>
      <c r="S493" s="191"/>
      <c r="T493" s="191"/>
      <c r="U493" s="188"/>
      <c r="V493" s="190"/>
      <c r="W493" s="194" t="str">
        <f>IFERROR(VLOOKUP(OT!$BR493,Słowniki_środków_trwałych!$W$2:$AB$412,2,FALSE),"")</f>
        <v/>
      </c>
      <c r="X493" s="192" t="str">
        <f>IF(Tabela2[[#This Row],[Nazwa środka trwałego
'[3']]]&lt;&gt;"",IF(AND(Tabela2[[#This Row],[Wartość nakładów razem
'[15']]]&lt;10000.01,OR(MID(OT!$BR493,1,1)="4",MID(OT!$BR493,1,1)="5",MID(OT!$BR493,1,1)="6",MID(OT!$BR494,1,1)="3",MID(OT!$BR494,1,1)="7",MID(OT!$BR494,1,1)="8")),1,OT!$BT493),"")</f>
        <v/>
      </c>
      <c r="Y493" s="188"/>
      <c r="Z493" s="188"/>
      <c r="AA493" s="188"/>
      <c r="AB493" s="188"/>
      <c r="AC493" s="195" t="str">
        <f>IF(Tabela2[[#This Row],[Nazwa środka trwałego
'[3']]]&lt;&gt;"",OT!$BT493,"")</f>
        <v/>
      </c>
      <c r="AD493" s="188"/>
      <c r="AE493" s="188"/>
      <c r="AF493" s="190"/>
      <c r="AG493" s="188"/>
      <c r="AH493" s="188"/>
      <c r="AI493" s="188"/>
      <c r="AJ493" s="188"/>
      <c r="AK493" s="188"/>
      <c r="AL493" s="190"/>
      <c r="AM493" s="188"/>
      <c r="AN493" s="190"/>
      <c r="AO493" s="188"/>
      <c r="AP493" s="188"/>
      <c r="AQ493" s="188"/>
      <c r="AR493" s="188"/>
      <c r="AS493" s="188"/>
      <c r="AT493" s="188"/>
      <c r="AU493" s="188"/>
      <c r="AV493" s="229"/>
      <c r="AW493" s="188"/>
      <c r="AX493" s="188"/>
      <c r="AY493" s="207"/>
      <c r="AZ493" s="176"/>
      <c r="BA493" s="176"/>
      <c r="BB493" s="176"/>
      <c r="BC493" s="176"/>
      <c r="BD493" s="188"/>
      <c r="BE493" s="190"/>
      <c r="BF493" s="195" t="str">
        <f>IF(Tabela2[[#This Row],[Nazwa środka trwałego
'[3']]]&lt;&gt;"",OT!$BR493,"")</f>
        <v/>
      </c>
      <c r="BG493" s="188"/>
      <c r="BH493" s="188"/>
      <c r="BI493" s="190"/>
      <c r="BJ493" s="188"/>
      <c r="BK493" s="188"/>
      <c r="BL493" s="188"/>
      <c r="BM493" s="188"/>
      <c r="BN493" s="188"/>
      <c r="BO493" s="188"/>
      <c r="BP493" s="190"/>
      <c r="BQ493" s="270"/>
      <c r="BR493" s="195" t="str">
        <f t="shared" si="9"/>
        <v/>
      </c>
      <c r="BS493" s="190"/>
      <c r="BT493" s="195" t="str">
        <f>IFERROR(IF(VLOOKUP(BR493,Słowniki_środków_trwałych!$W$1:$AB$476,5,FALSE)="wg tabeli materiałowej",INDEX(Słowniki_środków_trwałych!$AF$2:$AJ$50,MATCH(BS493,Słowniki_środków_trwałych!$AE$2:$AE$50,0),MATCH(BP493,Słowniki_środków_trwałych!$AF$1:$AJ$1,0)),VLOOKUP(BR493,Słowniki_środków_trwałych!$W$1:$AB$476,5,FALSE)),"brak wszystkich danych")</f>
        <v>brak wszystkich danych</v>
      </c>
      <c r="BU493" s="271"/>
      <c r="BY493" s="90"/>
      <c r="BZ493" s="90"/>
      <c r="CA493" s="90"/>
    </row>
    <row r="494" spans="1:79">
      <c r="A494" s="187" t="s">
        <v>1904</v>
      </c>
      <c r="B494" s="188"/>
      <c r="C494" s="189" t="str">
        <f>IFERROR(VLOOKUP(OT!$BR494,Słowniki_środków_trwałych!$W$2:$AB$412,4,FALSE),"")</f>
        <v/>
      </c>
      <c r="D494" s="188"/>
      <c r="E494" s="188"/>
      <c r="F494" s="191"/>
      <c r="G494" s="191"/>
      <c r="H494" s="191"/>
      <c r="I494" s="239"/>
      <c r="J494" s="190"/>
      <c r="K494" s="192" t="str">
        <f>IF(Tabela2[[#This Row],[Nazwa środka trwałego
'[3']]]&lt;&gt;"",VLOOKUP(OT!$BS494,Słowniki_środków_trwałych!$AE$2:$AK$50,7,FALSE),"")</f>
        <v/>
      </c>
      <c r="L494" s="197"/>
      <c r="M494" s="199"/>
      <c r="N494" s="197"/>
      <c r="O494" s="199"/>
      <c r="P494" s="276" t="str">
        <f>IF(Tabela2[[#This Row],[Nazwa środka trwałego
'[3']]]&lt;&gt;"",SUM(L494:O494),"")</f>
        <v/>
      </c>
      <c r="Q494" s="188"/>
      <c r="R494" s="191"/>
      <c r="S494" s="191"/>
      <c r="T494" s="191"/>
      <c r="U494" s="188"/>
      <c r="V494" s="190"/>
      <c r="W494" s="194" t="str">
        <f>IFERROR(VLOOKUP(OT!$BR494,Słowniki_środków_trwałych!$W$2:$AB$412,2,FALSE),"")</f>
        <v/>
      </c>
      <c r="X494" s="192" t="str">
        <f>IF(Tabela2[[#This Row],[Nazwa środka trwałego
'[3']]]&lt;&gt;"",IF(AND(Tabela2[[#This Row],[Wartość nakładów razem
'[15']]]&lt;10000.01,OR(MID(OT!$BR494,1,1)="4",MID(OT!$BR494,1,1)="5",MID(OT!$BR494,1,1)="6",MID(OT!$BR495,1,1)="3",MID(OT!$BR495,1,1)="7",MID(OT!$BR495,1,1)="8")),1,OT!$BT494),"")</f>
        <v/>
      </c>
      <c r="Y494" s="188"/>
      <c r="Z494" s="188"/>
      <c r="AA494" s="188"/>
      <c r="AB494" s="188"/>
      <c r="AC494" s="195" t="str">
        <f>IF(Tabela2[[#This Row],[Nazwa środka trwałego
'[3']]]&lt;&gt;"",OT!$BT494,"")</f>
        <v/>
      </c>
      <c r="AD494" s="188"/>
      <c r="AE494" s="188"/>
      <c r="AF494" s="190"/>
      <c r="AG494" s="188"/>
      <c r="AH494" s="188"/>
      <c r="AI494" s="188"/>
      <c r="AJ494" s="188"/>
      <c r="AK494" s="188"/>
      <c r="AL494" s="190"/>
      <c r="AM494" s="188"/>
      <c r="AN494" s="190"/>
      <c r="AO494" s="188"/>
      <c r="AP494" s="188"/>
      <c r="AQ494" s="188"/>
      <c r="AR494" s="188"/>
      <c r="AS494" s="188"/>
      <c r="AT494" s="188"/>
      <c r="AU494" s="188"/>
      <c r="AV494" s="229"/>
      <c r="AW494" s="188"/>
      <c r="AX494" s="188"/>
      <c r="AY494" s="207"/>
      <c r="AZ494" s="176"/>
      <c r="BA494" s="176"/>
      <c r="BB494" s="176"/>
      <c r="BC494" s="176"/>
      <c r="BD494" s="188"/>
      <c r="BE494" s="190"/>
      <c r="BF494" s="195" t="str">
        <f>IF(Tabela2[[#This Row],[Nazwa środka trwałego
'[3']]]&lt;&gt;"",OT!$BR494,"")</f>
        <v/>
      </c>
      <c r="BG494" s="188"/>
      <c r="BH494" s="188"/>
      <c r="BI494" s="190"/>
      <c r="BJ494" s="188"/>
      <c r="BK494" s="188"/>
      <c r="BL494" s="188"/>
      <c r="BM494" s="188"/>
      <c r="BN494" s="188"/>
      <c r="BO494" s="188"/>
      <c r="BP494" s="190"/>
      <c r="BQ494" s="270"/>
      <c r="BR494" s="195" t="str">
        <f t="shared" si="9"/>
        <v/>
      </c>
      <c r="BS494" s="190"/>
      <c r="BT494" s="195" t="str">
        <f>IFERROR(IF(VLOOKUP(BR494,Słowniki_środków_trwałych!$W$1:$AB$476,5,FALSE)="wg tabeli materiałowej",INDEX(Słowniki_środków_trwałych!$AF$2:$AJ$50,MATCH(BS494,Słowniki_środków_trwałych!$AE$2:$AE$50,0),MATCH(BP494,Słowniki_środków_trwałych!$AF$1:$AJ$1,0)),VLOOKUP(BR494,Słowniki_środków_trwałych!$W$1:$AB$476,5,FALSE)),"brak wszystkich danych")</f>
        <v>brak wszystkich danych</v>
      </c>
      <c r="BU494" s="271"/>
      <c r="BV494" s="173"/>
      <c r="BW494" s="173"/>
      <c r="BX494" s="173"/>
      <c r="BY494" s="173"/>
      <c r="BZ494" s="173"/>
      <c r="CA494" s="173"/>
    </row>
    <row r="495" spans="1:79">
      <c r="A495" s="187" t="s">
        <v>1905</v>
      </c>
      <c r="B495" s="188"/>
      <c r="C495" s="189" t="str">
        <f>IFERROR(VLOOKUP(OT!$BR495,Słowniki_środków_trwałych!$W$2:$AB$412,4,FALSE),"")</f>
        <v/>
      </c>
      <c r="D495" s="188"/>
      <c r="E495" s="188"/>
      <c r="F495" s="191"/>
      <c r="G495" s="191"/>
      <c r="H495" s="191"/>
      <c r="I495" s="239"/>
      <c r="J495" s="190"/>
      <c r="K495" s="192" t="str">
        <f>IF(Tabela2[[#This Row],[Nazwa środka trwałego
'[3']]]&lt;&gt;"",VLOOKUP(OT!$BS495,Słowniki_środków_trwałych!$AE$2:$AK$50,7,FALSE),"")</f>
        <v/>
      </c>
      <c r="L495" s="197"/>
      <c r="M495" s="199"/>
      <c r="N495" s="197"/>
      <c r="O495" s="199"/>
      <c r="P495" s="276" t="str">
        <f>IF(Tabela2[[#This Row],[Nazwa środka trwałego
'[3']]]&lt;&gt;"",SUM(L495:O495),"")</f>
        <v/>
      </c>
      <c r="Q495" s="188"/>
      <c r="R495" s="191"/>
      <c r="S495" s="191"/>
      <c r="T495" s="191"/>
      <c r="U495" s="188"/>
      <c r="V495" s="190"/>
      <c r="W495" s="194" t="str">
        <f>IFERROR(VLOOKUP(OT!$BR495,Słowniki_środków_trwałych!$W$2:$AB$412,2,FALSE),"")</f>
        <v/>
      </c>
      <c r="X495" s="192" t="str">
        <f>IF(Tabela2[[#This Row],[Nazwa środka trwałego
'[3']]]&lt;&gt;"",IF(AND(Tabela2[[#This Row],[Wartość nakładów razem
'[15']]]&lt;10000.01,OR(MID(OT!$BR495,1,1)="4",MID(OT!$BR495,1,1)="5",MID(OT!$BR495,1,1)="6",MID(OT!$BR496,1,1)="3",MID(OT!$BR496,1,1)="7",MID(OT!$BR496,1,1)="8")),1,OT!$BT495),"")</f>
        <v/>
      </c>
      <c r="Y495" s="188"/>
      <c r="Z495" s="188"/>
      <c r="AA495" s="188"/>
      <c r="AB495" s="188"/>
      <c r="AC495" s="195" t="str">
        <f>IF(Tabela2[[#This Row],[Nazwa środka trwałego
'[3']]]&lt;&gt;"",OT!$BT495,"")</f>
        <v/>
      </c>
      <c r="AD495" s="188"/>
      <c r="AE495" s="188"/>
      <c r="AF495" s="190"/>
      <c r="AG495" s="188"/>
      <c r="AH495" s="188"/>
      <c r="AI495" s="188"/>
      <c r="AJ495" s="188"/>
      <c r="AK495" s="188"/>
      <c r="AL495" s="190"/>
      <c r="AM495" s="188"/>
      <c r="AN495" s="190"/>
      <c r="AO495" s="188"/>
      <c r="AP495" s="188"/>
      <c r="AQ495" s="188"/>
      <c r="AR495" s="188"/>
      <c r="AS495" s="188"/>
      <c r="AT495" s="188"/>
      <c r="AU495" s="188"/>
      <c r="AV495" s="229"/>
      <c r="AW495" s="188"/>
      <c r="AX495" s="188"/>
      <c r="AY495" s="207"/>
      <c r="AZ495" s="176"/>
      <c r="BA495" s="176"/>
      <c r="BB495" s="176"/>
      <c r="BC495" s="176"/>
      <c r="BD495" s="188"/>
      <c r="BE495" s="190"/>
      <c r="BF495" s="195" t="str">
        <f>IF(Tabela2[[#This Row],[Nazwa środka trwałego
'[3']]]&lt;&gt;"",OT!$BR495,"")</f>
        <v/>
      </c>
      <c r="BG495" s="188"/>
      <c r="BH495" s="188"/>
      <c r="BI495" s="190"/>
      <c r="BJ495" s="188"/>
      <c r="BK495" s="188"/>
      <c r="BL495" s="188"/>
      <c r="BM495" s="188"/>
      <c r="BN495" s="188"/>
      <c r="BO495" s="188"/>
      <c r="BP495" s="190"/>
      <c r="BQ495" s="270"/>
      <c r="BR495" s="195" t="str">
        <f t="shared" si="9"/>
        <v/>
      </c>
      <c r="BS495" s="190"/>
      <c r="BT495" s="195" t="str">
        <f>IFERROR(IF(VLOOKUP(BR495,Słowniki_środków_trwałych!$W$1:$AB$476,5,FALSE)="wg tabeli materiałowej",INDEX(Słowniki_środków_trwałych!$AF$2:$AJ$50,MATCH(BS495,Słowniki_środków_trwałych!$AE$2:$AE$50,0),MATCH(BP495,Słowniki_środków_trwałych!$AF$1:$AJ$1,0)),VLOOKUP(BR495,Słowniki_środków_trwałych!$W$1:$AB$476,5,FALSE)),"brak wszystkich danych")</f>
        <v>brak wszystkich danych</v>
      </c>
      <c r="BU495" s="271"/>
    </row>
    <row r="496" spans="1:79">
      <c r="A496" s="187" t="s">
        <v>1906</v>
      </c>
      <c r="B496" s="188"/>
      <c r="C496" s="189" t="str">
        <f>IFERROR(VLOOKUP(OT!$BR496,Słowniki_środków_trwałych!$W$2:$AB$412,4,FALSE),"")</f>
        <v/>
      </c>
      <c r="D496" s="188"/>
      <c r="E496" s="188"/>
      <c r="F496" s="191"/>
      <c r="G496" s="191"/>
      <c r="H496" s="191"/>
      <c r="I496" s="239"/>
      <c r="J496" s="190"/>
      <c r="K496" s="192" t="str">
        <f>IF(Tabela2[[#This Row],[Nazwa środka trwałego
'[3']]]&lt;&gt;"",VLOOKUP(OT!$BS496,Słowniki_środków_trwałych!$AE$2:$AK$50,7,FALSE),"")</f>
        <v/>
      </c>
      <c r="L496" s="197"/>
      <c r="M496" s="199"/>
      <c r="N496" s="197"/>
      <c r="O496" s="199"/>
      <c r="P496" s="276" t="str">
        <f>IF(Tabela2[[#This Row],[Nazwa środka trwałego
'[3']]]&lt;&gt;"",SUM(L496:O496),"")</f>
        <v/>
      </c>
      <c r="Q496" s="188"/>
      <c r="R496" s="191"/>
      <c r="S496" s="191"/>
      <c r="T496" s="191"/>
      <c r="U496" s="188"/>
      <c r="V496" s="190"/>
      <c r="W496" s="194" t="str">
        <f>IFERROR(VLOOKUP(OT!$BR496,Słowniki_środków_trwałych!$W$2:$AB$412,2,FALSE),"")</f>
        <v/>
      </c>
      <c r="X496" s="192" t="str">
        <f>IF(Tabela2[[#This Row],[Nazwa środka trwałego
'[3']]]&lt;&gt;"",IF(AND(Tabela2[[#This Row],[Wartość nakładów razem
'[15']]]&lt;10000.01,OR(MID(OT!$BR496,1,1)="4",MID(OT!$BR496,1,1)="5",MID(OT!$BR496,1,1)="6",MID(OT!$BR497,1,1)="3",MID(OT!$BR497,1,1)="7",MID(OT!$BR497,1,1)="8")),1,OT!$BT496),"")</f>
        <v/>
      </c>
      <c r="Y496" s="188"/>
      <c r="Z496" s="188"/>
      <c r="AA496" s="188"/>
      <c r="AB496" s="188"/>
      <c r="AC496" s="195" t="str">
        <f>IF(Tabela2[[#This Row],[Nazwa środka trwałego
'[3']]]&lt;&gt;"",OT!$BT496,"")</f>
        <v/>
      </c>
      <c r="AD496" s="188"/>
      <c r="AE496" s="188"/>
      <c r="AF496" s="190"/>
      <c r="AG496" s="188"/>
      <c r="AH496" s="188"/>
      <c r="AI496" s="188"/>
      <c r="AJ496" s="188"/>
      <c r="AK496" s="188"/>
      <c r="AL496" s="190"/>
      <c r="AM496" s="188"/>
      <c r="AN496" s="190"/>
      <c r="AO496" s="188"/>
      <c r="AP496" s="188"/>
      <c r="AQ496" s="188"/>
      <c r="AR496" s="188"/>
      <c r="AS496" s="188"/>
      <c r="AT496" s="188"/>
      <c r="AU496" s="188"/>
      <c r="AV496" s="229"/>
      <c r="AW496" s="188"/>
      <c r="AX496" s="188"/>
      <c r="AY496" s="207"/>
      <c r="AZ496" s="176"/>
      <c r="BA496" s="176"/>
      <c r="BB496" s="176"/>
      <c r="BC496" s="176"/>
      <c r="BD496" s="188"/>
      <c r="BE496" s="190"/>
      <c r="BF496" s="195" t="str">
        <f>IF(Tabela2[[#This Row],[Nazwa środka trwałego
'[3']]]&lt;&gt;"",OT!$BR496,"")</f>
        <v/>
      </c>
      <c r="BG496" s="188"/>
      <c r="BH496" s="188"/>
      <c r="BI496" s="190"/>
      <c r="BJ496" s="188"/>
      <c r="BK496" s="188"/>
      <c r="BL496" s="188"/>
      <c r="BM496" s="188"/>
      <c r="BN496" s="188"/>
      <c r="BO496" s="188"/>
      <c r="BP496" s="190"/>
      <c r="BQ496" s="270"/>
      <c r="BR496" s="195" t="str">
        <f t="shared" si="9"/>
        <v/>
      </c>
      <c r="BS496" s="190"/>
      <c r="BT496" s="195" t="str">
        <f>IFERROR(IF(VLOOKUP(BR496,Słowniki_środków_trwałych!$W$1:$AB$476,5,FALSE)="wg tabeli materiałowej",INDEX(Słowniki_środków_trwałych!$AF$2:$AJ$50,MATCH(BS496,Słowniki_środków_trwałych!$AE$2:$AE$50,0),MATCH(BP496,Słowniki_środków_trwałych!$AF$1:$AJ$1,0)),VLOOKUP(BR496,Słowniki_środków_trwałych!$W$1:$AB$476,5,FALSE)),"brak wszystkich danych")</f>
        <v>brak wszystkich danych</v>
      </c>
      <c r="BU496" s="271"/>
    </row>
    <row r="497" spans="1:91">
      <c r="A497" s="187" t="s">
        <v>1907</v>
      </c>
      <c r="B497" s="188"/>
      <c r="C497" s="189" t="str">
        <f>IFERROR(VLOOKUP(OT!$BR497,Słowniki_środków_trwałych!$W$2:$AB$412,4,FALSE),"")</f>
        <v/>
      </c>
      <c r="D497" s="188"/>
      <c r="E497" s="188"/>
      <c r="F497" s="191"/>
      <c r="G497" s="191"/>
      <c r="H497" s="191"/>
      <c r="I497" s="239"/>
      <c r="J497" s="190"/>
      <c r="K497" s="192" t="str">
        <f>IF(Tabela2[[#This Row],[Nazwa środka trwałego
'[3']]]&lt;&gt;"",VLOOKUP(OT!$BS497,Słowniki_środków_trwałych!$AE$2:$AK$50,7,FALSE),"")</f>
        <v/>
      </c>
      <c r="L497" s="197"/>
      <c r="M497" s="199"/>
      <c r="N497" s="197"/>
      <c r="O497" s="199"/>
      <c r="P497" s="276" t="str">
        <f>IF(Tabela2[[#This Row],[Nazwa środka trwałego
'[3']]]&lt;&gt;"",SUM(L497:O497),"")</f>
        <v/>
      </c>
      <c r="Q497" s="188"/>
      <c r="R497" s="191"/>
      <c r="S497" s="191"/>
      <c r="T497" s="191"/>
      <c r="U497" s="188"/>
      <c r="V497" s="190"/>
      <c r="W497" s="194" t="str">
        <f>IFERROR(VLOOKUP(OT!$BR497,Słowniki_środków_trwałych!$W$2:$AB$412,2,FALSE),"")</f>
        <v/>
      </c>
      <c r="X497" s="192" t="str">
        <f>IF(Tabela2[[#This Row],[Nazwa środka trwałego
'[3']]]&lt;&gt;"",IF(AND(Tabela2[[#This Row],[Wartość nakładów razem
'[15']]]&lt;10000.01,OR(MID(OT!$BR497,1,1)="4",MID(OT!$BR497,1,1)="5",MID(OT!$BR497,1,1)="6",MID(OT!$BR498,1,1)="3",MID(OT!$BR498,1,1)="7",MID(OT!$BR498,1,1)="8")),1,OT!$BT497),"")</f>
        <v/>
      </c>
      <c r="Y497" s="188"/>
      <c r="Z497" s="188"/>
      <c r="AA497" s="188"/>
      <c r="AB497" s="188"/>
      <c r="AC497" s="195" t="str">
        <f>IF(Tabela2[[#This Row],[Nazwa środka trwałego
'[3']]]&lt;&gt;"",OT!$BT497,"")</f>
        <v/>
      </c>
      <c r="AD497" s="188"/>
      <c r="AE497" s="188"/>
      <c r="AF497" s="190"/>
      <c r="AG497" s="188"/>
      <c r="AH497" s="188"/>
      <c r="AI497" s="188"/>
      <c r="AJ497" s="188"/>
      <c r="AK497" s="188"/>
      <c r="AL497" s="190"/>
      <c r="AM497" s="188"/>
      <c r="AN497" s="190"/>
      <c r="AO497" s="188"/>
      <c r="AP497" s="188"/>
      <c r="AQ497" s="188"/>
      <c r="AR497" s="188"/>
      <c r="AS497" s="188"/>
      <c r="AT497" s="188"/>
      <c r="AU497" s="188"/>
      <c r="AV497" s="229"/>
      <c r="AW497" s="188"/>
      <c r="AX497" s="188"/>
      <c r="AY497" s="207"/>
      <c r="AZ497" s="176"/>
      <c r="BA497" s="176"/>
      <c r="BB497" s="176"/>
      <c r="BC497" s="176"/>
      <c r="BD497" s="188"/>
      <c r="BE497" s="190"/>
      <c r="BF497" s="195" t="str">
        <f>IF(Tabela2[[#This Row],[Nazwa środka trwałego
'[3']]]&lt;&gt;"",OT!$BR497,"")</f>
        <v/>
      </c>
      <c r="BG497" s="188"/>
      <c r="BH497" s="188"/>
      <c r="BI497" s="190"/>
      <c r="BJ497" s="188"/>
      <c r="BK497" s="188"/>
      <c r="BL497" s="188"/>
      <c r="BM497" s="188"/>
      <c r="BN497" s="188"/>
      <c r="BO497" s="188"/>
      <c r="BP497" s="190"/>
      <c r="BQ497" s="270"/>
      <c r="BR497" s="195" t="str">
        <f t="shared" si="9"/>
        <v/>
      </c>
      <c r="BS497" s="190"/>
      <c r="BT497" s="195" t="str">
        <f>IFERROR(IF(VLOOKUP(BR497,Słowniki_środków_trwałych!$W$1:$AB$476,5,FALSE)="wg tabeli materiałowej",INDEX(Słowniki_środków_trwałych!$AF$2:$AJ$50,MATCH(BS497,Słowniki_środków_trwałych!$AE$2:$AE$50,0),MATCH(BP497,Słowniki_środków_trwałych!$AF$1:$AJ$1,0)),VLOOKUP(BR497,Słowniki_środków_trwałych!$W$1:$AB$476,5,FALSE)),"brak wszystkich danych")</f>
        <v>brak wszystkich danych</v>
      </c>
      <c r="BU497" s="271"/>
    </row>
    <row r="498" spans="1:91">
      <c r="A498" s="187" t="s">
        <v>1908</v>
      </c>
      <c r="B498" s="188"/>
      <c r="C498" s="189" t="str">
        <f>IFERROR(VLOOKUP(OT!$BR498,Słowniki_środków_trwałych!$W$2:$AB$412,4,FALSE),"")</f>
        <v/>
      </c>
      <c r="D498" s="188"/>
      <c r="E498" s="188"/>
      <c r="F498" s="191"/>
      <c r="G498" s="191"/>
      <c r="H498" s="191"/>
      <c r="I498" s="239"/>
      <c r="J498" s="190"/>
      <c r="K498" s="192" t="str">
        <f>IF(Tabela2[[#This Row],[Nazwa środka trwałego
'[3']]]&lt;&gt;"",VLOOKUP(OT!$BS498,Słowniki_środków_trwałych!$AE$2:$AK$50,7,FALSE),"")</f>
        <v/>
      </c>
      <c r="L498" s="197"/>
      <c r="M498" s="199"/>
      <c r="N498" s="197"/>
      <c r="O498" s="199"/>
      <c r="P498" s="276" t="str">
        <f>IF(Tabela2[[#This Row],[Nazwa środka trwałego
'[3']]]&lt;&gt;"",SUM(L498:O498),"")</f>
        <v/>
      </c>
      <c r="Q498" s="188"/>
      <c r="R498" s="191"/>
      <c r="S498" s="191"/>
      <c r="T498" s="191"/>
      <c r="U498" s="188"/>
      <c r="V498" s="190"/>
      <c r="W498" s="194" t="str">
        <f>IFERROR(VLOOKUP(OT!$BR498,Słowniki_środków_trwałych!$W$2:$AB$412,2,FALSE),"")</f>
        <v/>
      </c>
      <c r="X498" s="192" t="str">
        <f>IF(Tabela2[[#This Row],[Nazwa środka trwałego
'[3']]]&lt;&gt;"",IF(AND(Tabela2[[#This Row],[Wartość nakładów razem
'[15']]]&lt;10000.01,OR(MID(OT!$BR498,1,1)="4",MID(OT!$BR498,1,1)="5",MID(OT!$BR498,1,1)="6",MID(OT!$BR499,1,1)="3",MID(OT!$BR499,1,1)="7",MID(OT!$BR499,1,1)="8")),1,OT!$BT498),"")</f>
        <v/>
      </c>
      <c r="Y498" s="188"/>
      <c r="Z498" s="188"/>
      <c r="AA498" s="188"/>
      <c r="AB498" s="188"/>
      <c r="AC498" s="195" t="str">
        <f>IF(Tabela2[[#This Row],[Nazwa środka trwałego
'[3']]]&lt;&gt;"",OT!$BT498,"")</f>
        <v/>
      </c>
      <c r="AD498" s="188"/>
      <c r="AE498" s="188"/>
      <c r="AF498" s="190"/>
      <c r="AG498" s="188"/>
      <c r="AH498" s="188"/>
      <c r="AI498" s="188"/>
      <c r="AJ498" s="188"/>
      <c r="AK498" s="188"/>
      <c r="AL498" s="190"/>
      <c r="AM498" s="188"/>
      <c r="AN498" s="190"/>
      <c r="AO498" s="188"/>
      <c r="AP498" s="188"/>
      <c r="AQ498" s="188"/>
      <c r="AR498" s="188"/>
      <c r="AS498" s="188"/>
      <c r="AT498" s="188"/>
      <c r="AU498" s="188"/>
      <c r="AV498" s="229"/>
      <c r="AW498" s="188"/>
      <c r="AX498" s="188"/>
      <c r="AY498" s="207"/>
      <c r="AZ498" s="176"/>
      <c r="BA498" s="176"/>
      <c r="BB498" s="176"/>
      <c r="BC498" s="176"/>
      <c r="BD498" s="188"/>
      <c r="BE498" s="190"/>
      <c r="BF498" s="195" t="str">
        <f>IF(Tabela2[[#This Row],[Nazwa środka trwałego
'[3']]]&lt;&gt;"",OT!$BR498,"")</f>
        <v/>
      </c>
      <c r="BG498" s="188"/>
      <c r="BH498" s="188"/>
      <c r="BI498" s="190"/>
      <c r="BJ498" s="188"/>
      <c r="BK498" s="188"/>
      <c r="BL498" s="188"/>
      <c r="BM498" s="188"/>
      <c r="BN498" s="188"/>
      <c r="BO498" s="188"/>
      <c r="BP498" s="190"/>
      <c r="BQ498" s="270"/>
      <c r="BR498" s="195" t="str">
        <f t="shared" si="9"/>
        <v/>
      </c>
      <c r="BS498" s="190"/>
      <c r="BT498" s="195" t="str">
        <f>IFERROR(IF(VLOOKUP(BR498,Słowniki_środków_trwałych!$W$1:$AB$476,5,FALSE)="wg tabeli materiałowej",INDEX(Słowniki_środków_trwałych!$AF$2:$AJ$50,MATCH(BS498,Słowniki_środków_trwałych!$AE$2:$AE$50,0),MATCH(BP498,Słowniki_środków_trwałych!$AF$1:$AJ$1,0)),VLOOKUP(BR498,Słowniki_środków_trwałych!$W$1:$AB$476,5,FALSE)),"brak wszystkich danych")</f>
        <v>brak wszystkich danych</v>
      </c>
      <c r="BU498" s="271"/>
      <c r="CB498" s="173"/>
      <c r="CC498" s="173"/>
      <c r="CD498" s="173"/>
      <c r="CE498" s="173"/>
      <c r="CF498" s="173"/>
      <c r="CG498" s="173"/>
      <c r="CH498" s="173"/>
      <c r="CI498" s="173"/>
      <c r="CJ498" s="173"/>
      <c r="CK498" s="173"/>
      <c r="CL498" s="173"/>
      <c r="CM498" s="173"/>
    </row>
    <row r="499" spans="1:91">
      <c r="A499" s="187" t="s">
        <v>1909</v>
      </c>
      <c r="B499" s="188"/>
      <c r="C499" s="189" t="str">
        <f>IFERROR(VLOOKUP(OT!$BR499,Słowniki_środków_trwałych!$W$2:$AB$412,4,FALSE),"")</f>
        <v/>
      </c>
      <c r="D499" s="188"/>
      <c r="E499" s="188"/>
      <c r="F499" s="191"/>
      <c r="G499" s="191"/>
      <c r="H499" s="191"/>
      <c r="I499" s="239"/>
      <c r="J499" s="190"/>
      <c r="K499" s="192" t="str">
        <f>IF(Tabela2[[#This Row],[Nazwa środka trwałego
'[3']]]&lt;&gt;"",VLOOKUP(OT!$BS499,Słowniki_środków_trwałych!$AE$2:$AK$50,7,FALSE),"")</f>
        <v/>
      </c>
      <c r="L499" s="197"/>
      <c r="M499" s="199"/>
      <c r="N499" s="197"/>
      <c r="O499" s="199"/>
      <c r="P499" s="276" t="str">
        <f>IF(Tabela2[[#This Row],[Nazwa środka trwałego
'[3']]]&lt;&gt;"",SUM(L499:O499),"")</f>
        <v/>
      </c>
      <c r="Q499" s="188"/>
      <c r="R499" s="191"/>
      <c r="S499" s="191"/>
      <c r="T499" s="191"/>
      <c r="U499" s="188"/>
      <c r="V499" s="190"/>
      <c r="W499" s="194" t="str">
        <f>IFERROR(VLOOKUP(OT!$BR499,Słowniki_środków_trwałych!$W$2:$AB$412,2,FALSE),"")</f>
        <v/>
      </c>
      <c r="X499" s="192" t="str">
        <f>IF(Tabela2[[#This Row],[Nazwa środka trwałego
'[3']]]&lt;&gt;"",IF(AND(Tabela2[[#This Row],[Wartość nakładów razem
'[15']]]&lt;10000.01,OR(MID(OT!$BR499,1,1)="4",MID(OT!$BR499,1,1)="5",MID(OT!$BR499,1,1)="6",MID(OT!$BR500,1,1)="3",MID(OT!$BR500,1,1)="7",MID(OT!$BR500,1,1)="8")),1,OT!$BT499),"")</f>
        <v/>
      </c>
      <c r="Y499" s="188"/>
      <c r="Z499" s="188"/>
      <c r="AA499" s="188"/>
      <c r="AB499" s="188"/>
      <c r="AC499" s="195" t="str">
        <f>IF(Tabela2[[#This Row],[Nazwa środka trwałego
'[3']]]&lt;&gt;"",OT!$BT499,"")</f>
        <v/>
      </c>
      <c r="AD499" s="188"/>
      <c r="AE499" s="188"/>
      <c r="AF499" s="190"/>
      <c r="AG499" s="188"/>
      <c r="AH499" s="188"/>
      <c r="AI499" s="188"/>
      <c r="AJ499" s="188"/>
      <c r="AK499" s="188"/>
      <c r="AL499" s="190"/>
      <c r="AM499" s="188"/>
      <c r="AN499" s="190"/>
      <c r="AO499" s="188"/>
      <c r="AP499" s="188"/>
      <c r="AQ499" s="188"/>
      <c r="AR499" s="188"/>
      <c r="AS499" s="188"/>
      <c r="AT499" s="188"/>
      <c r="AU499" s="188"/>
      <c r="AV499" s="229"/>
      <c r="AW499" s="188"/>
      <c r="AX499" s="188"/>
      <c r="AY499" s="207"/>
      <c r="AZ499" s="176"/>
      <c r="BA499" s="176"/>
      <c r="BB499" s="176"/>
      <c r="BC499" s="176"/>
      <c r="BD499" s="188"/>
      <c r="BE499" s="190"/>
      <c r="BF499" s="195" t="str">
        <f>IF(Tabela2[[#This Row],[Nazwa środka trwałego
'[3']]]&lt;&gt;"",OT!$BR499,"")</f>
        <v/>
      </c>
      <c r="BG499" s="188"/>
      <c r="BH499" s="188"/>
      <c r="BI499" s="190"/>
      <c r="BJ499" s="188"/>
      <c r="BK499" s="188"/>
      <c r="BL499" s="188"/>
      <c r="BM499" s="188"/>
      <c r="BN499" s="188"/>
      <c r="BO499" s="188"/>
      <c r="BP499" s="190"/>
      <c r="BQ499" s="270"/>
      <c r="BR499" s="195" t="str">
        <f t="shared" si="9"/>
        <v/>
      </c>
      <c r="BS499" s="190"/>
      <c r="BT499" s="195" t="str">
        <f>IFERROR(IF(VLOOKUP(BR499,Słowniki_środków_trwałych!$W$1:$AB$476,5,FALSE)="wg tabeli materiałowej",INDEX(Słowniki_środków_trwałych!$AF$2:$AJ$50,MATCH(BS499,Słowniki_środków_trwałych!$AE$2:$AE$50,0),MATCH(BP499,Słowniki_środków_trwałych!$AF$1:$AJ$1,0)),VLOOKUP(BR499,Słowniki_środków_trwałych!$W$1:$AB$476,5,FALSE)),"brak wszystkich danych")</f>
        <v>brak wszystkich danych</v>
      </c>
      <c r="BU499" s="271"/>
    </row>
    <row r="500" spans="1:91">
      <c r="A500" s="187" t="s">
        <v>1910</v>
      </c>
      <c r="B500" s="188"/>
      <c r="C500" s="189" t="str">
        <f>IFERROR(VLOOKUP(OT!$BR500,Słowniki_środków_trwałych!$W$2:$AB$412,4,FALSE),"")</f>
        <v/>
      </c>
      <c r="D500" s="188"/>
      <c r="E500" s="188"/>
      <c r="F500" s="191"/>
      <c r="G500" s="191"/>
      <c r="H500" s="191"/>
      <c r="I500" s="239"/>
      <c r="J500" s="190"/>
      <c r="K500" s="192" t="str">
        <f>IF(Tabela2[[#This Row],[Nazwa środka trwałego
'[3']]]&lt;&gt;"",VLOOKUP(OT!$BS500,Słowniki_środków_trwałych!$AE$2:$AK$50,7,FALSE),"")</f>
        <v/>
      </c>
      <c r="L500" s="197"/>
      <c r="M500" s="199"/>
      <c r="N500" s="197"/>
      <c r="O500" s="199"/>
      <c r="P500" s="276" t="str">
        <f>IF(Tabela2[[#This Row],[Nazwa środka trwałego
'[3']]]&lt;&gt;"",SUM(L500:O500),"")</f>
        <v/>
      </c>
      <c r="Q500" s="188"/>
      <c r="R500" s="191"/>
      <c r="S500" s="191"/>
      <c r="T500" s="191"/>
      <c r="U500" s="188"/>
      <c r="V500" s="190"/>
      <c r="W500" s="194" t="str">
        <f>IFERROR(VLOOKUP(OT!$BR500,Słowniki_środków_trwałych!$W$2:$AB$412,2,FALSE),"")</f>
        <v/>
      </c>
      <c r="X500" s="192" t="str">
        <f>IF(Tabela2[[#This Row],[Nazwa środka trwałego
'[3']]]&lt;&gt;"",IF(AND(Tabela2[[#This Row],[Wartość nakładów razem
'[15']]]&lt;10000.01,OR(MID(OT!$BR500,1,1)="4",MID(OT!$BR500,1,1)="5",MID(OT!$BR500,1,1)="6",MID(OT!$BR501,1,1)="3",MID(OT!$BR501,1,1)="7",MID(OT!$BR501,1,1)="8")),1,OT!$BT500),"")</f>
        <v/>
      </c>
      <c r="Y500" s="188"/>
      <c r="Z500" s="188"/>
      <c r="AA500" s="188"/>
      <c r="AB500" s="188"/>
      <c r="AC500" s="195" t="str">
        <f>IF(Tabela2[[#This Row],[Nazwa środka trwałego
'[3']]]&lt;&gt;"",OT!$BT500,"")</f>
        <v/>
      </c>
      <c r="AD500" s="188"/>
      <c r="AE500" s="188"/>
      <c r="AF500" s="190"/>
      <c r="AG500" s="188"/>
      <c r="AH500" s="188"/>
      <c r="AI500" s="188"/>
      <c r="AJ500" s="188"/>
      <c r="AK500" s="188"/>
      <c r="AL500" s="190"/>
      <c r="AM500" s="188"/>
      <c r="AN500" s="190"/>
      <c r="AO500" s="188"/>
      <c r="AP500" s="188"/>
      <c r="AQ500" s="188"/>
      <c r="AR500" s="188"/>
      <c r="AS500" s="188"/>
      <c r="AT500" s="188"/>
      <c r="AU500" s="188"/>
      <c r="AV500" s="229"/>
      <c r="AW500" s="188"/>
      <c r="AX500" s="188"/>
      <c r="AY500" s="207"/>
      <c r="AZ500" s="176"/>
      <c r="BA500" s="176"/>
      <c r="BB500" s="176"/>
      <c r="BC500" s="176"/>
      <c r="BD500" s="188"/>
      <c r="BE500" s="190"/>
      <c r="BF500" s="195" t="str">
        <f>IF(Tabela2[[#This Row],[Nazwa środka trwałego
'[3']]]&lt;&gt;"",OT!$BR500,"")</f>
        <v/>
      </c>
      <c r="BG500" s="188"/>
      <c r="BH500" s="188"/>
      <c r="BI500" s="190"/>
      <c r="BJ500" s="188"/>
      <c r="BK500" s="188"/>
      <c r="BL500" s="188"/>
      <c r="BM500" s="188"/>
      <c r="BN500" s="188"/>
      <c r="BO500" s="188"/>
      <c r="BP500" s="190"/>
      <c r="BQ500" s="270"/>
      <c r="BR500" s="195" t="str">
        <f t="shared" si="9"/>
        <v/>
      </c>
      <c r="BS500" s="190"/>
      <c r="BT500" s="195" t="str">
        <f>IFERROR(IF(VLOOKUP(BR500,Słowniki_środków_trwałych!$W$1:$AB$476,5,FALSE)="wg tabeli materiałowej",INDEX(Słowniki_środków_trwałych!$AF$2:$AJ$50,MATCH(BS500,Słowniki_środków_trwałych!$AE$2:$AE$50,0),MATCH(BP500,Słowniki_środków_trwałych!$AF$1:$AJ$1,0)),VLOOKUP(BR500,Słowniki_środków_trwałych!$W$1:$AB$476,5,FALSE)),"brak wszystkich danych")</f>
        <v>brak wszystkich danych</v>
      </c>
      <c r="BU500" s="271"/>
    </row>
    <row r="501" spans="1:91">
      <c r="F501" s="105"/>
      <c r="G501" s="106"/>
      <c r="H501" s="105"/>
      <c r="I501" s="92"/>
      <c r="J501" s="92"/>
      <c r="K501" s="105"/>
      <c r="Q501" s="92"/>
      <c r="R501" s="105"/>
      <c r="S501" s="107"/>
      <c r="T501" s="105"/>
      <c r="U501" s="92"/>
      <c r="V501" s="108"/>
      <c r="W501" s="105"/>
      <c r="BJ501" s="98"/>
      <c r="BK501" s="98"/>
      <c r="BL501" s="98"/>
      <c r="BU501" s="98"/>
    </row>
    <row r="502" spans="1:91">
      <c r="BJ502" s="98"/>
      <c r="BK502" s="98"/>
      <c r="BL502" s="98"/>
      <c r="BU502" s="98"/>
    </row>
    <row r="503" spans="1:91">
      <c r="BJ503" s="98"/>
      <c r="BK503" s="98"/>
      <c r="BL503" s="98"/>
      <c r="BU503" s="98"/>
    </row>
    <row r="504" spans="1:91">
      <c r="BJ504" s="98"/>
      <c r="BK504" s="98"/>
      <c r="BL504" s="98"/>
      <c r="BU504" s="98"/>
    </row>
    <row r="505" spans="1:91">
      <c r="BJ505" s="98"/>
      <c r="BK505" s="98"/>
      <c r="BL505" s="98"/>
      <c r="BU505" s="98"/>
    </row>
    <row r="506" spans="1:91">
      <c r="BJ506" s="98"/>
      <c r="BK506" s="98"/>
      <c r="BL506" s="98"/>
      <c r="BU506" s="98"/>
    </row>
  </sheetData>
  <sheetProtection password="C6B7" sheet="1" objects="1" scenarios="1" sort="0" autoFilter="0"/>
  <phoneticPr fontId="3" type="noConversion"/>
  <conditionalFormatting sqref="E11">
    <cfRule type="expression" dxfId="99" priority="9" stopIfTrue="1">
      <formula>LEN(E11)&gt;100</formula>
    </cfRule>
  </conditionalFormatting>
  <conditionalFormatting sqref="D6">
    <cfRule type="expression" dxfId="98" priority="7" stopIfTrue="1">
      <formula>LEN(D6)&gt;100</formula>
    </cfRule>
  </conditionalFormatting>
  <conditionalFormatting sqref="E6">
    <cfRule type="expression" dxfId="97" priority="6" stopIfTrue="1">
      <formula>LEN(E6)&gt;100</formula>
    </cfRule>
  </conditionalFormatting>
  <conditionalFormatting sqref="E7">
    <cfRule type="expression" dxfId="96" priority="5" stopIfTrue="1">
      <formula>LEN(E7)&gt;100</formula>
    </cfRule>
  </conditionalFormatting>
  <conditionalFormatting sqref="E8">
    <cfRule type="expression" dxfId="95" priority="4" stopIfTrue="1">
      <formula>LEN(E8)&gt;100</formula>
    </cfRule>
  </conditionalFormatting>
  <conditionalFormatting sqref="A4:A500">
    <cfRule type="duplicateValues" dxfId="94" priority="26"/>
  </conditionalFormatting>
  <dataValidations count="1">
    <dataValidation operator="equal" allowBlank="1" showInputMessage="1" showErrorMessage="1" sqref="C4:C500"/>
  </dataValidations>
  <pageMargins left="0.7" right="0.7" top="0.75" bottom="0.75" header="0.3" footer="0.3"/>
  <pageSetup paperSize="9" orientation="portrait" r:id="rId1"/>
  <colBreaks count="1" manualBreakCount="1">
    <brk id="24" max="1048575" man="1"/>
  </colBreaks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Słowniki_Aq!$D$2:$D$103</xm:f>
          </x14:formula1>
          <xm:sqref>J4:J500</xm:sqref>
        </x14:dataValidation>
        <x14:dataValidation type="list" allowBlank="1" showInputMessage="1" showErrorMessage="1">
          <x14:formula1>
            <xm:f>OFFSET(Słowniki_Asset!$A$2,0,0,COUNTA(Słowniki_Asset!$A$2:$A$29))</xm:f>
          </x14:formula1>
          <xm:sqref>AZ4:AZ500</xm:sqref>
        </x14:dataValidation>
        <x14:dataValidation type="list" allowBlank="1" showInputMessage="1" showErrorMessage="1">
          <x14:formula1>
            <xm:f>OFFSET(Słowniki_Asset!$A$1,1,MATCH($AZ4,Słowniki_Asset!$A$1:$E$1,0)-1,COUNTA(OFFSET(Słowniki_Asset!$A$1,1,MATCH($AZ4,Słowniki_Asset!$A$1:$E$1,0)-1,50,1)))</xm:f>
          </x14:formula1>
          <xm:sqref>BA4:BA500</xm:sqref>
        </x14:dataValidation>
        <x14:dataValidation type="list" allowBlank="1" showInputMessage="1" showErrorMessage="1">
          <x14:formula1>
            <xm:f>OFFSET(Słowniki_środków_trwałych!$AE$2,0,0,COUNTA(Słowniki_środków_trwałych!$AE$2:$AE$49))</xm:f>
          </x14:formula1>
          <xm:sqref>BS4:BS500</xm:sqref>
        </x14:dataValidation>
        <x14:dataValidation type="list" allowBlank="1" showInputMessage="1" showErrorMessage="1">
          <x14:formula1>
            <xm:f>OFFSET(Słowniki_Aq!$O$2,0,0,COUNTA(Słowniki_Aq!$O$2:$O$30))</xm:f>
          </x14:formula1>
          <xm:sqref>BG4:BG500</xm:sqref>
        </x14:dataValidation>
        <x14:dataValidation type="list" allowBlank="1" showInputMessage="1" showErrorMessage="1">
          <x14:formula1>
            <xm:f>OFFSET(Słowniki_środków_trwałych!$AM$2,0,0,COUNTA(Słowniki_środków_trwałych!$AM$2:$AM$102))</xm:f>
          </x14:formula1>
          <xm:sqref>BI4:BI500</xm:sqref>
        </x14:dataValidation>
        <x14:dataValidation type="list" allowBlank="1" showInputMessage="1" showErrorMessage="1">
          <x14:formula1>
            <xm:f>OFFSET(Słowniki_środków_trwałych!$AO$2,0,0,COUNTA(Słowniki_środków_trwałych!$AO$2:$AO$20))</xm:f>
          </x14:formula1>
          <xm:sqref>BK4:BK500</xm:sqref>
        </x14:dataValidation>
        <x14:dataValidation type="list" allowBlank="1" showInputMessage="1" showErrorMessage="1">
          <x14:formula1>
            <xm:f>OFFSET(Słowniki_środków_trwałych!$AN$2,0,0,COUNTA(Słowniki_środków_trwałych!$AN$2:$AN$35))</xm:f>
          </x14:formula1>
          <xm:sqref>BJ4:BJ500</xm:sqref>
        </x14:dataValidation>
        <x14:dataValidation type="list" allowBlank="1" showInputMessage="1" showErrorMessage="1">
          <x14:formula1>
            <xm:f>Słowniki_Aq!$A$2:$A$32</xm:f>
          </x14:formula1>
          <xm:sqref>F4:F500</xm:sqref>
        </x14:dataValidation>
        <x14:dataValidation type="list" allowBlank="1" showInputMessage="1" showErrorMessage="1">
          <x14:formula1>
            <xm:f>Słowniki_Aq!$B$2:$B$3</xm:f>
          </x14:formula1>
          <xm:sqref>G4:G500</xm:sqref>
        </x14:dataValidation>
        <x14:dataValidation type="list" allowBlank="1" showInputMessage="1" showErrorMessage="1">
          <x14:formula1>
            <xm:f>OFFSET(Słowniki_środków_trwałych!$B$1,1,MATCH($BP4,Słowniki_środków_trwałych!$B$1:$T$1,0)-1,COUNTA(OFFSET(Słowniki_środków_trwałych!$B$1,1,MATCH($BP4,Słowniki_środków_trwałych!$B$1:$T$1,0)-1,100,1)))</xm:f>
          </x14:formula1>
          <xm:sqref>BQ4:BQ500</xm:sqref>
        </x14:dataValidation>
        <x14:dataValidation type="list" allowBlank="1" showInputMessage="1" showErrorMessage="1">
          <x14:formula1>
            <xm:f>OFFSET(Słowniki_Asset!$F$1,1,MATCH($AZ4,Słowniki_Asset!$F$1:$J$1,0)-1,COUNTA(OFFSET(Słowniki_Asset!$F$1,1,MATCH($AZ4,Słowniki_Asset!$F$1:$J$1,0)-1,50,1)))</xm:f>
          </x14:formula1>
          <xm:sqref>BB4:BB500</xm:sqref>
        </x14:dataValidation>
        <x14:dataValidation type="list" allowBlank="1" showInputMessage="1" showErrorMessage="1">
          <x14:formula1>
            <xm:f>Słowniki_Aq!$L$2:$L$12</xm:f>
          </x14:formula1>
          <xm:sqref>AL4:AL500</xm:sqref>
        </x14:dataValidation>
        <x14:dataValidation type="list" allowBlank="1" showInputMessage="1" showErrorMessage="1">
          <x14:formula1>
            <xm:f>Słowniki_Aq!$N$2:$N$12</xm:f>
          </x14:formula1>
          <xm:sqref>AF4:AF500</xm:sqref>
        </x14:dataValidation>
        <x14:dataValidation type="list" allowBlank="1" showInputMessage="1" showErrorMessage="1">
          <x14:formula1>
            <xm:f>Słowniki_Aq!$C$2:$C$19</xm:f>
          </x14:formula1>
          <xm:sqref>H4:H500</xm:sqref>
        </x14:dataValidation>
        <x14:dataValidation type="list" allowBlank="1" showInputMessage="1" showErrorMessage="1">
          <x14:formula1>
            <xm:f>Słowniki_Aq!$M$2:$M$6</xm:f>
          </x14:formula1>
          <xm:sqref>AN4:AN500</xm:sqref>
        </x14:dataValidation>
        <x14:dataValidation type="list" allowBlank="1" showInputMessage="1" showErrorMessage="1">
          <x14:formula1>
            <xm:f>OFFSET(Słowniki_Asset!$K$2,0,0,COUNTA(Słowniki_Asset!$K$2:$K$110))</xm:f>
          </x14:formula1>
          <xm:sqref>BC4:BC500</xm:sqref>
        </x14:dataValidation>
        <x14:dataValidation type="list" allowBlank="1" showInputMessage="1" showErrorMessage="1">
          <x14:formula1>
            <xm:f>OFFSET(Słowniki_środków_trwałych!$A$2,0,0,COUNTA(Słowniki_środków_trwałych!$A$2:$A$53),1)</xm:f>
          </x14:formula1>
          <xm:sqref>BP4:BP500</xm:sqref>
        </x14:dataValidation>
        <x14:dataValidation type="list" allowBlank="1" showInputMessage="1" showErrorMessage="1">
          <x14:formula1>
            <xm:f>Słowniki_Aq!$H$2:$H$28</xm:f>
          </x14:formula1>
          <xm:sqref>T4:T500</xm:sqref>
        </x14:dataValidation>
        <x14:dataValidation type="list" allowBlank="1" showInputMessage="1" showErrorMessage="1">
          <x14:formula1>
            <xm:f>Słowniki_Aq!$K$2:$K$9</xm:f>
          </x14:formula1>
          <xm:sqref>BE4:BE500</xm:sqref>
        </x14:dataValidation>
        <x14:dataValidation type="list" allowBlank="1" showInputMessage="1" showErrorMessage="1">
          <x14:formula1>
            <xm:f>Słowniki_Aq!$J$2:$J$874</xm:f>
          </x14:formula1>
          <xm:sqref>V4:V500</xm:sqref>
        </x14:dataValidation>
        <x14:dataValidation type="list" allowBlank="1" showInputMessage="1" showErrorMessage="1">
          <x14:formula1>
            <xm:f>Słowniki_Aq!$F$2:$F$236</xm:f>
          </x14:formula1>
          <xm:sqref>R4:R500</xm:sqref>
        </x14:dataValidation>
        <x14:dataValidation type="list" allowBlank="1" showInputMessage="1" showErrorMessage="1">
          <x14:formula1>
            <xm:f>Słowniki_Aq!$G$2:$G$500</xm:f>
          </x14:formula1>
          <xm:sqref>S4:S500</xm:sqref>
        </x14:dataValidation>
        <x14:dataValidation type="list" allowBlank="1" showInputMessage="1" showErrorMessage="1">
          <x14:formula1>
            <xm:f>Słowniki_Aq!$P$2:$P$920</xm:f>
          </x14:formula1>
          <xm:sqref>B4:B500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06"/>
  <sheetViews>
    <sheetView zoomScale="90" zoomScaleNormal="90" workbookViewId="0">
      <selection activeCell="C5" sqref="C5"/>
    </sheetView>
  </sheetViews>
  <sheetFormatPr defaultColWidth="9.28515625" defaultRowHeight="15"/>
  <cols>
    <col min="1" max="1" width="9.28515625" style="12"/>
    <col min="2" max="2" width="45" style="1" customWidth="1"/>
    <col min="3" max="3" width="15.28515625" style="1" customWidth="1"/>
    <col min="4" max="4" width="13.42578125" style="1" customWidth="1"/>
    <col min="5" max="7" width="14.7109375" style="1" customWidth="1"/>
    <col min="8" max="8" width="11.7109375" style="1" customWidth="1"/>
    <col min="9" max="9" width="13.7109375" style="1" customWidth="1"/>
    <col min="10" max="10" width="16.5703125" style="1" customWidth="1"/>
    <col min="11" max="11" width="16" style="1" customWidth="1"/>
    <col min="12" max="12" width="15.7109375" style="1" customWidth="1"/>
    <col min="13" max="13" width="11.7109375" style="1" customWidth="1"/>
    <col min="14" max="14" width="5" style="14" customWidth="1"/>
    <col min="15" max="15" width="17" style="1" customWidth="1"/>
    <col min="16" max="16" width="16.5703125" style="1" customWidth="1"/>
    <col min="17" max="17" width="14.5703125" style="1" customWidth="1"/>
    <col min="18" max="18" width="5" style="14" customWidth="1"/>
    <col min="19" max="19" width="17.5703125" style="1" customWidth="1"/>
    <col min="20" max="20" width="4.7109375" style="14" customWidth="1"/>
    <col min="21" max="28" width="18.5703125" style="14" customWidth="1"/>
    <col min="29" max="29" width="4.7109375" style="15" customWidth="1"/>
    <col min="30" max="38" width="19.28515625" style="1" customWidth="1"/>
    <col min="39" max="39" width="5.28515625" style="15" customWidth="1"/>
    <col min="40" max="43" width="13" style="1" customWidth="1"/>
    <col min="44" max="16384" width="9.28515625" style="1"/>
  </cols>
  <sheetData>
    <row r="1" spans="1:43" s="69" customFormat="1" ht="16.5" thickBot="1">
      <c r="A1" s="349" t="s">
        <v>439</v>
      </c>
      <c r="B1" s="349"/>
      <c r="C1" s="274" t="s">
        <v>481</v>
      </c>
      <c r="J1" s="70"/>
      <c r="N1" s="71"/>
      <c r="O1" s="350" t="s">
        <v>481</v>
      </c>
      <c r="P1" s="351"/>
      <c r="Q1" s="351"/>
      <c r="R1" s="352"/>
      <c r="S1" s="352"/>
      <c r="T1" s="71"/>
      <c r="U1" s="275" t="s">
        <v>481</v>
      </c>
      <c r="V1" s="275"/>
      <c r="W1" s="275"/>
      <c r="X1" s="275"/>
      <c r="Y1" s="275" t="s">
        <v>481</v>
      </c>
      <c r="Z1" s="275"/>
      <c r="AA1" s="71"/>
      <c r="AB1" s="71"/>
      <c r="AC1" s="72"/>
      <c r="AH1" s="324" t="s">
        <v>482</v>
      </c>
      <c r="AI1" s="324"/>
      <c r="AJ1" s="324"/>
      <c r="AK1" s="324"/>
      <c r="AL1" s="324"/>
      <c r="AM1" s="72"/>
      <c r="AN1" s="325" t="s">
        <v>438</v>
      </c>
      <c r="AO1" s="325"/>
      <c r="AP1" s="325"/>
      <c r="AQ1" s="325"/>
    </row>
    <row r="2" spans="1:43" s="3" customFormat="1" ht="25.5" customHeight="1" thickTop="1" thickBot="1">
      <c r="A2" s="326" t="s">
        <v>215</v>
      </c>
      <c r="B2" s="328" t="s">
        <v>216</v>
      </c>
      <c r="C2" s="330" t="s">
        <v>471</v>
      </c>
      <c r="D2" s="331"/>
      <c r="E2" s="331"/>
      <c r="F2" s="331"/>
      <c r="G2" s="331"/>
      <c r="H2" s="332"/>
      <c r="I2" s="333" t="s">
        <v>472</v>
      </c>
      <c r="J2" s="334"/>
      <c r="K2" s="335"/>
      <c r="L2" s="335"/>
      <c r="M2" s="336"/>
      <c r="N2" s="2"/>
      <c r="O2" s="337" t="s">
        <v>432</v>
      </c>
      <c r="P2" s="338"/>
      <c r="Q2" s="339"/>
      <c r="R2" s="2"/>
      <c r="S2" s="340" t="s">
        <v>478</v>
      </c>
      <c r="T2" s="2"/>
      <c r="U2" s="342" t="s">
        <v>1960</v>
      </c>
      <c r="V2" s="343"/>
      <c r="W2" s="343"/>
      <c r="X2" s="344"/>
      <c r="Y2" s="345" t="s">
        <v>1961</v>
      </c>
      <c r="Z2" s="346"/>
      <c r="AA2" s="346"/>
      <c r="AB2" s="344"/>
      <c r="AC2" s="246"/>
      <c r="AD2" s="347" t="s">
        <v>433</v>
      </c>
      <c r="AE2" s="348"/>
      <c r="AH2" s="81"/>
      <c r="AI2" s="82"/>
      <c r="AJ2" s="82"/>
      <c r="AK2" s="82"/>
      <c r="AL2" s="82"/>
      <c r="AM2" s="16" t="s">
        <v>515</v>
      </c>
      <c r="AN2" s="67" t="s">
        <v>1962</v>
      </c>
      <c r="AO2" s="67" t="s">
        <v>1963</v>
      </c>
      <c r="AP2" s="67" t="s">
        <v>1964</v>
      </c>
      <c r="AQ2" s="67" t="s">
        <v>1965</v>
      </c>
    </row>
    <row r="3" spans="1:43" s="3" customFormat="1" ht="52.5" customHeight="1" thickTop="1">
      <c r="A3" s="327"/>
      <c r="B3" s="329"/>
      <c r="C3" s="17" t="s">
        <v>473</v>
      </c>
      <c r="D3" s="18" t="s">
        <v>217</v>
      </c>
      <c r="E3" s="18" t="s">
        <v>516</v>
      </c>
      <c r="F3" s="18" t="s">
        <v>517</v>
      </c>
      <c r="G3" s="18" t="s">
        <v>218</v>
      </c>
      <c r="H3" s="19" t="s">
        <v>219</v>
      </c>
      <c r="I3" s="4" t="s">
        <v>474</v>
      </c>
      <c r="J3" s="20" t="s">
        <v>475</v>
      </c>
      <c r="K3" s="5" t="s">
        <v>476</v>
      </c>
      <c r="L3" s="5" t="s">
        <v>477</v>
      </c>
      <c r="M3" s="6" t="s">
        <v>219</v>
      </c>
      <c r="N3" s="21"/>
      <c r="O3" s="22" t="s">
        <v>474</v>
      </c>
      <c r="P3" s="23" t="s">
        <v>475</v>
      </c>
      <c r="Q3" s="24" t="s">
        <v>220</v>
      </c>
      <c r="R3" s="21"/>
      <c r="S3" s="341"/>
      <c r="T3" s="7"/>
      <c r="U3" s="247" t="s">
        <v>474</v>
      </c>
      <c r="V3" s="248" t="s">
        <v>475</v>
      </c>
      <c r="W3" s="248" t="s">
        <v>480</v>
      </c>
      <c r="X3" s="249" t="s">
        <v>220</v>
      </c>
      <c r="Y3" s="250" t="s">
        <v>474</v>
      </c>
      <c r="Z3" s="251" t="s">
        <v>475</v>
      </c>
      <c r="AA3" s="251" t="s">
        <v>480</v>
      </c>
      <c r="AB3" s="252" t="s">
        <v>220</v>
      </c>
      <c r="AC3" s="7"/>
      <c r="AD3" s="25" t="s">
        <v>434</v>
      </c>
      <c r="AE3" s="26" t="s">
        <v>435</v>
      </c>
      <c r="AF3" s="27" t="s">
        <v>436</v>
      </c>
      <c r="AG3" s="28" t="s">
        <v>2132</v>
      </c>
      <c r="AH3" s="29" t="s">
        <v>437</v>
      </c>
      <c r="AI3" s="29" t="s">
        <v>2133</v>
      </c>
      <c r="AJ3" s="29" t="s">
        <v>2134</v>
      </c>
      <c r="AK3" s="29" t="s">
        <v>2135</v>
      </c>
      <c r="AL3" s="30" t="s">
        <v>2136</v>
      </c>
      <c r="AM3" s="31"/>
      <c r="AN3" s="74" t="s">
        <v>483</v>
      </c>
      <c r="AO3" s="75" t="s">
        <v>484</v>
      </c>
      <c r="AP3" s="75" t="s">
        <v>479</v>
      </c>
      <c r="AQ3" s="76" t="s">
        <v>480</v>
      </c>
    </row>
    <row r="4" spans="1:43" s="43" customFormat="1" ht="11.25" customHeight="1" thickBot="1">
      <c r="A4" s="32">
        <v>1</v>
      </c>
      <c r="B4" s="33">
        <v>2</v>
      </c>
      <c r="C4" s="33">
        <v>3</v>
      </c>
      <c r="D4" s="33">
        <v>4</v>
      </c>
      <c r="E4" s="33">
        <v>5</v>
      </c>
      <c r="F4" s="33">
        <v>6</v>
      </c>
      <c r="G4" s="33">
        <v>7</v>
      </c>
      <c r="H4" s="34">
        <v>8</v>
      </c>
      <c r="I4" s="32">
        <v>9</v>
      </c>
      <c r="J4" s="33">
        <v>10</v>
      </c>
      <c r="K4" s="33">
        <v>11</v>
      </c>
      <c r="L4" s="33">
        <v>12</v>
      </c>
      <c r="M4" s="35">
        <v>13</v>
      </c>
      <c r="N4" s="36"/>
      <c r="O4" s="32">
        <v>14</v>
      </c>
      <c r="P4" s="33">
        <v>15</v>
      </c>
      <c r="Q4" s="35">
        <v>16</v>
      </c>
      <c r="R4" s="36"/>
      <c r="S4" s="37">
        <v>17</v>
      </c>
      <c r="T4" s="38"/>
      <c r="U4" s="32">
        <v>18</v>
      </c>
      <c r="V4" s="33">
        <v>19</v>
      </c>
      <c r="W4" s="33">
        <v>20</v>
      </c>
      <c r="X4" s="35">
        <v>21</v>
      </c>
      <c r="Y4" s="32">
        <v>22</v>
      </c>
      <c r="Z4" s="33">
        <v>23</v>
      </c>
      <c r="AA4" s="33">
        <v>24</v>
      </c>
      <c r="AB4" s="35">
        <v>25</v>
      </c>
      <c r="AC4" s="38"/>
      <c r="AD4" s="39">
        <v>26</v>
      </c>
      <c r="AE4" s="40">
        <v>27</v>
      </c>
      <c r="AF4" s="41">
        <v>28</v>
      </c>
      <c r="AG4" s="39">
        <v>29</v>
      </c>
      <c r="AH4" s="40">
        <v>30</v>
      </c>
      <c r="AI4" s="40">
        <v>31</v>
      </c>
      <c r="AJ4" s="40">
        <v>32</v>
      </c>
      <c r="AK4" s="40">
        <v>33</v>
      </c>
      <c r="AL4" s="41">
        <v>34</v>
      </c>
      <c r="AM4" s="42"/>
      <c r="AN4" s="39">
        <v>35</v>
      </c>
      <c r="AO4" s="40">
        <v>36</v>
      </c>
      <c r="AP4" s="40">
        <v>37</v>
      </c>
      <c r="AQ4" s="41">
        <v>38</v>
      </c>
    </row>
    <row r="5" spans="1:43" ht="15.75" thickTop="1">
      <c r="A5" s="44" t="s">
        <v>827</v>
      </c>
      <c r="B5" s="178"/>
      <c r="C5" s="45"/>
      <c r="D5" s="46"/>
      <c r="E5" s="46"/>
      <c r="F5" s="46"/>
      <c r="G5" s="46"/>
      <c r="H5" s="47">
        <f>SUM(C5:G5)</f>
        <v>0</v>
      </c>
      <c r="I5" s="45">
        <f>M5-L5-K5-J5</f>
        <v>0</v>
      </c>
      <c r="J5" s="48"/>
      <c r="K5" s="46"/>
      <c r="L5" s="46"/>
      <c r="M5" s="49">
        <f>H5</f>
        <v>0</v>
      </c>
      <c r="N5" s="15"/>
      <c r="O5" s="45" t="e">
        <f>ROUND(I5/$I$502*$Q$504,2)</f>
        <v>#DIV/0!</v>
      </c>
      <c r="P5" s="46" t="e">
        <f>ROUND(I5/$I$502*$Q$505,2)</f>
        <v>#DIV/0!</v>
      </c>
      <c r="Q5" s="49" t="e">
        <f>SUM(O5:P5)</f>
        <v>#DIV/0!</v>
      </c>
      <c r="R5" s="15"/>
      <c r="S5" s="50" t="e">
        <f>ROUND(M5/$M$502*$Q$506,2)</f>
        <v>#DIV/0!</v>
      </c>
      <c r="U5" s="253" t="e">
        <f>ROUND(I5/$I$502*$X$504,2)</f>
        <v>#DIV/0!</v>
      </c>
      <c r="V5" s="46" t="e">
        <f>ROUND(I5/$I$502*$X$505,2)</f>
        <v>#DIV/0!</v>
      </c>
      <c r="W5" s="46" t="e">
        <f>ROUND(M5/$M$502*$X$506,2)</f>
        <v>#DIV/0!</v>
      </c>
      <c r="X5" s="49" t="e">
        <f>SUM(U5:W5)</f>
        <v>#DIV/0!</v>
      </c>
      <c r="Y5" s="45" t="e">
        <f>ROUND(I5/$I$502*$AB$504,2)</f>
        <v>#DIV/0!</v>
      </c>
      <c r="Z5" s="46" t="e">
        <f>ROUND(I5/$I$502*$AB$505,2)</f>
        <v>#DIV/0!</v>
      </c>
      <c r="AA5" s="46" t="e">
        <f>ROUND(M5/$M$502*$AB$506,2)</f>
        <v>#DIV/0!</v>
      </c>
      <c r="AB5" s="49" t="e">
        <f>SUM(Y5:AA5)</f>
        <v>#DIV/0!</v>
      </c>
      <c r="AD5" s="45" t="e">
        <f>I5+O5+U5+Y5</f>
        <v>#DIV/0!</v>
      </c>
      <c r="AE5" s="46" t="e">
        <f>J5+P5+V5+Z5</f>
        <v>#DIV/0!</v>
      </c>
      <c r="AF5" s="49" t="e">
        <f>K5+L5+S5+W5+AA5</f>
        <v>#DIV/0!</v>
      </c>
      <c r="AG5" s="45" t="e">
        <f>SUM(AD5:AF5)</f>
        <v>#DIV/0!</v>
      </c>
      <c r="AH5" s="65" t="e">
        <f>ROUND(AD5*$A$505,2)</f>
        <v>#DIV/0!</v>
      </c>
      <c r="AI5" s="46" t="e">
        <f>AD5-AH5</f>
        <v>#DIV/0!</v>
      </c>
      <c r="AJ5" s="46" t="e">
        <f>AI5+AF5+AE5</f>
        <v>#DIV/0!</v>
      </c>
      <c r="AK5" s="77" t="e">
        <f>ROUND(AH5/AG5,4)</f>
        <v>#DIV/0!</v>
      </c>
      <c r="AL5" s="78" t="e">
        <f>ROUND(AJ5/AG5,4)</f>
        <v>#DIV/0!</v>
      </c>
      <c r="AN5" s="45" t="e">
        <f>AH5</f>
        <v>#DIV/0!</v>
      </c>
      <c r="AO5" s="46" t="e">
        <f>AI5</f>
        <v>#DIV/0!</v>
      </c>
      <c r="AP5" s="46" t="e">
        <f>AE5</f>
        <v>#DIV/0!</v>
      </c>
      <c r="AQ5" s="49" t="e">
        <f>AF5</f>
        <v>#DIV/0!</v>
      </c>
    </row>
    <row r="6" spans="1:43">
      <c r="A6" s="51" t="s">
        <v>828</v>
      </c>
      <c r="B6" s="179"/>
      <c r="C6" s="45"/>
      <c r="D6" s="46"/>
      <c r="E6" s="9"/>
      <c r="F6" s="9"/>
      <c r="G6" s="9"/>
      <c r="H6" s="52">
        <f t="shared" ref="H6:H69" si="0">SUM(C6:G6)</f>
        <v>0</v>
      </c>
      <c r="I6" s="8">
        <f>M6-L6-K6-J6</f>
        <v>0</v>
      </c>
      <c r="J6" s="53"/>
      <c r="K6" s="9"/>
      <c r="L6" s="9"/>
      <c r="M6" s="10">
        <f>H6</f>
        <v>0</v>
      </c>
      <c r="N6" s="54"/>
      <c r="O6" s="8" t="e">
        <f>ROUND(I6/$I$502*$Q$504,2)</f>
        <v>#DIV/0!</v>
      </c>
      <c r="P6" s="9" t="e">
        <f>ROUND(I6/$I$502*$Q$505,2)</f>
        <v>#DIV/0!</v>
      </c>
      <c r="Q6" s="10" t="e">
        <f t="shared" ref="Q6:Q69" si="1">SUM(O6:P6)</f>
        <v>#DIV/0!</v>
      </c>
      <c r="R6" s="54"/>
      <c r="S6" s="55" t="e">
        <f>ROUND(M6/$M$502*$Q$506,2)</f>
        <v>#DIV/0!</v>
      </c>
      <c r="U6" s="253" t="e">
        <f t="shared" ref="U6:U69" si="2">ROUND(I6/$I$502*$X$504,2)</f>
        <v>#DIV/0!</v>
      </c>
      <c r="V6" s="46" t="e">
        <f t="shared" ref="V6:V69" si="3">ROUND(I6/$I$502*$X$505,2)</f>
        <v>#DIV/0!</v>
      </c>
      <c r="W6" s="46" t="e">
        <f t="shared" ref="W6:W69" si="4">ROUND(M6/$M$502*$X$506,2)</f>
        <v>#DIV/0!</v>
      </c>
      <c r="X6" s="49" t="e">
        <f t="shared" ref="X6:X69" si="5">SUM(U6:W6)</f>
        <v>#DIV/0!</v>
      </c>
      <c r="Y6" s="45" t="e">
        <f t="shared" ref="Y6:Y69" si="6">ROUND(I6/$I$502*$AB$504,2)</f>
        <v>#DIV/0!</v>
      </c>
      <c r="Z6" s="46" t="e">
        <f t="shared" ref="Z6:Z69" si="7">ROUND(I6/$I$502*$AB$505,2)</f>
        <v>#DIV/0!</v>
      </c>
      <c r="AA6" s="46" t="e">
        <f t="shared" ref="AA6:AA69" si="8">ROUND(M6/$M$502*$AB$506,2)</f>
        <v>#DIV/0!</v>
      </c>
      <c r="AB6" s="49" t="e">
        <f t="shared" ref="AB6:AB69" si="9">SUM(Y6:AA6)</f>
        <v>#DIV/0!</v>
      </c>
      <c r="AD6" s="45" t="e">
        <f t="shared" ref="AD6:AE69" si="10">I6+O6+U6+Y6</f>
        <v>#DIV/0!</v>
      </c>
      <c r="AE6" s="46" t="e">
        <f t="shared" si="10"/>
        <v>#DIV/0!</v>
      </c>
      <c r="AF6" s="49" t="e">
        <f t="shared" ref="AF6:AF69" si="11">K6+L6+S6+W6+AA6</f>
        <v>#DIV/0!</v>
      </c>
      <c r="AG6" s="45" t="e">
        <f t="shared" ref="AG6:AG8" si="12">SUM(AD6:AF6)</f>
        <v>#DIV/0!</v>
      </c>
      <c r="AH6" s="65" t="e">
        <f>ROUND(AD6*$A$505,2)</f>
        <v>#DIV/0!</v>
      </c>
      <c r="AI6" s="46" t="e">
        <f t="shared" ref="AI6:AI69" si="13">AD6-AH6</f>
        <v>#DIV/0!</v>
      </c>
      <c r="AJ6" s="46" t="e">
        <f t="shared" ref="AJ6:AJ69" si="14">AI6+AF6+AE6</f>
        <v>#DIV/0!</v>
      </c>
      <c r="AK6" s="77" t="e">
        <f t="shared" ref="AK6:AK69" si="15">ROUND(AH6/AG6,4)</f>
        <v>#DIV/0!</v>
      </c>
      <c r="AL6" s="78" t="e">
        <f t="shared" ref="AL6:AL69" si="16">ROUND(AJ6/AG6,4)</f>
        <v>#DIV/0!</v>
      </c>
      <c r="AN6" s="8" t="e">
        <f t="shared" ref="AN6:AO21" si="17">AH6</f>
        <v>#DIV/0!</v>
      </c>
      <c r="AO6" s="9" t="e">
        <f t="shared" si="17"/>
        <v>#DIV/0!</v>
      </c>
      <c r="AP6" s="9" t="e">
        <f t="shared" ref="AP6:AQ21" si="18">AE6</f>
        <v>#DIV/0!</v>
      </c>
      <c r="AQ6" s="10" t="e">
        <f t="shared" si="18"/>
        <v>#DIV/0!</v>
      </c>
    </row>
    <row r="7" spans="1:43">
      <c r="A7" s="51" t="s">
        <v>829</v>
      </c>
      <c r="B7" s="179"/>
      <c r="C7" s="45"/>
      <c r="D7" s="46"/>
      <c r="E7" s="9"/>
      <c r="F7" s="9"/>
      <c r="G7" s="9"/>
      <c r="H7" s="52">
        <f t="shared" si="0"/>
        <v>0</v>
      </c>
      <c r="I7" s="8">
        <f t="shared" ref="I7:I70" si="19">M7-L7-K7-J7</f>
        <v>0</v>
      </c>
      <c r="J7" s="53"/>
      <c r="K7" s="9"/>
      <c r="L7" s="9"/>
      <c r="M7" s="10">
        <f t="shared" ref="M7:M70" si="20">H7</f>
        <v>0</v>
      </c>
      <c r="N7" s="54"/>
      <c r="O7" s="8" t="e">
        <f>ROUND(I7/$I$502*$Q$504,2)</f>
        <v>#DIV/0!</v>
      </c>
      <c r="P7" s="9" t="e">
        <f>ROUND(I7/$I$502*$Q$505,2)</f>
        <v>#DIV/0!</v>
      </c>
      <c r="Q7" s="10" t="e">
        <f t="shared" si="1"/>
        <v>#DIV/0!</v>
      </c>
      <c r="R7" s="54"/>
      <c r="S7" s="55" t="e">
        <f>ROUND(M7/$M$502*$Q$506,2)</f>
        <v>#DIV/0!</v>
      </c>
      <c r="U7" s="253" t="e">
        <f t="shared" si="2"/>
        <v>#DIV/0!</v>
      </c>
      <c r="V7" s="46" t="e">
        <f t="shared" si="3"/>
        <v>#DIV/0!</v>
      </c>
      <c r="W7" s="46" t="e">
        <f t="shared" si="4"/>
        <v>#DIV/0!</v>
      </c>
      <c r="X7" s="49" t="e">
        <f t="shared" si="5"/>
        <v>#DIV/0!</v>
      </c>
      <c r="Y7" s="45" t="e">
        <f t="shared" si="6"/>
        <v>#DIV/0!</v>
      </c>
      <c r="Z7" s="46" t="e">
        <f t="shared" si="7"/>
        <v>#DIV/0!</v>
      </c>
      <c r="AA7" s="46" t="e">
        <f t="shared" si="8"/>
        <v>#DIV/0!</v>
      </c>
      <c r="AB7" s="49" t="e">
        <f t="shared" si="9"/>
        <v>#DIV/0!</v>
      </c>
      <c r="AD7" s="45" t="e">
        <f t="shared" si="10"/>
        <v>#DIV/0!</v>
      </c>
      <c r="AE7" s="46" t="e">
        <f t="shared" si="10"/>
        <v>#DIV/0!</v>
      </c>
      <c r="AF7" s="49" t="e">
        <f t="shared" si="11"/>
        <v>#DIV/0!</v>
      </c>
      <c r="AG7" s="45" t="e">
        <f t="shared" si="12"/>
        <v>#DIV/0!</v>
      </c>
      <c r="AH7" s="65" t="e">
        <f>ROUND(AD7*$A$505,2)</f>
        <v>#DIV/0!</v>
      </c>
      <c r="AI7" s="46" t="e">
        <f t="shared" si="13"/>
        <v>#DIV/0!</v>
      </c>
      <c r="AJ7" s="46" t="e">
        <f t="shared" si="14"/>
        <v>#DIV/0!</v>
      </c>
      <c r="AK7" s="77" t="e">
        <f t="shared" si="15"/>
        <v>#DIV/0!</v>
      </c>
      <c r="AL7" s="78" t="e">
        <f t="shared" si="16"/>
        <v>#DIV/0!</v>
      </c>
      <c r="AN7" s="8" t="e">
        <f t="shared" si="17"/>
        <v>#DIV/0!</v>
      </c>
      <c r="AO7" s="9" t="e">
        <f t="shared" si="17"/>
        <v>#DIV/0!</v>
      </c>
      <c r="AP7" s="9" t="e">
        <f t="shared" si="18"/>
        <v>#DIV/0!</v>
      </c>
      <c r="AQ7" s="10" t="e">
        <f t="shared" si="18"/>
        <v>#DIV/0!</v>
      </c>
    </row>
    <row r="8" spans="1:43">
      <c r="A8" s="51" t="s">
        <v>830</v>
      </c>
      <c r="B8" s="179"/>
      <c r="C8" s="45"/>
      <c r="D8" s="46"/>
      <c r="E8" s="9"/>
      <c r="F8" s="9"/>
      <c r="G8" s="9"/>
      <c r="H8" s="52">
        <f t="shared" si="0"/>
        <v>0</v>
      </c>
      <c r="I8" s="8">
        <f t="shared" si="19"/>
        <v>0</v>
      </c>
      <c r="J8" s="53"/>
      <c r="K8" s="9"/>
      <c r="L8" s="9"/>
      <c r="M8" s="10">
        <f t="shared" si="20"/>
        <v>0</v>
      </c>
      <c r="N8" s="56"/>
      <c r="O8" s="8" t="e">
        <f>ROUND(I8/$I$502*$Q$504,2)</f>
        <v>#DIV/0!</v>
      </c>
      <c r="P8" s="9" t="e">
        <f>ROUND(I8/$I$502*$Q$505,2)</f>
        <v>#DIV/0!</v>
      </c>
      <c r="Q8" s="10" t="e">
        <f t="shared" si="1"/>
        <v>#DIV/0!</v>
      </c>
      <c r="R8" s="56"/>
      <c r="S8" s="55" t="e">
        <f>ROUND(M8/$M$502*$Q$506,2)</f>
        <v>#DIV/0!</v>
      </c>
      <c r="U8" s="253" t="e">
        <f t="shared" si="2"/>
        <v>#DIV/0!</v>
      </c>
      <c r="V8" s="46" t="e">
        <f t="shared" si="3"/>
        <v>#DIV/0!</v>
      </c>
      <c r="W8" s="46" t="e">
        <f t="shared" si="4"/>
        <v>#DIV/0!</v>
      </c>
      <c r="X8" s="49" t="e">
        <f t="shared" si="5"/>
        <v>#DIV/0!</v>
      </c>
      <c r="Y8" s="45" t="e">
        <f t="shared" si="6"/>
        <v>#DIV/0!</v>
      </c>
      <c r="Z8" s="46" t="e">
        <f t="shared" si="7"/>
        <v>#DIV/0!</v>
      </c>
      <c r="AA8" s="46" t="e">
        <f t="shared" si="8"/>
        <v>#DIV/0!</v>
      </c>
      <c r="AB8" s="49" t="e">
        <f t="shared" si="9"/>
        <v>#DIV/0!</v>
      </c>
      <c r="AD8" s="45" t="e">
        <f t="shared" si="10"/>
        <v>#DIV/0!</v>
      </c>
      <c r="AE8" s="46" t="e">
        <f t="shared" si="10"/>
        <v>#DIV/0!</v>
      </c>
      <c r="AF8" s="49" t="e">
        <f t="shared" si="11"/>
        <v>#DIV/0!</v>
      </c>
      <c r="AG8" s="45" t="e">
        <f t="shared" si="12"/>
        <v>#DIV/0!</v>
      </c>
      <c r="AH8" s="65" t="e">
        <f>ROUND(AD8*$A$505,2)</f>
        <v>#DIV/0!</v>
      </c>
      <c r="AI8" s="46" t="e">
        <f t="shared" si="13"/>
        <v>#DIV/0!</v>
      </c>
      <c r="AJ8" s="46" t="e">
        <f t="shared" si="14"/>
        <v>#DIV/0!</v>
      </c>
      <c r="AK8" s="77" t="e">
        <f t="shared" si="15"/>
        <v>#DIV/0!</v>
      </c>
      <c r="AL8" s="78" t="e">
        <f t="shared" si="16"/>
        <v>#DIV/0!</v>
      </c>
      <c r="AN8" s="8" t="e">
        <f t="shared" si="17"/>
        <v>#DIV/0!</v>
      </c>
      <c r="AO8" s="9" t="e">
        <f t="shared" si="17"/>
        <v>#DIV/0!</v>
      </c>
      <c r="AP8" s="9" t="e">
        <f t="shared" si="18"/>
        <v>#DIV/0!</v>
      </c>
      <c r="AQ8" s="10" t="e">
        <f t="shared" si="18"/>
        <v>#DIV/0!</v>
      </c>
    </row>
    <row r="9" spans="1:43">
      <c r="A9" s="51" t="s">
        <v>831</v>
      </c>
      <c r="B9" s="179"/>
      <c r="C9" s="45"/>
      <c r="D9" s="46"/>
      <c r="E9" s="9"/>
      <c r="F9" s="9"/>
      <c r="G9" s="9"/>
      <c r="H9" s="52">
        <f t="shared" si="0"/>
        <v>0</v>
      </c>
      <c r="I9" s="8">
        <f t="shared" si="19"/>
        <v>0</v>
      </c>
      <c r="J9" s="53"/>
      <c r="K9" s="9"/>
      <c r="L9" s="9"/>
      <c r="M9" s="10">
        <f t="shared" si="20"/>
        <v>0</v>
      </c>
      <c r="N9" s="56"/>
      <c r="O9" s="8" t="e">
        <f t="shared" ref="O9:O72" si="21">ROUND(I9/$I$502*$Q$504,2)</f>
        <v>#DIV/0!</v>
      </c>
      <c r="P9" s="9" t="e">
        <f t="shared" ref="P9:P72" si="22">ROUND(I9/$I$502*$Q$505,2)</f>
        <v>#DIV/0!</v>
      </c>
      <c r="Q9" s="10" t="e">
        <f t="shared" si="1"/>
        <v>#DIV/0!</v>
      </c>
      <c r="R9" s="56"/>
      <c r="S9" s="55" t="e">
        <f t="shared" ref="S9:S72" si="23">ROUND(M9/$M$502*$Q$506,2)</f>
        <v>#DIV/0!</v>
      </c>
      <c r="U9" s="253" t="e">
        <f t="shared" si="2"/>
        <v>#DIV/0!</v>
      </c>
      <c r="V9" s="46" t="e">
        <f t="shared" si="3"/>
        <v>#DIV/0!</v>
      </c>
      <c r="W9" s="46" t="e">
        <f t="shared" si="4"/>
        <v>#DIV/0!</v>
      </c>
      <c r="X9" s="49" t="e">
        <f t="shared" si="5"/>
        <v>#DIV/0!</v>
      </c>
      <c r="Y9" s="45" t="e">
        <f t="shared" si="6"/>
        <v>#DIV/0!</v>
      </c>
      <c r="Z9" s="46" t="e">
        <f t="shared" si="7"/>
        <v>#DIV/0!</v>
      </c>
      <c r="AA9" s="46" t="e">
        <f t="shared" si="8"/>
        <v>#DIV/0!</v>
      </c>
      <c r="AB9" s="49" t="e">
        <f t="shared" si="9"/>
        <v>#DIV/0!</v>
      </c>
      <c r="AD9" s="45" t="e">
        <f t="shared" si="10"/>
        <v>#DIV/0!</v>
      </c>
      <c r="AE9" s="46" t="e">
        <f t="shared" si="10"/>
        <v>#DIV/0!</v>
      </c>
      <c r="AF9" s="49" t="e">
        <f t="shared" si="11"/>
        <v>#DIV/0!</v>
      </c>
      <c r="AG9" s="45" t="e">
        <f t="shared" ref="AG9:AG72" si="24">SUM(AD9:AF9)</f>
        <v>#DIV/0!</v>
      </c>
      <c r="AH9" s="65" t="e">
        <f t="shared" ref="AH9:AH72" si="25">ROUND(AD9*$A$505,2)</f>
        <v>#DIV/0!</v>
      </c>
      <c r="AI9" s="46" t="e">
        <f t="shared" si="13"/>
        <v>#DIV/0!</v>
      </c>
      <c r="AJ9" s="46" t="e">
        <f t="shared" si="14"/>
        <v>#DIV/0!</v>
      </c>
      <c r="AK9" s="77" t="e">
        <f t="shared" si="15"/>
        <v>#DIV/0!</v>
      </c>
      <c r="AL9" s="78" t="e">
        <f t="shared" si="16"/>
        <v>#DIV/0!</v>
      </c>
      <c r="AN9" s="8" t="e">
        <f t="shared" si="17"/>
        <v>#DIV/0!</v>
      </c>
      <c r="AO9" s="9" t="e">
        <f t="shared" si="17"/>
        <v>#DIV/0!</v>
      </c>
      <c r="AP9" s="9" t="e">
        <f t="shared" si="18"/>
        <v>#DIV/0!</v>
      </c>
      <c r="AQ9" s="10" t="e">
        <f t="shared" si="18"/>
        <v>#DIV/0!</v>
      </c>
    </row>
    <row r="10" spans="1:43">
      <c r="A10" s="51" t="s">
        <v>832</v>
      </c>
      <c r="B10" s="179"/>
      <c r="C10" s="45"/>
      <c r="D10" s="46"/>
      <c r="E10" s="9"/>
      <c r="F10" s="9"/>
      <c r="G10" s="9"/>
      <c r="H10" s="52">
        <f t="shared" si="0"/>
        <v>0</v>
      </c>
      <c r="I10" s="8">
        <f t="shared" si="19"/>
        <v>0</v>
      </c>
      <c r="J10" s="53"/>
      <c r="K10" s="9"/>
      <c r="L10" s="9"/>
      <c r="M10" s="10">
        <f t="shared" si="20"/>
        <v>0</v>
      </c>
      <c r="N10" s="56"/>
      <c r="O10" s="8" t="e">
        <f t="shared" si="21"/>
        <v>#DIV/0!</v>
      </c>
      <c r="P10" s="9" t="e">
        <f t="shared" si="22"/>
        <v>#DIV/0!</v>
      </c>
      <c r="Q10" s="10" t="e">
        <f t="shared" si="1"/>
        <v>#DIV/0!</v>
      </c>
      <c r="R10" s="56"/>
      <c r="S10" s="55" t="e">
        <f t="shared" si="23"/>
        <v>#DIV/0!</v>
      </c>
      <c r="U10" s="253" t="e">
        <f t="shared" si="2"/>
        <v>#DIV/0!</v>
      </c>
      <c r="V10" s="46" t="e">
        <f t="shared" si="3"/>
        <v>#DIV/0!</v>
      </c>
      <c r="W10" s="46" t="e">
        <f t="shared" si="4"/>
        <v>#DIV/0!</v>
      </c>
      <c r="X10" s="49" t="e">
        <f t="shared" si="5"/>
        <v>#DIV/0!</v>
      </c>
      <c r="Y10" s="45" t="e">
        <f t="shared" si="6"/>
        <v>#DIV/0!</v>
      </c>
      <c r="Z10" s="46" t="e">
        <f t="shared" si="7"/>
        <v>#DIV/0!</v>
      </c>
      <c r="AA10" s="46" t="e">
        <f t="shared" si="8"/>
        <v>#DIV/0!</v>
      </c>
      <c r="AB10" s="49" t="e">
        <f t="shared" si="9"/>
        <v>#DIV/0!</v>
      </c>
      <c r="AD10" s="45" t="e">
        <f t="shared" si="10"/>
        <v>#DIV/0!</v>
      </c>
      <c r="AE10" s="46" t="e">
        <f t="shared" si="10"/>
        <v>#DIV/0!</v>
      </c>
      <c r="AF10" s="49" t="e">
        <f t="shared" si="11"/>
        <v>#DIV/0!</v>
      </c>
      <c r="AG10" s="45" t="e">
        <f t="shared" si="24"/>
        <v>#DIV/0!</v>
      </c>
      <c r="AH10" s="65" t="e">
        <f t="shared" si="25"/>
        <v>#DIV/0!</v>
      </c>
      <c r="AI10" s="46" t="e">
        <f t="shared" si="13"/>
        <v>#DIV/0!</v>
      </c>
      <c r="AJ10" s="46" t="e">
        <f t="shared" si="14"/>
        <v>#DIV/0!</v>
      </c>
      <c r="AK10" s="77" t="e">
        <f t="shared" si="15"/>
        <v>#DIV/0!</v>
      </c>
      <c r="AL10" s="78" t="e">
        <f t="shared" si="16"/>
        <v>#DIV/0!</v>
      </c>
      <c r="AN10" s="8" t="e">
        <f t="shared" si="17"/>
        <v>#DIV/0!</v>
      </c>
      <c r="AO10" s="9" t="e">
        <f t="shared" si="17"/>
        <v>#DIV/0!</v>
      </c>
      <c r="AP10" s="9" t="e">
        <f t="shared" si="18"/>
        <v>#DIV/0!</v>
      </c>
      <c r="AQ10" s="10" t="e">
        <f t="shared" si="18"/>
        <v>#DIV/0!</v>
      </c>
    </row>
    <row r="11" spans="1:43">
      <c r="A11" s="51" t="s">
        <v>833</v>
      </c>
      <c r="B11" s="179"/>
      <c r="C11" s="45"/>
      <c r="D11" s="46"/>
      <c r="E11" s="9"/>
      <c r="F11" s="9"/>
      <c r="G11" s="9"/>
      <c r="H11" s="52">
        <f t="shared" si="0"/>
        <v>0</v>
      </c>
      <c r="I11" s="8">
        <f t="shared" si="19"/>
        <v>0</v>
      </c>
      <c r="J11" s="53"/>
      <c r="K11" s="9"/>
      <c r="L11" s="9"/>
      <c r="M11" s="10">
        <f t="shared" si="20"/>
        <v>0</v>
      </c>
      <c r="N11" s="56"/>
      <c r="O11" s="8" t="e">
        <f t="shared" si="21"/>
        <v>#DIV/0!</v>
      </c>
      <c r="P11" s="9" t="e">
        <f t="shared" si="22"/>
        <v>#DIV/0!</v>
      </c>
      <c r="Q11" s="10" t="e">
        <f t="shared" si="1"/>
        <v>#DIV/0!</v>
      </c>
      <c r="R11" s="56"/>
      <c r="S11" s="55" t="e">
        <f t="shared" si="23"/>
        <v>#DIV/0!</v>
      </c>
      <c r="U11" s="253" t="e">
        <f t="shared" si="2"/>
        <v>#DIV/0!</v>
      </c>
      <c r="V11" s="46" t="e">
        <f t="shared" si="3"/>
        <v>#DIV/0!</v>
      </c>
      <c r="W11" s="46" t="e">
        <f t="shared" si="4"/>
        <v>#DIV/0!</v>
      </c>
      <c r="X11" s="49" t="e">
        <f t="shared" si="5"/>
        <v>#DIV/0!</v>
      </c>
      <c r="Y11" s="45" t="e">
        <f t="shared" si="6"/>
        <v>#DIV/0!</v>
      </c>
      <c r="Z11" s="46" t="e">
        <f t="shared" si="7"/>
        <v>#DIV/0!</v>
      </c>
      <c r="AA11" s="46" t="e">
        <f t="shared" si="8"/>
        <v>#DIV/0!</v>
      </c>
      <c r="AB11" s="49" t="e">
        <f t="shared" si="9"/>
        <v>#DIV/0!</v>
      </c>
      <c r="AD11" s="45" t="e">
        <f t="shared" si="10"/>
        <v>#DIV/0!</v>
      </c>
      <c r="AE11" s="46" t="e">
        <f t="shared" si="10"/>
        <v>#DIV/0!</v>
      </c>
      <c r="AF11" s="49" t="e">
        <f t="shared" si="11"/>
        <v>#DIV/0!</v>
      </c>
      <c r="AG11" s="45" t="e">
        <f t="shared" si="24"/>
        <v>#DIV/0!</v>
      </c>
      <c r="AH11" s="65" t="e">
        <f t="shared" si="25"/>
        <v>#DIV/0!</v>
      </c>
      <c r="AI11" s="46" t="e">
        <f t="shared" si="13"/>
        <v>#DIV/0!</v>
      </c>
      <c r="AJ11" s="46" t="e">
        <f t="shared" si="14"/>
        <v>#DIV/0!</v>
      </c>
      <c r="AK11" s="77" t="e">
        <f t="shared" si="15"/>
        <v>#DIV/0!</v>
      </c>
      <c r="AL11" s="78" t="e">
        <f t="shared" si="16"/>
        <v>#DIV/0!</v>
      </c>
      <c r="AN11" s="8" t="e">
        <f t="shared" si="17"/>
        <v>#DIV/0!</v>
      </c>
      <c r="AO11" s="9" t="e">
        <f t="shared" si="17"/>
        <v>#DIV/0!</v>
      </c>
      <c r="AP11" s="9" t="e">
        <f t="shared" si="18"/>
        <v>#DIV/0!</v>
      </c>
      <c r="AQ11" s="10" t="e">
        <f t="shared" si="18"/>
        <v>#DIV/0!</v>
      </c>
    </row>
    <row r="12" spans="1:43">
      <c r="A12" s="51" t="s">
        <v>834</v>
      </c>
      <c r="B12" s="179"/>
      <c r="C12" s="45"/>
      <c r="D12" s="46"/>
      <c r="E12" s="9"/>
      <c r="F12" s="9"/>
      <c r="G12" s="9"/>
      <c r="H12" s="52">
        <f t="shared" si="0"/>
        <v>0</v>
      </c>
      <c r="I12" s="8">
        <f t="shared" si="19"/>
        <v>0</v>
      </c>
      <c r="J12" s="53"/>
      <c r="K12" s="9"/>
      <c r="L12" s="9"/>
      <c r="M12" s="10">
        <f t="shared" si="20"/>
        <v>0</v>
      </c>
      <c r="N12" s="56"/>
      <c r="O12" s="8" t="e">
        <f t="shared" si="21"/>
        <v>#DIV/0!</v>
      </c>
      <c r="P12" s="9" t="e">
        <f t="shared" si="22"/>
        <v>#DIV/0!</v>
      </c>
      <c r="Q12" s="10" t="e">
        <f t="shared" si="1"/>
        <v>#DIV/0!</v>
      </c>
      <c r="R12" s="56"/>
      <c r="S12" s="55" t="e">
        <f t="shared" si="23"/>
        <v>#DIV/0!</v>
      </c>
      <c r="U12" s="253" t="e">
        <f t="shared" si="2"/>
        <v>#DIV/0!</v>
      </c>
      <c r="V12" s="46" t="e">
        <f t="shared" si="3"/>
        <v>#DIV/0!</v>
      </c>
      <c r="W12" s="46" t="e">
        <f t="shared" si="4"/>
        <v>#DIV/0!</v>
      </c>
      <c r="X12" s="49" t="e">
        <f t="shared" si="5"/>
        <v>#DIV/0!</v>
      </c>
      <c r="Y12" s="45" t="e">
        <f t="shared" si="6"/>
        <v>#DIV/0!</v>
      </c>
      <c r="Z12" s="46" t="e">
        <f t="shared" si="7"/>
        <v>#DIV/0!</v>
      </c>
      <c r="AA12" s="46" t="e">
        <f t="shared" si="8"/>
        <v>#DIV/0!</v>
      </c>
      <c r="AB12" s="49" t="e">
        <f t="shared" si="9"/>
        <v>#DIV/0!</v>
      </c>
      <c r="AD12" s="45" t="e">
        <f t="shared" si="10"/>
        <v>#DIV/0!</v>
      </c>
      <c r="AE12" s="46" t="e">
        <f t="shared" si="10"/>
        <v>#DIV/0!</v>
      </c>
      <c r="AF12" s="49" t="e">
        <f t="shared" si="11"/>
        <v>#DIV/0!</v>
      </c>
      <c r="AG12" s="45" t="e">
        <f t="shared" si="24"/>
        <v>#DIV/0!</v>
      </c>
      <c r="AH12" s="65" t="e">
        <f t="shared" si="25"/>
        <v>#DIV/0!</v>
      </c>
      <c r="AI12" s="46" t="e">
        <f t="shared" si="13"/>
        <v>#DIV/0!</v>
      </c>
      <c r="AJ12" s="46" t="e">
        <f t="shared" si="14"/>
        <v>#DIV/0!</v>
      </c>
      <c r="AK12" s="77" t="e">
        <f t="shared" si="15"/>
        <v>#DIV/0!</v>
      </c>
      <c r="AL12" s="78" t="e">
        <f t="shared" si="16"/>
        <v>#DIV/0!</v>
      </c>
      <c r="AN12" s="8" t="e">
        <f t="shared" si="17"/>
        <v>#DIV/0!</v>
      </c>
      <c r="AO12" s="9" t="e">
        <f t="shared" si="17"/>
        <v>#DIV/0!</v>
      </c>
      <c r="AP12" s="9" t="e">
        <f t="shared" si="18"/>
        <v>#DIV/0!</v>
      </c>
      <c r="AQ12" s="10" t="e">
        <f t="shared" si="18"/>
        <v>#DIV/0!</v>
      </c>
    </row>
    <row r="13" spans="1:43">
      <c r="A13" s="51" t="s">
        <v>835</v>
      </c>
      <c r="B13" s="179"/>
      <c r="C13" s="45"/>
      <c r="D13" s="46"/>
      <c r="E13" s="9"/>
      <c r="F13" s="9"/>
      <c r="G13" s="9"/>
      <c r="H13" s="52">
        <f t="shared" si="0"/>
        <v>0</v>
      </c>
      <c r="I13" s="8">
        <f t="shared" si="19"/>
        <v>0</v>
      </c>
      <c r="J13" s="53"/>
      <c r="K13" s="9"/>
      <c r="L13" s="9"/>
      <c r="M13" s="10">
        <f t="shared" si="20"/>
        <v>0</v>
      </c>
      <c r="N13" s="56"/>
      <c r="O13" s="8" t="e">
        <f t="shared" si="21"/>
        <v>#DIV/0!</v>
      </c>
      <c r="P13" s="9" t="e">
        <f t="shared" si="22"/>
        <v>#DIV/0!</v>
      </c>
      <c r="Q13" s="10" t="e">
        <f t="shared" si="1"/>
        <v>#DIV/0!</v>
      </c>
      <c r="R13" s="56"/>
      <c r="S13" s="55" t="e">
        <f t="shared" si="23"/>
        <v>#DIV/0!</v>
      </c>
      <c r="U13" s="253" t="e">
        <f t="shared" si="2"/>
        <v>#DIV/0!</v>
      </c>
      <c r="V13" s="46" t="e">
        <f t="shared" si="3"/>
        <v>#DIV/0!</v>
      </c>
      <c r="W13" s="46" t="e">
        <f t="shared" si="4"/>
        <v>#DIV/0!</v>
      </c>
      <c r="X13" s="49" t="e">
        <f t="shared" si="5"/>
        <v>#DIV/0!</v>
      </c>
      <c r="Y13" s="45" t="e">
        <f t="shared" si="6"/>
        <v>#DIV/0!</v>
      </c>
      <c r="Z13" s="46" t="e">
        <f t="shared" si="7"/>
        <v>#DIV/0!</v>
      </c>
      <c r="AA13" s="46" t="e">
        <f t="shared" si="8"/>
        <v>#DIV/0!</v>
      </c>
      <c r="AB13" s="49" t="e">
        <f t="shared" si="9"/>
        <v>#DIV/0!</v>
      </c>
      <c r="AD13" s="45" t="e">
        <f t="shared" si="10"/>
        <v>#DIV/0!</v>
      </c>
      <c r="AE13" s="46" t="e">
        <f t="shared" si="10"/>
        <v>#DIV/0!</v>
      </c>
      <c r="AF13" s="49" t="e">
        <f t="shared" si="11"/>
        <v>#DIV/0!</v>
      </c>
      <c r="AG13" s="45" t="e">
        <f t="shared" si="24"/>
        <v>#DIV/0!</v>
      </c>
      <c r="AH13" s="65" t="e">
        <f t="shared" si="25"/>
        <v>#DIV/0!</v>
      </c>
      <c r="AI13" s="46" t="e">
        <f t="shared" si="13"/>
        <v>#DIV/0!</v>
      </c>
      <c r="AJ13" s="46" t="e">
        <f t="shared" si="14"/>
        <v>#DIV/0!</v>
      </c>
      <c r="AK13" s="77" t="e">
        <f t="shared" si="15"/>
        <v>#DIV/0!</v>
      </c>
      <c r="AL13" s="78" t="e">
        <f t="shared" si="16"/>
        <v>#DIV/0!</v>
      </c>
      <c r="AN13" s="8" t="e">
        <f t="shared" si="17"/>
        <v>#DIV/0!</v>
      </c>
      <c r="AO13" s="9" t="e">
        <f t="shared" si="17"/>
        <v>#DIV/0!</v>
      </c>
      <c r="AP13" s="9" t="e">
        <f t="shared" si="18"/>
        <v>#DIV/0!</v>
      </c>
      <c r="AQ13" s="10" t="e">
        <f t="shared" si="18"/>
        <v>#DIV/0!</v>
      </c>
    </row>
    <row r="14" spans="1:43">
      <c r="A14" s="51" t="s">
        <v>836</v>
      </c>
      <c r="B14" s="179"/>
      <c r="C14" s="45"/>
      <c r="D14" s="46"/>
      <c r="E14" s="9"/>
      <c r="F14" s="9"/>
      <c r="G14" s="9"/>
      <c r="H14" s="52">
        <f t="shared" si="0"/>
        <v>0</v>
      </c>
      <c r="I14" s="8">
        <f t="shared" si="19"/>
        <v>0</v>
      </c>
      <c r="J14" s="53"/>
      <c r="K14" s="9"/>
      <c r="L14" s="9"/>
      <c r="M14" s="10">
        <f t="shared" si="20"/>
        <v>0</v>
      </c>
      <c r="N14" s="56"/>
      <c r="O14" s="8" t="e">
        <f t="shared" si="21"/>
        <v>#DIV/0!</v>
      </c>
      <c r="P14" s="9" t="e">
        <f t="shared" si="22"/>
        <v>#DIV/0!</v>
      </c>
      <c r="Q14" s="10" t="e">
        <f t="shared" si="1"/>
        <v>#DIV/0!</v>
      </c>
      <c r="R14" s="56"/>
      <c r="S14" s="55" t="e">
        <f t="shared" si="23"/>
        <v>#DIV/0!</v>
      </c>
      <c r="U14" s="253" t="e">
        <f t="shared" si="2"/>
        <v>#DIV/0!</v>
      </c>
      <c r="V14" s="46" t="e">
        <f t="shared" si="3"/>
        <v>#DIV/0!</v>
      </c>
      <c r="W14" s="46" t="e">
        <f t="shared" si="4"/>
        <v>#DIV/0!</v>
      </c>
      <c r="X14" s="49" t="e">
        <f t="shared" si="5"/>
        <v>#DIV/0!</v>
      </c>
      <c r="Y14" s="45" t="e">
        <f t="shared" si="6"/>
        <v>#DIV/0!</v>
      </c>
      <c r="Z14" s="46" t="e">
        <f t="shared" si="7"/>
        <v>#DIV/0!</v>
      </c>
      <c r="AA14" s="46" t="e">
        <f t="shared" si="8"/>
        <v>#DIV/0!</v>
      </c>
      <c r="AB14" s="49" t="e">
        <f t="shared" si="9"/>
        <v>#DIV/0!</v>
      </c>
      <c r="AD14" s="45" t="e">
        <f t="shared" si="10"/>
        <v>#DIV/0!</v>
      </c>
      <c r="AE14" s="46" t="e">
        <f t="shared" si="10"/>
        <v>#DIV/0!</v>
      </c>
      <c r="AF14" s="49" t="e">
        <f t="shared" si="11"/>
        <v>#DIV/0!</v>
      </c>
      <c r="AG14" s="45" t="e">
        <f t="shared" si="24"/>
        <v>#DIV/0!</v>
      </c>
      <c r="AH14" s="65" t="e">
        <f t="shared" si="25"/>
        <v>#DIV/0!</v>
      </c>
      <c r="AI14" s="46" t="e">
        <f t="shared" si="13"/>
        <v>#DIV/0!</v>
      </c>
      <c r="AJ14" s="46" t="e">
        <f t="shared" si="14"/>
        <v>#DIV/0!</v>
      </c>
      <c r="AK14" s="77" t="e">
        <f t="shared" si="15"/>
        <v>#DIV/0!</v>
      </c>
      <c r="AL14" s="78" t="e">
        <f t="shared" si="16"/>
        <v>#DIV/0!</v>
      </c>
      <c r="AN14" s="8" t="e">
        <f t="shared" si="17"/>
        <v>#DIV/0!</v>
      </c>
      <c r="AO14" s="9" t="e">
        <f t="shared" si="17"/>
        <v>#DIV/0!</v>
      </c>
      <c r="AP14" s="9" t="e">
        <f t="shared" si="18"/>
        <v>#DIV/0!</v>
      </c>
      <c r="AQ14" s="10" t="e">
        <f t="shared" si="18"/>
        <v>#DIV/0!</v>
      </c>
    </row>
    <row r="15" spans="1:43">
      <c r="A15" s="51" t="s">
        <v>837</v>
      </c>
      <c r="B15" s="179"/>
      <c r="C15" s="45"/>
      <c r="D15" s="46"/>
      <c r="E15" s="9"/>
      <c r="F15" s="9"/>
      <c r="G15" s="9"/>
      <c r="H15" s="52">
        <f t="shared" si="0"/>
        <v>0</v>
      </c>
      <c r="I15" s="8">
        <f t="shared" si="19"/>
        <v>0</v>
      </c>
      <c r="J15" s="53"/>
      <c r="K15" s="9"/>
      <c r="L15" s="9"/>
      <c r="M15" s="10">
        <f t="shared" si="20"/>
        <v>0</v>
      </c>
      <c r="N15" s="56"/>
      <c r="O15" s="8" t="e">
        <f t="shared" si="21"/>
        <v>#DIV/0!</v>
      </c>
      <c r="P15" s="9" t="e">
        <f t="shared" si="22"/>
        <v>#DIV/0!</v>
      </c>
      <c r="Q15" s="10" t="e">
        <f t="shared" si="1"/>
        <v>#DIV/0!</v>
      </c>
      <c r="R15" s="56"/>
      <c r="S15" s="55" t="e">
        <f t="shared" si="23"/>
        <v>#DIV/0!</v>
      </c>
      <c r="U15" s="253" t="e">
        <f t="shared" si="2"/>
        <v>#DIV/0!</v>
      </c>
      <c r="V15" s="46" t="e">
        <f t="shared" si="3"/>
        <v>#DIV/0!</v>
      </c>
      <c r="W15" s="46" t="e">
        <f t="shared" si="4"/>
        <v>#DIV/0!</v>
      </c>
      <c r="X15" s="49" t="e">
        <f t="shared" si="5"/>
        <v>#DIV/0!</v>
      </c>
      <c r="Y15" s="45" t="e">
        <f t="shared" si="6"/>
        <v>#DIV/0!</v>
      </c>
      <c r="Z15" s="46" t="e">
        <f t="shared" si="7"/>
        <v>#DIV/0!</v>
      </c>
      <c r="AA15" s="46" t="e">
        <f t="shared" si="8"/>
        <v>#DIV/0!</v>
      </c>
      <c r="AB15" s="49" t="e">
        <f t="shared" si="9"/>
        <v>#DIV/0!</v>
      </c>
      <c r="AD15" s="45" t="e">
        <f t="shared" si="10"/>
        <v>#DIV/0!</v>
      </c>
      <c r="AE15" s="46" t="e">
        <f t="shared" si="10"/>
        <v>#DIV/0!</v>
      </c>
      <c r="AF15" s="49" t="e">
        <f t="shared" si="11"/>
        <v>#DIV/0!</v>
      </c>
      <c r="AG15" s="45" t="e">
        <f t="shared" si="24"/>
        <v>#DIV/0!</v>
      </c>
      <c r="AH15" s="65" t="e">
        <f t="shared" si="25"/>
        <v>#DIV/0!</v>
      </c>
      <c r="AI15" s="46" t="e">
        <f t="shared" si="13"/>
        <v>#DIV/0!</v>
      </c>
      <c r="AJ15" s="46" t="e">
        <f t="shared" si="14"/>
        <v>#DIV/0!</v>
      </c>
      <c r="AK15" s="77" t="e">
        <f t="shared" si="15"/>
        <v>#DIV/0!</v>
      </c>
      <c r="AL15" s="78" t="e">
        <f t="shared" si="16"/>
        <v>#DIV/0!</v>
      </c>
      <c r="AN15" s="8" t="e">
        <f t="shared" si="17"/>
        <v>#DIV/0!</v>
      </c>
      <c r="AO15" s="9" t="e">
        <f t="shared" si="17"/>
        <v>#DIV/0!</v>
      </c>
      <c r="AP15" s="9" t="e">
        <f t="shared" si="18"/>
        <v>#DIV/0!</v>
      </c>
      <c r="AQ15" s="10" t="e">
        <f t="shared" si="18"/>
        <v>#DIV/0!</v>
      </c>
    </row>
    <row r="16" spans="1:43">
      <c r="A16" s="51" t="s">
        <v>838</v>
      </c>
      <c r="B16" s="179"/>
      <c r="C16" s="45"/>
      <c r="D16" s="46"/>
      <c r="E16" s="9"/>
      <c r="F16" s="9"/>
      <c r="G16" s="9"/>
      <c r="H16" s="52">
        <f t="shared" si="0"/>
        <v>0</v>
      </c>
      <c r="I16" s="8">
        <f t="shared" si="19"/>
        <v>0</v>
      </c>
      <c r="J16" s="53"/>
      <c r="K16" s="9"/>
      <c r="L16" s="9"/>
      <c r="M16" s="10">
        <f t="shared" si="20"/>
        <v>0</v>
      </c>
      <c r="N16" s="56"/>
      <c r="O16" s="8" t="e">
        <f t="shared" si="21"/>
        <v>#DIV/0!</v>
      </c>
      <c r="P16" s="9" t="e">
        <f t="shared" si="22"/>
        <v>#DIV/0!</v>
      </c>
      <c r="Q16" s="10" t="e">
        <f t="shared" si="1"/>
        <v>#DIV/0!</v>
      </c>
      <c r="R16" s="56"/>
      <c r="S16" s="55" t="e">
        <f t="shared" si="23"/>
        <v>#DIV/0!</v>
      </c>
      <c r="U16" s="253" t="e">
        <f t="shared" si="2"/>
        <v>#DIV/0!</v>
      </c>
      <c r="V16" s="46" t="e">
        <f t="shared" si="3"/>
        <v>#DIV/0!</v>
      </c>
      <c r="W16" s="46" t="e">
        <f t="shared" si="4"/>
        <v>#DIV/0!</v>
      </c>
      <c r="X16" s="49" t="e">
        <f t="shared" si="5"/>
        <v>#DIV/0!</v>
      </c>
      <c r="Y16" s="45" t="e">
        <f t="shared" si="6"/>
        <v>#DIV/0!</v>
      </c>
      <c r="Z16" s="46" t="e">
        <f t="shared" si="7"/>
        <v>#DIV/0!</v>
      </c>
      <c r="AA16" s="46" t="e">
        <f t="shared" si="8"/>
        <v>#DIV/0!</v>
      </c>
      <c r="AB16" s="49" t="e">
        <f t="shared" si="9"/>
        <v>#DIV/0!</v>
      </c>
      <c r="AD16" s="45" t="e">
        <f t="shared" si="10"/>
        <v>#DIV/0!</v>
      </c>
      <c r="AE16" s="46" t="e">
        <f t="shared" si="10"/>
        <v>#DIV/0!</v>
      </c>
      <c r="AF16" s="49" t="e">
        <f t="shared" si="11"/>
        <v>#DIV/0!</v>
      </c>
      <c r="AG16" s="45" t="e">
        <f t="shared" si="24"/>
        <v>#DIV/0!</v>
      </c>
      <c r="AH16" s="65" t="e">
        <f t="shared" si="25"/>
        <v>#DIV/0!</v>
      </c>
      <c r="AI16" s="46" t="e">
        <f t="shared" si="13"/>
        <v>#DIV/0!</v>
      </c>
      <c r="AJ16" s="46" t="e">
        <f t="shared" si="14"/>
        <v>#DIV/0!</v>
      </c>
      <c r="AK16" s="77" t="e">
        <f t="shared" si="15"/>
        <v>#DIV/0!</v>
      </c>
      <c r="AL16" s="78" t="e">
        <f t="shared" si="16"/>
        <v>#DIV/0!</v>
      </c>
      <c r="AN16" s="8" t="e">
        <f t="shared" si="17"/>
        <v>#DIV/0!</v>
      </c>
      <c r="AO16" s="9" t="e">
        <f t="shared" si="17"/>
        <v>#DIV/0!</v>
      </c>
      <c r="AP16" s="9" t="e">
        <f t="shared" si="18"/>
        <v>#DIV/0!</v>
      </c>
      <c r="AQ16" s="10" t="e">
        <f t="shared" si="18"/>
        <v>#DIV/0!</v>
      </c>
    </row>
    <row r="17" spans="1:43">
      <c r="A17" s="51" t="s">
        <v>839</v>
      </c>
      <c r="B17" s="179"/>
      <c r="C17" s="45"/>
      <c r="D17" s="46"/>
      <c r="E17" s="9"/>
      <c r="F17" s="9"/>
      <c r="G17" s="9"/>
      <c r="H17" s="52">
        <f t="shared" si="0"/>
        <v>0</v>
      </c>
      <c r="I17" s="8">
        <f t="shared" si="19"/>
        <v>0</v>
      </c>
      <c r="J17" s="53"/>
      <c r="K17" s="9"/>
      <c r="L17" s="9"/>
      <c r="M17" s="10">
        <f t="shared" si="20"/>
        <v>0</v>
      </c>
      <c r="N17" s="56"/>
      <c r="O17" s="8" t="e">
        <f t="shared" si="21"/>
        <v>#DIV/0!</v>
      </c>
      <c r="P17" s="9" t="e">
        <f t="shared" si="22"/>
        <v>#DIV/0!</v>
      </c>
      <c r="Q17" s="10" t="e">
        <f t="shared" si="1"/>
        <v>#DIV/0!</v>
      </c>
      <c r="R17" s="56"/>
      <c r="S17" s="55" t="e">
        <f t="shared" si="23"/>
        <v>#DIV/0!</v>
      </c>
      <c r="U17" s="253" t="e">
        <f t="shared" si="2"/>
        <v>#DIV/0!</v>
      </c>
      <c r="V17" s="46" t="e">
        <f t="shared" si="3"/>
        <v>#DIV/0!</v>
      </c>
      <c r="W17" s="46" t="e">
        <f t="shared" si="4"/>
        <v>#DIV/0!</v>
      </c>
      <c r="X17" s="49" t="e">
        <f t="shared" si="5"/>
        <v>#DIV/0!</v>
      </c>
      <c r="Y17" s="45" t="e">
        <f t="shared" si="6"/>
        <v>#DIV/0!</v>
      </c>
      <c r="Z17" s="46" t="e">
        <f t="shared" si="7"/>
        <v>#DIV/0!</v>
      </c>
      <c r="AA17" s="46" t="e">
        <f t="shared" si="8"/>
        <v>#DIV/0!</v>
      </c>
      <c r="AB17" s="49" t="e">
        <f t="shared" si="9"/>
        <v>#DIV/0!</v>
      </c>
      <c r="AD17" s="45" t="e">
        <f t="shared" si="10"/>
        <v>#DIV/0!</v>
      </c>
      <c r="AE17" s="46" t="e">
        <f t="shared" si="10"/>
        <v>#DIV/0!</v>
      </c>
      <c r="AF17" s="49" t="e">
        <f t="shared" si="11"/>
        <v>#DIV/0!</v>
      </c>
      <c r="AG17" s="45" t="e">
        <f t="shared" si="24"/>
        <v>#DIV/0!</v>
      </c>
      <c r="AH17" s="65" t="e">
        <f t="shared" si="25"/>
        <v>#DIV/0!</v>
      </c>
      <c r="AI17" s="46" t="e">
        <f t="shared" si="13"/>
        <v>#DIV/0!</v>
      </c>
      <c r="AJ17" s="46" t="e">
        <f t="shared" si="14"/>
        <v>#DIV/0!</v>
      </c>
      <c r="AK17" s="77" t="e">
        <f t="shared" si="15"/>
        <v>#DIV/0!</v>
      </c>
      <c r="AL17" s="78" t="e">
        <f t="shared" si="16"/>
        <v>#DIV/0!</v>
      </c>
      <c r="AN17" s="8" t="e">
        <f t="shared" si="17"/>
        <v>#DIV/0!</v>
      </c>
      <c r="AO17" s="9" t="e">
        <f t="shared" si="17"/>
        <v>#DIV/0!</v>
      </c>
      <c r="AP17" s="9" t="e">
        <f t="shared" si="18"/>
        <v>#DIV/0!</v>
      </c>
      <c r="AQ17" s="10" t="e">
        <f t="shared" si="18"/>
        <v>#DIV/0!</v>
      </c>
    </row>
    <row r="18" spans="1:43">
      <c r="A18" s="51" t="s">
        <v>840</v>
      </c>
      <c r="B18" s="179"/>
      <c r="C18" s="45"/>
      <c r="D18" s="46"/>
      <c r="E18" s="9"/>
      <c r="F18" s="9"/>
      <c r="G18" s="9"/>
      <c r="H18" s="52">
        <f t="shared" si="0"/>
        <v>0</v>
      </c>
      <c r="I18" s="8">
        <f t="shared" si="19"/>
        <v>0</v>
      </c>
      <c r="J18" s="53"/>
      <c r="K18" s="9"/>
      <c r="L18" s="9"/>
      <c r="M18" s="10">
        <f t="shared" si="20"/>
        <v>0</v>
      </c>
      <c r="N18" s="56"/>
      <c r="O18" s="8" t="e">
        <f t="shared" si="21"/>
        <v>#DIV/0!</v>
      </c>
      <c r="P18" s="9" t="e">
        <f t="shared" si="22"/>
        <v>#DIV/0!</v>
      </c>
      <c r="Q18" s="10" t="e">
        <f t="shared" si="1"/>
        <v>#DIV/0!</v>
      </c>
      <c r="R18" s="56"/>
      <c r="S18" s="55" t="e">
        <f t="shared" si="23"/>
        <v>#DIV/0!</v>
      </c>
      <c r="U18" s="253" t="e">
        <f t="shared" si="2"/>
        <v>#DIV/0!</v>
      </c>
      <c r="V18" s="46" t="e">
        <f t="shared" si="3"/>
        <v>#DIV/0!</v>
      </c>
      <c r="W18" s="46" t="e">
        <f t="shared" si="4"/>
        <v>#DIV/0!</v>
      </c>
      <c r="X18" s="49" t="e">
        <f t="shared" si="5"/>
        <v>#DIV/0!</v>
      </c>
      <c r="Y18" s="45" t="e">
        <f t="shared" si="6"/>
        <v>#DIV/0!</v>
      </c>
      <c r="Z18" s="46" t="e">
        <f t="shared" si="7"/>
        <v>#DIV/0!</v>
      </c>
      <c r="AA18" s="46" t="e">
        <f t="shared" si="8"/>
        <v>#DIV/0!</v>
      </c>
      <c r="AB18" s="49" t="e">
        <f t="shared" si="9"/>
        <v>#DIV/0!</v>
      </c>
      <c r="AD18" s="45" t="e">
        <f t="shared" si="10"/>
        <v>#DIV/0!</v>
      </c>
      <c r="AE18" s="46" t="e">
        <f t="shared" si="10"/>
        <v>#DIV/0!</v>
      </c>
      <c r="AF18" s="49" t="e">
        <f t="shared" si="11"/>
        <v>#DIV/0!</v>
      </c>
      <c r="AG18" s="45" t="e">
        <f t="shared" si="24"/>
        <v>#DIV/0!</v>
      </c>
      <c r="AH18" s="65" t="e">
        <f t="shared" si="25"/>
        <v>#DIV/0!</v>
      </c>
      <c r="AI18" s="46" t="e">
        <f t="shared" si="13"/>
        <v>#DIV/0!</v>
      </c>
      <c r="AJ18" s="46" t="e">
        <f t="shared" si="14"/>
        <v>#DIV/0!</v>
      </c>
      <c r="AK18" s="77" t="e">
        <f t="shared" si="15"/>
        <v>#DIV/0!</v>
      </c>
      <c r="AL18" s="78" t="e">
        <f t="shared" si="16"/>
        <v>#DIV/0!</v>
      </c>
      <c r="AN18" s="8" t="e">
        <f t="shared" si="17"/>
        <v>#DIV/0!</v>
      </c>
      <c r="AO18" s="9" t="e">
        <f t="shared" si="17"/>
        <v>#DIV/0!</v>
      </c>
      <c r="AP18" s="9" t="e">
        <f t="shared" si="18"/>
        <v>#DIV/0!</v>
      </c>
      <c r="AQ18" s="10" t="e">
        <f t="shared" si="18"/>
        <v>#DIV/0!</v>
      </c>
    </row>
    <row r="19" spans="1:43">
      <c r="A19" s="51" t="s">
        <v>841</v>
      </c>
      <c r="B19" s="179"/>
      <c r="C19" s="45"/>
      <c r="D19" s="46"/>
      <c r="E19" s="9"/>
      <c r="F19" s="9"/>
      <c r="G19" s="9"/>
      <c r="H19" s="52">
        <f t="shared" si="0"/>
        <v>0</v>
      </c>
      <c r="I19" s="8">
        <f t="shared" si="19"/>
        <v>0</v>
      </c>
      <c r="J19" s="53"/>
      <c r="K19" s="9"/>
      <c r="L19" s="9"/>
      <c r="M19" s="10">
        <f t="shared" si="20"/>
        <v>0</v>
      </c>
      <c r="N19" s="56"/>
      <c r="O19" s="8" t="e">
        <f t="shared" si="21"/>
        <v>#DIV/0!</v>
      </c>
      <c r="P19" s="9" t="e">
        <f t="shared" si="22"/>
        <v>#DIV/0!</v>
      </c>
      <c r="Q19" s="10" t="e">
        <f t="shared" si="1"/>
        <v>#DIV/0!</v>
      </c>
      <c r="R19" s="56"/>
      <c r="S19" s="55" t="e">
        <f t="shared" si="23"/>
        <v>#DIV/0!</v>
      </c>
      <c r="U19" s="253" t="e">
        <f t="shared" si="2"/>
        <v>#DIV/0!</v>
      </c>
      <c r="V19" s="46" t="e">
        <f t="shared" si="3"/>
        <v>#DIV/0!</v>
      </c>
      <c r="W19" s="46" t="e">
        <f t="shared" si="4"/>
        <v>#DIV/0!</v>
      </c>
      <c r="X19" s="49" t="e">
        <f t="shared" si="5"/>
        <v>#DIV/0!</v>
      </c>
      <c r="Y19" s="45" t="e">
        <f t="shared" si="6"/>
        <v>#DIV/0!</v>
      </c>
      <c r="Z19" s="46" t="e">
        <f t="shared" si="7"/>
        <v>#DIV/0!</v>
      </c>
      <c r="AA19" s="46" t="e">
        <f t="shared" si="8"/>
        <v>#DIV/0!</v>
      </c>
      <c r="AB19" s="49" t="e">
        <f t="shared" si="9"/>
        <v>#DIV/0!</v>
      </c>
      <c r="AD19" s="45" t="e">
        <f t="shared" si="10"/>
        <v>#DIV/0!</v>
      </c>
      <c r="AE19" s="46" t="e">
        <f t="shared" si="10"/>
        <v>#DIV/0!</v>
      </c>
      <c r="AF19" s="49" t="e">
        <f t="shared" si="11"/>
        <v>#DIV/0!</v>
      </c>
      <c r="AG19" s="45" t="e">
        <f t="shared" si="24"/>
        <v>#DIV/0!</v>
      </c>
      <c r="AH19" s="65" t="e">
        <f t="shared" si="25"/>
        <v>#DIV/0!</v>
      </c>
      <c r="AI19" s="46" t="e">
        <f t="shared" si="13"/>
        <v>#DIV/0!</v>
      </c>
      <c r="AJ19" s="46" t="e">
        <f t="shared" si="14"/>
        <v>#DIV/0!</v>
      </c>
      <c r="AK19" s="77" t="e">
        <f t="shared" si="15"/>
        <v>#DIV/0!</v>
      </c>
      <c r="AL19" s="78" t="e">
        <f t="shared" si="16"/>
        <v>#DIV/0!</v>
      </c>
      <c r="AN19" s="8" t="e">
        <f t="shared" si="17"/>
        <v>#DIV/0!</v>
      </c>
      <c r="AO19" s="9" t="e">
        <f t="shared" si="17"/>
        <v>#DIV/0!</v>
      </c>
      <c r="AP19" s="9" t="e">
        <f t="shared" si="18"/>
        <v>#DIV/0!</v>
      </c>
      <c r="AQ19" s="10" t="e">
        <f t="shared" si="18"/>
        <v>#DIV/0!</v>
      </c>
    </row>
    <row r="20" spans="1:43">
      <c r="A20" s="51" t="s">
        <v>842</v>
      </c>
      <c r="B20" s="179"/>
      <c r="C20" s="45"/>
      <c r="D20" s="46"/>
      <c r="E20" s="9"/>
      <c r="F20" s="9"/>
      <c r="G20" s="9"/>
      <c r="H20" s="52">
        <f t="shared" si="0"/>
        <v>0</v>
      </c>
      <c r="I20" s="8">
        <f t="shared" si="19"/>
        <v>0</v>
      </c>
      <c r="J20" s="53"/>
      <c r="K20" s="9"/>
      <c r="L20" s="9"/>
      <c r="M20" s="10">
        <f t="shared" si="20"/>
        <v>0</v>
      </c>
      <c r="N20" s="56"/>
      <c r="O20" s="8" t="e">
        <f t="shared" si="21"/>
        <v>#DIV/0!</v>
      </c>
      <c r="P20" s="9" t="e">
        <f t="shared" si="22"/>
        <v>#DIV/0!</v>
      </c>
      <c r="Q20" s="10" t="e">
        <f t="shared" si="1"/>
        <v>#DIV/0!</v>
      </c>
      <c r="R20" s="56"/>
      <c r="S20" s="55" t="e">
        <f t="shared" si="23"/>
        <v>#DIV/0!</v>
      </c>
      <c r="U20" s="253" t="e">
        <f t="shared" si="2"/>
        <v>#DIV/0!</v>
      </c>
      <c r="V20" s="46" t="e">
        <f t="shared" si="3"/>
        <v>#DIV/0!</v>
      </c>
      <c r="W20" s="46" t="e">
        <f t="shared" si="4"/>
        <v>#DIV/0!</v>
      </c>
      <c r="X20" s="49" t="e">
        <f t="shared" si="5"/>
        <v>#DIV/0!</v>
      </c>
      <c r="Y20" s="45" t="e">
        <f t="shared" si="6"/>
        <v>#DIV/0!</v>
      </c>
      <c r="Z20" s="46" t="e">
        <f t="shared" si="7"/>
        <v>#DIV/0!</v>
      </c>
      <c r="AA20" s="46" t="e">
        <f t="shared" si="8"/>
        <v>#DIV/0!</v>
      </c>
      <c r="AB20" s="49" t="e">
        <f t="shared" si="9"/>
        <v>#DIV/0!</v>
      </c>
      <c r="AD20" s="45" t="e">
        <f t="shared" si="10"/>
        <v>#DIV/0!</v>
      </c>
      <c r="AE20" s="46" t="e">
        <f t="shared" si="10"/>
        <v>#DIV/0!</v>
      </c>
      <c r="AF20" s="49" t="e">
        <f t="shared" si="11"/>
        <v>#DIV/0!</v>
      </c>
      <c r="AG20" s="45" t="e">
        <f t="shared" si="24"/>
        <v>#DIV/0!</v>
      </c>
      <c r="AH20" s="65" t="e">
        <f t="shared" si="25"/>
        <v>#DIV/0!</v>
      </c>
      <c r="AI20" s="46" t="e">
        <f t="shared" si="13"/>
        <v>#DIV/0!</v>
      </c>
      <c r="AJ20" s="46" t="e">
        <f t="shared" si="14"/>
        <v>#DIV/0!</v>
      </c>
      <c r="AK20" s="77" t="e">
        <f t="shared" si="15"/>
        <v>#DIV/0!</v>
      </c>
      <c r="AL20" s="78" t="e">
        <f t="shared" si="16"/>
        <v>#DIV/0!</v>
      </c>
      <c r="AN20" s="8" t="e">
        <f t="shared" si="17"/>
        <v>#DIV/0!</v>
      </c>
      <c r="AO20" s="9" t="e">
        <f t="shared" si="17"/>
        <v>#DIV/0!</v>
      </c>
      <c r="AP20" s="9" t="e">
        <f t="shared" si="18"/>
        <v>#DIV/0!</v>
      </c>
      <c r="AQ20" s="10" t="e">
        <f t="shared" si="18"/>
        <v>#DIV/0!</v>
      </c>
    </row>
    <row r="21" spans="1:43">
      <c r="A21" s="51" t="s">
        <v>843</v>
      </c>
      <c r="B21" s="179"/>
      <c r="C21" s="45"/>
      <c r="D21" s="46"/>
      <c r="E21" s="9"/>
      <c r="F21" s="9"/>
      <c r="G21" s="9"/>
      <c r="H21" s="52">
        <f t="shared" si="0"/>
        <v>0</v>
      </c>
      <c r="I21" s="8">
        <f t="shared" si="19"/>
        <v>0</v>
      </c>
      <c r="J21" s="53"/>
      <c r="K21" s="9"/>
      <c r="L21" s="9"/>
      <c r="M21" s="10">
        <f t="shared" si="20"/>
        <v>0</v>
      </c>
      <c r="N21" s="56"/>
      <c r="O21" s="8" t="e">
        <f t="shared" si="21"/>
        <v>#DIV/0!</v>
      </c>
      <c r="P21" s="9" t="e">
        <f t="shared" si="22"/>
        <v>#DIV/0!</v>
      </c>
      <c r="Q21" s="10" t="e">
        <f t="shared" si="1"/>
        <v>#DIV/0!</v>
      </c>
      <c r="R21" s="56"/>
      <c r="S21" s="55" t="e">
        <f t="shared" si="23"/>
        <v>#DIV/0!</v>
      </c>
      <c r="U21" s="253" t="e">
        <f t="shared" si="2"/>
        <v>#DIV/0!</v>
      </c>
      <c r="V21" s="46" t="e">
        <f t="shared" si="3"/>
        <v>#DIV/0!</v>
      </c>
      <c r="W21" s="46" t="e">
        <f t="shared" si="4"/>
        <v>#DIV/0!</v>
      </c>
      <c r="X21" s="49" t="e">
        <f t="shared" si="5"/>
        <v>#DIV/0!</v>
      </c>
      <c r="Y21" s="45" t="e">
        <f t="shared" si="6"/>
        <v>#DIV/0!</v>
      </c>
      <c r="Z21" s="46" t="e">
        <f t="shared" si="7"/>
        <v>#DIV/0!</v>
      </c>
      <c r="AA21" s="46" t="e">
        <f t="shared" si="8"/>
        <v>#DIV/0!</v>
      </c>
      <c r="AB21" s="49" t="e">
        <f t="shared" si="9"/>
        <v>#DIV/0!</v>
      </c>
      <c r="AD21" s="45" t="e">
        <f t="shared" si="10"/>
        <v>#DIV/0!</v>
      </c>
      <c r="AE21" s="46" t="e">
        <f t="shared" si="10"/>
        <v>#DIV/0!</v>
      </c>
      <c r="AF21" s="49" t="e">
        <f t="shared" si="11"/>
        <v>#DIV/0!</v>
      </c>
      <c r="AG21" s="45" t="e">
        <f t="shared" si="24"/>
        <v>#DIV/0!</v>
      </c>
      <c r="AH21" s="65" t="e">
        <f t="shared" si="25"/>
        <v>#DIV/0!</v>
      </c>
      <c r="AI21" s="46" t="e">
        <f t="shared" si="13"/>
        <v>#DIV/0!</v>
      </c>
      <c r="AJ21" s="46" t="e">
        <f t="shared" si="14"/>
        <v>#DIV/0!</v>
      </c>
      <c r="AK21" s="77" t="e">
        <f t="shared" si="15"/>
        <v>#DIV/0!</v>
      </c>
      <c r="AL21" s="78" t="e">
        <f t="shared" si="16"/>
        <v>#DIV/0!</v>
      </c>
      <c r="AN21" s="8" t="e">
        <f t="shared" si="17"/>
        <v>#DIV/0!</v>
      </c>
      <c r="AO21" s="9" t="e">
        <f t="shared" si="17"/>
        <v>#DIV/0!</v>
      </c>
      <c r="AP21" s="9" t="e">
        <f t="shared" si="18"/>
        <v>#DIV/0!</v>
      </c>
      <c r="AQ21" s="10" t="e">
        <f t="shared" si="18"/>
        <v>#DIV/0!</v>
      </c>
    </row>
    <row r="22" spans="1:43">
      <c r="A22" s="51" t="s">
        <v>844</v>
      </c>
      <c r="B22" s="179"/>
      <c r="C22" s="45"/>
      <c r="D22" s="46"/>
      <c r="E22" s="9"/>
      <c r="F22" s="9"/>
      <c r="G22" s="9"/>
      <c r="H22" s="52">
        <f t="shared" si="0"/>
        <v>0</v>
      </c>
      <c r="I22" s="8">
        <f t="shared" si="19"/>
        <v>0</v>
      </c>
      <c r="J22" s="53"/>
      <c r="K22" s="9"/>
      <c r="L22" s="9"/>
      <c r="M22" s="10">
        <f t="shared" si="20"/>
        <v>0</v>
      </c>
      <c r="N22" s="56"/>
      <c r="O22" s="8" t="e">
        <f t="shared" si="21"/>
        <v>#DIV/0!</v>
      </c>
      <c r="P22" s="9" t="e">
        <f t="shared" si="22"/>
        <v>#DIV/0!</v>
      </c>
      <c r="Q22" s="10" t="e">
        <f t="shared" si="1"/>
        <v>#DIV/0!</v>
      </c>
      <c r="R22" s="56"/>
      <c r="S22" s="55" t="e">
        <f t="shared" si="23"/>
        <v>#DIV/0!</v>
      </c>
      <c r="U22" s="253" t="e">
        <f t="shared" si="2"/>
        <v>#DIV/0!</v>
      </c>
      <c r="V22" s="46" t="e">
        <f t="shared" si="3"/>
        <v>#DIV/0!</v>
      </c>
      <c r="W22" s="46" t="e">
        <f t="shared" si="4"/>
        <v>#DIV/0!</v>
      </c>
      <c r="X22" s="49" t="e">
        <f t="shared" si="5"/>
        <v>#DIV/0!</v>
      </c>
      <c r="Y22" s="45" t="e">
        <f t="shared" si="6"/>
        <v>#DIV/0!</v>
      </c>
      <c r="Z22" s="46" t="e">
        <f t="shared" si="7"/>
        <v>#DIV/0!</v>
      </c>
      <c r="AA22" s="46" t="e">
        <f t="shared" si="8"/>
        <v>#DIV/0!</v>
      </c>
      <c r="AB22" s="49" t="e">
        <f t="shared" si="9"/>
        <v>#DIV/0!</v>
      </c>
      <c r="AD22" s="45" t="e">
        <f t="shared" si="10"/>
        <v>#DIV/0!</v>
      </c>
      <c r="AE22" s="46" t="e">
        <f t="shared" si="10"/>
        <v>#DIV/0!</v>
      </c>
      <c r="AF22" s="49" t="e">
        <f t="shared" si="11"/>
        <v>#DIV/0!</v>
      </c>
      <c r="AG22" s="45" t="e">
        <f t="shared" si="24"/>
        <v>#DIV/0!</v>
      </c>
      <c r="AH22" s="65" t="e">
        <f t="shared" si="25"/>
        <v>#DIV/0!</v>
      </c>
      <c r="AI22" s="46" t="e">
        <f t="shared" si="13"/>
        <v>#DIV/0!</v>
      </c>
      <c r="AJ22" s="46" t="e">
        <f t="shared" si="14"/>
        <v>#DIV/0!</v>
      </c>
      <c r="AK22" s="77" t="e">
        <f t="shared" si="15"/>
        <v>#DIV/0!</v>
      </c>
      <c r="AL22" s="78" t="e">
        <f t="shared" si="16"/>
        <v>#DIV/0!</v>
      </c>
      <c r="AN22" s="8" t="e">
        <f t="shared" ref="AN22:AO85" si="26">AH22</f>
        <v>#DIV/0!</v>
      </c>
      <c r="AO22" s="9" t="e">
        <f t="shared" si="26"/>
        <v>#DIV/0!</v>
      </c>
      <c r="AP22" s="9" t="e">
        <f t="shared" ref="AP22:AQ85" si="27">AE22</f>
        <v>#DIV/0!</v>
      </c>
      <c r="AQ22" s="10" t="e">
        <f t="shared" si="27"/>
        <v>#DIV/0!</v>
      </c>
    </row>
    <row r="23" spans="1:43">
      <c r="A23" s="51" t="s">
        <v>1911</v>
      </c>
      <c r="B23" s="179"/>
      <c r="C23" s="45"/>
      <c r="D23" s="46"/>
      <c r="E23" s="9"/>
      <c r="F23" s="9"/>
      <c r="G23" s="9"/>
      <c r="H23" s="52">
        <f t="shared" si="0"/>
        <v>0</v>
      </c>
      <c r="I23" s="8">
        <f t="shared" si="19"/>
        <v>0</v>
      </c>
      <c r="J23" s="53"/>
      <c r="K23" s="9"/>
      <c r="L23" s="9"/>
      <c r="M23" s="10">
        <f t="shared" si="20"/>
        <v>0</v>
      </c>
      <c r="N23" s="56"/>
      <c r="O23" s="8" t="e">
        <f t="shared" si="21"/>
        <v>#DIV/0!</v>
      </c>
      <c r="P23" s="9" t="e">
        <f t="shared" si="22"/>
        <v>#DIV/0!</v>
      </c>
      <c r="Q23" s="10" t="e">
        <f t="shared" si="1"/>
        <v>#DIV/0!</v>
      </c>
      <c r="R23" s="56"/>
      <c r="S23" s="55" t="e">
        <f t="shared" si="23"/>
        <v>#DIV/0!</v>
      </c>
      <c r="U23" s="253" t="e">
        <f t="shared" si="2"/>
        <v>#DIV/0!</v>
      </c>
      <c r="V23" s="46" t="e">
        <f t="shared" si="3"/>
        <v>#DIV/0!</v>
      </c>
      <c r="W23" s="46" t="e">
        <f t="shared" si="4"/>
        <v>#DIV/0!</v>
      </c>
      <c r="X23" s="49" t="e">
        <f t="shared" si="5"/>
        <v>#DIV/0!</v>
      </c>
      <c r="Y23" s="45" t="e">
        <f t="shared" si="6"/>
        <v>#DIV/0!</v>
      </c>
      <c r="Z23" s="46" t="e">
        <f t="shared" si="7"/>
        <v>#DIV/0!</v>
      </c>
      <c r="AA23" s="46" t="e">
        <f t="shared" si="8"/>
        <v>#DIV/0!</v>
      </c>
      <c r="AB23" s="49" t="e">
        <f t="shared" si="9"/>
        <v>#DIV/0!</v>
      </c>
      <c r="AD23" s="45" t="e">
        <f t="shared" si="10"/>
        <v>#DIV/0!</v>
      </c>
      <c r="AE23" s="46" t="e">
        <f t="shared" si="10"/>
        <v>#DIV/0!</v>
      </c>
      <c r="AF23" s="49" t="e">
        <f t="shared" si="11"/>
        <v>#DIV/0!</v>
      </c>
      <c r="AG23" s="45" t="e">
        <f t="shared" si="24"/>
        <v>#DIV/0!</v>
      </c>
      <c r="AH23" s="65" t="e">
        <f t="shared" si="25"/>
        <v>#DIV/0!</v>
      </c>
      <c r="AI23" s="46" t="e">
        <f t="shared" si="13"/>
        <v>#DIV/0!</v>
      </c>
      <c r="AJ23" s="46" t="e">
        <f t="shared" si="14"/>
        <v>#DIV/0!</v>
      </c>
      <c r="AK23" s="77" t="e">
        <f t="shared" si="15"/>
        <v>#DIV/0!</v>
      </c>
      <c r="AL23" s="78" t="e">
        <f t="shared" si="16"/>
        <v>#DIV/0!</v>
      </c>
      <c r="AN23" s="8" t="e">
        <f t="shared" si="26"/>
        <v>#DIV/0!</v>
      </c>
      <c r="AO23" s="9" t="e">
        <f t="shared" si="26"/>
        <v>#DIV/0!</v>
      </c>
      <c r="AP23" s="9" t="e">
        <f t="shared" si="27"/>
        <v>#DIV/0!</v>
      </c>
      <c r="AQ23" s="10" t="e">
        <f t="shared" si="27"/>
        <v>#DIV/0!</v>
      </c>
    </row>
    <row r="24" spans="1:43">
      <c r="A24" s="51" t="s">
        <v>845</v>
      </c>
      <c r="B24" s="179"/>
      <c r="C24" s="45"/>
      <c r="D24" s="46"/>
      <c r="E24" s="9"/>
      <c r="F24" s="9"/>
      <c r="G24" s="9"/>
      <c r="H24" s="52">
        <f t="shared" si="0"/>
        <v>0</v>
      </c>
      <c r="I24" s="8">
        <f t="shared" si="19"/>
        <v>0</v>
      </c>
      <c r="J24" s="53"/>
      <c r="K24" s="9"/>
      <c r="L24" s="9"/>
      <c r="M24" s="10">
        <f t="shared" si="20"/>
        <v>0</v>
      </c>
      <c r="N24" s="56"/>
      <c r="O24" s="8" t="e">
        <f t="shared" si="21"/>
        <v>#DIV/0!</v>
      </c>
      <c r="P24" s="9" t="e">
        <f t="shared" si="22"/>
        <v>#DIV/0!</v>
      </c>
      <c r="Q24" s="10" t="e">
        <f t="shared" si="1"/>
        <v>#DIV/0!</v>
      </c>
      <c r="R24" s="56"/>
      <c r="S24" s="55" t="e">
        <f t="shared" si="23"/>
        <v>#DIV/0!</v>
      </c>
      <c r="U24" s="253" t="e">
        <f t="shared" si="2"/>
        <v>#DIV/0!</v>
      </c>
      <c r="V24" s="46" t="e">
        <f t="shared" si="3"/>
        <v>#DIV/0!</v>
      </c>
      <c r="W24" s="46" t="e">
        <f t="shared" si="4"/>
        <v>#DIV/0!</v>
      </c>
      <c r="X24" s="49" t="e">
        <f t="shared" si="5"/>
        <v>#DIV/0!</v>
      </c>
      <c r="Y24" s="45" t="e">
        <f t="shared" si="6"/>
        <v>#DIV/0!</v>
      </c>
      <c r="Z24" s="46" t="e">
        <f t="shared" si="7"/>
        <v>#DIV/0!</v>
      </c>
      <c r="AA24" s="46" t="e">
        <f t="shared" si="8"/>
        <v>#DIV/0!</v>
      </c>
      <c r="AB24" s="49" t="e">
        <f t="shared" si="9"/>
        <v>#DIV/0!</v>
      </c>
      <c r="AD24" s="45" t="e">
        <f t="shared" si="10"/>
        <v>#DIV/0!</v>
      </c>
      <c r="AE24" s="46" t="e">
        <f t="shared" si="10"/>
        <v>#DIV/0!</v>
      </c>
      <c r="AF24" s="49" t="e">
        <f t="shared" si="11"/>
        <v>#DIV/0!</v>
      </c>
      <c r="AG24" s="45" t="e">
        <f t="shared" si="24"/>
        <v>#DIV/0!</v>
      </c>
      <c r="AH24" s="65" t="e">
        <f t="shared" si="25"/>
        <v>#DIV/0!</v>
      </c>
      <c r="AI24" s="46" t="e">
        <f t="shared" si="13"/>
        <v>#DIV/0!</v>
      </c>
      <c r="AJ24" s="46" t="e">
        <f t="shared" si="14"/>
        <v>#DIV/0!</v>
      </c>
      <c r="AK24" s="77" t="e">
        <f t="shared" si="15"/>
        <v>#DIV/0!</v>
      </c>
      <c r="AL24" s="78" t="e">
        <f t="shared" si="16"/>
        <v>#DIV/0!</v>
      </c>
      <c r="AN24" s="8" t="e">
        <f t="shared" si="26"/>
        <v>#DIV/0!</v>
      </c>
      <c r="AO24" s="9" t="e">
        <f t="shared" si="26"/>
        <v>#DIV/0!</v>
      </c>
      <c r="AP24" s="9" t="e">
        <f t="shared" si="27"/>
        <v>#DIV/0!</v>
      </c>
      <c r="AQ24" s="10" t="e">
        <f t="shared" si="27"/>
        <v>#DIV/0!</v>
      </c>
    </row>
    <row r="25" spans="1:43">
      <c r="A25" s="51" t="s">
        <v>846</v>
      </c>
      <c r="B25" s="179"/>
      <c r="C25" s="45"/>
      <c r="D25" s="46"/>
      <c r="E25" s="9"/>
      <c r="F25" s="9"/>
      <c r="G25" s="9"/>
      <c r="H25" s="52">
        <f t="shared" si="0"/>
        <v>0</v>
      </c>
      <c r="I25" s="8">
        <f t="shared" si="19"/>
        <v>0</v>
      </c>
      <c r="J25" s="53"/>
      <c r="K25" s="9"/>
      <c r="L25" s="9"/>
      <c r="M25" s="10">
        <f t="shared" si="20"/>
        <v>0</v>
      </c>
      <c r="N25" s="56"/>
      <c r="O25" s="8" t="e">
        <f t="shared" si="21"/>
        <v>#DIV/0!</v>
      </c>
      <c r="P25" s="9" t="e">
        <f t="shared" si="22"/>
        <v>#DIV/0!</v>
      </c>
      <c r="Q25" s="10" t="e">
        <f t="shared" si="1"/>
        <v>#DIV/0!</v>
      </c>
      <c r="R25" s="56"/>
      <c r="S25" s="55" t="e">
        <f t="shared" si="23"/>
        <v>#DIV/0!</v>
      </c>
      <c r="U25" s="253" t="e">
        <f t="shared" si="2"/>
        <v>#DIV/0!</v>
      </c>
      <c r="V25" s="46" t="e">
        <f t="shared" si="3"/>
        <v>#DIV/0!</v>
      </c>
      <c r="W25" s="46" t="e">
        <f t="shared" si="4"/>
        <v>#DIV/0!</v>
      </c>
      <c r="X25" s="49" t="e">
        <f t="shared" si="5"/>
        <v>#DIV/0!</v>
      </c>
      <c r="Y25" s="45" t="e">
        <f t="shared" si="6"/>
        <v>#DIV/0!</v>
      </c>
      <c r="Z25" s="46" t="e">
        <f t="shared" si="7"/>
        <v>#DIV/0!</v>
      </c>
      <c r="AA25" s="46" t="e">
        <f t="shared" si="8"/>
        <v>#DIV/0!</v>
      </c>
      <c r="AB25" s="49" t="e">
        <f t="shared" si="9"/>
        <v>#DIV/0!</v>
      </c>
      <c r="AD25" s="45" t="e">
        <f t="shared" si="10"/>
        <v>#DIV/0!</v>
      </c>
      <c r="AE25" s="46" t="e">
        <f t="shared" si="10"/>
        <v>#DIV/0!</v>
      </c>
      <c r="AF25" s="49" t="e">
        <f t="shared" si="11"/>
        <v>#DIV/0!</v>
      </c>
      <c r="AG25" s="45" t="e">
        <f t="shared" si="24"/>
        <v>#DIV/0!</v>
      </c>
      <c r="AH25" s="65" t="e">
        <f t="shared" si="25"/>
        <v>#DIV/0!</v>
      </c>
      <c r="AI25" s="46" t="e">
        <f t="shared" si="13"/>
        <v>#DIV/0!</v>
      </c>
      <c r="AJ25" s="46" t="e">
        <f t="shared" si="14"/>
        <v>#DIV/0!</v>
      </c>
      <c r="AK25" s="77" t="e">
        <f t="shared" si="15"/>
        <v>#DIV/0!</v>
      </c>
      <c r="AL25" s="78" t="e">
        <f t="shared" si="16"/>
        <v>#DIV/0!</v>
      </c>
      <c r="AN25" s="8" t="e">
        <f t="shared" si="26"/>
        <v>#DIV/0!</v>
      </c>
      <c r="AO25" s="9" t="e">
        <f t="shared" si="26"/>
        <v>#DIV/0!</v>
      </c>
      <c r="AP25" s="9" t="e">
        <f t="shared" si="27"/>
        <v>#DIV/0!</v>
      </c>
      <c r="AQ25" s="10" t="e">
        <f t="shared" si="27"/>
        <v>#DIV/0!</v>
      </c>
    </row>
    <row r="26" spans="1:43">
      <c r="A26" s="51" t="s">
        <v>847</v>
      </c>
      <c r="B26" s="179"/>
      <c r="C26" s="45"/>
      <c r="D26" s="46"/>
      <c r="E26" s="9"/>
      <c r="F26" s="9"/>
      <c r="G26" s="9"/>
      <c r="H26" s="52">
        <f t="shared" si="0"/>
        <v>0</v>
      </c>
      <c r="I26" s="8">
        <f t="shared" si="19"/>
        <v>0</v>
      </c>
      <c r="J26" s="53"/>
      <c r="K26" s="9"/>
      <c r="L26" s="9"/>
      <c r="M26" s="10">
        <f t="shared" si="20"/>
        <v>0</v>
      </c>
      <c r="N26" s="56"/>
      <c r="O26" s="8" t="e">
        <f t="shared" si="21"/>
        <v>#DIV/0!</v>
      </c>
      <c r="P26" s="9" t="e">
        <f t="shared" si="22"/>
        <v>#DIV/0!</v>
      </c>
      <c r="Q26" s="10" t="e">
        <f t="shared" si="1"/>
        <v>#DIV/0!</v>
      </c>
      <c r="R26" s="56"/>
      <c r="S26" s="55" t="e">
        <f t="shared" si="23"/>
        <v>#DIV/0!</v>
      </c>
      <c r="U26" s="253" t="e">
        <f t="shared" si="2"/>
        <v>#DIV/0!</v>
      </c>
      <c r="V26" s="46" t="e">
        <f t="shared" si="3"/>
        <v>#DIV/0!</v>
      </c>
      <c r="W26" s="46" t="e">
        <f t="shared" si="4"/>
        <v>#DIV/0!</v>
      </c>
      <c r="X26" s="49" t="e">
        <f t="shared" si="5"/>
        <v>#DIV/0!</v>
      </c>
      <c r="Y26" s="45" t="e">
        <f t="shared" si="6"/>
        <v>#DIV/0!</v>
      </c>
      <c r="Z26" s="46" t="e">
        <f t="shared" si="7"/>
        <v>#DIV/0!</v>
      </c>
      <c r="AA26" s="46" t="e">
        <f t="shared" si="8"/>
        <v>#DIV/0!</v>
      </c>
      <c r="AB26" s="49" t="e">
        <f t="shared" si="9"/>
        <v>#DIV/0!</v>
      </c>
      <c r="AD26" s="45" t="e">
        <f t="shared" si="10"/>
        <v>#DIV/0!</v>
      </c>
      <c r="AE26" s="46" t="e">
        <f t="shared" si="10"/>
        <v>#DIV/0!</v>
      </c>
      <c r="AF26" s="49" t="e">
        <f t="shared" si="11"/>
        <v>#DIV/0!</v>
      </c>
      <c r="AG26" s="45" t="e">
        <f t="shared" si="24"/>
        <v>#DIV/0!</v>
      </c>
      <c r="AH26" s="65" t="e">
        <f t="shared" si="25"/>
        <v>#DIV/0!</v>
      </c>
      <c r="AI26" s="46" t="e">
        <f t="shared" si="13"/>
        <v>#DIV/0!</v>
      </c>
      <c r="AJ26" s="46" t="e">
        <f t="shared" si="14"/>
        <v>#DIV/0!</v>
      </c>
      <c r="AK26" s="77" t="e">
        <f t="shared" si="15"/>
        <v>#DIV/0!</v>
      </c>
      <c r="AL26" s="78" t="e">
        <f t="shared" si="16"/>
        <v>#DIV/0!</v>
      </c>
      <c r="AN26" s="8" t="e">
        <f t="shared" si="26"/>
        <v>#DIV/0!</v>
      </c>
      <c r="AO26" s="9" t="e">
        <f t="shared" si="26"/>
        <v>#DIV/0!</v>
      </c>
      <c r="AP26" s="9" t="e">
        <f t="shared" si="27"/>
        <v>#DIV/0!</v>
      </c>
      <c r="AQ26" s="10" t="e">
        <f t="shared" si="27"/>
        <v>#DIV/0!</v>
      </c>
    </row>
    <row r="27" spans="1:43">
      <c r="A27" s="51" t="s">
        <v>848</v>
      </c>
      <c r="B27" s="179"/>
      <c r="C27" s="45"/>
      <c r="D27" s="46"/>
      <c r="E27" s="9"/>
      <c r="F27" s="9"/>
      <c r="G27" s="9"/>
      <c r="H27" s="52">
        <f t="shared" si="0"/>
        <v>0</v>
      </c>
      <c r="I27" s="8">
        <f t="shared" si="19"/>
        <v>0</v>
      </c>
      <c r="J27" s="53"/>
      <c r="K27" s="9"/>
      <c r="L27" s="9"/>
      <c r="M27" s="10">
        <f t="shared" si="20"/>
        <v>0</v>
      </c>
      <c r="N27" s="56"/>
      <c r="O27" s="8" t="e">
        <f t="shared" si="21"/>
        <v>#DIV/0!</v>
      </c>
      <c r="P27" s="9" t="e">
        <f t="shared" si="22"/>
        <v>#DIV/0!</v>
      </c>
      <c r="Q27" s="10" t="e">
        <f t="shared" si="1"/>
        <v>#DIV/0!</v>
      </c>
      <c r="R27" s="56"/>
      <c r="S27" s="55" t="e">
        <f t="shared" si="23"/>
        <v>#DIV/0!</v>
      </c>
      <c r="U27" s="253" t="e">
        <f t="shared" si="2"/>
        <v>#DIV/0!</v>
      </c>
      <c r="V27" s="46" t="e">
        <f t="shared" si="3"/>
        <v>#DIV/0!</v>
      </c>
      <c r="W27" s="46" t="e">
        <f t="shared" si="4"/>
        <v>#DIV/0!</v>
      </c>
      <c r="X27" s="49" t="e">
        <f t="shared" si="5"/>
        <v>#DIV/0!</v>
      </c>
      <c r="Y27" s="45" t="e">
        <f t="shared" si="6"/>
        <v>#DIV/0!</v>
      </c>
      <c r="Z27" s="46" t="e">
        <f t="shared" si="7"/>
        <v>#DIV/0!</v>
      </c>
      <c r="AA27" s="46" t="e">
        <f t="shared" si="8"/>
        <v>#DIV/0!</v>
      </c>
      <c r="AB27" s="49" t="e">
        <f t="shared" si="9"/>
        <v>#DIV/0!</v>
      </c>
      <c r="AD27" s="45" t="e">
        <f t="shared" si="10"/>
        <v>#DIV/0!</v>
      </c>
      <c r="AE27" s="46" t="e">
        <f t="shared" si="10"/>
        <v>#DIV/0!</v>
      </c>
      <c r="AF27" s="49" t="e">
        <f t="shared" si="11"/>
        <v>#DIV/0!</v>
      </c>
      <c r="AG27" s="45" t="e">
        <f t="shared" si="24"/>
        <v>#DIV/0!</v>
      </c>
      <c r="AH27" s="65" t="e">
        <f t="shared" si="25"/>
        <v>#DIV/0!</v>
      </c>
      <c r="AI27" s="46" t="e">
        <f t="shared" si="13"/>
        <v>#DIV/0!</v>
      </c>
      <c r="AJ27" s="46" t="e">
        <f t="shared" si="14"/>
        <v>#DIV/0!</v>
      </c>
      <c r="AK27" s="77" t="e">
        <f t="shared" si="15"/>
        <v>#DIV/0!</v>
      </c>
      <c r="AL27" s="78" t="e">
        <f t="shared" si="16"/>
        <v>#DIV/0!</v>
      </c>
      <c r="AN27" s="8" t="e">
        <f t="shared" si="26"/>
        <v>#DIV/0!</v>
      </c>
      <c r="AO27" s="9" t="e">
        <f t="shared" si="26"/>
        <v>#DIV/0!</v>
      </c>
      <c r="AP27" s="9" t="e">
        <f t="shared" si="27"/>
        <v>#DIV/0!</v>
      </c>
      <c r="AQ27" s="10" t="e">
        <f t="shared" si="27"/>
        <v>#DIV/0!</v>
      </c>
    </row>
    <row r="28" spans="1:43">
      <c r="A28" s="51" t="s">
        <v>849</v>
      </c>
      <c r="B28" s="179"/>
      <c r="C28" s="45"/>
      <c r="D28" s="46"/>
      <c r="E28" s="9"/>
      <c r="F28" s="9"/>
      <c r="G28" s="9"/>
      <c r="H28" s="52">
        <f t="shared" si="0"/>
        <v>0</v>
      </c>
      <c r="I28" s="8">
        <f t="shared" si="19"/>
        <v>0</v>
      </c>
      <c r="J28" s="53"/>
      <c r="K28" s="9"/>
      <c r="L28" s="9"/>
      <c r="M28" s="10">
        <f t="shared" si="20"/>
        <v>0</v>
      </c>
      <c r="N28" s="56"/>
      <c r="O28" s="8" t="e">
        <f t="shared" si="21"/>
        <v>#DIV/0!</v>
      </c>
      <c r="P28" s="9" t="e">
        <f t="shared" si="22"/>
        <v>#DIV/0!</v>
      </c>
      <c r="Q28" s="10" t="e">
        <f t="shared" si="1"/>
        <v>#DIV/0!</v>
      </c>
      <c r="R28" s="56"/>
      <c r="S28" s="55" t="e">
        <f t="shared" si="23"/>
        <v>#DIV/0!</v>
      </c>
      <c r="U28" s="253" t="e">
        <f t="shared" si="2"/>
        <v>#DIV/0!</v>
      </c>
      <c r="V28" s="46" t="e">
        <f t="shared" si="3"/>
        <v>#DIV/0!</v>
      </c>
      <c r="W28" s="46" t="e">
        <f t="shared" si="4"/>
        <v>#DIV/0!</v>
      </c>
      <c r="X28" s="49" t="e">
        <f t="shared" si="5"/>
        <v>#DIV/0!</v>
      </c>
      <c r="Y28" s="45" t="e">
        <f t="shared" si="6"/>
        <v>#DIV/0!</v>
      </c>
      <c r="Z28" s="46" t="e">
        <f t="shared" si="7"/>
        <v>#DIV/0!</v>
      </c>
      <c r="AA28" s="46" t="e">
        <f t="shared" si="8"/>
        <v>#DIV/0!</v>
      </c>
      <c r="AB28" s="49" t="e">
        <f t="shared" si="9"/>
        <v>#DIV/0!</v>
      </c>
      <c r="AD28" s="45" t="e">
        <f t="shared" si="10"/>
        <v>#DIV/0!</v>
      </c>
      <c r="AE28" s="46" t="e">
        <f t="shared" si="10"/>
        <v>#DIV/0!</v>
      </c>
      <c r="AF28" s="49" t="e">
        <f t="shared" si="11"/>
        <v>#DIV/0!</v>
      </c>
      <c r="AG28" s="45" t="e">
        <f t="shared" si="24"/>
        <v>#DIV/0!</v>
      </c>
      <c r="AH28" s="65" t="e">
        <f t="shared" si="25"/>
        <v>#DIV/0!</v>
      </c>
      <c r="AI28" s="46" t="e">
        <f t="shared" si="13"/>
        <v>#DIV/0!</v>
      </c>
      <c r="AJ28" s="46" t="e">
        <f t="shared" si="14"/>
        <v>#DIV/0!</v>
      </c>
      <c r="AK28" s="77" t="e">
        <f t="shared" si="15"/>
        <v>#DIV/0!</v>
      </c>
      <c r="AL28" s="78" t="e">
        <f t="shared" si="16"/>
        <v>#DIV/0!</v>
      </c>
      <c r="AN28" s="8" t="e">
        <f t="shared" si="26"/>
        <v>#DIV/0!</v>
      </c>
      <c r="AO28" s="9" t="e">
        <f t="shared" si="26"/>
        <v>#DIV/0!</v>
      </c>
      <c r="AP28" s="9" t="e">
        <f t="shared" si="27"/>
        <v>#DIV/0!</v>
      </c>
      <c r="AQ28" s="10" t="e">
        <f t="shared" si="27"/>
        <v>#DIV/0!</v>
      </c>
    </row>
    <row r="29" spans="1:43">
      <c r="A29" s="51" t="s">
        <v>850</v>
      </c>
      <c r="B29" s="179"/>
      <c r="C29" s="45"/>
      <c r="D29" s="46"/>
      <c r="E29" s="9"/>
      <c r="F29" s="9"/>
      <c r="G29" s="9"/>
      <c r="H29" s="52">
        <f t="shared" si="0"/>
        <v>0</v>
      </c>
      <c r="I29" s="8">
        <f t="shared" si="19"/>
        <v>0</v>
      </c>
      <c r="J29" s="53"/>
      <c r="K29" s="9"/>
      <c r="L29" s="9"/>
      <c r="M29" s="10">
        <f t="shared" si="20"/>
        <v>0</v>
      </c>
      <c r="N29" s="56"/>
      <c r="O29" s="8" t="e">
        <f t="shared" si="21"/>
        <v>#DIV/0!</v>
      </c>
      <c r="P29" s="9" t="e">
        <f t="shared" si="22"/>
        <v>#DIV/0!</v>
      </c>
      <c r="Q29" s="10" t="e">
        <f t="shared" si="1"/>
        <v>#DIV/0!</v>
      </c>
      <c r="R29" s="56"/>
      <c r="S29" s="55" t="e">
        <f t="shared" si="23"/>
        <v>#DIV/0!</v>
      </c>
      <c r="U29" s="253" t="e">
        <f t="shared" si="2"/>
        <v>#DIV/0!</v>
      </c>
      <c r="V29" s="46" t="e">
        <f t="shared" si="3"/>
        <v>#DIV/0!</v>
      </c>
      <c r="W29" s="46" t="e">
        <f t="shared" si="4"/>
        <v>#DIV/0!</v>
      </c>
      <c r="X29" s="49" t="e">
        <f t="shared" si="5"/>
        <v>#DIV/0!</v>
      </c>
      <c r="Y29" s="45" t="e">
        <f t="shared" si="6"/>
        <v>#DIV/0!</v>
      </c>
      <c r="Z29" s="46" t="e">
        <f t="shared" si="7"/>
        <v>#DIV/0!</v>
      </c>
      <c r="AA29" s="46" t="e">
        <f t="shared" si="8"/>
        <v>#DIV/0!</v>
      </c>
      <c r="AB29" s="49" t="e">
        <f t="shared" si="9"/>
        <v>#DIV/0!</v>
      </c>
      <c r="AD29" s="45" t="e">
        <f t="shared" si="10"/>
        <v>#DIV/0!</v>
      </c>
      <c r="AE29" s="46" t="e">
        <f t="shared" si="10"/>
        <v>#DIV/0!</v>
      </c>
      <c r="AF29" s="49" t="e">
        <f t="shared" si="11"/>
        <v>#DIV/0!</v>
      </c>
      <c r="AG29" s="45" t="e">
        <f t="shared" si="24"/>
        <v>#DIV/0!</v>
      </c>
      <c r="AH29" s="65" t="e">
        <f t="shared" si="25"/>
        <v>#DIV/0!</v>
      </c>
      <c r="AI29" s="46" t="e">
        <f t="shared" si="13"/>
        <v>#DIV/0!</v>
      </c>
      <c r="AJ29" s="46" t="e">
        <f t="shared" si="14"/>
        <v>#DIV/0!</v>
      </c>
      <c r="AK29" s="77" t="e">
        <f t="shared" si="15"/>
        <v>#DIV/0!</v>
      </c>
      <c r="AL29" s="78" t="e">
        <f t="shared" si="16"/>
        <v>#DIV/0!</v>
      </c>
      <c r="AN29" s="8" t="e">
        <f t="shared" si="26"/>
        <v>#DIV/0!</v>
      </c>
      <c r="AO29" s="9" t="e">
        <f t="shared" si="26"/>
        <v>#DIV/0!</v>
      </c>
      <c r="AP29" s="9" t="e">
        <f t="shared" si="27"/>
        <v>#DIV/0!</v>
      </c>
      <c r="AQ29" s="10" t="e">
        <f t="shared" si="27"/>
        <v>#DIV/0!</v>
      </c>
    </row>
    <row r="30" spans="1:43">
      <c r="A30" s="51" t="s">
        <v>851</v>
      </c>
      <c r="B30" s="179"/>
      <c r="C30" s="45"/>
      <c r="D30" s="46"/>
      <c r="E30" s="9"/>
      <c r="F30" s="9"/>
      <c r="G30" s="9"/>
      <c r="H30" s="52">
        <f t="shared" si="0"/>
        <v>0</v>
      </c>
      <c r="I30" s="8">
        <f t="shared" si="19"/>
        <v>0</v>
      </c>
      <c r="J30" s="53"/>
      <c r="K30" s="9"/>
      <c r="L30" s="9"/>
      <c r="M30" s="10">
        <f t="shared" si="20"/>
        <v>0</v>
      </c>
      <c r="N30" s="56"/>
      <c r="O30" s="8" t="e">
        <f t="shared" si="21"/>
        <v>#DIV/0!</v>
      </c>
      <c r="P30" s="9" t="e">
        <f t="shared" si="22"/>
        <v>#DIV/0!</v>
      </c>
      <c r="Q30" s="10" t="e">
        <f t="shared" si="1"/>
        <v>#DIV/0!</v>
      </c>
      <c r="R30" s="56"/>
      <c r="S30" s="55" t="e">
        <f t="shared" si="23"/>
        <v>#DIV/0!</v>
      </c>
      <c r="U30" s="253" t="e">
        <f t="shared" si="2"/>
        <v>#DIV/0!</v>
      </c>
      <c r="V30" s="46" t="e">
        <f t="shared" si="3"/>
        <v>#DIV/0!</v>
      </c>
      <c r="W30" s="46" t="e">
        <f t="shared" si="4"/>
        <v>#DIV/0!</v>
      </c>
      <c r="X30" s="49" t="e">
        <f t="shared" si="5"/>
        <v>#DIV/0!</v>
      </c>
      <c r="Y30" s="45" t="e">
        <f t="shared" si="6"/>
        <v>#DIV/0!</v>
      </c>
      <c r="Z30" s="46" t="e">
        <f t="shared" si="7"/>
        <v>#DIV/0!</v>
      </c>
      <c r="AA30" s="46" t="e">
        <f t="shared" si="8"/>
        <v>#DIV/0!</v>
      </c>
      <c r="AB30" s="49" t="e">
        <f t="shared" si="9"/>
        <v>#DIV/0!</v>
      </c>
      <c r="AD30" s="45" t="e">
        <f t="shared" si="10"/>
        <v>#DIV/0!</v>
      </c>
      <c r="AE30" s="46" t="e">
        <f t="shared" si="10"/>
        <v>#DIV/0!</v>
      </c>
      <c r="AF30" s="49" t="e">
        <f t="shared" si="11"/>
        <v>#DIV/0!</v>
      </c>
      <c r="AG30" s="45" t="e">
        <f t="shared" si="24"/>
        <v>#DIV/0!</v>
      </c>
      <c r="AH30" s="65" t="e">
        <f t="shared" si="25"/>
        <v>#DIV/0!</v>
      </c>
      <c r="AI30" s="46" t="e">
        <f t="shared" si="13"/>
        <v>#DIV/0!</v>
      </c>
      <c r="AJ30" s="46" t="e">
        <f t="shared" si="14"/>
        <v>#DIV/0!</v>
      </c>
      <c r="AK30" s="77" t="e">
        <f t="shared" si="15"/>
        <v>#DIV/0!</v>
      </c>
      <c r="AL30" s="78" t="e">
        <f t="shared" si="16"/>
        <v>#DIV/0!</v>
      </c>
      <c r="AN30" s="8" t="e">
        <f t="shared" si="26"/>
        <v>#DIV/0!</v>
      </c>
      <c r="AO30" s="9" t="e">
        <f t="shared" si="26"/>
        <v>#DIV/0!</v>
      </c>
      <c r="AP30" s="9" t="e">
        <f t="shared" si="27"/>
        <v>#DIV/0!</v>
      </c>
      <c r="AQ30" s="10" t="e">
        <f t="shared" si="27"/>
        <v>#DIV/0!</v>
      </c>
    </row>
    <row r="31" spans="1:43">
      <c r="A31" s="51" t="s">
        <v>852</v>
      </c>
      <c r="B31" s="179"/>
      <c r="C31" s="45"/>
      <c r="D31" s="46"/>
      <c r="E31" s="9"/>
      <c r="F31" s="9"/>
      <c r="G31" s="9"/>
      <c r="H31" s="52">
        <f t="shared" si="0"/>
        <v>0</v>
      </c>
      <c r="I31" s="8">
        <f t="shared" si="19"/>
        <v>0</v>
      </c>
      <c r="J31" s="53"/>
      <c r="K31" s="9"/>
      <c r="L31" s="9"/>
      <c r="M31" s="10">
        <f t="shared" si="20"/>
        <v>0</v>
      </c>
      <c r="N31" s="56"/>
      <c r="O31" s="8" t="e">
        <f t="shared" si="21"/>
        <v>#DIV/0!</v>
      </c>
      <c r="P31" s="9" t="e">
        <f t="shared" si="22"/>
        <v>#DIV/0!</v>
      </c>
      <c r="Q31" s="10" t="e">
        <f t="shared" si="1"/>
        <v>#DIV/0!</v>
      </c>
      <c r="R31" s="56"/>
      <c r="S31" s="55" t="e">
        <f t="shared" si="23"/>
        <v>#DIV/0!</v>
      </c>
      <c r="U31" s="253" t="e">
        <f t="shared" si="2"/>
        <v>#DIV/0!</v>
      </c>
      <c r="V31" s="46" t="e">
        <f t="shared" si="3"/>
        <v>#DIV/0!</v>
      </c>
      <c r="W31" s="46" t="e">
        <f t="shared" si="4"/>
        <v>#DIV/0!</v>
      </c>
      <c r="X31" s="49" t="e">
        <f t="shared" si="5"/>
        <v>#DIV/0!</v>
      </c>
      <c r="Y31" s="45" t="e">
        <f t="shared" si="6"/>
        <v>#DIV/0!</v>
      </c>
      <c r="Z31" s="46" t="e">
        <f t="shared" si="7"/>
        <v>#DIV/0!</v>
      </c>
      <c r="AA31" s="46" t="e">
        <f t="shared" si="8"/>
        <v>#DIV/0!</v>
      </c>
      <c r="AB31" s="49" t="e">
        <f t="shared" si="9"/>
        <v>#DIV/0!</v>
      </c>
      <c r="AD31" s="45" t="e">
        <f t="shared" si="10"/>
        <v>#DIV/0!</v>
      </c>
      <c r="AE31" s="46" t="e">
        <f t="shared" si="10"/>
        <v>#DIV/0!</v>
      </c>
      <c r="AF31" s="49" t="e">
        <f t="shared" si="11"/>
        <v>#DIV/0!</v>
      </c>
      <c r="AG31" s="45" t="e">
        <f t="shared" si="24"/>
        <v>#DIV/0!</v>
      </c>
      <c r="AH31" s="65" t="e">
        <f t="shared" si="25"/>
        <v>#DIV/0!</v>
      </c>
      <c r="AI31" s="46" t="e">
        <f t="shared" si="13"/>
        <v>#DIV/0!</v>
      </c>
      <c r="AJ31" s="46" t="e">
        <f t="shared" si="14"/>
        <v>#DIV/0!</v>
      </c>
      <c r="AK31" s="77" t="e">
        <f t="shared" si="15"/>
        <v>#DIV/0!</v>
      </c>
      <c r="AL31" s="78" t="e">
        <f t="shared" si="16"/>
        <v>#DIV/0!</v>
      </c>
      <c r="AN31" s="8" t="e">
        <f t="shared" si="26"/>
        <v>#DIV/0!</v>
      </c>
      <c r="AO31" s="9" t="e">
        <f t="shared" si="26"/>
        <v>#DIV/0!</v>
      </c>
      <c r="AP31" s="9" t="e">
        <f t="shared" si="27"/>
        <v>#DIV/0!</v>
      </c>
      <c r="AQ31" s="10" t="e">
        <f t="shared" si="27"/>
        <v>#DIV/0!</v>
      </c>
    </row>
    <row r="32" spans="1:43">
      <c r="A32" s="51" t="s">
        <v>853</v>
      </c>
      <c r="B32" s="179"/>
      <c r="C32" s="45"/>
      <c r="D32" s="46"/>
      <c r="E32" s="9"/>
      <c r="F32" s="9"/>
      <c r="G32" s="9"/>
      <c r="H32" s="52">
        <f t="shared" si="0"/>
        <v>0</v>
      </c>
      <c r="I32" s="8">
        <f t="shared" si="19"/>
        <v>0</v>
      </c>
      <c r="J32" s="53"/>
      <c r="K32" s="9"/>
      <c r="L32" s="9"/>
      <c r="M32" s="10">
        <f t="shared" si="20"/>
        <v>0</v>
      </c>
      <c r="N32" s="56"/>
      <c r="O32" s="8" t="e">
        <f t="shared" si="21"/>
        <v>#DIV/0!</v>
      </c>
      <c r="P32" s="9" t="e">
        <f t="shared" si="22"/>
        <v>#DIV/0!</v>
      </c>
      <c r="Q32" s="10" t="e">
        <f t="shared" si="1"/>
        <v>#DIV/0!</v>
      </c>
      <c r="R32" s="56"/>
      <c r="S32" s="55" t="e">
        <f t="shared" si="23"/>
        <v>#DIV/0!</v>
      </c>
      <c r="U32" s="253" t="e">
        <f t="shared" si="2"/>
        <v>#DIV/0!</v>
      </c>
      <c r="V32" s="46" t="e">
        <f t="shared" si="3"/>
        <v>#DIV/0!</v>
      </c>
      <c r="W32" s="46" t="e">
        <f t="shared" si="4"/>
        <v>#DIV/0!</v>
      </c>
      <c r="X32" s="49" t="e">
        <f t="shared" si="5"/>
        <v>#DIV/0!</v>
      </c>
      <c r="Y32" s="45" t="e">
        <f t="shared" si="6"/>
        <v>#DIV/0!</v>
      </c>
      <c r="Z32" s="46" t="e">
        <f t="shared" si="7"/>
        <v>#DIV/0!</v>
      </c>
      <c r="AA32" s="46" t="e">
        <f t="shared" si="8"/>
        <v>#DIV/0!</v>
      </c>
      <c r="AB32" s="49" t="e">
        <f t="shared" si="9"/>
        <v>#DIV/0!</v>
      </c>
      <c r="AD32" s="45" t="e">
        <f t="shared" si="10"/>
        <v>#DIV/0!</v>
      </c>
      <c r="AE32" s="46" t="e">
        <f t="shared" si="10"/>
        <v>#DIV/0!</v>
      </c>
      <c r="AF32" s="49" t="e">
        <f t="shared" si="11"/>
        <v>#DIV/0!</v>
      </c>
      <c r="AG32" s="45" t="e">
        <f t="shared" si="24"/>
        <v>#DIV/0!</v>
      </c>
      <c r="AH32" s="65" t="e">
        <f t="shared" si="25"/>
        <v>#DIV/0!</v>
      </c>
      <c r="AI32" s="46" t="e">
        <f t="shared" si="13"/>
        <v>#DIV/0!</v>
      </c>
      <c r="AJ32" s="46" t="e">
        <f t="shared" si="14"/>
        <v>#DIV/0!</v>
      </c>
      <c r="AK32" s="77" t="e">
        <f t="shared" si="15"/>
        <v>#DIV/0!</v>
      </c>
      <c r="AL32" s="78" t="e">
        <f t="shared" si="16"/>
        <v>#DIV/0!</v>
      </c>
      <c r="AN32" s="8" t="e">
        <f t="shared" si="26"/>
        <v>#DIV/0!</v>
      </c>
      <c r="AO32" s="9" t="e">
        <f t="shared" si="26"/>
        <v>#DIV/0!</v>
      </c>
      <c r="AP32" s="9" t="e">
        <f t="shared" si="27"/>
        <v>#DIV/0!</v>
      </c>
      <c r="AQ32" s="10" t="e">
        <f t="shared" si="27"/>
        <v>#DIV/0!</v>
      </c>
    </row>
    <row r="33" spans="1:43">
      <c r="A33" s="51" t="s">
        <v>854</v>
      </c>
      <c r="B33" s="179"/>
      <c r="C33" s="45"/>
      <c r="D33" s="46"/>
      <c r="E33" s="9"/>
      <c r="F33" s="9"/>
      <c r="G33" s="9"/>
      <c r="H33" s="52">
        <f t="shared" si="0"/>
        <v>0</v>
      </c>
      <c r="I33" s="8">
        <f t="shared" si="19"/>
        <v>0</v>
      </c>
      <c r="J33" s="53"/>
      <c r="K33" s="9"/>
      <c r="L33" s="9"/>
      <c r="M33" s="10">
        <f t="shared" si="20"/>
        <v>0</v>
      </c>
      <c r="N33" s="56"/>
      <c r="O33" s="8" t="e">
        <f t="shared" si="21"/>
        <v>#DIV/0!</v>
      </c>
      <c r="P33" s="9" t="e">
        <f t="shared" si="22"/>
        <v>#DIV/0!</v>
      </c>
      <c r="Q33" s="10" t="e">
        <f t="shared" si="1"/>
        <v>#DIV/0!</v>
      </c>
      <c r="R33" s="56"/>
      <c r="S33" s="55" t="e">
        <f t="shared" si="23"/>
        <v>#DIV/0!</v>
      </c>
      <c r="U33" s="253" t="e">
        <f t="shared" si="2"/>
        <v>#DIV/0!</v>
      </c>
      <c r="V33" s="46" t="e">
        <f t="shared" si="3"/>
        <v>#DIV/0!</v>
      </c>
      <c r="W33" s="46" t="e">
        <f t="shared" si="4"/>
        <v>#DIV/0!</v>
      </c>
      <c r="X33" s="49" t="e">
        <f t="shared" si="5"/>
        <v>#DIV/0!</v>
      </c>
      <c r="Y33" s="45" t="e">
        <f t="shared" si="6"/>
        <v>#DIV/0!</v>
      </c>
      <c r="Z33" s="46" t="e">
        <f t="shared" si="7"/>
        <v>#DIV/0!</v>
      </c>
      <c r="AA33" s="46" t="e">
        <f t="shared" si="8"/>
        <v>#DIV/0!</v>
      </c>
      <c r="AB33" s="49" t="e">
        <f t="shared" si="9"/>
        <v>#DIV/0!</v>
      </c>
      <c r="AD33" s="45" t="e">
        <f t="shared" si="10"/>
        <v>#DIV/0!</v>
      </c>
      <c r="AE33" s="46" t="e">
        <f t="shared" si="10"/>
        <v>#DIV/0!</v>
      </c>
      <c r="AF33" s="49" t="e">
        <f t="shared" si="11"/>
        <v>#DIV/0!</v>
      </c>
      <c r="AG33" s="45" t="e">
        <f t="shared" si="24"/>
        <v>#DIV/0!</v>
      </c>
      <c r="AH33" s="65" t="e">
        <f t="shared" si="25"/>
        <v>#DIV/0!</v>
      </c>
      <c r="AI33" s="46" t="e">
        <f t="shared" si="13"/>
        <v>#DIV/0!</v>
      </c>
      <c r="AJ33" s="46" t="e">
        <f t="shared" si="14"/>
        <v>#DIV/0!</v>
      </c>
      <c r="AK33" s="77" t="e">
        <f t="shared" si="15"/>
        <v>#DIV/0!</v>
      </c>
      <c r="AL33" s="78" t="e">
        <f t="shared" si="16"/>
        <v>#DIV/0!</v>
      </c>
      <c r="AN33" s="8" t="e">
        <f t="shared" si="26"/>
        <v>#DIV/0!</v>
      </c>
      <c r="AO33" s="9" t="e">
        <f t="shared" si="26"/>
        <v>#DIV/0!</v>
      </c>
      <c r="AP33" s="9" t="e">
        <f t="shared" si="27"/>
        <v>#DIV/0!</v>
      </c>
      <c r="AQ33" s="10" t="e">
        <f t="shared" si="27"/>
        <v>#DIV/0!</v>
      </c>
    </row>
    <row r="34" spans="1:43">
      <c r="A34" s="51" t="s">
        <v>855</v>
      </c>
      <c r="B34" s="179"/>
      <c r="C34" s="45"/>
      <c r="D34" s="46"/>
      <c r="E34" s="9"/>
      <c r="F34" s="9"/>
      <c r="G34" s="9"/>
      <c r="H34" s="52">
        <f t="shared" si="0"/>
        <v>0</v>
      </c>
      <c r="I34" s="8">
        <f t="shared" si="19"/>
        <v>0</v>
      </c>
      <c r="J34" s="53"/>
      <c r="K34" s="9"/>
      <c r="L34" s="9"/>
      <c r="M34" s="10">
        <f t="shared" si="20"/>
        <v>0</v>
      </c>
      <c r="N34" s="56"/>
      <c r="O34" s="8" t="e">
        <f t="shared" si="21"/>
        <v>#DIV/0!</v>
      </c>
      <c r="P34" s="9" t="e">
        <f t="shared" si="22"/>
        <v>#DIV/0!</v>
      </c>
      <c r="Q34" s="10" t="e">
        <f t="shared" si="1"/>
        <v>#DIV/0!</v>
      </c>
      <c r="R34" s="56"/>
      <c r="S34" s="55" t="e">
        <f t="shared" si="23"/>
        <v>#DIV/0!</v>
      </c>
      <c r="U34" s="253" t="e">
        <f t="shared" si="2"/>
        <v>#DIV/0!</v>
      </c>
      <c r="V34" s="46" t="e">
        <f t="shared" si="3"/>
        <v>#DIV/0!</v>
      </c>
      <c r="W34" s="46" t="e">
        <f t="shared" si="4"/>
        <v>#DIV/0!</v>
      </c>
      <c r="X34" s="49" t="e">
        <f t="shared" si="5"/>
        <v>#DIV/0!</v>
      </c>
      <c r="Y34" s="45" t="e">
        <f t="shared" si="6"/>
        <v>#DIV/0!</v>
      </c>
      <c r="Z34" s="46" t="e">
        <f t="shared" si="7"/>
        <v>#DIV/0!</v>
      </c>
      <c r="AA34" s="46" t="e">
        <f t="shared" si="8"/>
        <v>#DIV/0!</v>
      </c>
      <c r="AB34" s="49" t="e">
        <f t="shared" si="9"/>
        <v>#DIV/0!</v>
      </c>
      <c r="AD34" s="45" t="e">
        <f t="shared" si="10"/>
        <v>#DIV/0!</v>
      </c>
      <c r="AE34" s="46" t="e">
        <f t="shared" si="10"/>
        <v>#DIV/0!</v>
      </c>
      <c r="AF34" s="49" t="e">
        <f t="shared" si="11"/>
        <v>#DIV/0!</v>
      </c>
      <c r="AG34" s="45" t="e">
        <f t="shared" si="24"/>
        <v>#DIV/0!</v>
      </c>
      <c r="AH34" s="65" t="e">
        <f t="shared" si="25"/>
        <v>#DIV/0!</v>
      </c>
      <c r="AI34" s="46" t="e">
        <f t="shared" si="13"/>
        <v>#DIV/0!</v>
      </c>
      <c r="AJ34" s="46" t="e">
        <f t="shared" si="14"/>
        <v>#DIV/0!</v>
      </c>
      <c r="AK34" s="77" t="e">
        <f t="shared" si="15"/>
        <v>#DIV/0!</v>
      </c>
      <c r="AL34" s="78" t="e">
        <f t="shared" si="16"/>
        <v>#DIV/0!</v>
      </c>
      <c r="AN34" s="8" t="e">
        <f t="shared" si="26"/>
        <v>#DIV/0!</v>
      </c>
      <c r="AO34" s="9" t="e">
        <f t="shared" si="26"/>
        <v>#DIV/0!</v>
      </c>
      <c r="AP34" s="9" t="e">
        <f t="shared" si="27"/>
        <v>#DIV/0!</v>
      </c>
      <c r="AQ34" s="10" t="e">
        <f t="shared" si="27"/>
        <v>#DIV/0!</v>
      </c>
    </row>
    <row r="35" spans="1:43">
      <c r="A35" s="51" t="s">
        <v>856</v>
      </c>
      <c r="B35" s="179"/>
      <c r="C35" s="45"/>
      <c r="D35" s="46"/>
      <c r="E35" s="9"/>
      <c r="F35" s="9"/>
      <c r="G35" s="9"/>
      <c r="H35" s="52">
        <f t="shared" si="0"/>
        <v>0</v>
      </c>
      <c r="I35" s="8">
        <f t="shared" si="19"/>
        <v>0</v>
      </c>
      <c r="J35" s="53"/>
      <c r="K35" s="9"/>
      <c r="L35" s="9"/>
      <c r="M35" s="10">
        <f t="shared" si="20"/>
        <v>0</v>
      </c>
      <c r="N35" s="56"/>
      <c r="O35" s="8" t="e">
        <f t="shared" si="21"/>
        <v>#DIV/0!</v>
      </c>
      <c r="P35" s="9" t="e">
        <f t="shared" si="22"/>
        <v>#DIV/0!</v>
      </c>
      <c r="Q35" s="10" t="e">
        <f t="shared" si="1"/>
        <v>#DIV/0!</v>
      </c>
      <c r="R35" s="56"/>
      <c r="S35" s="55" t="e">
        <f t="shared" si="23"/>
        <v>#DIV/0!</v>
      </c>
      <c r="U35" s="253" t="e">
        <f t="shared" si="2"/>
        <v>#DIV/0!</v>
      </c>
      <c r="V35" s="46" t="e">
        <f t="shared" si="3"/>
        <v>#DIV/0!</v>
      </c>
      <c r="W35" s="46" t="e">
        <f t="shared" si="4"/>
        <v>#DIV/0!</v>
      </c>
      <c r="X35" s="49" t="e">
        <f t="shared" si="5"/>
        <v>#DIV/0!</v>
      </c>
      <c r="Y35" s="45" t="e">
        <f t="shared" si="6"/>
        <v>#DIV/0!</v>
      </c>
      <c r="Z35" s="46" t="e">
        <f t="shared" si="7"/>
        <v>#DIV/0!</v>
      </c>
      <c r="AA35" s="46" t="e">
        <f t="shared" si="8"/>
        <v>#DIV/0!</v>
      </c>
      <c r="AB35" s="49" t="e">
        <f t="shared" si="9"/>
        <v>#DIV/0!</v>
      </c>
      <c r="AD35" s="45" t="e">
        <f t="shared" si="10"/>
        <v>#DIV/0!</v>
      </c>
      <c r="AE35" s="46" t="e">
        <f t="shared" si="10"/>
        <v>#DIV/0!</v>
      </c>
      <c r="AF35" s="49" t="e">
        <f t="shared" si="11"/>
        <v>#DIV/0!</v>
      </c>
      <c r="AG35" s="45" t="e">
        <f t="shared" si="24"/>
        <v>#DIV/0!</v>
      </c>
      <c r="AH35" s="65" t="e">
        <f t="shared" si="25"/>
        <v>#DIV/0!</v>
      </c>
      <c r="AI35" s="46" t="e">
        <f t="shared" si="13"/>
        <v>#DIV/0!</v>
      </c>
      <c r="AJ35" s="46" t="e">
        <f t="shared" si="14"/>
        <v>#DIV/0!</v>
      </c>
      <c r="AK35" s="77" t="e">
        <f t="shared" si="15"/>
        <v>#DIV/0!</v>
      </c>
      <c r="AL35" s="78" t="e">
        <f t="shared" si="16"/>
        <v>#DIV/0!</v>
      </c>
      <c r="AN35" s="8" t="e">
        <f t="shared" si="26"/>
        <v>#DIV/0!</v>
      </c>
      <c r="AO35" s="9" t="e">
        <f t="shared" si="26"/>
        <v>#DIV/0!</v>
      </c>
      <c r="AP35" s="9" t="e">
        <f t="shared" si="27"/>
        <v>#DIV/0!</v>
      </c>
      <c r="AQ35" s="10" t="e">
        <f t="shared" si="27"/>
        <v>#DIV/0!</v>
      </c>
    </row>
    <row r="36" spans="1:43">
      <c r="A36" s="51" t="s">
        <v>857</v>
      </c>
      <c r="B36" s="179"/>
      <c r="C36" s="45"/>
      <c r="D36" s="46"/>
      <c r="E36" s="9"/>
      <c r="F36" s="9"/>
      <c r="G36" s="9"/>
      <c r="H36" s="52">
        <f t="shared" si="0"/>
        <v>0</v>
      </c>
      <c r="I36" s="8">
        <f t="shared" si="19"/>
        <v>0</v>
      </c>
      <c r="J36" s="53"/>
      <c r="K36" s="9"/>
      <c r="L36" s="9"/>
      <c r="M36" s="10">
        <f t="shared" si="20"/>
        <v>0</v>
      </c>
      <c r="N36" s="56"/>
      <c r="O36" s="8" t="e">
        <f t="shared" si="21"/>
        <v>#DIV/0!</v>
      </c>
      <c r="P36" s="9" t="e">
        <f t="shared" si="22"/>
        <v>#DIV/0!</v>
      </c>
      <c r="Q36" s="10" t="e">
        <f t="shared" si="1"/>
        <v>#DIV/0!</v>
      </c>
      <c r="R36" s="56"/>
      <c r="S36" s="55" t="e">
        <f t="shared" si="23"/>
        <v>#DIV/0!</v>
      </c>
      <c r="U36" s="253" t="e">
        <f t="shared" si="2"/>
        <v>#DIV/0!</v>
      </c>
      <c r="V36" s="46" t="e">
        <f t="shared" si="3"/>
        <v>#DIV/0!</v>
      </c>
      <c r="W36" s="46" t="e">
        <f t="shared" si="4"/>
        <v>#DIV/0!</v>
      </c>
      <c r="X36" s="49" t="e">
        <f t="shared" si="5"/>
        <v>#DIV/0!</v>
      </c>
      <c r="Y36" s="45" t="e">
        <f t="shared" si="6"/>
        <v>#DIV/0!</v>
      </c>
      <c r="Z36" s="46" t="e">
        <f t="shared" si="7"/>
        <v>#DIV/0!</v>
      </c>
      <c r="AA36" s="46" t="e">
        <f t="shared" si="8"/>
        <v>#DIV/0!</v>
      </c>
      <c r="AB36" s="49" t="e">
        <f t="shared" si="9"/>
        <v>#DIV/0!</v>
      </c>
      <c r="AD36" s="45" t="e">
        <f t="shared" si="10"/>
        <v>#DIV/0!</v>
      </c>
      <c r="AE36" s="46" t="e">
        <f t="shared" si="10"/>
        <v>#DIV/0!</v>
      </c>
      <c r="AF36" s="49" t="e">
        <f t="shared" si="11"/>
        <v>#DIV/0!</v>
      </c>
      <c r="AG36" s="45" t="e">
        <f t="shared" si="24"/>
        <v>#DIV/0!</v>
      </c>
      <c r="AH36" s="65" t="e">
        <f t="shared" si="25"/>
        <v>#DIV/0!</v>
      </c>
      <c r="AI36" s="46" t="e">
        <f t="shared" si="13"/>
        <v>#DIV/0!</v>
      </c>
      <c r="AJ36" s="46" t="e">
        <f t="shared" si="14"/>
        <v>#DIV/0!</v>
      </c>
      <c r="AK36" s="77" t="e">
        <f t="shared" si="15"/>
        <v>#DIV/0!</v>
      </c>
      <c r="AL36" s="78" t="e">
        <f t="shared" si="16"/>
        <v>#DIV/0!</v>
      </c>
      <c r="AN36" s="8" t="e">
        <f t="shared" si="26"/>
        <v>#DIV/0!</v>
      </c>
      <c r="AO36" s="9" t="e">
        <f t="shared" si="26"/>
        <v>#DIV/0!</v>
      </c>
      <c r="AP36" s="9" t="e">
        <f t="shared" si="27"/>
        <v>#DIV/0!</v>
      </c>
      <c r="AQ36" s="10" t="e">
        <f t="shared" si="27"/>
        <v>#DIV/0!</v>
      </c>
    </row>
    <row r="37" spans="1:43">
      <c r="A37" s="51" t="s">
        <v>858</v>
      </c>
      <c r="B37" s="179"/>
      <c r="C37" s="45"/>
      <c r="D37" s="46"/>
      <c r="E37" s="9"/>
      <c r="F37" s="9"/>
      <c r="G37" s="9"/>
      <c r="H37" s="52">
        <f t="shared" si="0"/>
        <v>0</v>
      </c>
      <c r="I37" s="8">
        <f t="shared" si="19"/>
        <v>0</v>
      </c>
      <c r="J37" s="53"/>
      <c r="K37" s="9"/>
      <c r="L37" s="9"/>
      <c r="M37" s="10">
        <f t="shared" si="20"/>
        <v>0</v>
      </c>
      <c r="N37" s="56"/>
      <c r="O37" s="8" t="e">
        <f t="shared" si="21"/>
        <v>#DIV/0!</v>
      </c>
      <c r="P37" s="9" t="e">
        <f t="shared" si="22"/>
        <v>#DIV/0!</v>
      </c>
      <c r="Q37" s="10" t="e">
        <f t="shared" si="1"/>
        <v>#DIV/0!</v>
      </c>
      <c r="R37" s="56"/>
      <c r="S37" s="55" t="e">
        <f t="shared" si="23"/>
        <v>#DIV/0!</v>
      </c>
      <c r="U37" s="253" t="e">
        <f t="shared" si="2"/>
        <v>#DIV/0!</v>
      </c>
      <c r="V37" s="46" t="e">
        <f t="shared" si="3"/>
        <v>#DIV/0!</v>
      </c>
      <c r="W37" s="46" t="e">
        <f t="shared" si="4"/>
        <v>#DIV/0!</v>
      </c>
      <c r="X37" s="49" t="e">
        <f t="shared" si="5"/>
        <v>#DIV/0!</v>
      </c>
      <c r="Y37" s="45" t="e">
        <f t="shared" si="6"/>
        <v>#DIV/0!</v>
      </c>
      <c r="Z37" s="46" t="e">
        <f t="shared" si="7"/>
        <v>#DIV/0!</v>
      </c>
      <c r="AA37" s="46" t="e">
        <f t="shared" si="8"/>
        <v>#DIV/0!</v>
      </c>
      <c r="AB37" s="49" t="e">
        <f t="shared" si="9"/>
        <v>#DIV/0!</v>
      </c>
      <c r="AD37" s="45" t="e">
        <f t="shared" si="10"/>
        <v>#DIV/0!</v>
      </c>
      <c r="AE37" s="46" t="e">
        <f t="shared" si="10"/>
        <v>#DIV/0!</v>
      </c>
      <c r="AF37" s="49" t="e">
        <f t="shared" si="11"/>
        <v>#DIV/0!</v>
      </c>
      <c r="AG37" s="45" t="e">
        <f t="shared" si="24"/>
        <v>#DIV/0!</v>
      </c>
      <c r="AH37" s="65" t="e">
        <f t="shared" si="25"/>
        <v>#DIV/0!</v>
      </c>
      <c r="AI37" s="46" t="e">
        <f t="shared" si="13"/>
        <v>#DIV/0!</v>
      </c>
      <c r="AJ37" s="46" t="e">
        <f t="shared" si="14"/>
        <v>#DIV/0!</v>
      </c>
      <c r="AK37" s="77" t="e">
        <f t="shared" si="15"/>
        <v>#DIV/0!</v>
      </c>
      <c r="AL37" s="78" t="e">
        <f t="shared" si="16"/>
        <v>#DIV/0!</v>
      </c>
      <c r="AN37" s="8" t="e">
        <f t="shared" si="26"/>
        <v>#DIV/0!</v>
      </c>
      <c r="AO37" s="9" t="e">
        <f t="shared" si="26"/>
        <v>#DIV/0!</v>
      </c>
      <c r="AP37" s="9" t="e">
        <f t="shared" si="27"/>
        <v>#DIV/0!</v>
      </c>
      <c r="AQ37" s="10" t="e">
        <f t="shared" si="27"/>
        <v>#DIV/0!</v>
      </c>
    </row>
    <row r="38" spans="1:43">
      <c r="A38" s="51" t="s">
        <v>859</v>
      </c>
      <c r="B38" s="179"/>
      <c r="C38" s="45"/>
      <c r="D38" s="46"/>
      <c r="E38" s="9"/>
      <c r="F38" s="9"/>
      <c r="G38" s="9"/>
      <c r="H38" s="52">
        <f t="shared" si="0"/>
        <v>0</v>
      </c>
      <c r="I38" s="8">
        <f t="shared" si="19"/>
        <v>0</v>
      </c>
      <c r="J38" s="53"/>
      <c r="K38" s="9"/>
      <c r="L38" s="9"/>
      <c r="M38" s="10">
        <f t="shared" si="20"/>
        <v>0</v>
      </c>
      <c r="N38" s="56"/>
      <c r="O38" s="8" t="e">
        <f t="shared" si="21"/>
        <v>#DIV/0!</v>
      </c>
      <c r="P38" s="9" t="e">
        <f t="shared" si="22"/>
        <v>#DIV/0!</v>
      </c>
      <c r="Q38" s="10" t="e">
        <f t="shared" si="1"/>
        <v>#DIV/0!</v>
      </c>
      <c r="R38" s="56"/>
      <c r="S38" s="55" t="e">
        <f t="shared" si="23"/>
        <v>#DIV/0!</v>
      </c>
      <c r="U38" s="253" t="e">
        <f t="shared" si="2"/>
        <v>#DIV/0!</v>
      </c>
      <c r="V38" s="46" t="e">
        <f t="shared" si="3"/>
        <v>#DIV/0!</v>
      </c>
      <c r="W38" s="46" t="e">
        <f t="shared" si="4"/>
        <v>#DIV/0!</v>
      </c>
      <c r="X38" s="49" t="e">
        <f t="shared" si="5"/>
        <v>#DIV/0!</v>
      </c>
      <c r="Y38" s="45" t="e">
        <f t="shared" si="6"/>
        <v>#DIV/0!</v>
      </c>
      <c r="Z38" s="46" t="e">
        <f t="shared" si="7"/>
        <v>#DIV/0!</v>
      </c>
      <c r="AA38" s="46" t="e">
        <f t="shared" si="8"/>
        <v>#DIV/0!</v>
      </c>
      <c r="AB38" s="49" t="e">
        <f t="shared" si="9"/>
        <v>#DIV/0!</v>
      </c>
      <c r="AD38" s="45" t="e">
        <f t="shared" si="10"/>
        <v>#DIV/0!</v>
      </c>
      <c r="AE38" s="46" t="e">
        <f t="shared" si="10"/>
        <v>#DIV/0!</v>
      </c>
      <c r="AF38" s="49" t="e">
        <f t="shared" si="11"/>
        <v>#DIV/0!</v>
      </c>
      <c r="AG38" s="45" t="e">
        <f t="shared" si="24"/>
        <v>#DIV/0!</v>
      </c>
      <c r="AH38" s="65" t="e">
        <f t="shared" si="25"/>
        <v>#DIV/0!</v>
      </c>
      <c r="AI38" s="46" t="e">
        <f t="shared" si="13"/>
        <v>#DIV/0!</v>
      </c>
      <c r="AJ38" s="46" t="e">
        <f t="shared" si="14"/>
        <v>#DIV/0!</v>
      </c>
      <c r="AK38" s="77" t="e">
        <f t="shared" si="15"/>
        <v>#DIV/0!</v>
      </c>
      <c r="AL38" s="78" t="e">
        <f t="shared" si="16"/>
        <v>#DIV/0!</v>
      </c>
      <c r="AN38" s="8" t="e">
        <f t="shared" si="26"/>
        <v>#DIV/0!</v>
      </c>
      <c r="AO38" s="9" t="e">
        <f t="shared" si="26"/>
        <v>#DIV/0!</v>
      </c>
      <c r="AP38" s="9" t="e">
        <f t="shared" si="27"/>
        <v>#DIV/0!</v>
      </c>
      <c r="AQ38" s="10" t="e">
        <f t="shared" si="27"/>
        <v>#DIV/0!</v>
      </c>
    </row>
    <row r="39" spans="1:43">
      <c r="A39" s="51" t="s">
        <v>860</v>
      </c>
      <c r="B39" s="179"/>
      <c r="C39" s="45"/>
      <c r="D39" s="46"/>
      <c r="E39" s="9"/>
      <c r="F39" s="9"/>
      <c r="G39" s="9"/>
      <c r="H39" s="52">
        <f t="shared" si="0"/>
        <v>0</v>
      </c>
      <c r="I39" s="8">
        <f t="shared" si="19"/>
        <v>0</v>
      </c>
      <c r="J39" s="53"/>
      <c r="K39" s="9"/>
      <c r="L39" s="9"/>
      <c r="M39" s="10">
        <f t="shared" si="20"/>
        <v>0</v>
      </c>
      <c r="N39" s="56"/>
      <c r="O39" s="8" t="e">
        <f t="shared" si="21"/>
        <v>#DIV/0!</v>
      </c>
      <c r="P39" s="9" t="e">
        <f t="shared" si="22"/>
        <v>#DIV/0!</v>
      </c>
      <c r="Q39" s="10" t="e">
        <f t="shared" si="1"/>
        <v>#DIV/0!</v>
      </c>
      <c r="R39" s="56"/>
      <c r="S39" s="55" t="e">
        <f t="shared" si="23"/>
        <v>#DIV/0!</v>
      </c>
      <c r="U39" s="253" t="e">
        <f t="shared" si="2"/>
        <v>#DIV/0!</v>
      </c>
      <c r="V39" s="46" t="e">
        <f t="shared" si="3"/>
        <v>#DIV/0!</v>
      </c>
      <c r="W39" s="46" t="e">
        <f t="shared" si="4"/>
        <v>#DIV/0!</v>
      </c>
      <c r="X39" s="49" t="e">
        <f t="shared" si="5"/>
        <v>#DIV/0!</v>
      </c>
      <c r="Y39" s="45" t="e">
        <f t="shared" si="6"/>
        <v>#DIV/0!</v>
      </c>
      <c r="Z39" s="46" t="e">
        <f t="shared" si="7"/>
        <v>#DIV/0!</v>
      </c>
      <c r="AA39" s="46" t="e">
        <f t="shared" si="8"/>
        <v>#DIV/0!</v>
      </c>
      <c r="AB39" s="49" t="e">
        <f t="shared" si="9"/>
        <v>#DIV/0!</v>
      </c>
      <c r="AD39" s="45" t="e">
        <f t="shared" si="10"/>
        <v>#DIV/0!</v>
      </c>
      <c r="AE39" s="46" t="e">
        <f t="shared" si="10"/>
        <v>#DIV/0!</v>
      </c>
      <c r="AF39" s="49" t="e">
        <f t="shared" si="11"/>
        <v>#DIV/0!</v>
      </c>
      <c r="AG39" s="45" t="e">
        <f t="shared" si="24"/>
        <v>#DIV/0!</v>
      </c>
      <c r="AH39" s="65" t="e">
        <f t="shared" si="25"/>
        <v>#DIV/0!</v>
      </c>
      <c r="AI39" s="46" t="e">
        <f t="shared" si="13"/>
        <v>#DIV/0!</v>
      </c>
      <c r="AJ39" s="46" t="e">
        <f t="shared" si="14"/>
        <v>#DIV/0!</v>
      </c>
      <c r="AK39" s="77" t="e">
        <f t="shared" si="15"/>
        <v>#DIV/0!</v>
      </c>
      <c r="AL39" s="78" t="e">
        <f t="shared" si="16"/>
        <v>#DIV/0!</v>
      </c>
      <c r="AN39" s="8" t="e">
        <f t="shared" si="26"/>
        <v>#DIV/0!</v>
      </c>
      <c r="AO39" s="9" t="e">
        <f t="shared" si="26"/>
        <v>#DIV/0!</v>
      </c>
      <c r="AP39" s="9" t="e">
        <f t="shared" si="27"/>
        <v>#DIV/0!</v>
      </c>
      <c r="AQ39" s="10" t="e">
        <f t="shared" si="27"/>
        <v>#DIV/0!</v>
      </c>
    </row>
    <row r="40" spans="1:43">
      <c r="A40" s="51" t="s">
        <v>861</v>
      </c>
      <c r="B40" s="179"/>
      <c r="C40" s="45"/>
      <c r="D40" s="46"/>
      <c r="E40" s="9"/>
      <c r="F40" s="9"/>
      <c r="G40" s="9"/>
      <c r="H40" s="52">
        <f t="shared" si="0"/>
        <v>0</v>
      </c>
      <c r="I40" s="8">
        <f t="shared" si="19"/>
        <v>0</v>
      </c>
      <c r="J40" s="53"/>
      <c r="K40" s="9"/>
      <c r="L40" s="9"/>
      <c r="M40" s="10">
        <f t="shared" si="20"/>
        <v>0</v>
      </c>
      <c r="N40" s="56"/>
      <c r="O40" s="8" t="e">
        <f t="shared" si="21"/>
        <v>#DIV/0!</v>
      </c>
      <c r="P40" s="9" t="e">
        <f t="shared" si="22"/>
        <v>#DIV/0!</v>
      </c>
      <c r="Q40" s="10" t="e">
        <f t="shared" si="1"/>
        <v>#DIV/0!</v>
      </c>
      <c r="R40" s="56"/>
      <c r="S40" s="55" t="e">
        <f t="shared" si="23"/>
        <v>#DIV/0!</v>
      </c>
      <c r="U40" s="253" t="e">
        <f t="shared" si="2"/>
        <v>#DIV/0!</v>
      </c>
      <c r="V40" s="46" t="e">
        <f t="shared" si="3"/>
        <v>#DIV/0!</v>
      </c>
      <c r="W40" s="46" t="e">
        <f t="shared" si="4"/>
        <v>#DIV/0!</v>
      </c>
      <c r="X40" s="49" t="e">
        <f t="shared" si="5"/>
        <v>#DIV/0!</v>
      </c>
      <c r="Y40" s="45" t="e">
        <f t="shared" si="6"/>
        <v>#DIV/0!</v>
      </c>
      <c r="Z40" s="46" t="e">
        <f t="shared" si="7"/>
        <v>#DIV/0!</v>
      </c>
      <c r="AA40" s="46" t="e">
        <f t="shared" si="8"/>
        <v>#DIV/0!</v>
      </c>
      <c r="AB40" s="49" t="e">
        <f t="shared" si="9"/>
        <v>#DIV/0!</v>
      </c>
      <c r="AD40" s="45" t="e">
        <f t="shared" si="10"/>
        <v>#DIV/0!</v>
      </c>
      <c r="AE40" s="46" t="e">
        <f t="shared" si="10"/>
        <v>#DIV/0!</v>
      </c>
      <c r="AF40" s="49" t="e">
        <f t="shared" si="11"/>
        <v>#DIV/0!</v>
      </c>
      <c r="AG40" s="45" t="e">
        <f t="shared" si="24"/>
        <v>#DIV/0!</v>
      </c>
      <c r="AH40" s="65" t="e">
        <f t="shared" si="25"/>
        <v>#DIV/0!</v>
      </c>
      <c r="AI40" s="46" t="e">
        <f t="shared" si="13"/>
        <v>#DIV/0!</v>
      </c>
      <c r="AJ40" s="46" t="e">
        <f t="shared" si="14"/>
        <v>#DIV/0!</v>
      </c>
      <c r="AK40" s="77" t="e">
        <f t="shared" si="15"/>
        <v>#DIV/0!</v>
      </c>
      <c r="AL40" s="78" t="e">
        <f t="shared" si="16"/>
        <v>#DIV/0!</v>
      </c>
      <c r="AN40" s="8" t="e">
        <f t="shared" si="26"/>
        <v>#DIV/0!</v>
      </c>
      <c r="AO40" s="9" t="e">
        <f t="shared" si="26"/>
        <v>#DIV/0!</v>
      </c>
      <c r="AP40" s="9" t="e">
        <f t="shared" si="27"/>
        <v>#DIV/0!</v>
      </c>
      <c r="AQ40" s="10" t="e">
        <f t="shared" si="27"/>
        <v>#DIV/0!</v>
      </c>
    </row>
    <row r="41" spans="1:43">
      <c r="A41" s="51" t="s">
        <v>864</v>
      </c>
      <c r="B41" s="179"/>
      <c r="C41" s="45"/>
      <c r="D41" s="46"/>
      <c r="E41" s="9"/>
      <c r="F41" s="9"/>
      <c r="G41" s="9"/>
      <c r="H41" s="52">
        <f t="shared" si="0"/>
        <v>0</v>
      </c>
      <c r="I41" s="8">
        <f t="shared" si="19"/>
        <v>0</v>
      </c>
      <c r="J41" s="53"/>
      <c r="K41" s="9"/>
      <c r="L41" s="9"/>
      <c r="M41" s="10">
        <f t="shared" si="20"/>
        <v>0</v>
      </c>
      <c r="N41" s="56"/>
      <c r="O41" s="8" t="e">
        <f t="shared" si="21"/>
        <v>#DIV/0!</v>
      </c>
      <c r="P41" s="9" t="e">
        <f t="shared" si="22"/>
        <v>#DIV/0!</v>
      </c>
      <c r="Q41" s="10" t="e">
        <f t="shared" si="1"/>
        <v>#DIV/0!</v>
      </c>
      <c r="R41" s="56"/>
      <c r="S41" s="55" t="e">
        <f t="shared" si="23"/>
        <v>#DIV/0!</v>
      </c>
      <c r="U41" s="253" t="e">
        <f t="shared" si="2"/>
        <v>#DIV/0!</v>
      </c>
      <c r="V41" s="46" t="e">
        <f t="shared" si="3"/>
        <v>#DIV/0!</v>
      </c>
      <c r="W41" s="46" t="e">
        <f t="shared" si="4"/>
        <v>#DIV/0!</v>
      </c>
      <c r="X41" s="49" t="e">
        <f t="shared" si="5"/>
        <v>#DIV/0!</v>
      </c>
      <c r="Y41" s="45" t="e">
        <f t="shared" si="6"/>
        <v>#DIV/0!</v>
      </c>
      <c r="Z41" s="46" t="e">
        <f t="shared" si="7"/>
        <v>#DIV/0!</v>
      </c>
      <c r="AA41" s="46" t="e">
        <f t="shared" si="8"/>
        <v>#DIV/0!</v>
      </c>
      <c r="AB41" s="49" t="e">
        <f t="shared" si="9"/>
        <v>#DIV/0!</v>
      </c>
      <c r="AD41" s="45" t="e">
        <f t="shared" si="10"/>
        <v>#DIV/0!</v>
      </c>
      <c r="AE41" s="46" t="e">
        <f t="shared" si="10"/>
        <v>#DIV/0!</v>
      </c>
      <c r="AF41" s="49" t="e">
        <f t="shared" si="11"/>
        <v>#DIV/0!</v>
      </c>
      <c r="AG41" s="45" t="e">
        <f t="shared" si="24"/>
        <v>#DIV/0!</v>
      </c>
      <c r="AH41" s="65" t="e">
        <f t="shared" si="25"/>
        <v>#DIV/0!</v>
      </c>
      <c r="AI41" s="46" t="e">
        <f t="shared" si="13"/>
        <v>#DIV/0!</v>
      </c>
      <c r="AJ41" s="46" t="e">
        <f t="shared" si="14"/>
        <v>#DIV/0!</v>
      </c>
      <c r="AK41" s="77" t="e">
        <f t="shared" si="15"/>
        <v>#DIV/0!</v>
      </c>
      <c r="AL41" s="78" t="e">
        <f t="shared" si="16"/>
        <v>#DIV/0!</v>
      </c>
      <c r="AN41" s="8" t="e">
        <f t="shared" si="26"/>
        <v>#DIV/0!</v>
      </c>
      <c r="AO41" s="9" t="e">
        <f t="shared" si="26"/>
        <v>#DIV/0!</v>
      </c>
      <c r="AP41" s="9" t="e">
        <f t="shared" si="27"/>
        <v>#DIV/0!</v>
      </c>
      <c r="AQ41" s="10" t="e">
        <f t="shared" si="27"/>
        <v>#DIV/0!</v>
      </c>
    </row>
    <row r="42" spans="1:43">
      <c r="A42" s="51" t="s">
        <v>862</v>
      </c>
      <c r="B42" s="179"/>
      <c r="C42" s="45"/>
      <c r="D42" s="46"/>
      <c r="E42" s="9"/>
      <c r="F42" s="9"/>
      <c r="G42" s="9"/>
      <c r="H42" s="52">
        <f t="shared" si="0"/>
        <v>0</v>
      </c>
      <c r="I42" s="8">
        <f t="shared" si="19"/>
        <v>0</v>
      </c>
      <c r="J42" s="53"/>
      <c r="K42" s="9"/>
      <c r="L42" s="9"/>
      <c r="M42" s="10">
        <f t="shared" si="20"/>
        <v>0</v>
      </c>
      <c r="N42" s="56"/>
      <c r="O42" s="8" t="e">
        <f t="shared" si="21"/>
        <v>#DIV/0!</v>
      </c>
      <c r="P42" s="9" t="e">
        <f t="shared" si="22"/>
        <v>#DIV/0!</v>
      </c>
      <c r="Q42" s="10" t="e">
        <f t="shared" si="1"/>
        <v>#DIV/0!</v>
      </c>
      <c r="R42" s="56"/>
      <c r="S42" s="55" t="e">
        <f t="shared" si="23"/>
        <v>#DIV/0!</v>
      </c>
      <c r="U42" s="253" t="e">
        <f t="shared" si="2"/>
        <v>#DIV/0!</v>
      </c>
      <c r="V42" s="46" t="e">
        <f t="shared" si="3"/>
        <v>#DIV/0!</v>
      </c>
      <c r="W42" s="46" t="e">
        <f t="shared" si="4"/>
        <v>#DIV/0!</v>
      </c>
      <c r="X42" s="49" t="e">
        <f t="shared" si="5"/>
        <v>#DIV/0!</v>
      </c>
      <c r="Y42" s="45" t="e">
        <f t="shared" si="6"/>
        <v>#DIV/0!</v>
      </c>
      <c r="Z42" s="46" t="e">
        <f t="shared" si="7"/>
        <v>#DIV/0!</v>
      </c>
      <c r="AA42" s="46" t="e">
        <f t="shared" si="8"/>
        <v>#DIV/0!</v>
      </c>
      <c r="AB42" s="49" t="e">
        <f t="shared" si="9"/>
        <v>#DIV/0!</v>
      </c>
      <c r="AD42" s="45" t="e">
        <f t="shared" si="10"/>
        <v>#DIV/0!</v>
      </c>
      <c r="AE42" s="46" t="e">
        <f t="shared" si="10"/>
        <v>#DIV/0!</v>
      </c>
      <c r="AF42" s="49" t="e">
        <f t="shared" si="11"/>
        <v>#DIV/0!</v>
      </c>
      <c r="AG42" s="45" t="e">
        <f t="shared" si="24"/>
        <v>#DIV/0!</v>
      </c>
      <c r="AH42" s="65" t="e">
        <f t="shared" si="25"/>
        <v>#DIV/0!</v>
      </c>
      <c r="AI42" s="46" t="e">
        <f t="shared" si="13"/>
        <v>#DIV/0!</v>
      </c>
      <c r="AJ42" s="46" t="e">
        <f t="shared" si="14"/>
        <v>#DIV/0!</v>
      </c>
      <c r="AK42" s="77" t="e">
        <f t="shared" si="15"/>
        <v>#DIV/0!</v>
      </c>
      <c r="AL42" s="78" t="e">
        <f t="shared" si="16"/>
        <v>#DIV/0!</v>
      </c>
      <c r="AN42" s="8" t="e">
        <f t="shared" si="26"/>
        <v>#DIV/0!</v>
      </c>
      <c r="AO42" s="9" t="e">
        <f t="shared" si="26"/>
        <v>#DIV/0!</v>
      </c>
      <c r="AP42" s="9" t="e">
        <f t="shared" si="27"/>
        <v>#DIV/0!</v>
      </c>
      <c r="AQ42" s="10" t="e">
        <f t="shared" si="27"/>
        <v>#DIV/0!</v>
      </c>
    </row>
    <row r="43" spans="1:43">
      <c r="A43" s="51" t="s">
        <v>863</v>
      </c>
      <c r="B43" s="179"/>
      <c r="C43" s="45"/>
      <c r="D43" s="46"/>
      <c r="E43" s="9"/>
      <c r="F43" s="9"/>
      <c r="G43" s="9"/>
      <c r="H43" s="52">
        <f t="shared" si="0"/>
        <v>0</v>
      </c>
      <c r="I43" s="8">
        <f t="shared" si="19"/>
        <v>0</v>
      </c>
      <c r="J43" s="53"/>
      <c r="K43" s="9"/>
      <c r="L43" s="9"/>
      <c r="M43" s="10">
        <f t="shared" si="20"/>
        <v>0</v>
      </c>
      <c r="N43" s="56"/>
      <c r="O43" s="8" t="e">
        <f t="shared" si="21"/>
        <v>#DIV/0!</v>
      </c>
      <c r="P43" s="9" t="e">
        <f t="shared" si="22"/>
        <v>#DIV/0!</v>
      </c>
      <c r="Q43" s="10" t="e">
        <f t="shared" si="1"/>
        <v>#DIV/0!</v>
      </c>
      <c r="R43" s="56"/>
      <c r="S43" s="55" t="e">
        <f t="shared" si="23"/>
        <v>#DIV/0!</v>
      </c>
      <c r="U43" s="253" t="e">
        <f t="shared" si="2"/>
        <v>#DIV/0!</v>
      </c>
      <c r="V43" s="46" t="e">
        <f t="shared" si="3"/>
        <v>#DIV/0!</v>
      </c>
      <c r="W43" s="46" t="e">
        <f t="shared" si="4"/>
        <v>#DIV/0!</v>
      </c>
      <c r="X43" s="49" t="e">
        <f t="shared" si="5"/>
        <v>#DIV/0!</v>
      </c>
      <c r="Y43" s="45" t="e">
        <f t="shared" si="6"/>
        <v>#DIV/0!</v>
      </c>
      <c r="Z43" s="46" t="e">
        <f t="shared" si="7"/>
        <v>#DIV/0!</v>
      </c>
      <c r="AA43" s="46" t="e">
        <f t="shared" si="8"/>
        <v>#DIV/0!</v>
      </c>
      <c r="AB43" s="49" t="e">
        <f t="shared" si="9"/>
        <v>#DIV/0!</v>
      </c>
      <c r="AD43" s="45" t="e">
        <f t="shared" si="10"/>
        <v>#DIV/0!</v>
      </c>
      <c r="AE43" s="46" t="e">
        <f t="shared" si="10"/>
        <v>#DIV/0!</v>
      </c>
      <c r="AF43" s="49" t="e">
        <f t="shared" si="11"/>
        <v>#DIV/0!</v>
      </c>
      <c r="AG43" s="45" t="e">
        <f t="shared" si="24"/>
        <v>#DIV/0!</v>
      </c>
      <c r="AH43" s="65" t="e">
        <f t="shared" si="25"/>
        <v>#DIV/0!</v>
      </c>
      <c r="AI43" s="46" t="e">
        <f t="shared" si="13"/>
        <v>#DIV/0!</v>
      </c>
      <c r="AJ43" s="46" t="e">
        <f t="shared" si="14"/>
        <v>#DIV/0!</v>
      </c>
      <c r="AK43" s="77" t="e">
        <f t="shared" si="15"/>
        <v>#DIV/0!</v>
      </c>
      <c r="AL43" s="78" t="e">
        <f t="shared" si="16"/>
        <v>#DIV/0!</v>
      </c>
      <c r="AN43" s="8" t="e">
        <f t="shared" si="26"/>
        <v>#DIV/0!</v>
      </c>
      <c r="AO43" s="9" t="e">
        <f t="shared" si="26"/>
        <v>#DIV/0!</v>
      </c>
      <c r="AP43" s="9" t="e">
        <f t="shared" si="27"/>
        <v>#DIV/0!</v>
      </c>
      <c r="AQ43" s="10" t="e">
        <f t="shared" si="27"/>
        <v>#DIV/0!</v>
      </c>
    </row>
    <row r="44" spans="1:43">
      <c r="A44" s="51" t="s">
        <v>865</v>
      </c>
      <c r="B44" s="179"/>
      <c r="C44" s="45"/>
      <c r="D44" s="46"/>
      <c r="E44" s="9"/>
      <c r="F44" s="9"/>
      <c r="G44" s="9"/>
      <c r="H44" s="52">
        <f t="shared" si="0"/>
        <v>0</v>
      </c>
      <c r="I44" s="8">
        <f t="shared" si="19"/>
        <v>0</v>
      </c>
      <c r="J44" s="53"/>
      <c r="K44" s="9"/>
      <c r="L44" s="9"/>
      <c r="M44" s="10">
        <f t="shared" si="20"/>
        <v>0</v>
      </c>
      <c r="N44" s="56"/>
      <c r="O44" s="8" t="e">
        <f t="shared" si="21"/>
        <v>#DIV/0!</v>
      </c>
      <c r="P44" s="9" t="e">
        <f t="shared" si="22"/>
        <v>#DIV/0!</v>
      </c>
      <c r="Q44" s="10" t="e">
        <f t="shared" si="1"/>
        <v>#DIV/0!</v>
      </c>
      <c r="R44" s="56"/>
      <c r="S44" s="55" t="e">
        <f t="shared" si="23"/>
        <v>#DIV/0!</v>
      </c>
      <c r="U44" s="253" t="e">
        <f t="shared" si="2"/>
        <v>#DIV/0!</v>
      </c>
      <c r="V44" s="46" t="e">
        <f t="shared" si="3"/>
        <v>#DIV/0!</v>
      </c>
      <c r="W44" s="46" t="e">
        <f t="shared" si="4"/>
        <v>#DIV/0!</v>
      </c>
      <c r="X44" s="49" t="e">
        <f t="shared" si="5"/>
        <v>#DIV/0!</v>
      </c>
      <c r="Y44" s="45" t="e">
        <f t="shared" si="6"/>
        <v>#DIV/0!</v>
      </c>
      <c r="Z44" s="46" t="e">
        <f t="shared" si="7"/>
        <v>#DIV/0!</v>
      </c>
      <c r="AA44" s="46" t="e">
        <f t="shared" si="8"/>
        <v>#DIV/0!</v>
      </c>
      <c r="AB44" s="49" t="e">
        <f t="shared" si="9"/>
        <v>#DIV/0!</v>
      </c>
      <c r="AD44" s="45" t="e">
        <f t="shared" si="10"/>
        <v>#DIV/0!</v>
      </c>
      <c r="AE44" s="46" t="e">
        <f t="shared" si="10"/>
        <v>#DIV/0!</v>
      </c>
      <c r="AF44" s="49" t="e">
        <f t="shared" si="11"/>
        <v>#DIV/0!</v>
      </c>
      <c r="AG44" s="45" t="e">
        <f t="shared" si="24"/>
        <v>#DIV/0!</v>
      </c>
      <c r="AH44" s="65" t="e">
        <f t="shared" si="25"/>
        <v>#DIV/0!</v>
      </c>
      <c r="AI44" s="46" t="e">
        <f t="shared" si="13"/>
        <v>#DIV/0!</v>
      </c>
      <c r="AJ44" s="46" t="e">
        <f t="shared" si="14"/>
        <v>#DIV/0!</v>
      </c>
      <c r="AK44" s="77" t="e">
        <f t="shared" si="15"/>
        <v>#DIV/0!</v>
      </c>
      <c r="AL44" s="78" t="e">
        <f t="shared" si="16"/>
        <v>#DIV/0!</v>
      </c>
      <c r="AN44" s="8" t="e">
        <f t="shared" si="26"/>
        <v>#DIV/0!</v>
      </c>
      <c r="AO44" s="9" t="e">
        <f t="shared" si="26"/>
        <v>#DIV/0!</v>
      </c>
      <c r="AP44" s="9" t="e">
        <f t="shared" si="27"/>
        <v>#DIV/0!</v>
      </c>
      <c r="AQ44" s="10" t="e">
        <f t="shared" si="27"/>
        <v>#DIV/0!</v>
      </c>
    </row>
    <row r="45" spans="1:43">
      <c r="A45" s="51" t="s">
        <v>866</v>
      </c>
      <c r="B45" s="179"/>
      <c r="C45" s="45"/>
      <c r="D45" s="46"/>
      <c r="E45" s="9"/>
      <c r="F45" s="9"/>
      <c r="G45" s="9"/>
      <c r="H45" s="52">
        <f t="shared" si="0"/>
        <v>0</v>
      </c>
      <c r="I45" s="8">
        <f t="shared" si="19"/>
        <v>0</v>
      </c>
      <c r="J45" s="53"/>
      <c r="K45" s="9"/>
      <c r="L45" s="9"/>
      <c r="M45" s="10">
        <f t="shared" si="20"/>
        <v>0</v>
      </c>
      <c r="N45" s="56"/>
      <c r="O45" s="8" t="e">
        <f t="shared" si="21"/>
        <v>#DIV/0!</v>
      </c>
      <c r="P45" s="9" t="e">
        <f t="shared" si="22"/>
        <v>#DIV/0!</v>
      </c>
      <c r="Q45" s="10" t="e">
        <f t="shared" si="1"/>
        <v>#DIV/0!</v>
      </c>
      <c r="R45" s="56"/>
      <c r="S45" s="55" t="e">
        <f t="shared" si="23"/>
        <v>#DIV/0!</v>
      </c>
      <c r="U45" s="253" t="e">
        <f t="shared" si="2"/>
        <v>#DIV/0!</v>
      </c>
      <c r="V45" s="46" t="e">
        <f t="shared" si="3"/>
        <v>#DIV/0!</v>
      </c>
      <c r="W45" s="46" t="e">
        <f t="shared" si="4"/>
        <v>#DIV/0!</v>
      </c>
      <c r="X45" s="49" t="e">
        <f t="shared" si="5"/>
        <v>#DIV/0!</v>
      </c>
      <c r="Y45" s="45" t="e">
        <f t="shared" si="6"/>
        <v>#DIV/0!</v>
      </c>
      <c r="Z45" s="46" t="e">
        <f t="shared" si="7"/>
        <v>#DIV/0!</v>
      </c>
      <c r="AA45" s="46" t="e">
        <f t="shared" si="8"/>
        <v>#DIV/0!</v>
      </c>
      <c r="AB45" s="49" t="e">
        <f t="shared" si="9"/>
        <v>#DIV/0!</v>
      </c>
      <c r="AD45" s="45" t="e">
        <f t="shared" si="10"/>
        <v>#DIV/0!</v>
      </c>
      <c r="AE45" s="46" t="e">
        <f t="shared" si="10"/>
        <v>#DIV/0!</v>
      </c>
      <c r="AF45" s="49" t="e">
        <f t="shared" si="11"/>
        <v>#DIV/0!</v>
      </c>
      <c r="AG45" s="45" t="e">
        <f t="shared" si="24"/>
        <v>#DIV/0!</v>
      </c>
      <c r="AH45" s="65" t="e">
        <f t="shared" si="25"/>
        <v>#DIV/0!</v>
      </c>
      <c r="AI45" s="46" t="e">
        <f t="shared" si="13"/>
        <v>#DIV/0!</v>
      </c>
      <c r="AJ45" s="46" t="e">
        <f t="shared" si="14"/>
        <v>#DIV/0!</v>
      </c>
      <c r="AK45" s="77" t="e">
        <f t="shared" si="15"/>
        <v>#DIV/0!</v>
      </c>
      <c r="AL45" s="78" t="e">
        <f t="shared" si="16"/>
        <v>#DIV/0!</v>
      </c>
      <c r="AN45" s="8" t="e">
        <f t="shared" si="26"/>
        <v>#DIV/0!</v>
      </c>
      <c r="AO45" s="9" t="e">
        <f t="shared" si="26"/>
        <v>#DIV/0!</v>
      </c>
      <c r="AP45" s="9" t="e">
        <f t="shared" si="27"/>
        <v>#DIV/0!</v>
      </c>
      <c r="AQ45" s="10" t="e">
        <f t="shared" si="27"/>
        <v>#DIV/0!</v>
      </c>
    </row>
    <row r="46" spans="1:43">
      <c r="A46" s="51" t="s">
        <v>867</v>
      </c>
      <c r="B46" s="179"/>
      <c r="C46" s="45"/>
      <c r="D46" s="46"/>
      <c r="E46" s="9"/>
      <c r="F46" s="9"/>
      <c r="G46" s="9"/>
      <c r="H46" s="52">
        <f t="shared" si="0"/>
        <v>0</v>
      </c>
      <c r="I46" s="8">
        <f t="shared" si="19"/>
        <v>0</v>
      </c>
      <c r="J46" s="53"/>
      <c r="K46" s="9"/>
      <c r="L46" s="9"/>
      <c r="M46" s="10">
        <f t="shared" si="20"/>
        <v>0</v>
      </c>
      <c r="N46" s="56"/>
      <c r="O46" s="8" t="e">
        <f t="shared" si="21"/>
        <v>#DIV/0!</v>
      </c>
      <c r="P46" s="9" t="e">
        <f t="shared" si="22"/>
        <v>#DIV/0!</v>
      </c>
      <c r="Q46" s="10" t="e">
        <f t="shared" si="1"/>
        <v>#DIV/0!</v>
      </c>
      <c r="R46" s="56"/>
      <c r="S46" s="55" t="e">
        <f t="shared" si="23"/>
        <v>#DIV/0!</v>
      </c>
      <c r="U46" s="253" t="e">
        <f t="shared" si="2"/>
        <v>#DIV/0!</v>
      </c>
      <c r="V46" s="46" t="e">
        <f t="shared" si="3"/>
        <v>#DIV/0!</v>
      </c>
      <c r="W46" s="46" t="e">
        <f t="shared" si="4"/>
        <v>#DIV/0!</v>
      </c>
      <c r="X46" s="49" t="e">
        <f t="shared" si="5"/>
        <v>#DIV/0!</v>
      </c>
      <c r="Y46" s="45" t="e">
        <f t="shared" si="6"/>
        <v>#DIV/0!</v>
      </c>
      <c r="Z46" s="46" t="e">
        <f t="shared" si="7"/>
        <v>#DIV/0!</v>
      </c>
      <c r="AA46" s="46" t="e">
        <f t="shared" si="8"/>
        <v>#DIV/0!</v>
      </c>
      <c r="AB46" s="49" t="e">
        <f t="shared" si="9"/>
        <v>#DIV/0!</v>
      </c>
      <c r="AD46" s="45" t="e">
        <f t="shared" si="10"/>
        <v>#DIV/0!</v>
      </c>
      <c r="AE46" s="46" t="e">
        <f t="shared" si="10"/>
        <v>#DIV/0!</v>
      </c>
      <c r="AF46" s="49" t="e">
        <f t="shared" si="11"/>
        <v>#DIV/0!</v>
      </c>
      <c r="AG46" s="45" t="e">
        <f t="shared" si="24"/>
        <v>#DIV/0!</v>
      </c>
      <c r="AH46" s="65" t="e">
        <f t="shared" si="25"/>
        <v>#DIV/0!</v>
      </c>
      <c r="AI46" s="46" t="e">
        <f t="shared" si="13"/>
        <v>#DIV/0!</v>
      </c>
      <c r="AJ46" s="46" t="e">
        <f t="shared" si="14"/>
        <v>#DIV/0!</v>
      </c>
      <c r="AK46" s="77" t="e">
        <f t="shared" si="15"/>
        <v>#DIV/0!</v>
      </c>
      <c r="AL46" s="78" t="e">
        <f t="shared" si="16"/>
        <v>#DIV/0!</v>
      </c>
      <c r="AN46" s="8" t="e">
        <f t="shared" si="26"/>
        <v>#DIV/0!</v>
      </c>
      <c r="AO46" s="9" t="e">
        <f t="shared" si="26"/>
        <v>#DIV/0!</v>
      </c>
      <c r="AP46" s="9" t="e">
        <f t="shared" si="27"/>
        <v>#DIV/0!</v>
      </c>
      <c r="AQ46" s="10" t="e">
        <f t="shared" si="27"/>
        <v>#DIV/0!</v>
      </c>
    </row>
    <row r="47" spans="1:43">
      <c r="A47" s="51" t="s">
        <v>868</v>
      </c>
      <c r="B47" s="179"/>
      <c r="C47" s="45"/>
      <c r="D47" s="46"/>
      <c r="E47" s="9"/>
      <c r="F47" s="9"/>
      <c r="G47" s="9"/>
      <c r="H47" s="52">
        <f t="shared" si="0"/>
        <v>0</v>
      </c>
      <c r="I47" s="8">
        <f t="shared" si="19"/>
        <v>0</v>
      </c>
      <c r="J47" s="53"/>
      <c r="K47" s="9"/>
      <c r="L47" s="9"/>
      <c r="M47" s="10">
        <f t="shared" si="20"/>
        <v>0</v>
      </c>
      <c r="N47" s="56"/>
      <c r="O47" s="8" t="e">
        <f t="shared" si="21"/>
        <v>#DIV/0!</v>
      </c>
      <c r="P47" s="9" t="e">
        <f t="shared" si="22"/>
        <v>#DIV/0!</v>
      </c>
      <c r="Q47" s="10" t="e">
        <f t="shared" si="1"/>
        <v>#DIV/0!</v>
      </c>
      <c r="R47" s="56"/>
      <c r="S47" s="55" t="e">
        <f t="shared" si="23"/>
        <v>#DIV/0!</v>
      </c>
      <c r="U47" s="253" t="e">
        <f t="shared" si="2"/>
        <v>#DIV/0!</v>
      </c>
      <c r="V47" s="46" t="e">
        <f t="shared" si="3"/>
        <v>#DIV/0!</v>
      </c>
      <c r="W47" s="46" t="e">
        <f t="shared" si="4"/>
        <v>#DIV/0!</v>
      </c>
      <c r="X47" s="49" t="e">
        <f t="shared" si="5"/>
        <v>#DIV/0!</v>
      </c>
      <c r="Y47" s="45" t="e">
        <f t="shared" si="6"/>
        <v>#DIV/0!</v>
      </c>
      <c r="Z47" s="46" t="e">
        <f t="shared" si="7"/>
        <v>#DIV/0!</v>
      </c>
      <c r="AA47" s="46" t="e">
        <f t="shared" si="8"/>
        <v>#DIV/0!</v>
      </c>
      <c r="AB47" s="49" t="e">
        <f t="shared" si="9"/>
        <v>#DIV/0!</v>
      </c>
      <c r="AD47" s="45" t="e">
        <f t="shared" si="10"/>
        <v>#DIV/0!</v>
      </c>
      <c r="AE47" s="46" t="e">
        <f t="shared" si="10"/>
        <v>#DIV/0!</v>
      </c>
      <c r="AF47" s="49" t="e">
        <f t="shared" si="11"/>
        <v>#DIV/0!</v>
      </c>
      <c r="AG47" s="45" t="e">
        <f t="shared" si="24"/>
        <v>#DIV/0!</v>
      </c>
      <c r="AH47" s="65" t="e">
        <f t="shared" si="25"/>
        <v>#DIV/0!</v>
      </c>
      <c r="AI47" s="46" t="e">
        <f t="shared" si="13"/>
        <v>#DIV/0!</v>
      </c>
      <c r="AJ47" s="46" t="e">
        <f t="shared" si="14"/>
        <v>#DIV/0!</v>
      </c>
      <c r="AK47" s="77" t="e">
        <f t="shared" si="15"/>
        <v>#DIV/0!</v>
      </c>
      <c r="AL47" s="78" t="e">
        <f t="shared" si="16"/>
        <v>#DIV/0!</v>
      </c>
      <c r="AN47" s="8" t="e">
        <f t="shared" si="26"/>
        <v>#DIV/0!</v>
      </c>
      <c r="AO47" s="9" t="e">
        <f t="shared" si="26"/>
        <v>#DIV/0!</v>
      </c>
      <c r="AP47" s="9" t="e">
        <f t="shared" si="27"/>
        <v>#DIV/0!</v>
      </c>
      <c r="AQ47" s="10" t="e">
        <f t="shared" si="27"/>
        <v>#DIV/0!</v>
      </c>
    </row>
    <row r="48" spans="1:43">
      <c r="A48" s="51" t="s">
        <v>869</v>
      </c>
      <c r="B48" s="179"/>
      <c r="C48" s="45"/>
      <c r="D48" s="46"/>
      <c r="E48" s="9"/>
      <c r="F48" s="9"/>
      <c r="G48" s="9"/>
      <c r="H48" s="52">
        <f t="shared" si="0"/>
        <v>0</v>
      </c>
      <c r="I48" s="8">
        <f t="shared" si="19"/>
        <v>0</v>
      </c>
      <c r="J48" s="53"/>
      <c r="K48" s="9"/>
      <c r="L48" s="9"/>
      <c r="M48" s="10">
        <f t="shared" si="20"/>
        <v>0</v>
      </c>
      <c r="N48" s="56"/>
      <c r="O48" s="8" t="e">
        <f t="shared" si="21"/>
        <v>#DIV/0!</v>
      </c>
      <c r="P48" s="9" t="e">
        <f t="shared" si="22"/>
        <v>#DIV/0!</v>
      </c>
      <c r="Q48" s="10" t="e">
        <f t="shared" si="1"/>
        <v>#DIV/0!</v>
      </c>
      <c r="R48" s="56"/>
      <c r="S48" s="55" t="e">
        <f t="shared" si="23"/>
        <v>#DIV/0!</v>
      </c>
      <c r="U48" s="253" t="e">
        <f t="shared" si="2"/>
        <v>#DIV/0!</v>
      </c>
      <c r="V48" s="46" t="e">
        <f t="shared" si="3"/>
        <v>#DIV/0!</v>
      </c>
      <c r="W48" s="46" t="e">
        <f t="shared" si="4"/>
        <v>#DIV/0!</v>
      </c>
      <c r="X48" s="49" t="e">
        <f t="shared" si="5"/>
        <v>#DIV/0!</v>
      </c>
      <c r="Y48" s="45" t="e">
        <f t="shared" si="6"/>
        <v>#DIV/0!</v>
      </c>
      <c r="Z48" s="46" t="e">
        <f t="shared" si="7"/>
        <v>#DIV/0!</v>
      </c>
      <c r="AA48" s="46" t="e">
        <f t="shared" si="8"/>
        <v>#DIV/0!</v>
      </c>
      <c r="AB48" s="49" t="e">
        <f t="shared" si="9"/>
        <v>#DIV/0!</v>
      </c>
      <c r="AD48" s="45" t="e">
        <f t="shared" si="10"/>
        <v>#DIV/0!</v>
      </c>
      <c r="AE48" s="46" t="e">
        <f t="shared" si="10"/>
        <v>#DIV/0!</v>
      </c>
      <c r="AF48" s="49" t="e">
        <f t="shared" si="11"/>
        <v>#DIV/0!</v>
      </c>
      <c r="AG48" s="45" t="e">
        <f t="shared" si="24"/>
        <v>#DIV/0!</v>
      </c>
      <c r="AH48" s="65" t="e">
        <f t="shared" si="25"/>
        <v>#DIV/0!</v>
      </c>
      <c r="AI48" s="46" t="e">
        <f t="shared" si="13"/>
        <v>#DIV/0!</v>
      </c>
      <c r="AJ48" s="46" t="e">
        <f t="shared" si="14"/>
        <v>#DIV/0!</v>
      </c>
      <c r="AK48" s="77" t="e">
        <f t="shared" si="15"/>
        <v>#DIV/0!</v>
      </c>
      <c r="AL48" s="78" t="e">
        <f t="shared" si="16"/>
        <v>#DIV/0!</v>
      </c>
      <c r="AN48" s="8" t="e">
        <f t="shared" si="26"/>
        <v>#DIV/0!</v>
      </c>
      <c r="AO48" s="9" t="e">
        <f t="shared" si="26"/>
        <v>#DIV/0!</v>
      </c>
      <c r="AP48" s="9" t="e">
        <f t="shared" si="27"/>
        <v>#DIV/0!</v>
      </c>
      <c r="AQ48" s="10" t="e">
        <f t="shared" si="27"/>
        <v>#DIV/0!</v>
      </c>
    </row>
    <row r="49" spans="1:43">
      <c r="A49" s="51" t="s">
        <v>870</v>
      </c>
      <c r="B49" s="179"/>
      <c r="C49" s="45"/>
      <c r="D49" s="46"/>
      <c r="E49" s="9"/>
      <c r="F49" s="9"/>
      <c r="G49" s="9"/>
      <c r="H49" s="52">
        <f t="shared" si="0"/>
        <v>0</v>
      </c>
      <c r="I49" s="8">
        <f t="shared" si="19"/>
        <v>0</v>
      </c>
      <c r="J49" s="53"/>
      <c r="K49" s="9"/>
      <c r="L49" s="9"/>
      <c r="M49" s="10">
        <f t="shared" si="20"/>
        <v>0</v>
      </c>
      <c r="N49" s="56"/>
      <c r="O49" s="8" t="e">
        <f t="shared" si="21"/>
        <v>#DIV/0!</v>
      </c>
      <c r="P49" s="9" t="e">
        <f t="shared" si="22"/>
        <v>#DIV/0!</v>
      </c>
      <c r="Q49" s="10" t="e">
        <f t="shared" si="1"/>
        <v>#DIV/0!</v>
      </c>
      <c r="R49" s="56"/>
      <c r="S49" s="55" t="e">
        <f t="shared" si="23"/>
        <v>#DIV/0!</v>
      </c>
      <c r="U49" s="253" t="e">
        <f t="shared" si="2"/>
        <v>#DIV/0!</v>
      </c>
      <c r="V49" s="46" t="e">
        <f t="shared" si="3"/>
        <v>#DIV/0!</v>
      </c>
      <c r="W49" s="46" t="e">
        <f t="shared" si="4"/>
        <v>#DIV/0!</v>
      </c>
      <c r="X49" s="49" t="e">
        <f t="shared" si="5"/>
        <v>#DIV/0!</v>
      </c>
      <c r="Y49" s="45" t="e">
        <f t="shared" si="6"/>
        <v>#DIV/0!</v>
      </c>
      <c r="Z49" s="46" t="e">
        <f t="shared" si="7"/>
        <v>#DIV/0!</v>
      </c>
      <c r="AA49" s="46" t="e">
        <f t="shared" si="8"/>
        <v>#DIV/0!</v>
      </c>
      <c r="AB49" s="49" t="e">
        <f t="shared" si="9"/>
        <v>#DIV/0!</v>
      </c>
      <c r="AD49" s="45" t="e">
        <f t="shared" si="10"/>
        <v>#DIV/0!</v>
      </c>
      <c r="AE49" s="46" t="e">
        <f t="shared" si="10"/>
        <v>#DIV/0!</v>
      </c>
      <c r="AF49" s="49" t="e">
        <f t="shared" si="11"/>
        <v>#DIV/0!</v>
      </c>
      <c r="AG49" s="45" t="e">
        <f t="shared" si="24"/>
        <v>#DIV/0!</v>
      </c>
      <c r="AH49" s="65" t="e">
        <f t="shared" si="25"/>
        <v>#DIV/0!</v>
      </c>
      <c r="AI49" s="46" t="e">
        <f t="shared" si="13"/>
        <v>#DIV/0!</v>
      </c>
      <c r="AJ49" s="46" t="e">
        <f t="shared" si="14"/>
        <v>#DIV/0!</v>
      </c>
      <c r="AK49" s="77" t="e">
        <f t="shared" si="15"/>
        <v>#DIV/0!</v>
      </c>
      <c r="AL49" s="78" t="e">
        <f t="shared" si="16"/>
        <v>#DIV/0!</v>
      </c>
      <c r="AN49" s="8" t="e">
        <f t="shared" si="26"/>
        <v>#DIV/0!</v>
      </c>
      <c r="AO49" s="9" t="e">
        <f t="shared" si="26"/>
        <v>#DIV/0!</v>
      </c>
      <c r="AP49" s="9" t="e">
        <f t="shared" si="27"/>
        <v>#DIV/0!</v>
      </c>
      <c r="AQ49" s="10" t="e">
        <f t="shared" si="27"/>
        <v>#DIV/0!</v>
      </c>
    </row>
    <row r="50" spans="1:43">
      <c r="A50" s="51" t="s">
        <v>871</v>
      </c>
      <c r="B50" s="179"/>
      <c r="C50" s="45"/>
      <c r="D50" s="46"/>
      <c r="E50" s="9"/>
      <c r="F50" s="9"/>
      <c r="G50" s="9"/>
      <c r="H50" s="52">
        <f t="shared" si="0"/>
        <v>0</v>
      </c>
      <c r="I50" s="8">
        <f t="shared" si="19"/>
        <v>0</v>
      </c>
      <c r="J50" s="53"/>
      <c r="K50" s="9"/>
      <c r="L50" s="9"/>
      <c r="M50" s="10">
        <f t="shared" si="20"/>
        <v>0</v>
      </c>
      <c r="N50" s="56"/>
      <c r="O50" s="8" t="e">
        <f t="shared" si="21"/>
        <v>#DIV/0!</v>
      </c>
      <c r="P50" s="9" t="e">
        <f t="shared" si="22"/>
        <v>#DIV/0!</v>
      </c>
      <c r="Q50" s="10" t="e">
        <f t="shared" si="1"/>
        <v>#DIV/0!</v>
      </c>
      <c r="R50" s="56"/>
      <c r="S50" s="55" t="e">
        <f t="shared" si="23"/>
        <v>#DIV/0!</v>
      </c>
      <c r="U50" s="253" t="e">
        <f t="shared" si="2"/>
        <v>#DIV/0!</v>
      </c>
      <c r="V50" s="46" t="e">
        <f t="shared" si="3"/>
        <v>#DIV/0!</v>
      </c>
      <c r="W50" s="46" t="e">
        <f t="shared" si="4"/>
        <v>#DIV/0!</v>
      </c>
      <c r="X50" s="49" t="e">
        <f t="shared" si="5"/>
        <v>#DIV/0!</v>
      </c>
      <c r="Y50" s="45" t="e">
        <f t="shared" si="6"/>
        <v>#DIV/0!</v>
      </c>
      <c r="Z50" s="46" t="e">
        <f t="shared" si="7"/>
        <v>#DIV/0!</v>
      </c>
      <c r="AA50" s="46" t="e">
        <f t="shared" si="8"/>
        <v>#DIV/0!</v>
      </c>
      <c r="AB50" s="49" t="e">
        <f t="shared" si="9"/>
        <v>#DIV/0!</v>
      </c>
      <c r="AD50" s="45" t="e">
        <f t="shared" si="10"/>
        <v>#DIV/0!</v>
      </c>
      <c r="AE50" s="46" t="e">
        <f t="shared" si="10"/>
        <v>#DIV/0!</v>
      </c>
      <c r="AF50" s="49" t="e">
        <f t="shared" si="11"/>
        <v>#DIV/0!</v>
      </c>
      <c r="AG50" s="45" t="e">
        <f t="shared" si="24"/>
        <v>#DIV/0!</v>
      </c>
      <c r="AH50" s="65" t="e">
        <f t="shared" si="25"/>
        <v>#DIV/0!</v>
      </c>
      <c r="AI50" s="46" t="e">
        <f t="shared" si="13"/>
        <v>#DIV/0!</v>
      </c>
      <c r="AJ50" s="46" t="e">
        <f t="shared" si="14"/>
        <v>#DIV/0!</v>
      </c>
      <c r="AK50" s="77" t="e">
        <f t="shared" si="15"/>
        <v>#DIV/0!</v>
      </c>
      <c r="AL50" s="78" t="e">
        <f t="shared" si="16"/>
        <v>#DIV/0!</v>
      </c>
      <c r="AN50" s="8" t="e">
        <f t="shared" si="26"/>
        <v>#DIV/0!</v>
      </c>
      <c r="AO50" s="9" t="e">
        <f t="shared" si="26"/>
        <v>#DIV/0!</v>
      </c>
      <c r="AP50" s="9" t="e">
        <f t="shared" si="27"/>
        <v>#DIV/0!</v>
      </c>
      <c r="AQ50" s="10" t="e">
        <f t="shared" si="27"/>
        <v>#DIV/0!</v>
      </c>
    </row>
    <row r="51" spans="1:43">
      <c r="A51" s="51" t="s">
        <v>872</v>
      </c>
      <c r="B51" s="179"/>
      <c r="C51" s="45"/>
      <c r="D51" s="46"/>
      <c r="E51" s="9"/>
      <c r="F51" s="9"/>
      <c r="G51" s="9"/>
      <c r="H51" s="52">
        <f t="shared" si="0"/>
        <v>0</v>
      </c>
      <c r="I51" s="8">
        <f t="shared" si="19"/>
        <v>0</v>
      </c>
      <c r="J51" s="53"/>
      <c r="K51" s="9"/>
      <c r="L51" s="9"/>
      <c r="M51" s="10">
        <f t="shared" si="20"/>
        <v>0</v>
      </c>
      <c r="N51" s="56"/>
      <c r="O51" s="8" t="e">
        <f t="shared" si="21"/>
        <v>#DIV/0!</v>
      </c>
      <c r="P51" s="9" t="e">
        <f t="shared" si="22"/>
        <v>#DIV/0!</v>
      </c>
      <c r="Q51" s="10" t="e">
        <f t="shared" si="1"/>
        <v>#DIV/0!</v>
      </c>
      <c r="R51" s="56"/>
      <c r="S51" s="55" t="e">
        <f t="shared" si="23"/>
        <v>#DIV/0!</v>
      </c>
      <c r="U51" s="253" t="e">
        <f t="shared" si="2"/>
        <v>#DIV/0!</v>
      </c>
      <c r="V51" s="46" t="e">
        <f t="shared" si="3"/>
        <v>#DIV/0!</v>
      </c>
      <c r="W51" s="46" t="e">
        <f t="shared" si="4"/>
        <v>#DIV/0!</v>
      </c>
      <c r="X51" s="49" t="e">
        <f t="shared" si="5"/>
        <v>#DIV/0!</v>
      </c>
      <c r="Y51" s="45" t="e">
        <f t="shared" si="6"/>
        <v>#DIV/0!</v>
      </c>
      <c r="Z51" s="46" t="e">
        <f t="shared" si="7"/>
        <v>#DIV/0!</v>
      </c>
      <c r="AA51" s="46" t="e">
        <f t="shared" si="8"/>
        <v>#DIV/0!</v>
      </c>
      <c r="AB51" s="49" t="e">
        <f t="shared" si="9"/>
        <v>#DIV/0!</v>
      </c>
      <c r="AD51" s="45" t="e">
        <f t="shared" si="10"/>
        <v>#DIV/0!</v>
      </c>
      <c r="AE51" s="46" t="e">
        <f t="shared" si="10"/>
        <v>#DIV/0!</v>
      </c>
      <c r="AF51" s="49" t="e">
        <f t="shared" si="11"/>
        <v>#DIV/0!</v>
      </c>
      <c r="AG51" s="45" t="e">
        <f t="shared" si="24"/>
        <v>#DIV/0!</v>
      </c>
      <c r="AH51" s="65" t="e">
        <f t="shared" si="25"/>
        <v>#DIV/0!</v>
      </c>
      <c r="AI51" s="46" t="e">
        <f t="shared" si="13"/>
        <v>#DIV/0!</v>
      </c>
      <c r="AJ51" s="46" t="e">
        <f t="shared" si="14"/>
        <v>#DIV/0!</v>
      </c>
      <c r="AK51" s="77" t="e">
        <f t="shared" si="15"/>
        <v>#DIV/0!</v>
      </c>
      <c r="AL51" s="78" t="e">
        <f t="shared" si="16"/>
        <v>#DIV/0!</v>
      </c>
      <c r="AN51" s="8" t="e">
        <f t="shared" si="26"/>
        <v>#DIV/0!</v>
      </c>
      <c r="AO51" s="9" t="e">
        <f t="shared" si="26"/>
        <v>#DIV/0!</v>
      </c>
      <c r="AP51" s="9" t="e">
        <f t="shared" si="27"/>
        <v>#DIV/0!</v>
      </c>
      <c r="AQ51" s="10" t="e">
        <f t="shared" si="27"/>
        <v>#DIV/0!</v>
      </c>
    </row>
    <row r="52" spans="1:43">
      <c r="A52" s="51" t="s">
        <v>873</v>
      </c>
      <c r="B52" s="179"/>
      <c r="C52" s="45"/>
      <c r="D52" s="46"/>
      <c r="E52" s="9"/>
      <c r="F52" s="9"/>
      <c r="G52" s="9"/>
      <c r="H52" s="52">
        <f t="shared" si="0"/>
        <v>0</v>
      </c>
      <c r="I52" s="8">
        <f t="shared" si="19"/>
        <v>0</v>
      </c>
      <c r="J52" s="53"/>
      <c r="K52" s="9"/>
      <c r="L52" s="9"/>
      <c r="M52" s="10">
        <f t="shared" si="20"/>
        <v>0</v>
      </c>
      <c r="N52" s="56"/>
      <c r="O52" s="8" t="e">
        <f t="shared" si="21"/>
        <v>#DIV/0!</v>
      </c>
      <c r="P52" s="9" t="e">
        <f t="shared" si="22"/>
        <v>#DIV/0!</v>
      </c>
      <c r="Q52" s="10" t="e">
        <f t="shared" si="1"/>
        <v>#DIV/0!</v>
      </c>
      <c r="R52" s="56"/>
      <c r="S52" s="55" t="e">
        <f t="shared" si="23"/>
        <v>#DIV/0!</v>
      </c>
      <c r="U52" s="253" t="e">
        <f t="shared" si="2"/>
        <v>#DIV/0!</v>
      </c>
      <c r="V52" s="46" t="e">
        <f t="shared" si="3"/>
        <v>#DIV/0!</v>
      </c>
      <c r="W52" s="46" t="e">
        <f t="shared" si="4"/>
        <v>#DIV/0!</v>
      </c>
      <c r="X52" s="49" t="e">
        <f t="shared" si="5"/>
        <v>#DIV/0!</v>
      </c>
      <c r="Y52" s="45" t="e">
        <f t="shared" si="6"/>
        <v>#DIV/0!</v>
      </c>
      <c r="Z52" s="46" t="e">
        <f t="shared" si="7"/>
        <v>#DIV/0!</v>
      </c>
      <c r="AA52" s="46" t="e">
        <f t="shared" si="8"/>
        <v>#DIV/0!</v>
      </c>
      <c r="AB52" s="49" t="e">
        <f t="shared" si="9"/>
        <v>#DIV/0!</v>
      </c>
      <c r="AD52" s="45" t="e">
        <f t="shared" si="10"/>
        <v>#DIV/0!</v>
      </c>
      <c r="AE52" s="46" t="e">
        <f t="shared" si="10"/>
        <v>#DIV/0!</v>
      </c>
      <c r="AF52" s="49" t="e">
        <f t="shared" si="11"/>
        <v>#DIV/0!</v>
      </c>
      <c r="AG52" s="45" t="e">
        <f t="shared" si="24"/>
        <v>#DIV/0!</v>
      </c>
      <c r="AH52" s="65" t="e">
        <f t="shared" si="25"/>
        <v>#DIV/0!</v>
      </c>
      <c r="AI52" s="46" t="e">
        <f t="shared" si="13"/>
        <v>#DIV/0!</v>
      </c>
      <c r="AJ52" s="46" t="e">
        <f t="shared" si="14"/>
        <v>#DIV/0!</v>
      </c>
      <c r="AK52" s="77" t="e">
        <f t="shared" si="15"/>
        <v>#DIV/0!</v>
      </c>
      <c r="AL52" s="78" t="e">
        <f t="shared" si="16"/>
        <v>#DIV/0!</v>
      </c>
      <c r="AN52" s="8" t="e">
        <f t="shared" si="26"/>
        <v>#DIV/0!</v>
      </c>
      <c r="AO52" s="9" t="e">
        <f t="shared" si="26"/>
        <v>#DIV/0!</v>
      </c>
      <c r="AP52" s="9" t="e">
        <f t="shared" si="27"/>
        <v>#DIV/0!</v>
      </c>
      <c r="AQ52" s="10" t="e">
        <f t="shared" si="27"/>
        <v>#DIV/0!</v>
      </c>
    </row>
    <row r="53" spans="1:43">
      <c r="A53" s="51" t="s">
        <v>874</v>
      </c>
      <c r="B53" s="179"/>
      <c r="C53" s="45"/>
      <c r="D53" s="46"/>
      <c r="E53" s="9"/>
      <c r="F53" s="9"/>
      <c r="G53" s="9"/>
      <c r="H53" s="52">
        <f t="shared" si="0"/>
        <v>0</v>
      </c>
      <c r="I53" s="8">
        <f t="shared" si="19"/>
        <v>0</v>
      </c>
      <c r="J53" s="53"/>
      <c r="K53" s="9"/>
      <c r="L53" s="9"/>
      <c r="M53" s="10">
        <f t="shared" si="20"/>
        <v>0</v>
      </c>
      <c r="N53" s="56"/>
      <c r="O53" s="8" t="e">
        <f t="shared" si="21"/>
        <v>#DIV/0!</v>
      </c>
      <c r="P53" s="9" t="e">
        <f t="shared" si="22"/>
        <v>#DIV/0!</v>
      </c>
      <c r="Q53" s="10" t="e">
        <f t="shared" si="1"/>
        <v>#DIV/0!</v>
      </c>
      <c r="R53" s="56"/>
      <c r="S53" s="55" t="e">
        <f t="shared" si="23"/>
        <v>#DIV/0!</v>
      </c>
      <c r="U53" s="253" t="e">
        <f t="shared" si="2"/>
        <v>#DIV/0!</v>
      </c>
      <c r="V53" s="46" t="e">
        <f t="shared" si="3"/>
        <v>#DIV/0!</v>
      </c>
      <c r="W53" s="46" t="e">
        <f t="shared" si="4"/>
        <v>#DIV/0!</v>
      </c>
      <c r="X53" s="49" t="e">
        <f t="shared" si="5"/>
        <v>#DIV/0!</v>
      </c>
      <c r="Y53" s="45" t="e">
        <f t="shared" si="6"/>
        <v>#DIV/0!</v>
      </c>
      <c r="Z53" s="46" t="e">
        <f t="shared" si="7"/>
        <v>#DIV/0!</v>
      </c>
      <c r="AA53" s="46" t="e">
        <f t="shared" si="8"/>
        <v>#DIV/0!</v>
      </c>
      <c r="AB53" s="49" t="e">
        <f t="shared" si="9"/>
        <v>#DIV/0!</v>
      </c>
      <c r="AD53" s="45" t="e">
        <f t="shared" si="10"/>
        <v>#DIV/0!</v>
      </c>
      <c r="AE53" s="46" t="e">
        <f t="shared" si="10"/>
        <v>#DIV/0!</v>
      </c>
      <c r="AF53" s="49" t="e">
        <f t="shared" si="11"/>
        <v>#DIV/0!</v>
      </c>
      <c r="AG53" s="45" t="e">
        <f t="shared" si="24"/>
        <v>#DIV/0!</v>
      </c>
      <c r="AH53" s="65" t="e">
        <f t="shared" si="25"/>
        <v>#DIV/0!</v>
      </c>
      <c r="AI53" s="46" t="e">
        <f t="shared" si="13"/>
        <v>#DIV/0!</v>
      </c>
      <c r="AJ53" s="46" t="e">
        <f t="shared" si="14"/>
        <v>#DIV/0!</v>
      </c>
      <c r="AK53" s="77" t="e">
        <f t="shared" si="15"/>
        <v>#DIV/0!</v>
      </c>
      <c r="AL53" s="78" t="e">
        <f t="shared" si="16"/>
        <v>#DIV/0!</v>
      </c>
      <c r="AN53" s="8" t="e">
        <f t="shared" si="26"/>
        <v>#DIV/0!</v>
      </c>
      <c r="AO53" s="9" t="e">
        <f t="shared" si="26"/>
        <v>#DIV/0!</v>
      </c>
      <c r="AP53" s="9" t="e">
        <f t="shared" si="27"/>
        <v>#DIV/0!</v>
      </c>
      <c r="AQ53" s="10" t="e">
        <f t="shared" si="27"/>
        <v>#DIV/0!</v>
      </c>
    </row>
    <row r="54" spans="1:43">
      <c r="A54" s="51" t="s">
        <v>875</v>
      </c>
      <c r="B54" s="179"/>
      <c r="C54" s="45"/>
      <c r="D54" s="46"/>
      <c r="E54" s="9"/>
      <c r="F54" s="9"/>
      <c r="G54" s="9"/>
      <c r="H54" s="52">
        <f t="shared" si="0"/>
        <v>0</v>
      </c>
      <c r="I54" s="8">
        <f t="shared" si="19"/>
        <v>0</v>
      </c>
      <c r="J54" s="53"/>
      <c r="K54" s="9"/>
      <c r="L54" s="9"/>
      <c r="M54" s="10">
        <f t="shared" si="20"/>
        <v>0</v>
      </c>
      <c r="N54" s="56"/>
      <c r="O54" s="8" t="e">
        <f t="shared" si="21"/>
        <v>#DIV/0!</v>
      </c>
      <c r="P54" s="9" t="e">
        <f t="shared" si="22"/>
        <v>#DIV/0!</v>
      </c>
      <c r="Q54" s="10" t="e">
        <f t="shared" si="1"/>
        <v>#DIV/0!</v>
      </c>
      <c r="R54" s="56"/>
      <c r="S54" s="55" t="e">
        <f t="shared" si="23"/>
        <v>#DIV/0!</v>
      </c>
      <c r="U54" s="253" t="e">
        <f t="shared" si="2"/>
        <v>#DIV/0!</v>
      </c>
      <c r="V54" s="46" t="e">
        <f t="shared" si="3"/>
        <v>#DIV/0!</v>
      </c>
      <c r="W54" s="46" t="e">
        <f t="shared" si="4"/>
        <v>#DIV/0!</v>
      </c>
      <c r="X54" s="49" t="e">
        <f t="shared" si="5"/>
        <v>#DIV/0!</v>
      </c>
      <c r="Y54" s="45" t="e">
        <f t="shared" si="6"/>
        <v>#DIV/0!</v>
      </c>
      <c r="Z54" s="46" t="e">
        <f t="shared" si="7"/>
        <v>#DIV/0!</v>
      </c>
      <c r="AA54" s="46" t="e">
        <f t="shared" si="8"/>
        <v>#DIV/0!</v>
      </c>
      <c r="AB54" s="49" t="e">
        <f t="shared" si="9"/>
        <v>#DIV/0!</v>
      </c>
      <c r="AD54" s="45" t="e">
        <f t="shared" si="10"/>
        <v>#DIV/0!</v>
      </c>
      <c r="AE54" s="46" t="e">
        <f t="shared" si="10"/>
        <v>#DIV/0!</v>
      </c>
      <c r="AF54" s="49" t="e">
        <f t="shared" si="11"/>
        <v>#DIV/0!</v>
      </c>
      <c r="AG54" s="45" t="e">
        <f t="shared" si="24"/>
        <v>#DIV/0!</v>
      </c>
      <c r="AH54" s="65" t="e">
        <f t="shared" si="25"/>
        <v>#DIV/0!</v>
      </c>
      <c r="AI54" s="46" t="e">
        <f t="shared" si="13"/>
        <v>#DIV/0!</v>
      </c>
      <c r="AJ54" s="46" t="e">
        <f t="shared" si="14"/>
        <v>#DIV/0!</v>
      </c>
      <c r="AK54" s="77" t="e">
        <f t="shared" si="15"/>
        <v>#DIV/0!</v>
      </c>
      <c r="AL54" s="78" t="e">
        <f t="shared" si="16"/>
        <v>#DIV/0!</v>
      </c>
      <c r="AN54" s="8" t="e">
        <f t="shared" si="26"/>
        <v>#DIV/0!</v>
      </c>
      <c r="AO54" s="9" t="e">
        <f t="shared" si="26"/>
        <v>#DIV/0!</v>
      </c>
      <c r="AP54" s="9" t="e">
        <f t="shared" si="27"/>
        <v>#DIV/0!</v>
      </c>
      <c r="AQ54" s="10" t="e">
        <f t="shared" si="27"/>
        <v>#DIV/0!</v>
      </c>
    </row>
    <row r="55" spans="1:43">
      <c r="A55" s="51" t="s">
        <v>1912</v>
      </c>
      <c r="B55" s="179"/>
      <c r="C55" s="45"/>
      <c r="D55" s="46"/>
      <c r="E55" s="9"/>
      <c r="F55" s="9"/>
      <c r="G55" s="9"/>
      <c r="H55" s="52">
        <f t="shared" si="0"/>
        <v>0</v>
      </c>
      <c r="I55" s="8">
        <f t="shared" si="19"/>
        <v>0</v>
      </c>
      <c r="J55" s="53"/>
      <c r="K55" s="9"/>
      <c r="L55" s="9"/>
      <c r="M55" s="10">
        <f t="shared" si="20"/>
        <v>0</v>
      </c>
      <c r="N55" s="56"/>
      <c r="O55" s="8" t="e">
        <f t="shared" si="21"/>
        <v>#DIV/0!</v>
      </c>
      <c r="P55" s="9" t="e">
        <f t="shared" si="22"/>
        <v>#DIV/0!</v>
      </c>
      <c r="Q55" s="10" t="e">
        <f t="shared" si="1"/>
        <v>#DIV/0!</v>
      </c>
      <c r="R55" s="56"/>
      <c r="S55" s="55" t="e">
        <f t="shared" si="23"/>
        <v>#DIV/0!</v>
      </c>
      <c r="U55" s="253" t="e">
        <f t="shared" si="2"/>
        <v>#DIV/0!</v>
      </c>
      <c r="V55" s="46" t="e">
        <f t="shared" si="3"/>
        <v>#DIV/0!</v>
      </c>
      <c r="W55" s="46" t="e">
        <f t="shared" si="4"/>
        <v>#DIV/0!</v>
      </c>
      <c r="X55" s="49" t="e">
        <f t="shared" si="5"/>
        <v>#DIV/0!</v>
      </c>
      <c r="Y55" s="45" t="e">
        <f t="shared" si="6"/>
        <v>#DIV/0!</v>
      </c>
      <c r="Z55" s="46" t="e">
        <f t="shared" si="7"/>
        <v>#DIV/0!</v>
      </c>
      <c r="AA55" s="46" t="e">
        <f t="shared" si="8"/>
        <v>#DIV/0!</v>
      </c>
      <c r="AB55" s="49" t="e">
        <f t="shared" si="9"/>
        <v>#DIV/0!</v>
      </c>
      <c r="AD55" s="45" t="e">
        <f t="shared" si="10"/>
        <v>#DIV/0!</v>
      </c>
      <c r="AE55" s="46" t="e">
        <f t="shared" si="10"/>
        <v>#DIV/0!</v>
      </c>
      <c r="AF55" s="49" t="e">
        <f t="shared" si="11"/>
        <v>#DIV/0!</v>
      </c>
      <c r="AG55" s="45" t="e">
        <f t="shared" si="24"/>
        <v>#DIV/0!</v>
      </c>
      <c r="AH55" s="65" t="e">
        <f t="shared" si="25"/>
        <v>#DIV/0!</v>
      </c>
      <c r="AI55" s="46" t="e">
        <f t="shared" si="13"/>
        <v>#DIV/0!</v>
      </c>
      <c r="AJ55" s="46" t="e">
        <f t="shared" si="14"/>
        <v>#DIV/0!</v>
      </c>
      <c r="AK55" s="77" t="e">
        <f t="shared" si="15"/>
        <v>#DIV/0!</v>
      </c>
      <c r="AL55" s="78" t="e">
        <f t="shared" si="16"/>
        <v>#DIV/0!</v>
      </c>
      <c r="AN55" s="8" t="e">
        <f t="shared" si="26"/>
        <v>#DIV/0!</v>
      </c>
      <c r="AO55" s="9" t="e">
        <f t="shared" si="26"/>
        <v>#DIV/0!</v>
      </c>
      <c r="AP55" s="9" t="e">
        <f t="shared" si="27"/>
        <v>#DIV/0!</v>
      </c>
      <c r="AQ55" s="10" t="e">
        <f t="shared" si="27"/>
        <v>#DIV/0!</v>
      </c>
    </row>
    <row r="56" spans="1:43">
      <c r="A56" s="51" t="s">
        <v>1913</v>
      </c>
      <c r="B56" s="179"/>
      <c r="C56" s="45"/>
      <c r="D56" s="46"/>
      <c r="E56" s="9"/>
      <c r="F56" s="9"/>
      <c r="G56" s="9"/>
      <c r="H56" s="52">
        <f t="shared" si="0"/>
        <v>0</v>
      </c>
      <c r="I56" s="8">
        <f t="shared" si="19"/>
        <v>0</v>
      </c>
      <c r="J56" s="53"/>
      <c r="K56" s="9"/>
      <c r="L56" s="9"/>
      <c r="M56" s="10">
        <f t="shared" si="20"/>
        <v>0</v>
      </c>
      <c r="N56" s="56"/>
      <c r="O56" s="8" t="e">
        <f t="shared" si="21"/>
        <v>#DIV/0!</v>
      </c>
      <c r="P56" s="9" t="e">
        <f t="shared" si="22"/>
        <v>#DIV/0!</v>
      </c>
      <c r="Q56" s="10" t="e">
        <f t="shared" si="1"/>
        <v>#DIV/0!</v>
      </c>
      <c r="R56" s="56"/>
      <c r="S56" s="55" t="e">
        <f t="shared" si="23"/>
        <v>#DIV/0!</v>
      </c>
      <c r="U56" s="253" t="e">
        <f t="shared" si="2"/>
        <v>#DIV/0!</v>
      </c>
      <c r="V56" s="46" t="e">
        <f t="shared" si="3"/>
        <v>#DIV/0!</v>
      </c>
      <c r="W56" s="46" t="e">
        <f t="shared" si="4"/>
        <v>#DIV/0!</v>
      </c>
      <c r="X56" s="49" t="e">
        <f t="shared" si="5"/>
        <v>#DIV/0!</v>
      </c>
      <c r="Y56" s="45" t="e">
        <f t="shared" si="6"/>
        <v>#DIV/0!</v>
      </c>
      <c r="Z56" s="46" t="e">
        <f t="shared" si="7"/>
        <v>#DIV/0!</v>
      </c>
      <c r="AA56" s="46" t="e">
        <f t="shared" si="8"/>
        <v>#DIV/0!</v>
      </c>
      <c r="AB56" s="49" t="e">
        <f t="shared" si="9"/>
        <v>#DIV/0!</v>
      </c>
      <c r="AD56" s="45" t="e">
        <f t="shared" si="10"/>
        <v>#DIV/0!</v>
      </c>
      <c r="AE56" s="46" t="e">
        <f t="shared" si="10"/>
        <v>#DIV/0!</v>
      </c>
      <c r="AF56" s="49" t="e">
        <f t="shared" si="11"/>
        <v>#DIV/0!</v>
      </c>
      <c r="AG56" s="45" t="e">
        <f t="shared" si="24"/>
        <v>#DIV/0!</v>
      </c>
      <c r="AH56" s="65" t="e">
        <f t="shared" si="25"/>
        <v>#DIV/0!</v>
      </c>
      <c r="AI56" s="46" t="e">
        <f t="shared" si="13"/>
        <v>#DIV/0!</v>
      </c>
      <c r="AJ56" s="46" t="e">
        <f t="shared" si="14"/>
        <v>#DIV/0!</v>
      </c>
      <c r="AK56" s="77" t="e">
        <f t="shared" si="15"/>
        <v>#DIV/0!</v>
      </c>
      <c r="AL56" s="78" t="e">
        <f t="shared" si="16"/>
        <v>#DIV/0!</v>
      </c>
      <c r="AN56" s="8" t="e">
        <f t="shared" si="26"/>
        <v>#DIV/0!</v>
      </c>
      <c r="AO56" s="9" t="e">
        <f t="shared" si="26"/>
        <v>#DIV/0!</v>
      </c>
      <c r="AP56" s="9" t="e">
        <f t="shared" si="27"/>
        <v>#DIV/0!</v>
      </c>
      <c r="AQ56" s="10" t="e">
        <f t="shared" si="27"/>
        <v>#DIV/0!</v>
      </c>
    </row>
    <row r="57" spans="1:43">
      <c r="A57" s="51" t="s">
        <v>876</v>
      </c>
      <c r="B57" s="179"/>
      <c r="C57" s="45"/>
      <c r="D57" s="46"/>
      <c r="E57" s="9"/>
      <c r="F57" s="9"/>
      <c r="G57" s="9"/>
      <c r="H57" s="52">
        <f t="shared" si="0"/>
        <v>0</v>
      </c>
      <c r="I57" s="8">
        <f t="shared" si="19"/>
        <v>0</v>
      </c>
      <c r="J57" s="53"/>
      <c r="K57" s="9"/>
      <c r="L57" s="9"/>
      <c r="M57" s="10">
        <f t="shared" si="20"/>
        <v>0</v>
      </c>
      <c r="N57" s="56"/>
      <c r="O57" s="8" t="e">
        <f t="shared" si="21"/>
        <v>#DIV/0!</v>
      </c>
      <c r="P57" s="9" t="e">
        <f t="shared" si="22"/>
        <v>#DIV/0!</v>
      </c>
      <c r="Q57" s="10" t="e">
        <f t="shared" si="1"/>
        <v>#DIV/0!</v>
      </c>
      <c r="R57" s="56"/>
      <c r="S57" s="55" t="e">
        <f t="shared" si="23"/>
        <v>#DIV/0!</v>
      </c>
      <c r="U57" s="253" t="e">
        <f t="shared" si="2"/>
        <v>#DIV/0!</v>
      </c>
      <c r="V57" s="46" t="e">
        <f t="shared" si="3"/>
        <v>#DIV/0!</v>
      </c>
      <c r="W57" s="46" t="e">
        <f t="shared" si="4"/>
        <v>#DIV/0!</v>
      </c>
      <c r="X57" s="49" t="e">
        <f t="shared" si="5"/>
        <v>#DIV/0!</v>
      </c>
      <c r="Y57" s="45" t="e">
        <f t="shared" si="6"/>
        <v>#DIV/0!</v>
      </c>
      <c r="Z57" s="46" t="e">
        <f t="shared" si="7"/>
        <v>#DIV/0!</v>
      </c>
      <c r="AA57" s="46" t="e">
        <f t="shared" si="8"/>
        <v>#DIV/0!</v>
      </c>
      <c r="AB57" s="49" t="e">
        <f t="shared" si="9"/>
        <v>#DIV/0!</v>
      </c>
      <c r="AD57" s="45" t="e">
        <f t="shared" si="10"/>
        <v>#DIV/0!</v>
      </c>
      <c r="AE57" s="46" t="e">
        <f t="shared" si="10"/>
        <v>#DIV/0!</v>
      </c>
      <c r="AF57" s="49" t="e">
        <f t="shared" si="11"/>
        <v>#DIV/0!</v>
      </c>
      <c r="AG57" s="45" t="e">
        <f t="shared" si="24"/>
        <v>#DIV/0!</v>
      </c>
      <c r="AH57" s="65" t="e">
        <f t="shared" si="25"/>
        <v>#DIV/0!</v>
      </c>
      <c r="AI57" s="46" t="e">
        <f t="shared" si="13"/>
        <v>#DIV/0!</v>
      </c>
      <c r="AJ57" s="46" t="e">
        <f t="shared" si="14"/>
        <v>#DIV/0!</v>
      </c>
      <c r="AK57" s="77" t="e">
        <f t="shared" si="15"/>
        <v>#DIV/0!</v>
      </c>
      <c r="AL57" s="78" t="e">
        <f t="shared" si="16"/>
        <v>#DIV/0!</v>
      </c>
      <c r="AN57" s="8" t="e">
        <f t="shared" si="26"/>
        <v>#DIV/0!</v>
      </c>
      <c r="AO57" s="9" t="e">
        <f t="shared" si="26"/>
        <v>#DIV/0!</v>
      </c>
      <c r="AP57" s="9" t="e">
        <f t="shared" si="27"/>
        <v>#DIV/0!</v>
      </c>
      <c r="AQ57" s="10" t="e">
        <f t="shared" si="27"/>
        <v>#DIV/0!</v>
      </c>
    </row>
    <row r="58" spans="1:43">
      <c r="A58" s="51" t="s">
        <v>1914</v>
      </c>
      <c r="B58" s="179"/>
      <c r="C58" s="45"/>
      <c r="D58" s="46"/>
      <c r="E58" s="9"/>
      <c r="F58" s="9"/>
      <c r="G58" s="9"/>
      <c r="H58" s="52">
        <f t="shared" si="0"/>
        <v>0</v>
      </c>
      <c r="I58" s="8">
        <f t="shared" si="19"/>
        <v>0</v>
      </c>
      <c r="J58" s="53"/>
      <c r="K58" s="9"/>
      <c r="L58" s="9"/>
      <c r="M58" s="10">
        <f t="shared" si="20"/>
        <v>0</v>
      </c>
      <c r="N58" s="56"/>
      <c r="O58" s="8" t="e">
        <f t="shared" si="21"/>
        <v>#DIV/0!</v>
      </c>
      <c r="P58" s="9" t="e">
        <f t="shared" si="22"/>
        <v>#DIV/0!</v>
      </c>
      <c r="Q58" s="10" t="e">
        <f t="shared" si="1"/>
        <v>#DIV/0!</v>
      </c>
      <c r="R58" s="56"/>
      <c r="S58" s="55" t="e">
        <f t="shared" si="23"/>
        <v>#DIV/0!</v>
      </c>
      <c r="U58" s="253" t="e">
        <f t="shared" si="2"/>
        <v>#DIV/0!</v>
      </c>
      <c r="V58" s="46" t="e">
        <f t="shared" si="3"/>
        <v>#DIV/0!</v>
      </c>
      <c r="W58" s="46" t="e">
        <f t="shared" si="4"/>
        <v>#DIV/0!</v>
      </c>
      <c r="X58" s="49" t="e">
        <f t="shared" si="5"/>
        <v>#DIV/0!</v>
      </c>
      <c r="Y58" s="45" t="e">
        <f t="shared" si="6"/>
        <v>#DIV/0!</v>
      </c>
      <c r="Z58" s="46" t="e">
        <f t="shared" si="7"/>
        <v>#DIV/0!</v>
      </c>
      <c r="AA58" s="46" t="e">
        <f t="shared" si="8"/>
        <v>#DIV/0!</v>
      </c>
      <c r="AB58" s="49" t="e">
        <f t="shared" si="9"/>
        <v>#DIV/0!</v>
      </c>
      <c r="AD58" s="45" t="e">
        <f t="shared" si="10"/>
        <v>#DIV/0!</v>
      </c>
      <c r="AE58" s="46" t="e">
        <f t="shared" si="10"/>
        <v>#DIV/0!</v>
      </c>
      <c r="AF58" s="49" t="e">
        <f t="shared" si="11"/>
        <v>#DIV/0!</v>
      </c>
      <c r="AG58" s="45" t="e">
        <f t="shared" si="24"/>
        <v>#DIV/0!</v>
      </c>
      <c r="AH58" s="65" t="e">
        <f t="shared" si="25"/>
        <v>#DIV/0!</v>
      </c>
      <c r="AI58" s="46" t="e">
        <f t="shared" si="13"/>
        <v>#DIV/0!</v>
      </c>
      <c r="AJ58" s="46" t="e">
        <f t="shared" si="14"/>
        <v>#DIV/0!</v>
      </c>
      <c r="AK58" s="77" t="e">
        <f t="shared" si="15"/>
        <v>#DIV/0!</v>
      </c>
      <c r="AL58" s="78" t="e">
        <f t="shared" si="16"/>
        <v>#DIV/0!</v>
      </c>
      <c r="AN58" s="8" t="e">
        <f t="shared" si="26"/>
        <v>#DIV/0!</v>
      </c>
      <c r="AO58" s="9" t="e">
        <f t="shared" si="26"/>
        <v>#DIV/0!</v>
      </c>
      <c r="AP58" s="9" t="e">
        <f t="shared" si="27"/>
        <v>#DIV/0!</v>
      </c>
      <c r="AQ58" s="10" t="e">
        <f t="shared" si="27"/>
        <v>#DIV/0!</v>
      </c>
    </row>
    <row r="59" spans="1:43">
      <c r="A59" s="51" t="s">
        <v>877</v>
      </c>
      <c r="B59" s="179"/>
      <c r="C59" s="45"/>
      <c r="D59" s="46"/>
      <c r="E59" s="9"/>
      <c r="F59" s="9"/>
      <c r="G59" s="9"/>
      <c r="H59" s="52">
        <f t="shared" si="0"/>
        <v>0</v>
      </c>
      <c r="I59" s="8">
        <f t="shared" si="19"/>
        <v>0</v>
      </c>
      <c r="J59" s="53"/>
      <c r="K59" s="9"/>
      <c r="L59" s="9"/>
      <c r="M59" s="10">
        <f t="shared" si="20"/>
        <v>0</v>
      </c>
      <c r="N59" s="56"/>
      <c r="O59" s="8" t="e">
        <f t="shared" si="21"/>
        <v>#DIV/0!</v>
      </c>
      <c r="P59" s="9" t="e">
        <f t="shared" si="22"/>
        <v>#DIV/0!</v>
      </c>
      <c r="Q59" s="10" t="e">
        <f t="shared" si="1"/>
        <v>#DIV/0!</v>
      </c>
      <c r="R59" s="56"/>
      <c r="S59" s="55" t="e">
        <f t="shared" si="23"/>
        <v>#DIV/0!</v>
      </c>
      <c r="U59" s="253" t="e">
        <f t="shared" si="2"/>
        <v>#DIV/0!</v>
      </c>
      <c r="V59" s="46" t="e">
        <f t="shared" si="3"/>
        <v>#DIV/0!</v>
      </c>
      <c r="W59" s="46" t="e">
        <f t="shared" si="4"/>
        <v>#DIV/0!</v>
      </c>
      <c r="X59" s="49" t="e">
        <f t="shared" si="5"/>
        <v>#DIV/0!</v>
      </c>
      <c r="Y59" s="45" t="e">
        <f t="shared" si="6"/>
        <v>#DIV/0!</v>
      </c>
      <c r="Z59" s="46" t="e">
        <f t="shared" si="7"/>
        <v>#DIV/0!</v>
      </c>
      <c r="AA59" s="46" t="e">
        <f t="shared" si="8"/>
        <v>#DIV/0!</v>
      </c>
      <c r="AB59" s="49" t="e">
        <f t="shared" si="9"/>
        <v>#DIV/0!</v>
      </c>
      <c r="AD59" s="45" t="e">
        <f t="shared" si="10"/>
        <v>#DIV/0!</v>
      </c>
      <c r="AE59" s="46" t="e">
        <f t="shared" si="10"/>
        <v>#DIV/0!</v>
      </c>
      <c r="AF59" s="49" t="e">
        <f t="shared" si="11"/>
        <v>#DIV/0!</v>
      </c>
      <c r="AG59" s="45" t="e">
        <f t="shared" si="24"/>
        <v>#DIV/0!</v>
      </c>
      <c r="AH59" s="65" t="e">
        <f t="shared" si="25"/>
        <v>#DIV/0!</v>
      </c>
      <c r="AI59" s="46" t="e">
        <f t="shared" si="13"/>
        <v>#DIV/0!</v>
      </c>
      <c r="AJ59" s="46" t="e">
        <f t="shared" si="14"/>
        <v>#DIV/0!</v>
      </c>
      <c r="AK59" s="77" t="e">
        <f t="shared" si="15"/>
        <v>#DIV/0!</v>
      </c>
      <c r="AL59" s="78" t="e">
        <f t="shared" si="16"/>
        <v>#DIV/0!</v>
      </c>
      <c r="AN59" s="8" t="e">
        <f t="shared" si="26"/>
        <v>#DIV/0!</v>
      </c>
      <c r="AO59" s="9" t="e">
        <f t="shared" si="26"/>
        <v>#DIV/0!</v>
      </c>
      <c r="AP59" s="9" t="e">
        <f t="shared" si="27"/>
        <v>#DIV/0!</v>
      </c>
      <c r="AQ59" s="10" t="e">
        <f t="shared" si="27"/>
        <v>#DIV/0!</v>
      </c>
    </row>
    <row r="60" spans="1:43">
      <c r="A60" s="51" t="s">
        <v>878</v>
      </c>
      <c r="B60" s="179"/>
      <c r="C60" s="45"/>
      <c r="D60" s="46"/>
      <c r="E60" s="9"/>
      <c r="F60" s="9"/>
      <c r="G60" s="9"/>
      <c r="H60" s="52">
        <f t="shared" si="0"/>
        <v>0</v>
      </c>
      <c r="I60" s="8">
        <f t="shared" si="19"/>
        <v>0</v>
      </c>
      <c r="J60" s="53"/>
      <c r="K60" s="9"/>
      <c r="L60" s="9"/>
      <c r="M60" s="10">
        <f t="shared" si="20"/>
        <v>0</v>
      </c>
      <c r="N60" s="56"/>
      <c r="O60" s="8" t="e">
        <f t="shared" si="21"/>
        <v>#DIV/0!</v>
      </c>
      <c r="P60" s="9" t="e">
        <f t="shared" si="22"/>
        <v>#DIV/0!</v>
      </c>
      <c r="Q60" s="10" t="e">
        <f t="shared" si="1"/>
        <v>#DIV/0!</v>
      </c>
      <c r="R60" s="56"/>
      <c r="S60" s="55" t="e">
        <f t="shared" si="23"/>
        <v>#DIV/0!</v>
      </c>
      <c r="U60" s="253" t="e">
        <f t="shared" si="2"/>
        <v>#DIV/0!</v>
      </c>
      <c r="V60" s="46" t="e">
        <f t="shared" si="3"/>
        <v>#DIV/0!</v>
      </c>
      <c r="W60" s="46" t="e">
        <f t="shared" si="4"/>
        <v>#DIV/0!</v>
      </c>
      <c r="X60" s="49" t="e">
        <f t="shared" si="5"/>
        <v>#DIV/0!</v>
      </c>
      <c r="Y60" s="45" t="e">
        <f t="shared" si="6"/>
        <v>#DIV/0!</v>
      </c>
      <c r="Z60" s="46" t="e">
        <f t="shared" si="7"/>
        <v>#DIV/0!</v>
      </c>
      <c r="AA60" s="46" t="e">
        <f t="shared" si="8"/>
        <v>#DIV/0!</v>
      </c>
      <c r="AB60" s="49" t="e">
        <f t="shared" si="9"/>
        <v>#DIV/0!</v>
      </c>
      <c r="AD60" s="45" t="e">
        <f t="shared" si="10"/>
        <v>#DIV/0!</v>
      </c>
      <c r="AE60" s="46" t="e">
        <f t="shared" si="10"/>
        <v>#DIV/0!</v>
      </c>
      <c r="AF60" s="49" t="e">
        <f t="shared" si="11"/>
        <v>#DIV/0!</v>
      </c>
      <c r="AG60" s="45" t="e">
        <f t="shared" si="24"/>
        <v>#DIV/0!</v>
      </c>
      <c r="AH60" s="65" t="e">
        <f t="shared" si="25"/>
        <v>#DIV/0!</v>
      </c>
      <c r="AI60" s="46" t="e">
        <f t="shared" si="13"/>
        <v>#DIV/0!</v>
      </c>
      <c r="AJ60" s="46" t="e">
        <f t="shared" si="14"/>
        <v>#DIV/0!</v>
      </c>
      <c r="AK60" s="77" t="e">
        <f t="shared" si="15"/>
        <v>#DIV/0!</v>
      </c>
      <c r="AL60" s="78" t="e">
        <f t="shared" si="16"/>
        <v>#DIV/0!</v>
      </c>
      <c r="AN60" s="8" t="e">
        <f t="shared" si="26"/>
        <v>#DIV/0!</v>
      </c>
      <c r="AO60" s="9" t="e">
        <f t="shared" si="26"/>
        <v>#DIV/0!</v>
      </c>
      <c r="AP60" s="9" t="e">
        <f t="shared" si="27"/>
        <v>#DIV/0!</v>
      </c>
      <c r="AQ60" s="10" t="e">
        <f t="shared" si="27"/>
        <v>#DIV/0!</v>
      </c>
    </row>
    <row r="61" spans="1:43">
      <c r="A61" s="51" t="s">
        <v>879</v>
      </c>
      <c r="B61" s="179"/>
      <c r="C61" s="45"/>
      <c r="D61" s="46"/>
      <c r="E61" s="9"/>
      <c r="F61" s="9"/>
      <c r="G61" s="9"/>
      <c r="H61" s="52">
        <f t="shared" si="0"/>
        <v>0</v>
      </c>
      <c r="I61" s="8">
        <f t="shared" si="19"/>
        <v>0</v>
      </c>
      <c r="J61" s="53"/>
      <c r="K61" s="9"/>
      <c r="L61" s="9"/>
      <c r="M61" s="10">
        <f t="shared" si="20"/>
        <v>0</v>
      </c>
      <c r="N61" s="56"/>
      <c r="O61" s="8" t="e">
        <f t="shared" si="21"/>
        <v>#DIV/0!</v>
      </c>
      <c r="P61" s="9" t="e">
        <f t="shared" si="22"/>
        <v>#DIV/0!</v>
      </c>
      <c r="Q61" s="10" t="e">
        <f t="shared" si="1"/>
        <v>#DIV/0!</v>
      </c>
      <c r="R61" s="56"/>
      <c r="S61" s="55" t="e">
        <f t="shared" si="23"/>
        <v>#DIV/0!</v>
      </c>
      <c r="U61" s="253" t="e">
        <f t="shared" si="2"/>
        <v>#DIV/0!</v>
      </c>
      <c r="V61" s="46" t="e">
        <f t="shared" si="3"/>
        <v>#DIV/0!</v>
      </c>
      <c r="W61" s="46" t="e">
        <f t="shared" si="4"/>
        <v>#DIV/0!</v>
      </c>
      <c r="X61" s="49" t="e">
        <f t="shared" si="5"/>
        <v>#DIV/0!</v>
      </c>
      <c r="Y61" s="45" t="e">
        <f t="shared" si="6"/>
        <v>#DIV/0!</v>
      </c>
      <c r="Z61" s="46" t="e">
        <f t="shared" si="7"/>
        <v>#DIV/0!</v>
      </c>
      <c r="AA61" s="46" t="e">
        <f t="shared" si="8"/>
        <v>#DIV/0!</v>
      </c>
      <c r="AB61" s="49" t="e">
        <f t="shared" si="9"/>
        <v>#DIV/0!</v>
      </c>
      <c r="AD61" s="45" t="e">
        <f t="shared" si="10"/>
        <v>#DIV/0!</v>
      </c>
      <c r="AE61" s="46" t="e">
        <f t="shared" si="10"/>
        <v>#DIV/0!</v>
      </c>
      <c r="AF61" s="49" t="e">
        <f t="shared" si="11"/>
        <v>#DIV/0!</v>
      </c>
      <c r="AG61" s="45" t="e">
        <f t="shared" si="24"/>
        <v>#DIV/0!</v>
      </c>
      <c r="AH61" s="65" t="e">
        <f t="shared" si="25"/>
        <v>#DIV/0!</v>
      </c>
      <c r="AI61" s="46" t="e">
        <f t="shared" si="13"/>
        <v>#DIV/0!</v>
      </c>
      <c r="AJ61" s="46" t="e">
        <f t="shared" si="14"/>
        <v>#DIV/0!</v>
      </c>
      <c r="AK61" s="77" t="e">
        <f t="shared" si="15"/>
        <v>#DIV/0!</v>
      </c>
      <c r="AL61" s="78" t="e">
        <f t="shared" si="16"/>
        <v>#DIV/0!</v>
      </c>
      <c r="AN61" s="8" t="e">
        <f t="shared" si="26"/>
        <v>#DIV/0!</v>
      </c>
      <c r="AO61" s="9" t="e">
        <f t="shared" si="26"/>
        <v>#DIV/0!</v>
      </c>
      <c r="AP61" s="9" t="e">
        <f t="shared" si="27"/>
        <v>#DIV/0!</v>
      </c>
      <c r="AQ61" s="10" t="e">
        <f t="shared" si="27"/>
        <v>#DIV/0!</v>
      </c>
    </row>
    <row r="62" spans="1:43">
      <c r="A62" s="51" t="s">
        <v>880</v>
      </c>
      <c r="B62" s="179"/>
      <c r="C62" s="45"/>
      <c r="D62" s="46"/>
      <c r="E62" s="9"/>
      <c r="F62" s="9"/>
      <c r="G62" s="9"/>
      <c r="H62" s="52">
        <f t="shared" si="0"/>
        <v>0</v>
      </c>
      <c r="I62" s="8">
        <f t="shared" si="19"/>
        <v>0</v>
      </c>
      <c r="J62" s="53"/>
      <c r="K62" s="9"/>
      <c r="L62" s="9"/>
      <c r="M62" s="10">
        <f t="shared" si="20"/>
        <v>0</v>
      </c>
      <c r="N62" s="56"/>
      <c r="O62" s="8" t="e">
        <f t="shared" si="21"/>
        <v>#DIV/0!</v>
      </c>
      <c r="P62" s="9" t="e">
        <f t="shared" si="22"/>
        <v>#DIV/0!</v>
      </c>
      <c r="Q62" s="10" t="e">
        <f t="shared" si="1"/>
        <v>#DIV/0!</v>
      </c>
      <c r="R62" s="56"/>
      <c r="S62" s="55" t="e">
        <f t="shared" si="23"/>
        <v>#DIV/0!</v>
      </c>
      <c r="U62" s="253" t="e">
        <f t="shared" si="2"/>
        <v>#DIV/0!</v>
      </c>
      <c r="V62" s="46" t="e">
        <f t="shared" si="3"/>
        <v>#DIV/0!</v>
      </c>
      <c r="W62" s="46" t="e">
        <f t="shared" si="4"/>
        <v>#DIV/0!</v>
      </c>
      <c r="X62" s="49" t="e">
        <f t="shared" si="5"/>
        <v>#DIV/0!</v>
      </c>
      <c r="Y62" s="45" t="e">
        <f t="shared" si="6"/>
        <v>#DIV/0!</v>
      </c>
      <c r="Z62" s="46" t="e">
        <f t="shared" si="7"/>
        <v>#DIV/0!</v>
      </c>
      <c r="AA62" s="46" t="e">
        <f t="shared" si="8"/>
        <v>#DIV/0!</v>
      </c>
      <c r="AB62" s="49" t="e">
        <f t="shared" si="9"/>
        <v>#DIV/0!</v>
      </c>
      <c r="AD62" s="45" t="e">
        <f t="shared" si="10"/>
        <v>#DIV/0!</v>
      </c>
      <c r="AE62" s="46" t="e">
        <f t="shared" si="10"/>
        <v>#DIV/0!</v>
      </c>
      <c r="AF62" s="49" t="e">
        <f t="shared" si="11"/>
        <v>#DIV/0!</v>
      </c>
      <c r="AG62" s="45" t="e">
        <f t="shared" si="24"/>
        <v>#DIV/0!</v>
      </c>
      <c r="AH62" s="65" t="e">
        <f t="shared" si="25"/>
        <v>#DIV/0!</v>
      </c>
      <c r="AI62" s="46" t="e">
        <f t="shared" si="13"/>
        <v>#DIV/0!</v>
      </c>
      <c r="AJ62" s="46" t="e">
        <f t="shared" si="14"/>
        <v>#DIV/0!</v>
      </c>
      <c r="AK62" s="77" t="e">
        <f t="shared" si="15"/>
        <v>#DIV/0!</v>
      </c>
      <c r="AL62" s="78" t="e">
        <f t="shared" si="16"/>
        <v>#DIV/0!</v>
      </c>
      <c r="AN62" s="8" t="e">
        <f t="shared" si="26"/>
        <v>#DIV/0!</v>
      </c>
      <c r="AO62" s="9" t="e">
        <f t="shared" si="26"/>
        <v>#DIV/0!</v>
      </c>
      <c r="AP62" s="9" t="e">
        <f t="shared" si="27"/>
        <v>#DIV/0!</v>
      </c>
      <c r="AQ62" s="10" t="e">
        <f t="shared" si="27"/>
        <v>#DIV/0!</v>
      </c>
    </row>
    <row r="63" spans="1:43">
      <c r="A63" s="51" t="s">
        <v>881</v>
      </c>
      <c r="B63" s="179"/>
      <c r="C63" s="45"/>
      <c r="D63" s="46"/>
      <c r="E63" s="9"/>
      <c r="F63" s="9"/>
      <c r="G63" s="9"/>
      <c r="H63" s="52">
        <f t="shared" si="0"/>
        <v>0</v>
      </c>
      <c r="I63" s="8">
        <f t="shared" si="19"/>
        <v>0</v>
      </c>
      <c r="J63" s="53"/>
      <c r="K63" s="9"/>
      <c r="L63" s="9"/>
      <c r="M63" s="10">
        <f t="shared" si="20"/>
        <v>0</v>
      </c>
      <c r="N63" s="56"/>
      <c r="O63" s="8" t="e">
        <f t="shared" si="21"/>
        <v>#DIV/0!</v>
      </c>
      <c r="P63" s="9" t="e">
        <f t="shared" si="22"/>
        <v>#DIV/0!</v>
      </c>
      <c r="Q63" s="10" t="e">
        <f t="shared" si="1"/>
        <v>#DIV/0!</v>
      </c>
      <c r="R63" s="56"/>
      <c r="S63" s="55" t="e">
        <f t="shared" si="23"/>
        <v>#DIV/0!</v>
      </c>
      <c r="U63" s="253" t="e">
        <f t="shared" si="2"/>
        <v>#DIV/0!</v>
      </c>
      <c r="V63" s="46" t="e">
        <f t="shared" si="3"/>
        <v>#DIV/0!</v>
      </c>
      <c r="W63" s="46" t="e">
        <f t="shared" si="4"/>
        <v>#DIV/0!</v>
      </c>
      <c r="X63" s="49" t="e">
        <f t="shared" si="5"/>
        <v>#DIV/0!</v>
      </c>
      <c r="Y63" s="45" t="e">
        <f t="shared" si="6"/>
        <v>#DIV/0!</v>
      </c>
      <c r="Z63" s="46" t="e">
        <f t="shared" si="7"/>
        <v>#DIV/0!</v>
      </c>
      <c r="AA63" s="46" t="e">
        <f t="shared" si="8"/>
        <v>#DIV/0!</v>
      </c>
      <c r="AB63" s="49" t="e">
        <f t="shared" si="9"/>
        <v>#DIV/0!</v>
      </c>
      <c r="AD63" s="45" t="e">
        <f t="shared" si="10"/>
        <v>#DIV/0!</v>
      </c>
      <c r="AE63" s="46" t="e">
        <f t="shared" si="10"/>
        <v>#DIV/0!</v>
      </c>
      <c r="AF63" s="49" t="e">
        <f t="shared" si="11"/>
        <v>#DIV/0!</v>
      </c>
      <c r="AG63" s="45" t="e">
        <f t="shared" si="24"/>
        <v>#DIV/0!</v>
      </c>
      <c r="AH63" s="65" t="e">
        <f t="shared" si="25"/>
        <v>#DIV/0!</v>
      </c>
      <c r="AI63" s="46" t="e">
        <f t="shared" si="13"/>
        <v>#DIV/0!</v>
      </c>
      <c r="AJ63" s="46" t="e">
        <f t="shared" si="14"/>
        <v>#DIV/0!</v>
      </c>
      <c r="AK63" s="77" t="e">
        <f t="shared" si="15"/>
        <v>#DIV/0!</v>
      </c>
      <c r="AL63" s="78" t="e">
        <f t="shared" si="16"/>
        <v>#DIV/0!</v>
      </c>
      <c r="AN63" s="8" t="e">
        <f t="shared" si="26"/>
        <v>#DIV/0!</v>
      </c>
      <c r="AO63" s="9" t="e">
        <f t="shared" si="26"/>
        <v>#DIV/0!</v>
      </c>
      <c r="AP63" s="9" t="e">
        <f t="shared" si="27"/>
        <v>#DIV/0!</v>
      </c>
      <c r="AQ63" s="10" t="e">
        <f t="shared" si="27"/>
        <v>#DIV/0!</v>
      </c>
    </row>
    <row r="64" spans="1:43">
      <c r="A64" s="51" t="s">
        <v>882</v>
      </c>
      <c r="B64" s="179"/>
      <c r="C64" s="45"/>
      <c r="D64" s="46"/>
      <c r="E64" s="9"/>
      <c r="F64" s="9"/>
      <c r="G64" s="9"/>
      <c r="H64" s="52">
        <f t="shared" si="0"/>
        <v>0</v>
      </c>
      <c r="I64" s="8">
        <f t="shared" si="19"/>
        <v>0</v>
      </c>
      <c r="J64" s="53"/>
      <c r="K64" s="9"/>
      <c r="L64" s="9"/>
      <c r="M64" s="10">
        <f t="shared" si="20"/>
        <v>0</v>
      </c>
      <c r="N64" s="56"/>
      <c r="O64" s="8" t="e">
        <f t="shared" si="21"/>
        <v>#DIV/0!</v>
      </c>
      <c r="P64" s="9" t="e">
        <f t="shared" si="22"/>
        <v>#DIV/0!</v>
      </c>
      <c r="Q64" s="10" t="e">
        <f t="shared" si="1"/>
        <v>#DIV/0!</v>
      </c>
      <c r="R64" s="56"/>
      <c r="S64" s="55" t="e">
        <f t="shared" si="23"/>
        <v>#DIV/0!</v>
      </c>
      <c r="U64" s="253" t="e">
        <f t="shared" si="2"/>
        <v>#DIV/0!</v>
      </c>
      <c r="V64" s="46" t="e">
        <f t="shared" si="3"/>
        <v>#DIV/0!</v>
      </c>
      <c r="W64" s="46" t="e">
        <f t="shared" si="4"/>
        <v>#DIV/0!</v>
      </c>
      <c r="X64" s="49" t="e">
        <f t="shared" si="5"/>
        <v>#DIV/0!</v>
      </c>
      <c r="Y64" s="45" t="e">
        <f t="shared" si="6"/>
        <v>#DIV/0!</v>
      </c>
      <c r="Z64" s="46" t="e">
        <f t="shared" si="7"/>
        <v>#DIV/0!</v>
      </c>
      <c r="AA64" s="46" t="e">
        <f t="shared" si="8"/>
        <v>#DIV/0!</v>
      </c>
      <c r="AB64" s="49" t="e">
        <f t="shared" si="9"/>
        <v>#DIV/0!</v>
      </c>
      <c r="AD64" s="45" t="e">
        <f t="shared" si="10"/>
        <v>#DIV/0!</v>
      </c>
      <c r="AE64" s="46" t="e">
        <f t="shared" si="10"/>
        <v>#DIV/0!</v>
      </c>
      <c r="AF64" s="49" t="e">
        <f t="shared" si="11"/>
        <v>#DIV/0!</v>
      </c>
      <c r="AG64" s="45" t="e">
        <f t="shared" si="24"/>
        <v>#DIV/0!</v>
      </c>
      <c r="AH64" s="65" t="e">
        <f t="shared" si="25"/>
        <v>#DIV/0!</v>
      </c>
      <c r="AI64" s="46" t="e">
        <f t="shared" si="13"/>
        <v>#DIV/0!</v>
      </c>
      <c r="AJ64" s="46" t="e">
        <f t="shared" si="14"/>
        <v>#DIV/0!</v>
      </c>
      <c r="AK64" s="77" t="e">
        <f t="shared" si="15"/>
        <v>#DIV/0!</v>
      </c>
      <c r="AL64" s="78" t="e">
        <f t="shared" si="16"/>
        <v>#DIV/0!</v>
      </c>
      <c r="AN64" s="8" t="e">
        <f t="shared" si="26"/>
        <v>#DIV/0!</v>
      </c>
      <c r="AO64" s="9" t="e">
        <f t="shared" si="26"/>
        <v>#DIV/0!</v>
      </c>
      <c r="AP64" s="9" t="e">
        <f t="shared" si="27"/>
        <v>#DIV/0!</v>
      </c>
      <c r="AQ64" s="10" t="e">
        <f t="shared" si="27"/>
        <v>#DIV/0!</v>
      </c>
    </row>
    <row r="65" spans="1:43">
      <c r="A65" s="51" t="s">
        <v>883</v>
      </c>
      <c r="B65" s="179"/>
      <c r="C65" s="45"/>
      <c r="D65" s="46"/>
      <c r="E65" s="9"/>
      <c r="F65" s="9"/>
      <c r="G65" s="9"/>
      <c r="H65" s="52">
        <f t="shared" si="0"/>
        <v>0</v>
      </c>
      <c r="I65" s="8">
        <f t="shared" si="19"/>
        <v>0</v>
      </c>
      <c r="J65" s="53"/>
      <c r="K65" s="9"/>
      <c r="L65" s="9"/>
      <c r="M65" s="10">
        <f t="shared" si="20"/>
        <v>0</v>
      </c>
      <c r="N65" s="56"/>
      <c r="O65" s="8" t="e">
        <f t="shared" si="21"/>
        <v>#DIV/0!</v>
      </c>
      <c r="P65" s="9" t="e">
        <f t="shared" si="22"/>
        <v>#DIV/0!</v>
      </c>
      <c r="Q65" s="10" t="e">
        <f t="shared" si="1"/>
        <v>#DIV/0!</v>
      </c>
      <c r="R65" s="56"/>
      <c r="S65" s="55" t="e">
        <f t="shared" si="23"/>
        <v>#DIV/0!</v>
      </c>
      <c r="U65" s="253" t="e">
        <f t="shared" si="2"/>
        <v>#DIV/0!</v>
      </c>
      <c r="V65" s="46" t="e">
        <f t="shared" si="3"/>
        <v>#DIV/0!</v>
      </c>
      <c r="W65" s="46" t="e">
        <f t="shared" si="4"/>
        <v>#DIV/0!</v>
      </c>
      <c r="X65" s="49" t="e">
        <f t="shared" si="5"/>
        <v>#DIV/0!</v>
      </c>
      <c r="Y65" s="45" t="e">
        <f t="shared" si="6"/>
        <v>#DIV/0!</v>
      </c>
      <c r="Z65" s="46" t="e">
        <f t="shared" si="7"/>
        <v>#DIV/0!</v>
      </c>
      <c r="AA65" s="46" t="e">
        <f t="shared" si="8"/>
        <v>#DIV/0!</v>
      </c>
      <c r="AB65" s="49" t="e">
        <f t="shared" si="9"/>
        <v>#DIV/0!</v>
      </c>
      <c r="AD65" s="45" t="e">
        <f t="shared" si="10"/>
        <v>#DIV/0!</v>
      </c>
      <c r="AE65" s="46" t="e">
        <f t="shared" si="10"/>
        <v>#DIV/0!</v>
      </c>
      <c r="AF65" s="49" t="e">
        <f t="shared" si="11"/>
        <v>#DIV/0!</v>
      </c>
      <c r="AG65" s="45" t="e">
        <f t="shared" si="24"/>
        <v>#DIV/0!</v>
      </c>
      <c r="AH65" s="65" t="e">
        <f t="shared" si="25"/>
        <v>#DIV/0!</v>
      </c>
      <c r="AI65" s="46" t="e">
        <f t="shared" si="13"/>
        <v>#DIV/0!</v>
      </c>
      <c r="AJ65" s="46" t="e">
        <f t="shared" si="14"/>
        <v>#DIV/0!</v>
      </c>
      <c r="AK65" s="77" t="e">
        <f t="shared" si="15"/>
        <v>#DIV/0!</v>
      </c>
      <c r="AL65" s="78" t="e">
        <f t="shared" si="16"/>
        <v>#DIV/0!</v>
      </c>
      <c r="AN65" s="8" t="e">
        <f t="shared" si="26"/>
        <v>#DIV/0!</v>
      </c>
      <c r="AO65" s="9" t="e">
        <f t="shared" si="26"/>
        <v>#DIV/0!</v>
      </c>
      <c r="AP65" s="9" t="e">
        <f t="shared" si="27"/>
        <v>#DIV/0!</v>
      </c>
      <c r="AQ65" s="10" t="e">
        <f t="shared" si="27"/>
        <v>#DIV/0!</v>
      </c>
    </row>
    <row r="66" spans="1:43">
      <c r="A66" s="51" t="s">
        <v>884</v>
      </c>
      <c r="B66" s="179"/>
      <c r="C66" s="45"/>
      <c r="D66" s="46"/>
      <c r="E66" s="9"/>
      <c r="F66" s="9"/>
      <c r="G66" s="9"/>
      <c r="H66" s="52">
        <f t="shared" si="0"/>
        <v>0</v>
      </c>
      <c r="I66" s="8">
        <f t="shared" si="19"/>
        <v>0</v>
      </c>
      <c r="J66" s="53"/>
      <c r="K66" s="9"/>
      <c r="L66" s="9"/>
      <c r="M66" s="10">
        <f t="shared" si="20"/>
        <v>0</v>
      </c>
      <c r="N66" s="56"/>
      <c r="O66" s="8" t="e">
        <f t="shared" si="21"/>
        <v>#DIV/0!</v>
      </c>
      <c r="P66" s="9" t="e">
        <f t="shared" si="22"/>
        <v>#DIV/0!</v>
      </c>
      <c r="Q66" s="10" t="e">
        <f t="shared" si="1"/>
        <v>#DIV/0!</v>
      </c>
      <c r="R66" s="56"/>
      <c r="S66" s="55" t="e">
        <f t="shared" si="23"/>
        <v>#DIV/0!</v>
      </c>
      <c r="U66" s="253" t="e">
        <f t="shared" si="2"/>
        <v>#DIV/0!</v>
      </c>
      <c r="V66" s="46" t="e">
        <f t="shared" si="3"/>
        <v>#DIV/0!</v>
      </c>
      <c r="W66" s="46" t="e">
        <f t="shared" si="4"/>
        <v>#DIV/0!</v>
      </c>
      <c r="X66" s="49" t="e">
        <f t="shared" si="5"/>
        <v>#DIV/0!</v>
      </c>
      <c r="Y66" s="45" t="e">
        <f t="shared" si="6"/>
        <v>#DIV/0!</v>
      </c>
      <c r="Z66" s="46" t="e">
        <f t="shared" si="7"/>
        <v>#DIV/0!</v>
      </c>
      <c r="AA66" s="46" t="e">
        <f t="shared" si="8"/>
        <v>#DIV/0!</v>
      </c>
      <c r="AB66" s="49" t="e">
        <f t="shared" si="9"/>
        <v>#DIV/0!</v>
      </c>
      <c r="AD66" s="45" t="e">
        <f t="shared" si="10"/>
        <v>#DIV/0!</v>
      </c>
      <c r="AE66" s="46" t="e">
        <f t="shared" si="10"/>
        <v>#DIV/0!</v>
      </c>
      <c r="AF66" s="49" t="e">
        <f t="shared" si="11"/>
        <v>#DIV/0!</v>
      </c>
      <c r="AG66" s="45" t="e">
        <f t="shared" si="24"/>
        <v>#DIV/0!</v>
      </c>
      <c r="AH66" s="65" t="e">
        <f t="shared" si="25"/>
        <v>#DIV/0!</v>
      </c>
      <c r="AI66" s="46" t="e">
        <f t="shared" si="13"/>
        <v>#DIV/0!</v>
      </c>
      <c r="AJ66" s="46" t="e">
        <f t="shared" si="14"/>
        <v>#DIV/0!</v>
      </c>
      <c r="AK66" s="77" t="e">
        <f t="shared" si="15"/>
        <v>#DIV/0!</v>
      </c>
      <c r="AL66" s="78" t="e">
        <f t="shared" si="16"/>
        <v>#DIV/0!</v>
      </c>
      <c r="AN66" s="8" t="e">
        <f t="shared" si="26"/>
        <v>#DIV/0!</v>
      </c>
      <c r="AO66" s="9" t="e">
        <f t="shared" si="26"/>
        <v>#DIV/0!</v>
      </c>
      <c r="AP66" s="9" t="e">
        <f t="shared" si="27"/>
        <v>#DIV/0!</v>
      </c>
      <c r="AQ66" s="10" t="e">
        <f t="shared" si="27"/>
        <v>#DIV/0!</v>
      </c>
    </row>
    <row r="67" spans="1:43">
      <c r="A67" s="51" t="s">
        <v>885</v>
      </c>
      <c r="B67" s="179"/>
      <c r="C67" s="45"/>
      <c r="D67" s="46"/>
      <c r="E67" s="9"/>
      <c r="F67" s="9"/>
      <c r="G67" s="9"/>
      <c r="H67" s="52">
        <f t="shared" si="0"/>
        <v>0</v>
      </c>
      <c r="I67" s="8">
        <f t="shared" si="19"/>
        <v>0</v>
      </c>
      <c r="J67" s="53"/>
      <c r="K67" s="9"/>
      <c r="L67" s="9"/>
      <c r="M67" s="10">
        <f t="shared" si="20"/>
        <v>0</v>
      </c>
      <c r="N67" s="56"/>
      <c r="O67" s="8" t="e">
        <f t="shared" si="21"/>
        <v>#DIV/0!</v>
      </c>
      <c r="P67" s="9" t="e">
        <f t="shared" si="22"/>
        <v>#DIV/0!</v>
      </c>
      <c r="Q67" s="10" t="e">
        <f t="shared" si="1"/>
        <v>#DIV/0!</v>
      </c>
      <c r="R67" s="56"/>
      <c r="S67" s="55" t="e">
        <f t="shared" si="23"/>
        <v>#DIV/0!</v>
      </c>
      <c r="U67" s="253" t="e">
        <f t="shared" si="2"/>
        <v>#DIV/0!</v>
      </c>
      <c r="V67" s="46" t="e">
        <f t="shared" si="3"/>
        <v>#DIV/0!</v>
      </c>
      <c r="W67" s="46" t="e">
        <f t="shared" si="4"/>
        <v>#DIV/0!</v>
      </c>
      <c r="X67" s="49" t="e">
        <f t="shared" si="5"/>
        <v>#DIV/0!</v>
      </c>
      <c r="Y67" s="45" t="e">
        <f t="shared" si="6"/>
        <v>#DIV/0!</v>
      </c>
      <c r="Z67" s="46" t="e">
        <f t="shared" si="7"/>
        <v>#DIV/0!</v>
      </c>
      <c r="AA67" s="46" t="e">
        <f t="shared" si="8"/>
        <v>#DIV/0!</v>
      </c>
      <c r="AB67" s="49" t="e">
        <f t="shared" si="9"/>
        <v>#DIV/0!</v>
      </c>
      <c r="AD67" s="45" t="e">
        <f t="shared" si="10"/>
        <v>#DIV/0!</v>
      </c>
      <c r="AE67" s="46" t="e">
        <f t="shared" si="10"/>
        <v>#DIV/0!</v>
      </c>
      <c r="AF67" s="49" t="e">
        <f t="shared" si="11"/>
        <v>#DIV/0!</v>
      </c>
      <c r="AG67" s="45" t="e">
        <f t="shared" si="24"/>
        <v>#DIV/0!</v>
      </c>
      <c r="AH67" s="65" t="e">
        <f t="shared" si="25"/>
        <v>#DIV/0!</v>
      </c>
      <c r="AI67" s="46" t="e">
        <f t="shared" si="13"/>
        <v>#DIV/0!</v>
      </c>
      <c r="AJ67" s="46" t="e">
        <f t="shared" si="14"/>
        <v>#DIV/0!</v>
      </c>
      <c r="AK67" s="77" t="e">
        <f t="shared" si="15"/>
        <v>#DIV/0!</v>
      </c>
      <c r="AL67" s="78" t="e">
        <f t="shared" si="16"/>
        <v>#DIV/0!</v>
      </c>
      <c r="AN67" s="8" t="e">
        <f t="shared" si="26"/>
        <v>#DIV/0!</v>
      </c>
      <c r="AO67" s="9" t="e">
        <f t="shared" si="26"/>
        <v>#DIV/0!</v>
      </c>
      <c r="AP67" s="9" t="e">
        <f t="shared" si="27"/>
        <v>#DIV/0!</v>
      </c>
      <c r="AQ67" s="10" t="e">
        <f t="shared" si="27"/>
        <v>#DIV/0!</v>
      </c>
    </row>
    <row r="68" spans="1:43">
      <c r="A68" s="51" t="s">
        <v>886</v>
      </c>
      <c r="B68" s="179"/>
      <c r="C68" s="45"/>
      <c r="D68" s="46"/>
      <c r="E68" s="9"/>
      <c r="F68" s="9"/>
      <c r="G68" s="9"/>
      <c r="H68" s="52">
        <f t="shared" si="0"/>
        <v>0</v>
      </c>
      <c r="I68" s="8">
        <f t="shared" si="19"/>
        <v>0</v>
      </c>
      <c r="J68" s="53"/>
      <c r="K68" s="9"/>
      <c r="L68" s="9"/>
      <c r="M68" s="10">
        <f t="shared" si="20"/>
        <v>0</v>
      </c>
      <c r="N68" s="56"/>
      <c r="O68" s="8" t="e">
        <f t="shared" si="21"/>
        <v>#DIV/0!</v>
      </c>
      <c r="P68" s="9" t="e">
        <f t="shared" si="22"/>
        <v>#DIV/0!</v>
      </c>
      <c r="Q68" s="10" t="e">
        <f t="shared" si="1"/>
        <v>#DIV/0!</v>
      </c>
      <c r="R68" s="56"/>
      <c r="S68" s="55" t="e">
        <f t="shared" si="23"/>
        <v>#DIV/0!</v>
      </c>
      <c r="U68" s="253" t="e">
        <f t="shared" si="2"/>
        <v>#DIV/0!</v>
      </c>
      <c r="V68" s="46" t="e">
        <f t="shared" si="3"/>
        <v>#DIV/0!</v>
      </c>
      <c r="W68" s="46" t="e">
        <f t="shared" si="4"/>
        <v>#DIV/0!</v>
      </c>
      <c r="X68" s="49" t="e">
        <f t="shared" si="5"/>
        <v>#DIV/0!</v>
      </c>
      <c r="Y68" s="45" t="e">
        <f t="shared" si="6"/>
        <v>#DIV/0!</v>
      </c>
      <c r="Z68" s="46" t="e">
        <f t="shared" si="7"/>
        <v>#DIV/0!</v>
      </c>
      <c r="AA68" s="46" t="e">
        <f t="shared" si="8"/>
        <v>#DIV/0!</v>
      </c>
      <c r="AB68" s="49" t="e">
        <f t="shared" si="9"/>
        <v>#DIV/0!</v>
      </c>
      <c r="AD68" s="45" t="e">
        <f t="shared" si="10"/>
        <v>#DIV/0!</v>
      </c>
      <c r="AE68" s="46" t="e">
        <f t="shared" si="10"/>
        <v>#DIV/0!</v>
      </c>
      <c r="AF68" s="49" t="e">
        <f t="shared" si="11"/>
        <v>#DIV/0!</v>
      </c>
      <c r="AG68" s="45" t="e">
        <f t="shared" si="24"/>
        <v>#DIV/0!</v>
      </c>
      <c r="AH68" s="65" t="e">
        <f t="shared" si="25"/>
        <v>#DIV/0!</v>
      </c>
      <c r="AI68" s="46" t="e">
        <f t="shared" si="13"/>
        <v>#DIV/0!</v>
      </c>
      <c r="AJ68" s="46" t="e">
        <f t="shared" si="14"/>
        <v>#DIV/0!</v>
      </c>
      <c r="AK68" s="77" t="e">
        <f t="shared" si="15"/>
        <v>#DIV/0!</v>
      </c>
      <c r="AL68" s="78" t="e">
        <f t="shared" si="16"/>
        <v>#DIV/0!</v>
      </c>
      <c r="AN68" s="8" t="e">
        <f t="shared" si="26"/>
        <v>#DIV/0!</v>
      </c>
      <c r="AO68" s="9" t="e">
        <f t="shared" si="26"/>
        <v>#DIV/0!</v>
      </c>
      <c r="AP68" s="9" t="e">
        <f t="shared" si="27"/>
        <v>#DIV/0!</v>
      </c>
      <c r="AQ68" s="10" t="e">
        <f t="shared" si="27"/>
        <v>#DIV/0!</v>
      </c>
    </row>
    <row r="69" spans="1:43">
      <c r="A69" s="51" t="s">
        <v>887</v>
      </c>
      <c r="B69" s="179"/>
      <c r="C69" s="45"/>
      <c r="D69" s="46"/>
      <c r="E69" s="9"/>
      <c r="F69" s="9"/>
      <c r="G69" s="9"/>
      <c r="H69" s="52">
        <f t="shared" si="0"/>
        <v>0</v>
      </c>
      <c r="I69" s="8">
        <f t="shared" si="19"/>
        <v>0</v>
      </c>
      <c r="J69" s="53"/>
      <c r="K69" s="9"/>
      <c r="L69" s="9"/>
      <c r="M69" s="10">
        <f t="shared" si="20"/>
        <v>0</v>
      </c>
      <c r="N69" s="56"/>
      <c r="O69" s="8" t="e">
        <f t="shared" si="21"/>
        <v>#DIV/0!</v>
      </c>
      <c r="P69" s="9" t="e">
        <f t="shared" si="22"/>
        <v>#DIV/0!</v>
      </c>
      <c r="Q69" s="10" t="e">
        <f t="shared" si="1"/>
        <v>#DIV/0!</v>
      </c>
      <c r="R69" s="56"/>
      <c r="S69" s="55" t="e">
        <f t="shared" si="23"/>
        <v>#DIV/0!</v>
      </c>
      <c r="U69" s="253" t="e">
        <f t="shared" si="2"/>
        <v>#DIV/0!</v>
      </c>
      <c r="V69" s="46" t="e">
        <f t="shared" si="3"/>
        <v>#DIV/0!</v>
      </c>
      <c r="W69" s="46" t="e">
        <f t="shared" si="4"/>
        <v>#DIV/0!</v>
      </c>
      <c r="X69" s="49" t="e">
        <f t="shared" si="5"/>
        <v>#DIV/0!</v>
      </c>
      <c r="Y69" s="45" t="e">
        <f t="shared" si="6"/>
        <v>#DIV/0!</v>
      </c>
      <c r="Z69" s="46" t="e">
        <f t="shared" si="7"/>
        <v>#DIV/0!</v>
      </c>
      <c r="AA69" s="46" t="e">
        <f t="shared" si="8"/>
        <v>#DIV/0!</v>
      </c>
      <c r="AB69" s="49" t="e">
        <f t="shared" si="9"/>
        <v>#DIV/0!</v>
      </c>
      <c r="AD69" s="45" t="e">
        <f t="shared" si="10"/>
        <v>#DIV/0!</v>
      </c>
      <c r="AE69" s="46" t="e">
        <f t="shared" si="10"/>
        <v>#DIV/0!</v>
      </c>
      <c r="AF69" s="49" t="e">
        <f t="shared" si="11"/>
        <v>#DIV/0!</v>
      </c>
      <c r="AG69" s="45" t="e">
        <f t="shared" si="24"/>
        <v>#DIV/0!</v>
      </c>
      <c r="AH69" s="65" t="e">
        <f t="shared" si="25"/>
        <v>#DIV/0!</v>
      </c>
      <c r="AI69" s="46" t="e">
        <f t="shared" si="13"/>
        <v>#DIV/0!</v>
      </c>
      <c r="AJ69" s="46" t="e">
        <f t="shared" si="14"/>
        <v>#DIV/0!</v>
      </c>
      <c r="AK69" s="77" t="e">
        <f t="shared" si="15"/>
        <v>#DIV/0!</v>
      </c>
      <c r="AL69" s="78" t="e">
        <f t="shared" si="16"/>
        <v>#DIV/0!</v>
      </c>
      <c r="AN69" s="8" t="e">
        <f t="shared" si="26"/>
        <v>#DIV/0!</v>
      </c>
      <c r="AO69" s="9" t="e">
        <f t="shared" si="26"/>
        <v>#DIV/0!</v>
      </c>
      <c r="AP69" s="9" t="e">
        <f t="shared" si="27"/>
        <v>#DIV/0!</v>
      </c>
      <c r="AQ69" s="10" t="e">
        <f t="shared" si="27"/>
        <v>#DIV/0!</v>
      </c>
    </row>
    <row r="70" spans="1:43">
      <c r="A70" s="51" t="s">
        <v>888</v>
      </c>
      <c r="B70" s="179"/>
      <c r="C70" s="45"/>
      <c r="D70" s="46"/>
      <c r="E70" s="9"/>
      <c r="F70" s="9"/>
      <c r="G70" s="9"/>
      <c r="H70" s="52">
        <f t="shared" ref="H70:H133" si="28">SUM(C70:G70)</f>
        <v>0</v>
      </c>
      <c r="I70" s="8">
        <f t="shared" si="19"/>
        <v>0</v>
      </c>
      <c r="J70" s="53"/>
      <c r="K70" s="9"/>
      <c r="L70" s="9"/>
      <c r="M70" s="10">
        <f t="shared" si="20"/>
        <v>0</v>
      </c>
      <c r="N70" s="56"/>
      <c r="O70" s="8" t="e">
        <f t="shared" si="21"/>
        <v>#DIV/0!</v>
      </c>
      <c r="P70" s="9" t="e">
        <f t="shared" si="22"/>
        <v>#DIV/0!</v>
      </c>
      <c r="Q70" s="10" t="e">
        <f t="shared" ref="Q70:Q133" si="29">SUM(O70:P70)</f>
        <v>#DIV/0!</v>
      </c>
      <c r="R70" s="56"/>
      <c r="S70" s="55" t="e">
        <f t="shared" si="23"/>
        <v>#DIV/0!</v>
      </c>
      <c r="U70" s="253" t="e">
        <f t="shared" ref="U70:U133" si="30">ROUND(I70/$I$502*$X$504,2)</f>
        <v>#DIV/0!</v>
      </c>
      <c r="V70" s="46" t="e">
        <f t="shared" ref="V70:V133" si="31">ROUND(I70/$I$502*$X$505,2)</f>
        <v>#DIV/0!</v>
      </c>
      <c r="W70" s="46" t="e">
        <f t="shared" ref="W70:W133" si="32">ROUND(M70/$M$502*$X$506,2)</f>
        <v>#DIV/0!</v>
      </c>
      <c r="X70" s="49" t="e">
        <f t="shared" ref="X70:X133" si="33">SUM(U70:W70)</f>
        <v>#DIV/0!</v>
      </c>
      <c r="Y70" s="45" t="e">
        <f t="shared" ref="Y70:Y133" si="34">ROUND(I70/$I$502*$AB$504,2)</f>
        <v>#DIV/0!</v>
      </c>
      <c r="Z70" s="46" t="e">
        <f t="shared" ref="Z70:Z133" si="35">ROUND(I70/$I$502*$AB$505,2)</f>
        <v>#DIV/0!</v>
      </c>
      <c r="AA70" s="46" t="e">
        <f t="shared" ref="AA70:AA133" si="36">ROUND(M70/$M$502*$AB$506,2)</f>
        <v>#DIV/0!</v>
      </c>
      <c r="AB70" s="49" t="e">
        <f t="shared" ref="AB70:AB133" si="37">SUM(Y70:AA70)</f>
        <v>#DIV/0!</v>
      </c>
      <c r="AD70" s="45" t="e">
        <f t="shared" ref="AD70:AE133" si="38">I70+O70+U70+Y70</f>
        <v>#DIV/0!</v>
      </c>
      <c r="AE70" s="46" t="e">
        <f t="shared" si="38"/>
        <v>#DIV/0!</v>
      </c>
      <c r="AF70" s="49" t="e">
        <f t="shared" ref="AF70:AF133" si="39">K70+L70+S70+W70+AA70</f>
        <v>#DIV/0!</v>
      </c>
      <c r="AG70" s="45" t="e">
        <f t="shared" si="24"/>
        <v>#DIV/0!</v>
      </c>
      <c r="AH70" s="65" t="e">
        <f t="shared" si="25"/>
        <v>#DIV/0!</v>
      </c>
      <c r="AI70" s="46" t="e">
        <f t="shared" ref="AI70:AI133" si="40">AD70-AH70</f>
        <v>#DIV/0!</v>
      </c>
      <c r="AJ70" s="46" t="e">
        <f t="shared" ref="AJ70:AJ133" si="41">AI70+AF70+AE70</f>
        <v>#DIV/0!</v>
      </c>
      <c r="AK70" s="77" t="e">
        <f t="shared" ref="AK70:AK133" si="42">ROUND(AH70/AG70,4)</f>
        <v>#DIV/0!</v>
      </c>
      <c r="AL70" s="78" t="e">
        <f t="shared" ref="AL70:AL133" si="43">ROUND(AJ70/AG70,4)</f>
        <v>#DIV/0!</v>
      </c>
      <c r="AN70" s="8" t="e">
        <f t="shared" si="26"/>
        <v>#DIV/0!</v>
      </c>
      <c r="AO70" s="9" t="e">
        <f t="shared" si="26"/>
        <v>#DIV/0!</v>
      </c>
      <c r="AP70" s="9" t="e">
        <f t="shared" si="27"/>
        <v>#DIV/0!</v>
      </c>
      <c r="AQ70" s="10" t="e">
        <f t="shared" si="27"/>
        <v>#DIV/0!</v>
      </c>
    </row>
    <row r="71" spans="1:43">
      <c r="A71" s="51" t="s">
        <v>889</v>
      </c>
      <c r="B71" s="179"/>
      <c r="C71" s="45"/>
      <c r="D71" s="46"/>
      <c r="E71" s="9"/>
      <c r="F71" s="9"/>
      <c r="G71" s="9"/>
      <c r="H71" s="52">
        <f t="shared" si="28"/>
        <v>0</v>
      </c>
      <c r="I71" s="8">
        <f t="shared" ref="I71:I134" si="44">M71-L71-K71-J71</f>
        <v>0</v>
      </c>
      <c r="J71" s="53"/>
      <c r="K71" s="9"/>
      <c r="L71" s="9"/>
      <c r="M71" s="10">
        <f t="shared" ref="M71:M134" si="45">H71</f>
        <v>0</v>
      </c>
      <c r="N71" s="56"/>
      <c r="O71" s="8" t="e">
        <f t="shared" si="21"/>
        <v>#DIV/0!</v>
      </c>
      <c r="P71" s="9" t="e">
        <f t="shared" si="22"/>
        <v>#DIV/0!</v>
      </c>
      <c r="Q71" s="10" t="e">
        <f t="shared" si="29"/>
        <v>#DIV/0!</v>
      </c>
      <c r="R71" s="56"/>
      <c r="S71" s="55" t="e">
        <f t="shared" si="23"/>
        <v>#DIV/0!</v>
      </c>
      <c r="U71" s="253" t="e">
        <f t="shared" si="30"/>
        <v>#DIV/0!</v>
      </c>
      <c r="V71" s="46" t="e">
        <f t="shared" si="31"/>
        <v>#DIV/0!</v>
      </c>
      <c r="W71" s="46" t="e">
        <f t="shared" si="32"/>
        <v>#DIV/0!</v>
      </c>
      <c r="X71" s="49" t="e">
        <f t="shared" si="33"/>
        <v>#DIV/0!</v>
      </c>
      <c r="Y71" s="45" t="e">
        <f t="shared" si="34"/>
        <v>#DIV/0!</v>
      </c>
      <c r="Z71" s="46" t="e">
        <f t="shared" si="35"/>
        <v>#DIV/0!</v>
      </c>
      <c r="AA71" s="46" t="e">
        <f t="shared" si="36"/>
        <v>#DIV/0!</v>
      </c>
      <c r="AB71" s="49" t="e">
        <f t="shared" si="37"/>
        <v>#DIV/0!</v>
      </c>
      <c r="AD71" s="45" t="e">
        <f t="shared" si="38"/>
        <v>#DIV/0!</v>
      </c>
      <c r="AE71" s="46" t="e">
        <f t="shared" si="38"/>
        <v>#DIV/0!</v>
      </c>
      <c r="AF71" s="49" t="e">
        <f t="shared" si="39"/>
        <v>#DIV/0!</v>
      </c>
      <c r="AG71" s="45" t="e">
        <f t="shared" si="24"/>
        <v>#DIV/0!</v>
      </c>
      <c r="AH71" s="65" t="e">
        <f t="shared" si="25"/>
        <v>#DIV/0!</v>
      </c>
      <c r="AI71" s="46" t="e">
        <f t="shared" si="40"/>
        <v>#DIV/0!</v>
      </c>
      <c r="AJ71" s="46" t="e">
        <f t="shared" si="41"/>
        <v>#DIV/0!</v>
      </c>
      <c r="AK71" s="77" t="e">
        <f t="shared" si="42"/>
        <v>#DIV/0!</v>
      </c>
      <c r="AL71" s="78" t="e">
        <f t="shared" si="43"/>
        <v>#DIV/0!</v>
      </c>
      <c r="AN71" s="8" t="e">
        <f t="shared" si="26"/>
        <v>#DIV/0!</v>
      </c>
      <c r="AO71" s="9" t="e">
        <f t="shared" si="26"/>
        <v>#DIV/0!</v>
      </c>
      <c r="AP71" s="9" t="e">
        <f t="shared" si="27"/>
        <v>#DIV/0!</v>
      </c>
      <c r="AQ71" s="10" t="e">
        <f t="shared" si="27"/>
        <v>#DIV/0!</v>
      </c>
    </row>
    <row r="72" spans="1:43">
      <c r="A72" s="51" t="s">
        <v>1915</v>
      </c>
      <c r="B72" s="179"/>
      <c r="C72" s="45"/>
      <c r="D72" s="46"/>
      <c r="E72" s="9"/>
      <c r="F72" s="9"/>
      <c r="G72" s="9"/>
      <c r="H72" s="52">
        <f t="shared" si="28"/>
        <v>0</v>
      </c>
      <c r="I72" s="8">
        <f t="shared" si="44"/>
        <v>0</v>
      </c>
      <c r="J72" s="53"/>
      <c r="K72" s="9"/>
      <c r="L72" s="9"/>
      <c r="M72" s="10">
        <f t="shared" si="45"/>
        <v>0</v>
      </c>
      <c r="N72" s="56"/>
      <c r="O72" s="8" t="e">
        <f t="shared" si="21"/>
        <v>#DIV/0!</v>
      </c>
      <c r="P72" s="9" t="e">
        <f t="shared" si="22"/>
        <v>#DIV/0!</v>
      </c>
      <c r="Q72" s="10" t="e">
        <f t="shared" si="29"/>
        <v>#DIV/0!</v>
      </c>
      <c r="R72" s="56"/>
      <c r="S72" s="55" t="e">
        <f t="shared" si="23"/>
        <v>#DIV/0!</v>
      </c>
      <c r="U72" s="253" t="e">
        <f t="shared" si="30"/>
        <v>#DIV/0!</v>
      </c>
      <c r="V72" s="46" t="e">
        <f t="shared" si="31"/>
        <v>#DIV/0!</v>
      </c>
      <c r="W72" s="46" t="e">
        <f t="shared" si="32"/>
        <v>#DIV/0!</v>
      </c>
      <c r="X72" s="49" t="e">
        <f t="shared" si="33"/>
        <v>#DIV/0!</v>
      </c>
      <c r="Y72" s="45" t="e">
        <f t="shared" si="34"/>
        <v>#DIV/0!</v>
      </c>
      <c r="Z72" s="46" t="e">
        <f t="shared" si="35"/>
        <v>#DIV/0!</v>
      </c>
      <c r="AA72" s="46" t="e">
        <f t="shared" si="36"/>
        <v>#DIV/0!</v>
      </c>
      <c r="AB72" s="49" t="e">
        <f t="shared" si="37"/>
        <v>#DIV/0!</v>
      </c>
      <c r="AD72" s="45" t="e">
        <f t="shared" si="38"/>
        <v>#DIV/0!</v>
      </c>
      <c r="AE72" s="46" t="e">
        <f t="shared" si="38"/>
        <v>#DIV/0!</v>
      </c>
      <c r="AF72" s="49" t="e">
        <f t="shared" si="39"/>
        <v>#DIV/0!</v>
      </c>
      <c r="AG72" s="45" t="e">
        <f t="shared" si="24"/>
        <v>#DIV/0!</v>
      </c>
      <c r="AH72" s="65" t="e">
        <f t="shared" si="25"/>
        <v>#DIV/0!</v>
      </c>
      <c r="AI72" s="46" t="e">
        <f t="shared" si="40"/>
        <v>#DIV/0!</v>
      </c>
      <c r="AJ72" s="46" t="e">
        <f t="shared" si="41"/>
        <v>#DIV/0!</v>
      </c>
      <c r="AK72" s="77" t="e">
        <f t="shared" si="42"/>
        <v>#DIV/0!</v>
      </c>
      <c r="AL72" s="78" t="e">
        <f t="shared" si="43"/>
        <v>#DIV/0!</v>
      </c>
      <c r="AN72" s="8" t="e">
        <f t="shared" si="26"/>
        <v>#DIV/0!</v>
      </c>
      <c r="AO72" s="9" t="e">
        <f t="shared" si="26"/>
        <v>#DIV/0!</v>
      </c>
      <c r="AP72" s="9" t="e">
        <f t="shared" si="27"/>
        <v>#DIV/0!</v>
      </c>
      <c r="AQ72" s="10" t="e">
        <f t="shared" si="27"/>
        <v>#DIV/0!</v>
      </c>
    </row>
    <row r="73" spans="1:43">
      <c r="A73" s="51" t="s">
        <v>890</v>
      </c>
      <c r="B73" s="179"/>
      <c r="C73" s="45"/>
      <c r="D73" s="46"/>
      <c r="E73" s="9"/>
      <c r="F73" s="9"/>
      <c r="G73" s="9"/>
      <c r="H73" s="52">
        <f t="shared" si="28"/>
        <v>0</v>
      </c>
      <c r="I73" s="8">
        <f t="shared" si="44"/>
        <v>0</v>
      </c>
      <c r="J73" s="53"/>
      <c r="K73" s="9"/>
      <c r="L73" s="9"/>
      <c r="M73" s="10">
        <f t="shared" si="45"/>
        <v>0</v>
      </c>
      <c r="N73" s="56"/>
      <c r="O73" s="8" t="e">
        <f t="shared" ref="O73:O136" si="46">ROUND(I73/$I$502*$Q$504,2)</f>
        <v>#DIV/0!</v>
      </c>
      <c r="P73" s="9" t="e">
        <f t="shared" ref="P73:P136" si="47">ROUND(I73/$I$502*$Q$505,2)</f>
        <v>#DIV/0!</v>
      </c>
      <c r="Q73" s="10" t="e">
        <f t="shared" si="29"/>
        <v>#DIV/0!</v>
      </c>
      <c r="R73" s="56"/>
      <c r="S73" s="55" t="e">
        <f t="shared" ref="S73:S136" si="48">ROUND(M73/$M$502*$Q$506,2)</f>
        <v>#DIV/0!</v>
      </c>
      <c r="U73" s="253" t="e">
        <f t="shared" si="30"/>
        <v>#DIV/0!</v>
      </c>
      <c r="V73" s="46" t="e">
        <f t="shared" si="31"/>
        <v>#DIV/0!</v>
      </c>
      <c r="W73" s="46" t="e">
        <f t="shared" si="32"/>
        <v>#DIV/0!</v>
      </c>
      <c r="X73" s="49" t="e">
        <f t="shared" si="33"/>
        <v>#DIV/0!</v>
      </c>
      <c r="Y73" s="45" t="e">
        <f t="shared" si="34"/>
        <v>#DIV/0!</v>
      </c>
      <c r="Z73" s="46" t="e">
        <f t="shared" si="35"/>
        <v>#DIV/0!</v>
      </c>
      <c r="AA73" s="46" t="e">
        <f t="shared" si="36"/>
        <v>#DIV/0!</v>
      </c>
      <c r="AB73" s="49" t="e">
        <f t="shared" si="37"/>
        <v>#DIV/0!</v>
      </c>
      <c r="AD73" s="45" t="e">
        <f t="shared" si="38"/>
        <v>#DIV/0!</v>
      </c>
      <c r="AE73" s="46" t="e">
        <f t="shared" si="38"/>
        <v>#DIV/0!</v>
      </c>
      <c r="AF73" s="49" t="e">
        <f t="shared" si="39"/>
        <v>#DIV/0!</v>
      </c>
      <c r="AG73" s="45" t="e">
        <f t="shared" ref="AG73:AG136" si="49">SUM(AD73:AF73)</f>
        <v>#DIV/0!</v>
      </c>
      <c r="AH73" s="65" t="e">
        <f t="shared" ref="AH73:AH136" si="50">ROUND(AD73*$A$505,2)</f>
        <v>#DIV/0!</v>
      </c>
      <c r="AI73" s="46" t="e">
        <f t="shared" si="40"/>
        <v>#DIV/0!</v>
      </c>
      <c r="AJ73" s="46" t="e">
        <f t="shared" si="41"/>
        <v>#DIV/0!</v>
      </c>
      <c r="AK73" s="77" t="e">
        <f t="shared" si="42"/>
        <v>#DIV/0!</v>
      </c>
      <c r="AL73" s="78" t="e">
        <f t="shared" si="43"/>
        <v>#DIV/0!</v>
      </c>
      <c r="AN73" s="8" t="e">
        <f t="shared" si="26"/>
        <v>#DIV/0!</v>
      </c>
      <c r="AO73" s="9" t="e">
        <f t="shared" si="26"/>
        <v>#DIV/0!</v>
      </c>
      <c r="AP73" s="9" t="e">
        <f t="shared" si="27"/>
        <v>#DIV/0!</v>
      </c>
      <c r="AQ73" s="10" t="e">
        <f t="shared" si="27"/>
        <v>#DIV/0!</v>
      </c>
    </row>
    <row r="74" spans="1:43">
      <c r="A74" s="51" t="s">
        <v>1916</v>
      </c>
      <c r="B74" s="179"/>
      <c r="C74" s="45"/>
      <c r="D74" s="46"/>
      <c r="E74" s="9"/>
      <c r="F74" s="9"/>
      <c r="G74" s="9"/>
      <c r="H74" s="52">
        <f t="shared" si="28"/>
        <v>0</v>
      </c>
      <c r="I74" s="8">
        <f t="shared" si="44"/>
        <v>0</v>
      </c>
      <c r="J74" s="53"/>
      <c r="K74" s="9"/>
      <c r="L74" s="9"/>
      <c r="M74" s="10">
        <f t="shared" si="45"/>
        <v>0</v>
      </c>
      <c r="N74" s="56"/>
      <c r="O74" s="8" t="e">
        <f t="shared" si="46"/>
        <v>#DIV/0!</v>
      </c>
      <c r="P74" s="9" t="e">
        <f t="shared" si="47"/>
        <v>#DIV/0!</v>
      </c>
      <c r="Q74" s="10" t="e">
        <f t="shared" si="29"/>
        <v>#DIV/0!</v>
      </c>
      <c r="R74" s="56"/>
      <c r="S74" s="55" t="e">
        <f t="shared" si="48"/>
        <v>#DIV/0!</v>
      </c>
      <c r="U74" s="253" t="e">
        <f t="shared" si="30"/>
        <v>#DIV/0!</v>
      </c>
      <c r="V74" s="46" t="e">
        <f t="shared" si="31"/>
        <v>#DIV/0!</v>
      </c>
      <c r="W74" s="46" t="e">
        <f t="shared" si="32"/>
        <v>#DIV/0!</v>
      </c>
      <c r="X74" s="49" t="e">
        <f t="shared" si="33"/>
        <v>#DIV/0!</v>
      </c>
      <c r="Y74" s="45" t="e">
        <f t="shared" si="34"/>
        <v>#DIV/0!</v>
      </c>
      <c r="Z74" s="46" t="e">
        <f t="shared" si="35"/>
        <v>#DIV/0!</v>
      </c>
      <c r="AA74" s="46" t="e">
        <f t="shared" si="36"/>
        <v>#DIV/0!</v>
      </c>
      <c r="AB74" s="49" t="e">
        <f t="shared" si="37"/>
        <v>#DIV/0!</v>
      </c>
      <c r="AD74" s="45" t="e">
        <f t="shared" si="38"/>
        <v>#DIV/0!</v>
      </c>
      <c r="AE74" s="46" t="e">
        <f t="shared" si="38"/>
        <v>#DIV/0!</v>
      </c>
      <c r="AF74" s="49" t="e">
        <f t="shared" si="39"/>
        <v>#DIV/0!</v>
      </c>
      <c r="AG74" s="45" t="e">
        <f t="shared" si="49"/>
        <v>#DIV/0!</v>
      </c>
      <c r="AH74" s="65" t="e">
        <f t="shared" si="50"/>
        <v>#DIV/0!</v>
      </c>
      <c r="AI74" s="46" t="e">
        <f t="shared" si="40"/>
        <v>#DIV/0!</v>
      </c>
      <c r="AJ74" s="46" t="e">
        <f t="shared" si="41"/>
        <v>#DIV/0!</v>
      </c>
      <c r="AK74" s="77" t="e">
        <f t="shared" si="42"/>
        <v>#DIV/0!</v>
      </c>
      <c r="AL74" s="78" t="e">
        <f t="shared" si="43"/>
        <v>#DIV/0!</v>
      </c>
      <c r="AN74" s="8" t="e">
        <f t="shared" si="26"/>
        <v>#DIV/0!</v>
      </c>
      <c r="AO74" s="9" t="e">
        <f t="shared" si="26"/>
        <v>#DIV/0!</v>
      </c>
      <c r="AP74" s="9" t="e">
        <f t="shared" si="27"/>
        <v>#DIV/0!</v>
      </c>
      <c r="AQ74" s="10" t="e">
        <f t="shared" si="27"/>
        <v>#DIV/0!</v>
      </c>
    </row>
    <row r="75" spans="1:43">
      <c r="A75" s="51" t="s">
        <v>891</v>
      </c>
      <c r="B75" s="179"/>
      <c r="C75" s="45"/>
      <c r="D75" s="46"/>
      <c r="E75" s="9"/>
      <c r="F75" s="9"/>
      <c r="G75" s="9"/>
      <c r="H75" s="52">
        <f t="shared" si="28"/>
        <v>0</v>
      </c>
      <c r="I75" s="8">
        <f t="shared" si="44"/>
        <v>0</v>
      </c>
      <c r="J75" s="53"/>
      <c r="K75" s="9"/>
      <c r="L75" s="9"/>
      <c r="M75" s="10">
        <f t="shared" si="45"/>
        <v>0</v>
      </c>
      <c r="N75" s="56"/>
      <c r="O75" s="8" t="e">
        <f t="shared" si="46"/>
        <v>#DIV/0!</v>
      </c>
      <c r="P75" s="9" t="e">
        <f t="shared" si="47"/>
        <v>#DIV/0!</v>
      </c>
      <c r="Q75" s="10" t="e">
        <f t="shared" si="29"/>
        <v>#DIV/0!</v>
      </c>
      <c r="R75" s="56"/>
      <c r="S75" s="55" t="e">
        <f t="shared" si="48"/>
        <v>#DIV/0!</v>
      </c>
      <c r="U75" s="253" t="e">
        <f t="shared" si="30"/>
        <v>#DIV/0!</v>
      </c>
      <c r="V75" s="46" t="e">
        <f t="shared" si="31"/>
        <v>#DIV/0!</v>
      </c>
      <c r="W75" s="46" t="e">
        <f t="shared" si="32"/>
        <v>#DIV/0!</v>
      </c>
      <c r="X75" s="49" t="e">
        <f t="shared" si="33"/>
        <v>#DIV/0!</v>
      </c>
      <c r="Y75" s="45" t="e">
        <f t="shared" si="34"/>
        <v>#DIV/0!</v>
      </c>
      <c r="Z75" s="46" t="e">
        <f t="shared" si="35"/>
        <v>#DIV/0!</v>
      </c>
      <c r="AA75" s="46" t="e">
        <f t="shared" si="36"/>
        <v>#DIV/0!</v>
      </c>
      <c r="AB75" s="49" t="e">
        <f t="shared" si="37"/>
        <v>#DIV/0!</v>
      </c>
      <c r="AD75" s="45" t="e">
        <f t="shared" si="38"/>
        <v>#DIV/0!</v>
      </c>
      <c r="AE75" s="46" t="e">
        <f t="shared" si="38"/>
        <v>#DIV/0!</v>
      </c>
      <c r="AF75" s="49" t="e">
        <f t="shared" si="39"/>
        <v>#DIV/0!</v>
      </c>
      <c r="AG75" s="45" t="e">
        <f t="shared" si="49"/>
        <v>#DIV/0!</v>
      </c>
      <c r="AH75" s="65" t="e">
        <f t="shared" si="50"/>
        <v>#DIV/0!</v>
      </c>
      <c r="AI75" s="46" t="e">
        <f t="shared" si="40"/>
        <v>#DIV/0!</v>
      </c>
      <c r="AJ75" s="46" t="e">
        <f t="shared" si="41"/>
        <v>#DIV/0!</v>
      </c>
      <c r="AK75" s="77" t="e">
        <f t="shared" si="42"/>
        <v>#DIV/0!</v>
      </c>
      <c r="AL75" s="78" t="e">
        <f t="shared" si="43"/>
        <v>#DIV/0!</v>
      </c>
      <c r="AN75" s="8" t="e">
        <f t="shared" si="26"/>
        <v>#DIV/0!</v>
      </c>
      <c r="AO75" s="9" t="e">
        <f t="shared" si="26"/>
        <v>#DIV/0!</v>
      </c>
      <c r="AP75" s="9" t="e">
        <f t="shared" si="27"/>
        <v>#DIV/0!</v>
      </c>
      <c r="AQ75" s="10" t="e">
        <f t="shared" si="27"/>
        <v>#DIV/0!</v>
      </c>
    </row>
    <row r="76" spans="1:43">
      <c r="A76" s="51" t="s">
        <v>1917</v>
      </c>
      <c r="B76" s="179"/>
      <c r="C76" s="45"/>
      <c r="D76" s="46"/>
      <c r="E76" s="9"/>
      <c r="F76" s="9"/>
      <c r="G76" s="9"/>
      <c r="H76" s="52">
        <f t="shared" si="28"/>
        <v>0</v>
      </c>
      <c r="I76" s="8">
        <f t="shared" si="44"/>
        <v>0</v>
      </c>
      <c r="J76" s="53"/>
      <c r="K76" s="9"/>
      <c r="L76" s="9"/>
      <c r="M76" s="10">
        <f t="shared" si="45"/>
        <v>0</v>
      </c>
      <c r="N76" s="56"/>
      <c r="O76" s="8" t="e">
        <f t="shared" si="46"/>
        <v>#DIV/0!</v>
      </c>
      <c r="P76" s="9" t="e">
        <f t="shared" si="47"/>
        <v>#DIV/0!</v>
      </c>
      <c r="Q76" s="10" t="e">
        <f t="shared" si="29"/>
        <v>#DIV/0!</v>
      </c>
      <c r="R76" s="56"/>
      <c r="S76" s="55" t="e">
        <f t="shared" si="48"/>
        <v>#DIV/0!</v>
      </c>
      <c r="U76" s="253" t="e">
        <f t="shared" si="30"/>
        <v>#DIV/0!</v>
      </c>
      <c r="V76" s="46" t="e">
        <f t="shared" si="31"/>
        <v>#DIV/0!</v>
      </c>
      <c r="W76" s="46" t="e">
        <f t="shared" si="32"/>
        <v>#DIV/0!</v>
      </c>
      <c r="X76" s="49" t="e">
        <f t="shared" si="33"/>
        <v>#DIV/0!</v>
      </c>
      <c r="Y76" s="45" t="e">
        <f t="shared" si="34"/>
        <v>#DIV/0!</v>
      </c>
      <c r="Z76" s="46" t="e">
        <f t="shared" si="35"/>
        <v>#DIV/0!</v>
      </c>
      <c r="AA76" s="46" t="e">
        <f t="shared" si="36"/>
        <v>#DIV/0!</v>
      </c>
      <c r="AB76" s="49" t="e">
        <f t="shared" si="37"/>
        <v>#DIV/0!</v>
      </c>
      <c r="AD76" s="45" t="e">
        <f t="shared" si="38"/>
        <v>#DIV/0!</v>
      </c>
      <c r="AE76" s="46" t="e">
        <f t="shared" si="38"/>
        <v>#DIV/0!</v>
      </c>
      <c r="AF76" s="49" t="e">
        <f t="shared" si="39"/>
        <v>#DIV/0!</v>
      </c>
      <c r="AG76" s="45" t="e">
        <f t="shared" si="49"/>
        <v>#DIV/0!</v>
      </c>
      <c r="AH76" s="65" t="e">
        <f t="shared" si="50"/>
        <v>#DIV/0!</v>
      </c>
      <c r="AI76" s="46" t="e">
        <f t="shared" si="40"/>
        <v>#DIV/0!</v>
      </c>
      <c r="AJ76" s="46" t="e">
        <f t="shared" si="41"/>
        <v>#DIV/0!</v>
      </c>
      <c r="AK76" s="77" t="e">
        <f t="shared" si="42"/>
        <v>#DIV/0!</v>
      </c>
      <c r="AL76" s="78" t="e">
        <f t="shared" si="43"/>
        <v>#DIV/0!</v>
      </c>
      <c r="AN76" s="8" t="e">
        <f t="shared" si="26"/>
        <v>#DIV/0!</v>
      </c>
      <c r="AO76" s="9" t="e">
        <f t="shared" si="26"/>
        <v>#DIV/0!</v>
      </c>
      <c r="AP76" s="9" t="e">
        <f t="shared" si="27"/>
        <v>#DIV/0!</v>
      </c>
      <c r="AQ76" s="10" t="e">
        <f t="shared" si="27"/>
        <v>#DIV/0!</v>
      </c>
    </row>
    <row r="77" spans="1:43">
      <c r="A77" s="51" t="s">
        <v>892</v>
      </c>
      <c r="B77" s="179"/>
      <c r="C77" s="45"/>
      <c r="D77" s="46"/>
      <c r="E77" s="9"/>
      <c r="F77" s="9"/>
      <c r="G77" s="9"/>
      <c r="H77" s="52">
        <f t="shared" si="28"/>
        <v>0</v>
      </c>
      <c r="I77" s="8">
        <f t="shared" si="44"/>
        <v>0</v>
      </c>
      <c r="J77" s="53"/>
      <c r="K77" s="9"/>
      <c r="L77" s="9"/>
      <c r="M77" s="10">
        <f t="shared" si="45"/>
        <v>0</v>
      </c>
      <c r="N77" s="56"/>
      <c r="O77" s="8" t="e">
        <f t="shared" si="46"/>
        <v>#DIV/0!</v>
      </c>
      <c r="P77" s="9" t="e">
        <f t="shared" si="47"/>
        <v>#DIV/0!</v>
      </c>
      <c r="Q77" s="10" t="e">
        <f t="shared" si="29"/>
        <v>#DIV/0!</v>
      </c>
      <c r="R77" s="56"/>
      <c r="S77" s="55" t="e">
        <f t="shared" si="48"/>
        <v>#DIV/0!</v>
      </c>
      <c r="U77" s="253" t="e">
        <f t="shared" si="30"/>
        <v>#DIV/0!</v>
      </c>
      <c r="V77" s="46" t="e">
        <f t="shared" si="31"/>
        <v>#DIV/0!</v>
      </c>
      <c r="W77" s="46" t="e">
        <f t="shared" si="32"/>
        <v>#DIV/0!</v>
      </c>
      <c r="X77" s="49" t="e">
        <f t="shared" si="33"/>
        <v>#DIV/0!</v>
      </c>
      <c r="Y77" s="45" t="e">
        <f t="shared" si="34"/>
        <v>#DIV/0!</v>
      </c>
      <c r="Z77" s="46" t="e">
        <f t="shared" si="35"/>
        <v>#DIV/0!</v>
      </c>
      <c r="AA77" s="46" t="e">
        <f t="shared" si="36"/>
        <v>#DIV/0!</v>
      </c>
      <c r="AB77" s="49" t="e">
        <f t="shared" si="37"/>
        <v>#DIV/0!</v>
      </c>
      <c r="AD77" s="45" t="e">
        <f t="shared" si="38"/>
        <v>#DIV/0!</v>
      </c>
      <c r="AE77" s="46" t="e">
        <f t="shared" si="38"/>
        <v>#DIV/0!</v>
      </c>
      <c r="AF77" s="49" t="e">
        <f t="shared" si="39"/>
        <v>#DIV/0!</v>
      </c>
      <c r="AG77" s="45" t="e">
        <f t="shared" si="49"/>
        <v>#DIV/0!</v>
      </c>
      <c r="AH77" s="65" t="e">
        <f t="shared" si="50"/>
        <v>#DIV/0!</v>
      </c>
      <c r="AI77" s="46" t="e">
        <f t="shared" si="40"/>
        <v>#DIV/0!</v>
      </c>
      <c r="AJ77" s="46" t="e">
        <f t="shared" si="41"/>
        <v>#DIV/0!</v>
      </c>
      <c r="AK77" s="77" t="e">
        <f t="shared" si="42"/>
        <v>#DIV/0!</v>
      </c>
      <c r="AL77" s="78" t="e">
        <f t="shared" si="43"/>
        <v>#DIV/0!</v>
      </c>
      <c r="AN77" s="8" t="e">
        <f t="shared" si="26"/>
        <v>#DIV/0!</v>
      </c>
      <c r="AO77" s="9" t="e">
        <f t="shared" si="26"/>
        <v>#DIV/0!</v>
      </c>
      <c r="AP77" s="9" t="e">
        <f t="shared" si="27"/>
        <v>#DIV/0!</v>
      </c>
      <c r="AQ77" s="10" t="e">
        <f t="shared" si="27"/>
        <v>#DIV/0!</v>
      </c>
    </row>
    <row r="78" spans="1:43">
      <c r="A78" s="51" t="s">
        <v>893</v>
      </c>
      <c r="B78" s="179"/>
      <c r="C78" s="45"/>
      <c r="D78" s="46"/>
      <c r="E78" s="9"/>
      <c r="F78" s="9"/>
      <c r="G78" s="9"/>
      <c r="H78" s="52">
        <f t="shared" si="28"/>
        <v>0</v>
      </c>
      <c r="I78" s="8">
        <f t="shared" si="44"/>
        <v>0</v>
      </c>
      <c r="J78" s="53"/>
      <c r="K78" s="9"/>
      <c r="L78" s="9"/>
      <c r="M78" s="10">
        <f t="shared" si="45"/>
        <v>0</v>
      </c>
      <c r="N78" s="56"/>
      <c r="O78" s="8" t="e">
        <f t="shared" si="46"/>
        <v>#DIV/0!</v>
      </c>
      <c r="P78" s="9" t="e">
        <f t="shared" si="47"/>
        <v>#DIV/0!</v>
      </c>
      <c r="Q78" s="10" t="e">
        <f t="shared" si="29"/>
        <v>#DIV/0!</v>
      </c>
      <c r="R78" s="56"/>
      <c r="S78" s="55" t="e">
        <f t="shared" si="48"/>
        <v>#DIV/0!</v>
      </c>
      <c r="U78" s="253" t="e">
        <f t="shared" si="30"/>
        <v>#DIV/0!</v>
      </c>
      <c r="V78" s="46" t="e">
        <f t="shared" si="31"/>
        <v>#DIV/0!</v>
      </c>
      <c r="W78" s="46" t="e">
        <f t="shared" si="32"/>
        <v>#DIV/0!</v>
      </c>
      <c r="X78" s="49" t="e">
        <f t="shared" si="33"/>
        <v>#DIV/0!</v>
      </c>
      <c r="Y78" s="45" t="e">
        <f t="shared" si="34"/>
        <v>#DIV/0!</v>
      </c>
      <c r="Z78" s="46" t="e">
        <f t="shared" si="35"/>
        <v>#DIV/0!</v>
      </c>
      <c r="AA78" s="46" t="e">
        <f t="shared" si="36"/>
        <v>#DIV/0!</v>
      </c>
      <c r="AB78" s="49" t="e">
        <f t="shared" si="37"/>
        <v>#DIV/0!</v>
      </c>
      <c r="AD78" s="45" t="e">
        <f t="shared" si="38"/>
        <v>#DIV/0!</v>
      </c>
      <c r="AE78" s="46" t="e">
        <f t="shared" si="38"/>
        <v>#DIV/0!</v>
      </c>
      <c r="AF78" s="49" t="e">
        <f t="shared" si="39"/>
        <v>#DIV/0!</v>
      </c>
      <c r="AG78" s="45" t="e">
        <f t="shared" si="49"/>
        <v>#DIV/0!</v>
      </c>
      <c r="AH78" s="65" t="e">
        <f t="shared" si="50"/>
        <v>#DIV/0!</v>
      </c>
      <c r="AI78" s="46" t="e">
        <f t="shared" si="40"/>
        <v>#DIV/0!</v>
      </c>
      <c r="AJ78" s="46" t="e">
        <f t="shared" si="41"/>
        <v>#DIV/0!</v>
      </c>
      <c r="AK78" s="77" t="e">
        <f t="shared" si="42"/>
        <v>#DIV/0!</v>
      </c>
      <c r="AL78" s="78" t="e">
        <f t="shared" si="43"/>
        <v>#DIV/0!</v>
      </c>
      <c r="AN78" s="8" t="e">
        <f t="shared" si="26"/>
        <v>#DIV/0!</v>
      </c>
      <c r="AO78" s="9" t="e">
        <f t="shared" si="26"/>
        <v>#DIV/0!</v>
      </c>
      <c r="AP78" s="9" t="e">
        <f t="shared" si="27"/>
        <v>#DIV/0!</v>
      </c>
      <c r="AQ78" s="10" t="e">
        <f t="shared" si="27"/>
        <v>#DIV/0!</v>
      </c>
    </row>
    <row r="79" spans="1:43">
      <c r="A79" s="51" t="s">
        <v>894</v>
      </c>
      <c r="B79" s="179"/>
      <c r="C79" s="45"/>
      <c r="D79" s="46"/>
      <c r="E79" s="9"/>
      <c r="F79" s="9"/>
      <c r="G79" s="9"/>
      <c r="H79" s="52">
        <f t="shared" si="28"/>
        <v>0</v>
      </c>
      <c r="I79" s="8">
        <f t="shared" si="44"/>
        <v>0</v>
      </c>
      <c r="J79" s="53"/>
      <c r="K79" s="9"/>
      <c r="L79" s="9"/>
      <c r="M79" s="10">
        <f t="shared" si="45"/>
        <v>0</v>
      </c>
      <c r="N79" s="56"/>
      <c r="O79" s="8" t="e">
        <f t="shared" si="46"/>
        <v>#DIV/0!</v>
      </c>
      <c r="P79" s="9" t="e">
        <f t="shared" si="47"/>
        <v>#DIV/0!</v>
      </c>
      <c r="Q79" s="10" t="e">
        <f t="shared" si="29"/>
        <v>#DIV/0!</v>
      </c>
      <c r="R79" s="56"/>
      <c r="S79" s="55" t="e">
        <f t="shared" si="48"/>
        <v>#DIV/0!</v>
      </c>
      <c r="U79" s="253" t="e">
        <f t="shared" si="30"/>
        <v>#DIV/0!</v>
      </c>
      <c r="V79" s="46" t="e">
        <f t="shared" si="31"/>
        <v>#DIV/0!</v>
      </c>
      <c r="W79" s="46" t="e">
        <f t="shared" si="32"/>
        <v>#DIV/0!</v>
      </c>
      <c r="X79" s="49" t="e">
        <f t="shared" si="33"/>
        <v>#DIV/0!</v>
      </c>
      <c r="Y79" s="45" t="e">
        <f t="shared" si="34"/>
        <v>#DIV/0!</v>
      </c>
      <c r="Z79" s="46" t="e">
        <f t="shared" si="35"/>
        <v>#DIV/0!</v>
      </c>
      <c r="AA79" s="46" t="e">
        <f t="shared" si="36"/>
        <v>#DIV/0!</v>
      </c>
      <c r="AB79" s="49" t="e">
        <f t="shared" si="37"/>
        <v>#DIV/0!</v>
      </c>
      <c r="AD79" s="45" t="e">
        <f t="shared" si="38"/>
        <v>#DIV/0!</v>
      </c>
      <c r="AE79" s="46" t="e">
        <f t="shared" si="38"/>
        <v>#DIV/0!</v>
      </c>
      <c r="AF79" s="49" t="e">
        <f t="shared" si="39"/>
        <v>#DIV/0!</v>
      </c>
      <c r="AG79" s="45" t="e">
        <f t="shared" si="49"/>
        <v>#DIV/0!</v>
      </c>
      <c r="AH79" s="65" t="e">
        <f t="shared" si="50"/>
        <v>#DIV/0!</v>
      </c>
      <c r="AI79" s="46" t="e">
        <f t="shared" si="40"/>
        <v>#DIV/0!</v>
      </c>
      <c r="AJ79" s="46" t="e">
        <f t="shared" si="41"/>
        <v>#DIV/0!</v>
      </c>
      <c r="AK79" s="77" t="e">
        <f t="shared" si="42"/>
        <v>#DIV/0!</v>
      </c>
      <c r="AL79" s="78" t="e">
        <f t="shared" si="43"/>
        <v>#DIV/0!</v>
      </c>
      <c r="AN79" s="8" t="e">
        <f t="shared" si="26"/>
        <v>#DIV/0!</v>
      </c>
      <c r="AO79" s="9" t="e">
        <f t="shared" si="26"/>
        <v>#DIV/0!</v>
      </c>
      <c r="AP79" s="9" t="e">
        <f t="shared" si="27"/>
        <v>#DIV/0!</v>
      </c>
      <c r="AQ79" s="10" t="e">
        <f t="shared" si="27"/>
        <v>#DIV/0!</v>
      </c>
    </row>
    <row r="80" spans="1:43">
      <c r="A80" s="51" t="s">
        <v>895</v>
      </c>
      <c r="B80" s="179"/>
      <c r="C80" s="45"/>
      <c r="D80" s="46"/>
      <c r="E80" s="9"/>
      <c r="F80" s="9"/>
      <c r="G80" s="9"/>
      <c r="H80" s="52">
        <f t="shared" si="28"/>
        <v>0</v>
      </c>
      <c r="I80" s="8">
        <f t="shared" si="44"/>
        <v>0</v>
      </c>
      <c r="J80" s="53"/>
      <c r="K80" s="9"/>
      <c r="L80" s="9"/>
      <c r="M80" s="10">
        <f t="shared" si="45"/>
        <v>0</v>
      </c>
      <c r="N80" s="56"/>
      <c r="O80" s="8" t="e">
        <f t="shared" si="46"/>
        <v>#DIV/0!</v>
      </c>
      <c r="P80" s="9" t="e">
        <f t="shared" si="47"/>
        <v>#DIV/0!</v>
      </c>
      <c r="Q80" s="10" t="e">
        <f t="shared" si="29"/>
        <v>#DIV/0!</v>
      </c>
      <c r="R80" s="56"/>
      <c r="S80" s="55" t="e">
        <f t="shared" si="48"/>
        <v>#DIV/0!</v>
      </c>
      <c r="U80" s="253" t="e">
        <f t="shared" si="30"/>
        <v>#DIV/0!</v>
      </c>
      <c r="V80" s="46" t="e">
        <f t="shared" si="31"/>
        <v>#DIV/0!</v>
      </c>
      <c r="W80" s="46" t="e">
        <f t="shared" si="32"/>
        <v>#DIV/0!</v>
      </c>
      <c r="X80" s="49" t="e">
        <f t="shared" si="33"/>
        <v>#DIV/0!</v>
      </c>
      <c r="Y80" s="45" t="e">
        <f t="shared" si="34"/>
        <v>#DIV/0!</v>
      </c>
      <c r="Z80" s="46" t="e">
        <f t="shared" si="35"/>
        <v>#DIV/0!</v>
      </c>
      <c r="AA80" s="46" t="e">
        <f t="shared" si="36"/>
        <v>#DIV/0!</v>
      </c>
      <c r="AB80" s="49" t="e">
        <f t="shared" si="37"/>
        <v>#DIV/0!</v>
      </c>
      <c r="AD80" s="45" t="e">
        <f t="shared" si="38"/>
        <v>#DIV/0!</v>
      </c>
      <c r="AE80" s="46" t="e">
        <f t="shared" si="38"/>
        <v>#DIV/0!</v>
      </c>
      <c r="AF80" s="49" t="e">
        <f t="shared" si="39"/>
        <v>#DIV/0!</v>
      </c>
      <c r="AG80" s="45" t="e">
        <f t="shared" si="49"/>
        <v>#DIV/0!</v>
      </c>
      <c r="AH80" s="65" t="e">
        <f t="shared" si="50"/>
        <v>#DIV/0!</v>
      </c>
      <c r="AI80" s="46" t="e">
        <f t="shared" si="40"/>
        <v>#DIV/0!</v>
      </c>
      <c r="AJ80" s="46" t="e">
        <f t="shared" si="41"/>
        <v>#DIV/0!</v>
      </c>
      <c r="AK80" s="77" t="e">
        <f t="shared" si="42"/>
        <v>#DIV/0!</v>
      </c>
      <c r="AL80" s="78" t="e">
        <f t="shared" si="43"/>
        <v>#DIV/0!</v>
      </c>
      <c r="AN80" s="8" t="e">
        <f t="shared" si="26"/>
        <v>#DIV/0!</v>
      </c>
      <c r="AO80" s="9" t="e">
        <f t="shared" si="26"/>
        <v>#DIV/0!</v>
      </c>
      <c r="AP80" s="9" t="e">
        <f t="shared" si="27"/>
        <v>#DIV/0!</v>
      </c>
      <c r="AQ80" s="10" t="e">
        <f t="shared" si="27"/>
        <v>#DIV/0!</v>
      </c>
    </row>
    <row r="81" spans="1:43">
      <c r="A81" s="51" t="s">
        <v>896</v>
      </c>
      <c r="B81" s="179"/>
      <c r="C81" s="45"/>
      <c r="D81" s="46"/>
      <c r="E81" s="9"/>
      <c r="F81" s="9"/>
      <c r="G81" s="9"/>
      <c r="H81" s="52">
        <f t="shared" si="28"/>
        <v>0</v>
      </c>
      <c r="I81" s="8">
        <f t="shared" si="44"/>
        <v>0</v>
      </c>
      <c r="J81" s="53"/>
      <c r="K81" s="9"/>
      <c r="L81" s="9"/>
      <c r="M81" s="10">
        <f t="shared" si="45"/>
        <v>0</v>
      </c>
      <c r="N81" s="56"/>
      <c r="O81" s="8" t="e">
        <f t="shared" si="46"/>
        <v>#DIV/0!</v>
      </c>
      <c r="P81" s="9" t="e">
        <f t="shared" si="47"/>
        <v>#DIV/0!</v>
      </c>
      <c r="Q81" s="10" t="e">
        <f t="shared" si="29"/>
        <v>#DIV/0!</v>
      </c>
      <c r="R81" s="56"/>
      <c r="S81" s="55" t="e">
        <f t="shared" si="48"/>
        <v>#DIV/0!</v>
      </c>
      <c r="U81" s="253" t="e">
        <f t="shared" si="30"/>
        <v>#DIV/0!</v>
      </c>
      <c r="V81" s="46" t="e">
        <f t="shared" si="31"/>
        <v>#DIV/0!</v>
      </c>
      <c r="W81" s="46" t="e">
        <f t="shared" si="32"/>
        <v>#DIV/0!</v>
      </c>
      <c r="X81" s="49" t="e">
        <f t="shared" si="33"/>
        <v>#DIV/0!</v>
      </c>
      <c r="Y81" s="45" t="e">
        <f t="shared" si="34"/>
        <v>#DIV/0!</v>
      </c>
      <c r="Z81" s="46" t="e">
        <f t="shared" si="35"/>
        <v>#DIV/0!</v>
      </c>
      <c r="AA81" s="46" t="e">
        <f t="shared" si="36"/>
        <v>#DIV/0!</v>
      </c>
      <c r="AB81" s="49" t="e">
        <f t="shared" si="37"/>
        <v>#DIV/0!</v>
      </c>
      <c r="AD81" s="45" t="e">
        <f t="shared" si="38"/>
        <v>#DIV/0!</v>
      </c>
      <c r="AE81" s="46" t="e">
        <f t="shared" si="38"/>
        <v>#DIV/0!</v>
      </c>
      <c r="AF81" s="49" t="e">
        <f t="shared" si="39"/>
        <v>#DIV/0!</v>
      </c>
      <c r="AG81" s="45" t="e">
        <f t="shared" si="49"/>
        <v>#DIV/0!</v>
      </c>
      <c r="AH81" s="65" t="e">
        <f t="shared" si="50"/>
        <v>#DIV/0!</v>
      </c>
      <c r="AI81" s="46" t="e">
        <f t="shared" si="40"/>
        <v>#DIV/0!</v>
      </c>
      <c r="AJ81" s="46" t="e">
        <f t="shared" si="41"/>
        <v>#DIV/0!</v>
      </c>
      <c r="AK81" s="77" t="e">
        <f t="shared" si="42"/>
        <v>#DIV/0!</v>
      </c>
      <c r="AL81" s="78" t="e">
        <f t="shared" si="43"/>
        <v>#DIV/0!</v>
      </c>
      <c r="AN81" s="8" t="e">
        <f t="shared" si="26"/>
        <v>#DIV/0!</v>
      </c>
      <c r="AO81" s="9" t="e">
        <f t="shared" si="26"/>
        <v>#DIV/0!</v>
      </c>
      <c r="AP81" s="9" t="e">
        <f t="shared" si="27"/>
        <v>#DIV/0!</v>
      </c>
      <c r="AQ81" s="10" t="e">
        <f t="shared" si="27"/>
        <v>#DIV/0!</v>
      </c>
    </row>
    <row r="82" spans="1:43">
      <c r="A82" s="51" t="s">
        <v>897</v>
      </c>
      <c r="B82" s="179"/>
      <c r="C82" s="45"/>
      <c r="D82" s="46"/>
      <c r="E82" s="9"/>
      <c r="F82" s="9"/>
      <c r="G82" s="9"/>
      <c r="H82" s="52">
        <f t="shared" si="28"/>
        <v>0</v>
      </c>
      <c r="I82" s="8">
        <f t="shared" si="44"/>
        <v>0</v>
      </c>
      <c r="J82" s="53"/>
      <c r="K82" s="9"/>
      <c r="L82" s="9"/>
      <c r="M82" s="10">
        <f t="shared" si="45"/>
        <v>0</v>
      </c>
      <c r="N82" s="56"/>
      <c r="O82" s="8" t="e">
        <f t="shared" si="46"/>
        <v>#DIV/0!</v>
      </c>
      <c r="P82" s="9" t="e">
        <f t="shared" si="47"/>
        <v>#DIV/0!</v>
      </c>
      <c r="Q82" s="10" t="e">
        <f t="shared" si="29"/>
        <v>#DIV/0!</v>
      </c>
      <c r="R82" s="56"/>
      <c r="S82" s="55" t="e">
        <f t="shared" si="48"/>
        <v>#DIV/0!</v>
      </c>
      <c r="U82" s="253" t="e">
        <f t="shared" si="30"/>
        <v>#DIV/0!</v>
      </c>
      <c r="V82" s="46" t="e">
        <f t="shared" si="31"/>
        <v>#DIV/0!</v>
      </c>
      <c r="W82" s="46" t="e">
        <f t="shared" si="32"/>
        <v>#DIV/0!</v>
      </c>
      <c r="X82" s="49" t="e">
        <f t="shared" si="33"/>
        <v>#DIV/0!</v>
      </c>
      <c r="Y82" s="45" t="e">
        <f t="shared" si="34"/>
        <v>#DIV/0!</v>
      </c>
      <c r="Z82" s="46" t="e">
        <f t="shared" si="35"/>
        <v>#DIV/0!</v>
      </c>
      <c r="AA82" s="46" t="e">
        <f t="shared" si="36"/>
        <v>#DIV/0!</v>
      </c>
      <c r="AB82" s="49" t="e">
        <f t="shared" si="37"/>
        <v>#DIV/0!</v>
      </c>
      <c r="AD82" s="45" t="e">
        <f t="shared" si="38"/>
        <v>#DIV/0!</v>
      </c>
      <c r="AE82" s="46" t="e">
        <f t="shared" si="38"/>
        <v>#DIV/0!</v>
      </c>
      <c r="AF82" s="49" t="e">
        <f t="shared" si="39"/>
        <v>#DIV/0!</v>
      </c>
      <c r="AG82" s="45" t="e">
        <f t="shared" si="49"/>
        <v>#DIV/0!</v>
      </c>
      <c r="AH82" s="65" t="e">
        <f t="shared" si="50"/>
        <v>#DIV/0!</v>
      </c>
      <c r="AI82" s="46" t="e">
        <f t="shared" si="40"/>
        <v>#DIV/0!</v>
      </c>
      <c r="AJ82" s="46" t="e">
        <f t="shared" si="41"/>
        <v>#DIV/0!</v>
      </c>
      <c r="AK82" s="77" t="e">
        <f t="shared" si="42"/>
        <v>#DIV/0!</v>
      </c>
      <c r="AL82" s="78" t="e">
        <f t="shared" si="43"/>
        <v>#DIV/0!</v>
      </c>
      <c r="AN82" s="8" t="e">
        <f t="shared" si="26"/>
        <v>#DIV/0!</v>
      </c>
      <c r="AO82" s="9" t="e">
        <f t="shared" si="26"/>
        <v>#DIV/0!</v>
      </c>
      <c r="AP82" s="9" t="e">
        <f t="shared" si="27"/>
        <v>#DIV/0!</v>
      </c>
      <c r="AQ82" s="10" t="e">
        <f t="shared" si="27"/>
        <v>#DIV/0!</v>
      </c>
    </row>
    <row r="83" spans="1:43">
      <c r="A83" s="51" t="s">
        <v>898</v>
      </c>
      <c r="B83" s="179"/>
      <c r="C83" s="45"/>
      <c r="D83" s="46"/>
      <c r="E83" s="9"/>
      <c r="F83" s="9"/>
      <c r="G83" s="9"/>
      <c r="H83" s="52">
        <f t="shared" si="28"/>
        <v>0</v>
      </c>
      <c r="I83" s="8">
        <f t="shared" si="44"/>
        <v>0</v>
      </c>
      <c r="J83" s="53"/>
      <c r="K83" s="9"/>
      <c r="L83" s="9"/>
      <c r="M83" s="10">
        <f t="shared" si="45"/>
        <v>0</v>
      </c>
      <c r="N83" s="56"/>
      <c r="O83" s="8" t="e">
        <f t="shared" si="46"/>
        <v>#DIV/0!</v>
      </c>
      <c r="P83" s="9" t="e">
        <f t="shared" si="47"/>
        <v>#DIV/0!</v>
      </c>
      <c r="Q83" s="10" t="e">
        <f t="shared" si="29"/>
        <v>#DIV/0!</v>
      </c>
      <c r="R83" s="56"/>
      <c r="S83" s="55" t="e">
        <f t="shared" si="48"/>
        <v>#DIV/0!</v>
      </c>
      <c r="U83" s="253" t="e">
        <f t="shared" si="30"/>
        <v>#DIV/0!</v>
      </c>
      <c r="V83" s="46" t="e">
        <f t="shared" si="31"/>
        <v>#DIV/0!</v>
      </c>
      <c r="W83" s="46" t="e">
        <f t="shared" si="32"/>
        <v>#DIV/0!</v>
      </c>
      <c r="X83" s="49" t="e">
        <f t="shared" si="33"/>
        <v>#DIV/0!</v>
      </c>
      <c r="Y83" s="45" t="e">
        <f t="shared" si="34"/>
        <v>#DIV/0!</v>
      </c>
      <c r="Z83" s="46" t="e">
        <f t="shared" si="35"/>
        <v>#DIV/0!</v>
      </c>
      <c r="AA83" s="46" t="e">
        <f t="shared" si="36"/>
        <v>#DIV/0!</v>
      </c>
      <c r="AB83" s="49" t="e">
        <f t="shared" si="37"/>
        <v>#DIV/0!</v>
      </c>
      <c r="AD83" s="45" t="e">
        <f t="shared" si="38"/>
        <v>#DIV/0!</v>
      </c>
      <c r="AE83" s="46" t="e">
        <f t="shared" si="38"/>
        <v>#DIV/0!</v>
      </c>
      <c r="AF83" s="49" t="e">
        <f t="shared" si="39"/>
        <v>#DIV/0!</v>
      </c>
      <c r="AG83" s="45" t="e">
        <f t="shared" si="49"/>
        <v>#DIV/0!</v>
      </c>
      <c r="AH83" s="65" t="e">
        <f t="shared" si="50"/>
        <v>#DIV/0!</v>
      </c>
      <c r="AI83" s="46" t="e">
        <f t="shared" si="40"/>
        <v>#DIV/0!</v>
      </c>
      <c r="AJ83" s="46" t="e">
        <f t="shared" si="41"/>
        <v>#DIV/0!</v>
      </c>
      <c r="AK83" s="77" t="e">
        <f t="shared" si="42"/>
        <v>#DIV/0!</v>
      </c>
      <c r="AL83" s="78" t="e">
        <f t="shared" si="43"/>
        <v>#DIV/0!</v>
      </c>
      <c r="AN83" s="8" t="e">
        <f t="shared" si="26"/>
        <v>#DIV/0!</v>
      </c>
      <c r="AO83" s="9" t="e">
        <f t="shared" si="26"/>
        <v>#DIV/0!</v>
      </c>
      <c r="AP83" s="9" t="e">
        <f t="shared" si="27"/>
        <v>#DIV/0!</v>
      </c>
      <c r="AQ83" s="10" t="e">
        <f t="shared" si="27"/>
        <v>#DIV/0!</v>
      </c>
    </row>
    <row r="84" spans="1:43">
      <c r="A84" s="51" t="s">
        <v>899</v>
      </c>
      <c r="B84" s="179"/>
      <c r="C84" s="45"/>
      <c r="D84" s="46"/>
      <c r="E84" s="9"/>
      <c r="F84" s="9"/>
      <c r="G84" s="9"/>
      <c r="H84" s="52">
        <f t="shared" si="28"/>
        <v>0</v>
      </c>
      <c r="I84" s="8">
        <f t="shared" si="44"/>
        <v>0</v>
      </c>
      <c r="J84" s="53"/>
      <c r="K84" s="9"/>
      <c r="L84" s="9"/>
      <c r="M84" s="10">
        <f t="shared" si="45"/>
        <v>0</v>
      </c>
      <c r="N84" s="56"/>
      <c r="O84" s="8" t="e">
        <f t="shared" si="46"/>
        <v>#DIV/0!</v>
      </c>
      <c r="P84" s="9" t="e">
        <f t="shared" si="47"/>
        <v>#DIV/0!</v>
      </c>
      <c r="Q84" s="10" t="e">
        <f t="shared" si="29"/>
        <v>#DIV/0!</v>
      </c>
      <c r="R84" s="56"/>
      <c r="S84" s="55" t="e">
        <f t="shared" si="48"/>
        <v>#DIV/0!</v>
      </c>
      <c r="U84" s="253" t="e">
        <f t="shared" si="30"/>
        <v>#DIV/0!</v>
      </c>
      <c r="V84" s="46" t="e">
        <f t="shared" si="31"/>
        <v>#DIV/0!</v>
      </c>
      <c r="W84" s="46" t="e">
        <f t="shared" si="32"/>
        <v>#DIV/0!</v>
      </c>
      <c r="X84" s="49" t="e">
        <f t="shared" si="33"/>
        <v>#DIV/0!</v>
      </c>
      <c r="Y84" s="45" t="e">
        <f t="shared" si="34"/>
        <v>#DIV/0!</v>
      </c>
      <c r="Z84" s="46" t="e">
        <f t="shared" si="35"/>
        <v>#DIV/0!</v>
      </c>
      <c r="AA84" s="46" t="e">
        <f t="shared" si="36"/>
        <v>#DIV/0!</v>
      </c>
      <c r="AB84" s="49" t="e">
        <f t="shared" si="37"/>
        <v>#DIV/0!</v>
      </c>
      <c r="AD84" s="45" t="e">
        <f t="shared" si="38"/>
        <v>#DIV/0!</v>
      </c>
      <c r="AE84" s="46" t="e">
        <f t="shared" si="38"/>
        <v>#DIV/0!</v>
      </c>
      <c r="AF84" s="49" t="e">
        <f t="shared" si="39"/>
        <v>#DIV/0!</v>
      </c>
      <c r="AG84" s="45" t="e">
        <f t="shared" si="49"/>
        <v>#DIV/0!</v>
      </c>
      <c r="AH84" s="65" t="e">
        <f t="shared" si="50"/>
        <v>#DIV/0!</v>
      </c>
      <c r="AI84" s="46" t="e">
        <f t="shared" si="40"/>
        <v>#DIV/0!</v>
      </c>
      <c r="AJ84" s="46" t="e">
        <f t="shared" si="41"/>
        <v>#DIV/0!</v>
      </c>
      <c r="AK84" s="77" t="e">
        <f t="shared" si="42"/>
        <v>#DIV/0!</v>
      </c>
      <c r="AL84" s="78" t="e">
        <f t="shared" si="43"/>
        <v>#DIV/0!</v>
      </c>
      <c r="AN84" s="8" t="e">
        <f t="shared" si="26"/>
        <v>#DIV/0!</v>
      </c>
      <c r="AO84" s="9" t="e">
        <f t="shared" si="26"/>
        <v>#DIV/0!</v>
      </c>
      <c r="AP84" s="9" t="e">
        <f t="shared" si="27"/>
        <v>#DIV/0!</v>
      </c>
      <c r="AQ84" s="10" t="e">
        <f t="shared" si="27"/>
        <v>#DIV/0!</v>
      </c>
    </row>
    <row r="85" spans="1:43">
      <c r="A85" s="51" t="s">
        <v>900</v>
      </c>
      <c r="B85" s="179"/>
      <c r="C85" s="45"/>
      <c r="D85" s="46"/>
      <c r="E85" s="9"/>
      <c r="F85" s="9"/>
      <c r="G85" s="9"/>
      <c r="H85" s="52">
        <f t="shared" si="28"/>
        <v>0</v>
      </c>
      <c r="I85" s="8">
        <f t="shared" si="44"/>
        <v>0</v>
      </c>
      <c r="J85" s="53"/>
      <c r="K85" s="9"/>
      <c r="L85" s="9"/>
      <c r="M85" s="10">
        <f t="shared" si="45"/>
        <v>0</v>
      </c>
      <c r="N85" s="56"/>
      <c r="O85" s="8" t="e">
        <f t="shared" si="46"/>
        <v>#DIV/0!</v>
      </c>
      <c r="P85" s="9" t="e">
        <f t="shared" si="47"/>
        <v>#DIV/0!</v>
      </c>
      <c r="Q85" s="10" t="e">
        <f t="shared" si="29"/>
        <v>#DIV/0!</v>
      </c>
      <c r="R85" s="56"/>
      <c r="S85" s="55" t="e">
        <f t="shared" si="48"/>
        <v>#DIV/0!</v>
      </c>
      <c r="U85" s="253" t="e">
        <f t="shared" si="30"/>
        <v>#DIV/0!</v>
      </c>
      <c r="V85" s="46" t="e">
        <f t="shared" si="31"/>
        <v>#DIV/0!</v>
      </c>
      <c r="W85" s="46" t="e">
        <f t="shared" si="32"/>
        <v>#DIV/0!</v>
      </c>
      <c r="X85" s="49" t="e">
        <f t="shared" si="33"/>
        <v>#DIV/0!</v>
      </c>
      <c r="Y85" s="45" t="e">
        <f t="shared" si="34"/>
        <v>#DIV/0!</v>
      </c>
      <c r="Z85" s="46" t="e">
        <f t="shared" si="35"/>
        <v>#DIV/0!</v>
      </c>
      <c r="AA85" s="46" t="e">
        <f t="shared" si="36"/>
        <v>#DIV/0!</v>
      </c>
      <c r="AB85" s="49" t="e">
        <f t="shared" si="37"/>
        <v>#DIV/0!</v>
      </c>
      <c r="AD85" s="45" t="e">
        <f t="shared" si="38"/>
        <v>#DIV/0!</v>
      </c>
      <c r="AE85" s="46" t="e">
        <f t="shared" si="38"/>
        <v>#DIV/0!</v>
      </c>
      <c r="AF85" s="49" t="e">
        <f t="shared" si="39"/>
        <v>#DIV/0!</v>
      </c>
      <c r="AG85" s="45" t="e">
        <f t="shared" si="49"/>
        <v>#DIV/0!</v>
      </c>
      <c r="AH85" s="65" t="e">
        <f t="shared" si="50"/>
        <v>#DIV/0!</v>
      </c>
      <c r="AI85" s="46" t="e">
        <f t="shared" si="40"/>
        <v>#DIV/0!</v>
      </c>
      <c r="AJ85" s="46" t="e">
        <f t="shared" si="41"/>
        <v>#DIV/0!</v>
      </c>
      <c r="AK85" s="77" t="e">
        <f t="shared" si="42"/>
        <v>#DIV/0!</v>
      </c>
      <c r="AL85" s="78" t="e">
        <f t="shared" si="43"/>
        <v>#DIV/0!</v>
      </c>
      <c r="AN85" s="8" t="e">
        <f t="shared" si="26"/>
        <v>#DIV/0!</v>
      </c>
      <c r="AO85" s="9" t="e">
        <f t="shared" si="26"/>
        <v>#DIV/0!</v>
      </c>
      <c r="AP85" s="9" t="e">
        <f t="shared" si="27"/>
        <v>#DIV/0!</v>
      </c>
      <c r="AQ85" s="10" t="e">
        <f t="shared" si="27"/>
        <v>#DIV/0!</v>
      </c>
    </row>
    <row r="86" spans="1:43">
      <c r="A86" s="51" t="s">
        <v>901</v>
      </c>
      <c r="B86" s="179"/>
      <c r="C86" s="45"/>
      <c r="D86" s="46"/>
      <c r="E86" s="9"/>
      <c r="F86" s="9"/>
      <c r="G86" s="9"/>
      <c r="H86" s="52">
        <f t="shared" si="28"/>
        <v>0</v>
      </c>
      <c r="I86" s="8">
        <f t="shared" si="44"/>
        <v>0</v>
      </c>
      <c r="J86" s="53"/>
      <c r="K86" s="9"/>
      <c r="L86" s="9"/>
      <c r="M86" s="10">
        <f t="shared" si="45"/>
        <v>0</v>
      </c>
      <c r="N86" s="56"/>
      <c r="O86" s="8" t="e">
        <f t="shared" si="46"/>
        <v>#DIV/0!</v>
      </c>
      <c r="P86" s="9" t="e">
        <f t="shared" si="47"/>
        <v>#DIV/0!</v>
      </c>
      <c r="Q86" s="10" t="e">
        <f t="shared" si="29"/>
        <v>#DIV/0!</v>
      </c>
      <c r="R86" s="56"/>
      <c r="S86" s="55" t="e">
        <f t="shared" si="48"/>
        <v>#DIV/0!</v>
      </c>
      <c r="U86" s="253" t="e">
        <f t="shared" si="30"/>
        <v>#DIV/0!</v>
      </c>
      <c r="V86" s="46" t="e">
        <f t="shared" si="31"/>
        <v>#DIV/0!</v>
      </c>
      <c r="W86" s="46" t="e">
        <f t="shared" si="32"/>
        <v>#DIV/0!</v>
      </c>
      <c r="X86" s="49" t="e">
        <f t="shared" si="33"/>
        <v>#DIV/0!</v>
      </c>
      <c r="Y86" s="45" t="e">
        <f t="shared" si="34"/>
        <v>#DIV/0!</v>
      </c>
      <c r="Z86" s="46" t="e">
        <f t="shared" si="35"/>
        <v>#DIV/0!</v>
      </c>
      <c r="AA86" s="46" t="e">
        <f t="shared" si="36"/>
        <v>#DIV/0!</v>
      </c>
      <c r="AB86" s="49" t="e">
        <f t="shared" si="37"/>
        <v>#DIV/0!</v>
      </c>
      <c r="AD86" s="45" t="e">
        <f t="shared" si="38"/>
        <v>#DIV/0!</v>
      </c>
      <c r="AE86" s="46" t="e">
        <f t="shared" si="38"/>
        <v>#DIV/0!</v>
      </c>
      <c r="AF86" s="49" t="e">
        <f t="shared" si="39"/>
        <v>#DIV/0!</v>
      </c>
      <c r="AG86" s="45" t="e">
        <f t="shared" si="49"/>
        <v>#DIV/0!</v>
      </c>
      <c r="AH86" s="65" t="e">
        <f t="shared" si="50"/>
        <v>#DIV/0!</v>
      </c>
      <c r="AI86" s="46" t="e">
        <f t="shared" si="40"/>
        <v>#DIV/0!</v>
      </c>
      <c r="AJ86" s="46" t="e">
        <f t="shared" si="41"/>
        <v>#DIV/0!</v>
      </c>
      <c r="AK86" s="77" t="e">
        <f t="shared" si="42"/>
        <v>#DIV/0!</v>
      </c>
      <c r="AL86" s="78" t="e">
        <f t="shared" si="43"/>
        <v>#DIV/0!</v>
      </c>
      <c r="AN86" s="8" t="e">
        <f t="shared" ref="AN86:AO149" si="51">AH86</f>
        <v>#DIV/0!</v>
      </c>
      <c r="AO86" s="9" t="e">
        <f t="shared" si="51"/>
        <v>#DIV/0!</v>
      </c>
      <c r="AP86" s="9" t="e">
        <f t="shared" ref="AP86:AQ149" si="52">AE86</f>
        <v>#DIV/0!</v>
      </c>
      <c r="AQ86" s="10" t="e">
        <f t="shared" si="52"/>
        <v>#DIV/0!</v>
      </c>
    </row>
    <row r="87" spans="1:43">
      <c r="A87" s="51" t="s">
        <v>902</v>
      </c>
      <c r="B87" s="179"/>
      <c r="C87" s="45"/>
      <c r="D87" s="46"/>
      <c r="E87" s="9"/>
      <c r="F87" s="9"/>
      <c r="G87" s="9"/>
      <c r="H87" s="52">
        <f t="shared" si="28"/>
        <v>0</v>
      </c>
      <c r="I87" s="8">
        <f t="shared" si="44"/>
        <v>0</v>
      </c>
      <c r="J87" s="53"/>
      <c r="K87" s="9"/>
      <c r="L87" s="9"/>
      <c r="M87" s="10">
        <f t="shared" si="45"/>
        <v>0</v>
      </c>
      <c r="N87" s="56"/>
      <c r="O87" s="8" t="e">
        <f t="shared" si="46"/>
        <v>#DIV/0!</v>
      </c>
      <c r="P87" s="9" t="e">
        <f t="shared" si="47"/>
        <v>#DIV/0!</v>
      </c>
      <c r="Q87" s="10" t="e">
        <f t="shared" si="29"/>
        <v>#DIV/0!</v>
      </c>
      <c r="R87" s="56"/>
      <c r="S87" s="55" t="e">
        <f t="shared" si="48"/>
        <v>#DIV/0!</v>
      </c>
      <c r="U87" s="253" t="e">
        <f t="shared" si="30"/>
        <v>#DIV/0!</v>
      </c>
      <c r="V87" s="46" t="e">
        <f t="shared" si="31"/>
        <v>#DIV/0!</v>
      </c>
      <c r="W87" s="46" t="e">
        <f t="shared" si="32"/>
        <v>#DIV/0!</v>
      </c>
      <c r="X87" s="49" t="e">
        <f t="shared" si="33"/>
        <v>#DIV/0!</v>
      </c>
      <c r="Y87" s="45" t="e">
        <f t="shared" si="34"/>
        <v>#DIV/0!</v>
      </c>
      <c r="Z87" s="46" t="e">
        <f t="shared" si="35"/>
        <v>#DIV/0!</v>
      </c>
      <c r="AA87" s="46" t="e">
        <f t="shared" si="36"/>
        <v>#DIV/0!</v>
      </c>
      <c r="AB87" s="49" t="e">
        <f t="shared" si="37"/>
        <v>#DIV/0!</v>
      </c>
      <c r="AD87" s="45" t="e">
        <f t="shared" si="38"/>
        <v>#DIV/0!</v>
      </c>
      <c r="AE87" s="46" t="e">
        <f t="shared" si="38"/>
        <v>#DIV/0!</v>
      </c>
      <c r="AF87" s="49" t="e">
        <f t="shared" si="39"/>
        <v>#DIV/0!</v>
      </c>
      <c r="AG87" s="45" t="e">
        <f t="shared" si="49"/>
        <v>#DIV/0!</v>
      </c>
      <c r="AH87" s="65" t="e">
        <f t="shared" si="50"/>
        <v>#DIV/0!</v>
      </c>
      <c r="AI87" s="46" t="e">
        <f t="shared" si="40"/>
        <v>#DIV/0!</v>
      </c>
      <c r="AJ87" s="46" t="e">
        <f t="shared" si="41"/>
        <v>#DIV/0!</v>
      </c>
      <c r="AK87" s="77" t="e">
        <f t="shared" si="42"/>
        <v>#DIV/0!</v>
      </c>
      <c r="AL87" s="78" t="e">
        <f t="shared" si="43"/>
        <v>#DIV/0!</v>
      </c>
      <c r="AN87" s="8" t="e">
        <f t="shared" si="51"/>
        <v>#DIV/0!</v>
      </c>
      <c r="AO87" s="9" t="e">
        <f t="shared" si="51"/>
        <v>#DIV/0!</v>
      </c>
      <c r="AP87" s="9" t="e">
        <f t="shared" si="52"/>
        <v>#DIV/0!</v>
      </c>
      <c r="AQ87" s="10" t="e">
        <f t="shared" si="52"/>
        <v>#DIV/0!</v>
      </c>
    </row>
    <row r="88" spans="1:43">
      <c r="A88" s="51" t="s">
        <v>903</v>
      </c>
      <c r="B88" s="179"/>
      <c r="C88" s="45"/>
      <c r="D88" s="46"/>
      <c r="E88" s="9"/>
      <c r="F88" s="9"/>
      <c r="G88" s="9"/>
      <c r="H88" s="52">
        <f t="shared" si="28"/>
        <v>0</v>
      </c>
      <c r="I88" s="8">
        <f t="shared" si="44"/>
        <v>0</v>
      </c>
      <c r="J88" s="53"/>
      <c r="K88" s="9"/>
      <c r="L88" s="9"/>
      <c r="M88" s="10">
        <f t="shared" si="45"/>
        <v>0</v>
      </c>
      <c r="N88" s="56"/>
      <c r="O88" s="8" t="e">
        <f t="shared" si="46"/>
        <v>#DIV/0!</v>
      </c>
      <c r="P88" s="9" t="e">
        <f t="shared" si="47"/>
        <v>#DIV/0!</v>
      </c>
      <c r="Q88" s="10" t="e">
        <f t="shared" si="29"/>
        <v>#DIV/0!</v>
      </c>
      <c r="R88" s="56"/>
      <c r="S88" s="55" t="e">
        <f t="shared" si="48"/>
        <v>#DIV/0!</v>
      </c>
      <c r="U88" s="253" t="e">
        <f t="shared" si="30"/>
        <v>#DIV/0!</v>
      </c>
      <c r="V88" s="46" t="e">
        <f t="shared" si="31"/>
        <v>#DIV/0!</v>
      </c>
      <c r="W88" s="46" t="e">
        <f t="shared" si="32"/>
        <v>#DIV/0!</v>
      </c>
      <c r="X88" s="49" t="e">
        <f t="shared" si="33"/>
        <v>#DIV/0!</v>
      </c>
      <c r="Y88" s="45" t="e">
        <f t="shared" si="34"/>
        <v>#DIV/0!</v>
      </c>
      <c r="Z88" s="46" t="e">
        <f t="shared" si="35"/>
        <v>#DIV/0!</v>
      </c>
      <c r="AA88" s="46" t="e">
        <f t="shared" si="36"/>
        <v>#DIV/0!</v>
      </c>
      <c r="AB88" s="49" t="e">
        <f t="shared" si="37"/>
        <v>#DIV/0!</v>
      </c>
      <c r="AD88" s="45" t="e">
        <f t="shared" si="38"/>
        <v>#DIV/0!</v>
      </c>
      <c r="AE88" s="46" t="e">
        <f t="shared" si="38"/>
        <v>#DIV/0!</v>
      </c>
      <c r="AF88" s="49" t="e">
        <f t="shared" si="39"/>
        <v>#DIV/0!</v>
      </c>
      <c r="AG88" s="45" t="e">
        <f t="shared" si="49"/>
        <v>#DIV/0!</v>
      </c>
      <c r="AH88" s="65" t="e">
        <f t="shared" si="50"/>
        <v>#DIV/0!</v>
      </c>
      <c r="AI88" s="46" t="e">
        <f t="shared" si="40"/>
        <v>#DIV/0!</v>
      </c>
      <c r="AJ88" s="46" t="e">
        <f t="shared" si="41"/>
        <v>#DIV/0!</v>
      </c>
      <c r="AK88" s="77" t="e">
        <f t="shared" si="42"/>
        <v>#DIV/0!</v>
      </c>
      <c r="AL88" s="78" t="e">
        <f t="shared" si="43"/>
        <v>#DIV/0!</v>
      </c>
      <c r="AN88" s="8" t="e">
        <f t="shared" si="51"/>
        <v>#DIV/0!</v>
      </c>
      <c r="AO88" s="9" t="e">
        <f t="shared" si="51"/>
        <v>#DIV/0!</v>
      </c>
      <c r="AP88" s="9" t="e">
        <f t="shared" si="52"/>
        <v>#DIV/0!</v>
      </c>
      <c r="AQ88" s="10" t="e">
        <f t="shared" si="52"/>
        <v>#DIV/0!</v>
      </c>
    </row>
    <row r="89" spans="1:43">
      <c r="A89" s="51" t="s">
        <v>904</v>
      </c>
      <c r="B89" s="179"/>
      <c r="C89" s="45"/>
      <c r="D89" s="46"/>
      <c r="E89" s="9"/>
      <c r="F89" s="9"/>
      <c r="G89" s="9"/>
      <c r="H89" s="52">
        <f t="shared" si="28"/>
        <v>0</v>
      </c>
      <c r="I89" s="8">
        <f t="shared" si="44"/>
        <v>0</v>
      </c>
      <c r="J89" s="53"/>
      <c r="K89" s="9"/>
      <c r="L89" s="9"/>
      <c r="M89" s="10">
        <f t="shared" si="45"/>
        <v>0</v>
      </c>
      <c r="N89" s="56"/>
      <c r="O89" s="8" t="e">
        <f t="shared" si="46"/>
        <v>#DIV/0!</v>
      </c>
      <c r="P89" s="9" t="e">
        <f t="shared" si="47"/>
        <v>#DIV/0!</v>
      </c>
      <c r="Q89" s="10" t="e">
        <f t="shared" si="29"/>
        <v>#DIV/0!</v>
      </c>
      <c r="R89" s="56"/>
      <c r="S89" s="55" t="e">
        <f t="shared" si="48"/>
        <v>#DIV/0!</v>
      </c>
      <c r="U89" s="253" t="e">
        <f t="shared" si="30"/>
        <v>#DIV/0!</v>
      </c>
      <c r="V89" s="46" t="e">
        <f t="shared" si="31"/>
        <v>#DIV/0!</v>
      </c>
      <c r="W89" s="46" t="e">
        <f t="shared" si="32"/>
        <v>#DIV/0!</v>
      </c>
      <c r="X89" s="49" t="e">
        <f t="shared" si="33"/>
        <v>#DIV/0!</v>
      </c>
      <c r="Y89" s="45" t="e">
        <f t="shared" si="34"/>
        <v>#DIV/0!</v>
      </c>
      <c r="Z89" s="46" t="e">
        <f t="shared" si="35"/>
        <v>#DIV/0!</v>
      </c>
      <c r="AA89" s="46" t="e">
        <f t="shared" si="36"/>
        <v>#DIV/0!</v>
      </c>
      <c r="AB89" s="49" t="e">
        <f t="shared" si="37"/>
        <v>#DIV/0!</v>
      </c>
      <c r="AD89" s="45" t="e">
        <f t="shared" si="38"/>
        <v>#DIV/0!</v>
      </c>
      <c r="AE89" s="46" t="e">
        <f t="shared" si="38"/>
        <v>#DIV/0!</v>
      </c>
      <c r="AF89" s="49" t="e">
        <f t="shared" si="39"/>
        <v>#DIV/0!</v>
      </c>
      <c r="AG89" s="45" t="e">
        <f t="shared" si="49"/>
        <v>#DIV/0!</v>
      </c>
      <c r="AH89" s="65" t="e">
        <f t="shared" si="50"/>
        <v>#DIV/0!</v>
      </c>
      <c r="AI89" s="46" t="e">
        <f t="shared" si="40"/>
        <v>#DIV/0!</v>
      </c>
      <c r="AJ89" s="46" t="e">
        <f t="shared" si="41"/>
        <v>#DIV/0!</v>
      </c>
      <c r="AK89" s="77" t="e">
        <f t="shared" si="42"/>
        <v>#DIV/0!</v>
      </c>
      <c r="AL89" s="78" t="e">
        <f t="shared" si="43"/>
        <v>#DIV/0!</v>
      </c>
      <c r="AN89" s="8" t="e">
        <f t="shared" si="51"/>
        <v>#DIV/0!</v>
      </c>
      <c r="AO89" s="9" t="e">
        <f t="shared" si="51"/>
        <v>#DIV/0!</v>
      </c>
      <c r="AP89" s="9" t="e">
        <f t="shared" si="52"/>
        <v>#DIV/0!</v>
      </c>
      <c r="AQ89" s="10" t="e">
        <f t="shared" si="52"/>
        <v>#DIV/0!</v>
      </c>
    </row>
    <row r="90" spans="1:43">
      <c r="A90" s="51" t="s">
        <v>905</v>
      </c>
      <c r="B90" s="179"/>
      <c r="C90" s="45"/>
      <c r="D90" s="46"/>
      <c r="E90" s="9"/>
      <c r="F90" s="9"/>
      <c r="G90" s="9"/>
      <c r="H90" s="52">
        <f t="shared" si="28"/>
        <v>0</v>
      </c>
      <c r="I90" s="8">
        <f t="shared" si="44"/>
        <v>0</v>
      </c>
      <c r="J90" s="53"/>
      <c r="K90" s="9"/>
      <c r="L90" s="9"/>
      <c r="M90" s="10">
        <f t="shared" si="45"/>
        <v>0</v>
      </c>
      <c r="N90" s="56"/>
      <c r="O90" s="8" t="e">
        <f t="shared" si="46"/>
        <v>#DIV/0!</v>
      </c>
      <c r="P90" s="9" t="e">
        <f t="shared" si="47"/>
        <v>#DIV/0!</v>
      </c>
      <c r="Q90" s="10" t="e">
        <f t="shared" si="29"/>
        <v>#DIV/0!</v>
      </c>
      <c r="R90" s="56"/>
      <c r="S90" s="55" t="e">
        <f t="shared" si="48"/>
        <v>#DIV/0!</v>
      </c>
      <c r="U90" s="253" t="e">
        <f t="shared" si="30"/>
        <v>#DIV/0!</v>
      </c>
      <c r="V90" s="46" t="e">
        <f t="shared" si="31"/>
        <v>#DIV/0!</v>
      </c>
      <c r="W90" s="46" t="e">
        <f t="shared" si="32"/>
        <v>#DIV/0!</v>
      </c>
      <c r="X90" s="49" t="e">
        <f t="shared" si="33"/>
        <v>#DIV/0!</v>
      </c>
      <c r="Y90" s="45" t="e">
        <f t="shared" si="34"/>
        <v>#DIV/0!</v>
      </c>
      <c r="Z90" s="46" t="e">
        <f t="shared" si="35"/>
        <v>#DIV/0!</v>
      </c>
      <c r="AA90" s="46" t="e">
        <f t="shared" si="36"/>
        <v>#DIV/0!</v>
      </c>
      <c r="AB90" s="49" t="e">
        <f t="shared" si="37"/>
        <v>#DIV/0!</v>
      </c>
      <c r="AD90" s="45" t="e">
        <f t="shared" si="38"/>
        <v>#DIV/0!</v>
      </c>
      <c r="AE90" s="46" t="e">
        <f t="shared" si="38"/>
        <v>#DIV/0!</v>
      </c>
      <c r="AF90" s="49" t="e">
        <f t="shared" si="39"/>
        <v>#DIV/0!</v>
      </c>
      <c r="AG90" s="45" t="e">
        <f t="shared" si="49"/>
        <v>#DIV/0!</v>
      </c>
      <c r="AH90" s="65" t="e">
        <f t="shared" si="50"/>
        <v>#DIV/0!</v>
      </c>
      <c r="AI90" s="46" t="e">
        <f t="shared" si="40"/>
        <v>#DIV/0!</v>
      </c>
      <c r="AJ90" s="46" t="e">
        <f t="shared" si="41"/>
        <v>#DIV/0!</v>
      </c>
      <c r="AK90" s="77" t="e">
        <f t="shared" si="42"/>
        <v>#DIV/0!</v>
      </c>
      <c r="AL90" s="78" t="e">
        <f t="shared" si="43"/>
        <v>#DIV/0!</v>
      </c>
      <c r="AN90" s="8" t="e">
        <f t="shared" si="51"/>
        <v>#DIV/0!</v>
      </c>
      <c r="AO90" s="9" t="e">
        <f t="shared" si="51"/>
        <v>#DIV/0!</v>
      </c>
      <c r="AP90" s="9" t="e">
        <f t="shared" si="52"/>
        <v>#DIV/0!</v>
      </c>
      <c r="AQ90" s="10" t="e">
        <f t="shared" si="52"/>
        <v>#DIV/0!</v>
      </c>
    </row>
    <row r="91" spans="1:43">
      <c r="A91" s="51" t="s">
        <v>906</v>
      </c>
      <c r="B91" s="179"/>
      <c r="C91" s="45"/>
      <c r="D91" s="46"/>
      <c r="E91" s="9"/>
      <c r="F91" s="9"/>
      <c r="G91" s="9"/>
      <c r="H91" s="52">
        <f t="shared" si="28"/>
        <v>0</v>
      </c>
      <c r="I91" s="8">
        <f t="shared" si="44"/>
        <v>0</v>
      </c>
      <c r="J91" s="53"/>
      <c r="K91" s="9"/>
      <c r="L91" s="9"/>
      <c r="M91" s="10">
        <f t="shared" si="45"/>
        <v>0</v>
      </c>
      <c r="N91" s="56"/>
      <c r="O91" s="8" t="e">
        <f t="shared" si="46"/>
        <v>#DIV/0!</v>
      </c>
      <c r="P91" s="9" t="e">
        <f t="shared" si="47"/>
        <v>#DIV/0!</v>
      </c>
      <c r="Q91" s="10" t="e">
        <f t="shared" si="29"/>
        <v>#DIV/0!</v>
      </c>
      <c r="R91" s="56"/>
      <c r="S91" s="55" t="e">
        <f t="shared" si="48"/>
        <v>#DIV/0!</v>
      </c>
      <c r="U91" s="253" t="e">
        <f t="shared" si="30"/>
        <v>#DIV/0!</v>
      </c>
      <c r="V91" s="46" t="e">
        <f t="shared" si="31"/>
        <v>#DIV/0!</v>
      </c>
      <c r="W91" s="46" t="e">
        <f t="shared" si="32"/>
        <v>#DIV/0!</v>
      </c>
      <c r="X91" s="49" t="e">
        <f t="shared" si="33"/>
        <v>#DIV/0!</v>
      </c>
      <c r="Y91" s="45" t="e">
        <f t="shared" si="34"/>
        <v>#DIV/0!</v>
      </c>
      <c r="Z91" s="46" t="e">
        <f t="shared" si="35"/>
        <v>#DIV/0!</v>
      </c>
      <c r="AA91" s="46" t="e">
        <f t="shared" si="36"/>
        <v>#DIV/0!</v>
      </c>
      <c r="AB91" s="49" t="e">
        <f t="shared" si="37"/>
        <v>#DIV/0!</v>
      </c>
      <c r="AD91" s="45" t="e">
        <f t="shared" si="38"/>
        <v>#DIV/0!</v>
      </c>
      <c r="AE91" s="46" t="e">
        <f t="shared" si="38"/>
        <v>#DIV/0!</v>
      </c>
      <c r="AF91" s="49" t="e">
        <f t="shared" si="39"/>
        <v>#DIV/0!</v>
      </c>
      <c r="AG91" s="45" t="e">
        <f t="shared" si="49"/>
        <v>#DIV/0!</v>
      </c>
      <c r="AH91" s="65" t="e">
        <f t="shared" si="50"/>
        <v>#DIV/0!</v>
      </c>
      <c r="AI91" s="46" t="e">
        <f t="shared" si="40"/>
        <v>#DIV/0!</v>
      </c>
      <c r="AJ91" s="46" t="e">
        <f t="shared" si="41"/>
        <v>#DIV/0!</v>
      </c>
      <c r="AK91" s="77" t="e">
        <f t="shared" si="42"/>
        <v>#DIV/0!</v>
      </c>
      <c r="AL91" s="78" t="e">
        <f t="shared" si="43"/>
        <v>#DIV/0!</v>
      </c>
      <c r="AN91" s="8" t="e">
        <f t="shared" si="51"/>
        <v>#DIV/0!</v>
      </c>
      <c r="AO91" s="9" t="e">
        <f t="shared" si="51"/>
        <v>#DIV/0!</v>
      </c>
      <c r="AP91" s="9" t="e">
        <f t="shared" si="52"/>
        <v>#DIV/0!</v>
      </c>
      <c r="AQ91" s="10" t="e">
        <f t="shared" si="52"/>
        <v>#DIV/0!</v>
      </c>
    </row>
    <row r="92" spans="1:43">
      <c r="A92" s="51" t="s">
        <v>907</v>
      </c>
      <c r="B92" s="179"/>
      <c r="C92" s="45"/>
      <c r="D92" s="46"/>
      <c r="E92" s="9"/>
      <c r="F92" s="9"/>
      <c r="G92" s="9"/>
      <c r="H92" s="52">
        <f t="shared" si="28"/>
        <v>0</v>
      </c>
      <c r="I92" s="8">
        <f t="shared" si="44"/>
        <v>0</v>
      </c>
      <c r="J92" s="53"/>
      <c r="K92" s="9"/>
      <c r="L92" s="9"/>
      <c r="M92" s="10">
        <f t="shared" si="45"/>
        <v>0</v>
      </c>
      <c r="N92" s="56"/>
      <c r="O92" s="8" t="e">
        <f t="shared" si="46"/>
        <v>#DIV/0!</v>
      </c>
      <c r="P92" s="9" t="e">
        <f t="shared" si="47"/>
        <v>#DIV/0!</v>
      </c>
      <c r="Q92" s="10" t="e">
        <f t="shared" si="29"/>
        <v>#DIV/0!</v>
      </c>
      <c r="R92" s="56"/>
      <c r="S92" s="55" t="e">
        <f t="shared" si="48"/>
        <v>#DIV/0!</v>
      </c>
      <c r="U92" s="253" t="e">
        <f t="shared" si="30"/>
        <v>#DIV/0!</v>
      </c>
      <c r="V92" s="46" t="e">
        <f t="shared" si="31"/>
        <v>#DIV/0!</v>
      </c>
      <c r="W92" s="46" t="e">
        <f t="shared" si="32"/>
        <v>#DIV/0!</v>
      </c>
      <c r="X92" s="49" t="e">
        <f t="shared" si="33"/>
        <v>#DIV/0!</v>
      </c>
      <c r="Y92" s="45" t="e">
        <f t="shared" si="34"/>
        <v>#DIV/0!</v>
      </c>
      <c r="Z92" s="46" t="e">
        <f t="shared" si="35"/>
        <v>#DIV/0!</v>
      </c>
      <c r="AA92" s="46" t="e">
        <f t="shared" si="36"/>
        <v>#DIV/0!</v>
      </c>
      <c r="AB92" s="49" t="e">
        <f t="shared" si="37"/>
        <v>#DIV/0!</v>
      </c>
      <c r="AD92" s="45" t="e">
        <f t="shared" si="38"/>
        <v>#DIV/0!</v>
      </c>
      <c r="AE92" s="46" t="e">
        <f t="shared" si="38"/>
        <v>#DIV/0!</v>
      </c>
      <c r="AF92" s="49" t="e">
        <f t="shared" si="39"/>
        <v>#DIV/0!</v>
      </c>
      <c r="AG92" s="45" t="e">
        <f t="shared" si="49"/>
        <v>#DIV/0!</v>
      </c>
      <c r="AH92" s="65" t="e">
        <f t="shared" si="50"/>
        <v>#DIV/0!</v>
      </c>
      <c r="AI92" s="46" t="e">
        <f t="shared" si="40"/>
        <v>#DIV/0!</v>
      </c>
      <c r="AJ92" s="46" t="e">
        <f t="shared" si="41"/>
        <v>#DIV/0!</v>
      </c>
      <c r="AK92" s="77" t="e">
        <f t="shared" si="42"/>
        <v>#DIV/0!</v>
      </c>
      <c r="AL92" s="78" t="e">
        <f t="shared" si="43"/>
        <v>#DIV/0!</v>
      </c>
      <c r="AN92" s="8" t="e">
        <f t="shared" si="51"/>
        <v>#DIV/0!</v>
      </c>
      <c r="AO92" s="9" t="e">
        <f t="shared" si="51"/>
        <v>#DIV/0!</v>
      </c>
      <c r="AP92" s="9" t="e">
        <f t="shared" si="52"/>
        <v>#DIV/0!</v>
      </c>
      <c r="AQ92" s="10" t="e">
        <f t="shared" si="52"/>
        <v>#DIV/0!</v>
      </c>
    </row>
    <row r="93" spans="1:43">
      <c r="A93" s="51" t="s">
        <v>908</v>
      </c>
      <c r="B93" s="179"/>
      <c r="C93" s="45"/>
      <c r="D93" s="46"/>
      <c r="E93" s="9"/>
      <c r="F93" s="9"/>
      <c r="G93" s="9"/>
      <c r="H93" s="52">
        <f t="shared" si="28"/>
        <v>0</v>
      </c>
      <c r="I93" s="8">
        <f t="shared" si="44"/>
        <v>0</v>
      </c>
      <c r="J93" s="53"/>
      <c r="K93" s="9"/>
      <c r="L93" s="9"/>
      <c r="M93" s="10">
        <f t="shared" si="45"/>
        <v>0</v>
      </c>
      <c r="N93" s="56"/>
      <c r="O93" s="8" t="e">
        <f t="shared" si="46"/>
        <v>#DIV/0!</v>
      </c>
      <c r="P93" s="9" t="e">
        <f t="shared" si="47"/>
        <v>#DIV/0!</v>
      </c>
      <c r="Q93" s="10" t="e">
        <f t="shared" si="29"/>
        <v>#DIV/0!</v>
      </c>
      <c r="R93" s="56"/>
      <c r="S93" s="55" t="e">
        <f t="shared" si="48"/>
        <v>#DIV/0!</v>
      </c>
      <c r="U93" s="253" t="e">
        <f t="shared" si="30"/>
        <v>#DIV/0!</v>
      </c>
      <c r="V93" s="46" t="e">
        <f t="shared" si="31"/>
        <v>#DIV/0!</v>
      </c>
      <c r="W93" s="46" t="e">
        <f t="shared" si="32"/>
        <v>#DIV/0!</v>
      </c>
      <c r="X93" s="49" t="e">
        <f t="shared" si="33"/>
        <v>#DIV/0!</v>
      </c>
      <c r="Y93" s="45" t="e">
        <f t="shared" si="34"/>
        <v>#DIV/0!</v>
      </c>
      <c r="Z93" s="46" t="e">
        <f t="shared" si="35"/>
        <v>#DIV/0!</v>
      </c>
      <c r="AA93" s="46" t="e">
        <f t="shared" si="36"/>
        <v>#DIV/0!</v>
      </c>
      <c r="AB93" s="49" t="e">
        <f t="shared" si="37"/>
        <v>#DIV/0!</v>
      </c>
      <c r="AD93" s="45" t="e">
        <f t="shared" si="38"/>
        <v>#DIV/0!</v>
      </c>
      <c r="AE93" s="46" t="e">
        <f t="shared" si="38"/>
        <v>#DIV/0!</v>
      </c>
      <c r="AF93" s="49" t="e">
        <f t="shared" si="39"/>
        <v>#DIV/0!</v>
      </c>
      <c r="AG93" s="45" t="e">
        <f t="shared" si="49"/>
        <v>#DIV/0!</v>
      </c>
      <c r="AH93" s="65" t="e">
        <f t="shared" si="50"/>
        <v>#DIV/0!</v>
      </c>
      <c r="AI93" s="46" t="e">
        <f t="shared" si="40"/>
        <v>#DIV/0!</v>
      </c>
      <c r="AJ93" s="46" t="e">
        <f t="shared" si="41"/>
        <v>#DIV/0!</v>
      </c>
      <c r="AK93" s="77" t="e">
        <f t="shared" si="42"/>
        <v>#DIV/0!</v>
      </c>
      <c r="AL93" s="78" t="e">
        <f t="shared" si="43"/>
        <v>#DIV/0!</v>
      </c>
      <c r="AN93" s="8" t="e">
        <f t="shared" si="51"/>
        <v>#DIV/0!</v>
      </c>
      <c r="AO93" s="9" t="e">
        <f t="shared" si="51"/>
        <v>#DIV/0!</v>
      </c>
      <c r="AP93" s="9" t="e">
        <f t="shared" si="52"/>
        <v>#DIV/0!</v>
      </c>
      <c r="AQ93" s="10" t="e">
        <f t="shared" si="52"/>
        <v>#DIV/0!</v>
      </c>
    </row>
    <row r="94" spans="1:43">
      <c r="A94" s="51" t="s">
        <v>909</v>
      </c>
      <c r="B94" s="179"/>
      <c r="C94" s="45"/>
      <c r="D94" s="46"/>
      <c r="E94" s="9"/>
      <c r="F94" s="9"/>
      <c r="G94" s="9"/>
      <c r="H94" s="52">
        <f t="shared" si="28"/>
        <v>0</v>
      </c>
      <c r="I94" s="8">
        <f t="shared" si="44"/>
        <v>0</v>
      </c>
      <c r="J94" s="53"/>
      <c r="K94" s="9"/>
      <c r="L94" s="9"/>
      <c r="M94" s="10">
        <f t="shared" si="45"/>
        <v>0</v>
      </c>
      <c r="N94" s="56"/>
      <c r="O94" s="8" t="e">
        <f t="shared" si="46"/>
        <v>#DIV/0!</v>
      </c>
      <c r="P94" s="9" t="e">
        <f t="shared" si="47"/>
        <v>#DIV/0!</v>
      </c>
      <c r="Q94" s="10" t="e">
        <f t="shared" si="29"/>
        <v>#DIV/0!</v>
      </c>
      <c r="R94" s="56"/>
      <c r="S94" s="55" t="e">
        <f t="shared" si="48"/>
        <v>#DIV/0!</v>
      </c>
      <c r="U94" s="253" t="e">
        <f t="shared" si="30"/>
        <v>#DIV/0!</v>
      </c>
      <c r="V94" s="46" t="e">
        <f t="shared" si="31"/>
        <v>#DIV/0!</v>
      </c>
      <c r="W94" s="46" t="e">
        <f t="shared" si="32"/>
        <v>#DIV/0!</v>
      </c>
      <c r="X94" s="49" t="e">
        <f t="shared" si="33"/>
        <v>#DIV/0!</v>
      </c>
      <c r="Y94" s="45" t="e">
        <f t="shared" si="34"/>
        <v>#DIV/0!</v>
      </c>
      <c r="Z94" s="46" t="e">
        <f t="shared" si="35"/>
        <v>#DIV/0!</v>
      </c>
      <c r="AA94" s="46" t="e">
        <f t="shared" si="36"/>
        <v>#DIV/0!</v>
      </c>
      <c r="AB94" s="49" t="e">
        <f t="shared" si="37"/>
        <v>#DIV/0!</v>
      </c>
      <c r="AD94" s="45" t="e">
        <f t="shared" si="38"/>
        <v>#DIV/0!</v>
      </c>
      <c r="AE94" s="46" t="e">
        <f t="shared" si="38"/>
        <v>#DIV/0!</v>
      </c>
      <c r="AF94" s="49" t="e">
        <f t="shared" si="39"/>
        <v>#DIV/0!</v>
      </c>
      <c r="AG94" s="45" t="e">
        <f t="shared" si="49"/>
        <v>#DIV/0!</v>
      </c>
      <c r="AH94" s="65" t="e">
        <f t="shared" si="50"/>
        <v>#DIV/0!</v>
      </c>
      <c r="AI94" s="46" t="e">
        <f t="shared" si="40"/>
        <v>#DIV/0!</v>
      </c>
      <c r="AJ94" s="46" t="e">
        <f t="shared" si="41"/>
        <v>#DIV/0!</v>
      </c>
      <c r="AK94" s="77" t="e">
        <f t="shared" si="42"/>
        <v>#DIV/0!</v>
      </c>
      <c r="AL94" s="78" t="e">
        <f t="shared" si="43"/>
        <v>#DIV/0!</v>
      </c>
      <c r="AN94" s="8" t="e">
        <f t="shared" si="51"/>
        <v>#DIV/0!</v>
      </c>
      <c r="AO94" s="9" t="e">
        <f t="shared" si="51"/>
        <v>#DIV/0!</v>
      </c>
      <c r="AP94" s="9" t="e">
        <f t="shared" si="52"/>
        <v>#DIV/0!</v>
      </c>
      <c r="AQ94" s="10" t="e">
        <f t="shared" si="52"/>
        <v>#DIV/0!</v>
      </c>
    </row>
    <row r="95" spans="1:43">
      <c r="A95" s="51" t="s">
        <v>910</v>
      </c>
      <c r="B95" s="179"/>
      <c r="C95" s="45"/>
      <c r="D95" s="46"/>
      <c r="E95" s="9"/>
      <c r="F95" s="9"/>
      <c r="G95" s="9"/>
      <c r="H95" s="52">
        <f t="shared" si="28"/>
        <v>0</v>
      </c>
      <c r="I95" s="8">
        <f t="shared" si="44"/>
        <v>0</v>
      </c>
      <c r="J95" s="53"/>
      <c r="K95" s="9"/>
      <c r="L95" s="9"/>
      <c r="M95" s="10">
        <f t="shared" si="45"/>
        <v>0</v>
      </c>
      <c r="N95" s="56"/>
      <c r="O95" s="8" t="e">
        <f t="shared" si="46"/>
        <v>#DIV/0!</v>
      </c>
      <c r="P95" s="9" t="e">
        <f t="shared" si="47"/>
        <v>#DIV/0!</v>
      </c>
      <c r="Q95" s="10" t="e">
        <f t="shared" si="29"/>
        <v>#DIV/0!</v>
      </c>
      <c r="R95" s="56"/>
      <c r="S95" s="55" t="e">
        <f t="shared" si="48"/>
        <v>#DIV/0!</v>
      </c>
      <c r="U95" s="253" t="e">
        <f t="shared" si="30"/>
        <v>#DIV/0!</v>
      </c>
      <c r="V95" s="46" t="e">
        <f t="shared" si="31"/>
        <v>#DIV/0!</v>
      </c>
      <c r="W95" s="46" t="e">
        <f t="shared" si="32"/>
        <v>#DIV/0!</v>
      </c>
      <c r="X95" s="49" t="e">
        <f t="shared" si="33"/>
        <v>#DIV/0!</v>
      </c>
      <c r="Y95" s="45" t="e">
        <f t="shared" si="34"/>
        <v>#DIV/0!</v>
      </c>
      <c r="Z95" s="46" t="e">
        <f t="shared" si="35"/>
        <v>#DIV/0!</v>
      </c>
      <c r="AA95" s="46" t="e">
        <f t="shared" si="36"/>
        <v>#DIV/0!</v>
      </c>
      <c r="AB95" s="49" t="e">
        <f t="shared" si="37"/>
        <v>#DIV/0!</v>
      </c>
      <c r="AD95" s="45" t="e">
        <f t="shared" si="38"/>
        <v>#DIV/0!</v>
      </c>
      <c r="AE95" s="46" t="e">
        <f t="shared" si="38"/>
        <v>#DIV/0!</v>
      </c>
      <c r="AF95" s="49" t="e">
        <f t="shared" si="39"/>
        <v>#DIV/0!</v>
      </c>
      <c r="AG95" s="45" t="e">
        <f t="shared" si="49"/>
        <v>#DIV/0!</v>
      </c>
      <c r="AH95" s="65" t="e">
        <f t="shared" si="50"/>
        <v>#DIV/0!</v>
      </c>
      <c r="AI95" s="46" t="e">
        <f t="shared" si="40"/>
        <v>#DIV/0!</v>
      </c>
      <c r="AJ95" s="46" t="e">
        <f t="shared" si="41"/>
        <v>#DIV/0!</v>
      </c>
      <c r="AK95" s="77" t="e">
        <f t="shared" si="42"/>
        <v>#DIV/0!</v>
      </c>
      <c r="AL95" s="78" t="e">
        <f t="shared" si="43"/>
        <v>#DIV/0!</v>
      </c>
      <c r="AN95" s="8" t="e">
        <f t="shared" si="51"/>
        <v>#DIV/0!</v>
      </c>
      <c r="AO95" s="9" t="e">
        <f t="shared" si="51"/>
        <v>#DIV/0!</v>
      </c>
      <c r="AP95" s="9" t="e">
        <f t="shared" si="52"/>
        <v>#DIV/0!</v>
      </c>
      <c r="AQ95" s="10" t="e">
        <f t="shared" si="52"/>
        <v>#DIV/0!</v>
      </c>
    </row>
    <row r="96" spans="1:43">
      <c r="A96" s="51" t="s">
        <v>911</v>
      </c>
      <c r="B96" s="179"/>
      <c r="C96" s="45"/>
      <c r="D96" s="46"/>
      <c r="E96" s="9"/>
      <c r="F96" s="9"/>
      <c r="G96" s="9"/>
      <c r="H96" s="52">
        <f t="shared" si="28"/>
        <v>0</v>
      </c>
      <c r="I96" s="8">
        <f t="shared" si="44"/>
        <v>0</v>
      </c>
      <c r="J96" s="53"/>
      <c r="K96" s="9"/>
      <c r="L96" s="9"/>
      <c r="M96" s="10">
        <f t="shared" si="45"/>
        <v>0</v>
      </c>
      <c r="N96" s="56"/>
      <c r="O96" s="8" t="e">
        <f t="shared" si="46"/>
        <v>#DIV/0!</v>
      </c>
      <c r="P96" s="9" t="e">
        <f t="shared" si="47"/>
        <v>#DIV/0!</v>
      </c>
      <c r="Q96" s="10" t="e">
        <f t="shared" si="29"/>
        <v>#DIV/0!</v>
      </c>
      <c r="R96" s="56"/>
      <c r="S96" s="55" t="e">
        <f t="shared" si="48"/>
        <v>#DIV/0!</v>
      </c>
      <c r="U96" s="253" t="e">
        <f t="shared" si="30"/>
        <v>#DIV/0!</v>
      </c>
      <c r="V96" s="46" t="e">
        <f t="shared" si="31"/>
        <v>#DIV/0!</v>
      </c>
      <c r="W96" s="46" t="e">
        <f t="shared" si="32"/>
        <v>#DIV/0!</v>
      </c>
      <c r="X96" s="49" t="e">
        <f t="shared" si="33"/>
        <v>#DIV/0!</v>
      </c>
      <c r="Y96" s="45" t="e">
        <f t="shared" si="34"/>
        <v>#DIV/0!</v>
      </c>
      <c r="Z96" s="46" t="e">
        <f t="shared" si="35"/>
        <v>#DIV/0!</v>
      </c>
      <c r="AA96" s="46" t="e">
        <f t="shared" si="36"/>
        <v>#DIV/0!</v>
      </c>
      <c r="AB96" s="49" t="e">
        <f t="shared" si="37"/>
        <v>#DIV/0!</v>
      </c>
      <c r="AD96" s="45" t="e">
        <f t="shared" si="38"/>
        <v>#DIV/0!</v>
      </c>
      <c r="AE96" s="46" t="e">
        <f t="shared" si="38"/>
        <v>#DIV/0!</v>
      </c>
      <c r="AF96" s="49" t="e">
        <f t="shared" si="39"/>
        <v>#DIV/0!</v>
      </c>
      <c r="AG96" s="45" t="e">
        <f t="shared" si="49"/>
        <v>#DIV/0!</v>
      </c>
      <c r="AH96" s="65" t="e">
        <f t="shared" si="50"/>
        <v>#DIV/0!</v>
      </c>
      <c r="AI96" s="46" t="e">
        <f t="shared" si="40"/>
        <v>#DIV/0!</v>
      </c>
      <c r="AJ96" s="46" t="e">
        <f t="shared" si="41"/>
        <v>#DIV/0!</v>
      </c>
      <c r="AK96" s="77" t="e">
        <f t="shared" si="42"/>
        <v>#DIV/0!</v>
      </c>
      <c r="AL96" s="78" t="e">
        <f t="shared" si="43"/>
        <v>#DIV/0!</v>
      </c>
      <c r="AN96" s="8" t="e">
        <f t="shared" si="51"/>
        <v>#DIV/0!</v>
      </c>
      <c r="AO96" s="9" t="e">
        <f t="shared" si="51"/>
        <v>#DIV/0!</v>
      </c>
      <c r="AP96" s="9" t="e">
        <f t="shared" si="52"/>
        <v>#DIV/0!</v>
      </c>
      <c r="AQ96" s="10" t="e">
        <f t="shared" si="52"/>
        <v>#DIV/0!</v>
      </c>
    </row>
    <row r="97" spans="1:43">
      <c r="A97" s="51" t="s">
        <v>912</v>
      </c>
      <c r="B97" s="179"/>
      <c r="C97" s="45"/>
      <c r="D97" s="46"/>
      <c r="E97" s="9"/>
      <c r="F97" s="9"/>
      <c r="G97" s="9"/>
      <c r="H97" s="52">
        <f t="shared" si="28"/>
        <v>0</v>
      </c>
      <c r="I97" s="8">
        <f t="shared" si="44"/>
        <v>0</v>
      </c>
      <c r="J97" s="53"/>
      <c r="K97" s="9"/>
      <c r="L97" s="9"/>
      <c r="M97" s="10">
        <f t="shared" si="45"/>
        <v>0</v>
      </c>
      <c r="N97" s="56"/>
      <c r="O97" s="8" t="e">
        <f t="shared" si="46"/>
        <v>#DIV/0!</v>
      </c>
      <c r="P97" s="9" t="e">
        <f t="shared" si="47"/>
        <v>#DIV/0!</v>
      </c>
      <c r="Q97" s="10" t="e">
        <f t="shared" si="29"/>
        <v>#DIV/0!</v>
      </c>
      <c r="R97" s="56"/>
      <c r="S97" s="55" t="e">
        <f t="shared" si="48"/>
        <v>#DIV/0!</v>
      </c>
      <c r="U97" s="253" t="e">
        <f t="shared" si="30"/>
        <v>#DIV/0!</v>
      </c>
      <c r="V97" s="46" t="e">
        <f t="shared" si="31"/>
        <v>#DIV/0!</v>
      </c>
      <c r="W97" s="46" t="e">
        <f t="shared" si="32"/>
        <v>#DIV/0!</v>
      </c>
      <c r="X97" s="49" t="e">
        <f t="shared" si="33"/>
        <v>#DIV/0!</v>
      </c>
      <c r="Y97" s="45" t="e">
        <f t="shared" si="34"/>
        <v>#DIV/0!</v>
      </c>
      <c r="Z97" s="46" t="e">
        <f t="shared" si="35"/>
        <v>#DIV/0!</v>
      </c>
      <c r="AA97" s="46" t="e">
        <f t="shared" si="36"/>
        <v>#DIV/0!</v>
      </c>
      <c r="AB97" s="49" t="e">
        <f t="shared" si="37"/>
        <v>#DIV/0!</v>
      </c>
      <c r="AD97" s="45" t="e">
        <f t="shared" si="38"/>
        <v>#DIV/0!</v>
      </c>
      <c r="AE97" s="46" t="e">
        <f t="shared" si="38"/>
        <v>#DIV/0!</v>
      </c>
      <c r="AF97" s="49" t="e">
        <f t="shared" si="39"/>
        <v>#DIV/0!</v>
      </c>
      <c r="AG97" s="45" t="e">
        <f t="shared" si="49"/>
        <v>#DIV/0!</v>
      </c>
      <c r="AH97" s="65" t="e">
        <f t="shared" si="50"/>
        <v>#DIV/0!</v>
      </c>
      <c r="AI97" s="46" t="e">
        <f t="shared" si="40"/>
        <v>#DIV/0!</v>
      </c>
      <c r="AJ97" s="46" t="e">
        <f t="shared" si="41"/>
        <v>#DIV/0!</v>
      </c>
      <c r="AK97" s="77" t="e">
        <f t="shared" si="42"/>
        <v>#DIV/0!</v>
      </c>
      <c r="AL97" s="78" t="e">
        <f t="shared" si="43"/>
        <v>#DIV/0!</v>
      </c>
      <c r="AN97" s="8" t="e">
        <f t="shared" si="51"/>
        <v>#DIV/0!</v>
      </c>
      <c r="AO97" s="9" t="e">
        <f t="shared" si="51"/>
        <v>#DIV/0!</v>
      </c>
      <c r="AP97" s="9" t="e">
        <f t="shared" si="52"/>
        <v>#DIV/0!</v>
      </c>
      <c r="AQ97" s="10" t="e">
        <f t="shared" si="52"/>
        <v>#DIV/0!</v>
      </c>
    </row>
    <row r="98" spans="1:43">
      <c r="A98" s="51" t="s">
        <v>913</v>
      </c>
      <c r="B98" s="179"/>
      <c r="C98" s="45"/>
      <c r="D98" s="46"/>
      <c r="E98" s="9"/>
      <c r="F98" s="9"/>
      <c r="G98" s="9"/>
      <c r="H98" s="52">
        <f t="shared" si="28"/>
        <v>0</v>
      </c>
      <c r="I98" s="8">
        <f t="shared" si="44"/>
        <v>0</v>
      </c>
      <c r="J98" s="53"/>
      <c r="K98" s="9"/>
      <c r="L98" s="9"/>
      <c r="M98" s="10">
        <f t="shared" si="45"/>
        <v>0</v>
      </c>
      <c r="N98" s="56"/>
      <c r="O98" s="8" t="e">
        <f t="shared" si="46"/>
        <v>#DIV/0!</v>
      </c>
      <c r="P98" s="9" t="e">
        <f t="shared" si="47"/>
        <v>#DIV/0!</v>
      </c>
      <c r="Q98" s="10" t="e">
        <f t="shared" si="29"/>
        <v>#DIV/0!</v>
      </c>
      <c r="R98" s="56"/>
      <c r="S98" s="55" t="e">
        <f t="shared" si="48"/>
        <v>#DIV/0!</v>
      </c>
      <c r="U98" s="253" t="e">
        <f t="shared" si="30"/>
        <v>#DIV/0!</v>
      </c>
      <c r="V98" s="46" t="e">
        <f t="shared" si="31"/>
        <v>#DIV/0!</v>
      </c>
      <c r="W98" s="46" t="e">
        <f t="shared" si="32"/>
        <v>#DIV/0!</v>
      </c>
      <c r="X98" s="49" t="e">
        <f t="shared" si="33"/>
        <v>#DIV/0!</v>
      </c>
      <c r="Y98" s="45" t="e">
        <f t="shared" si="34"/>
        <v>#DIV/0!</v>
      </c>
      <c r="Z98" s="46" t="e">
        <f t="shared" si="35"/>
        <v>#DIV/0!</v>
      </c>
      <c r="AA98" s="46" t="e">
        <f t="shared" si="36"/>
        <v>#DIV/0!</v>
      </c>
      <c r="AB98" s="49" t="e">
        <f t="shared" si="37"/>
        <v>#DIV/0!</v>
      </c>
      <c r="AD98" s="45" t="e">
        <f t="shared" si="38"/>
        <v>#DIV/0!</v>
      </c>
      <c r="AE98" s="46" t="e">
        <f t="shared" si="38"/>
        <v>#DIV/0!</v>
      </c>
      <c r="AF98" s="49" t="e">
        <f t="shared" si="39"/>
        <v>#DIV/0!</v>
      </c>
      <c r="AG98" s="45" t="e">
        <f t="shared" si="49"/>
        <v>#DIV/0!</v>
      </c>
      <c r="AH98" s="65" t="e">
        <f t="shared" si="50"/>
        <v>#DIV/0!</v>
      </c>
      <c r="AI98" s="46" t="e">
        <f t="shared" si="40"/>
        <v>#DIV/0!</v>
      </c>
      <c r="AJ98" s="46" t="e">
        <f t="shared" si="41"/>
        <v>#DIV/0!</v>
      </c>
      <c r="AK98" s="77" t="e">
        <f t="shared" si="42"/>
        <v>#DIV/0!</v>
      </c>
      <c r="AL98" s="78" t="e">
        <f t="shared" si="43"/>
        <v>#DIV/0!</v>
      </c>
      <c r="AN98" s="8" t="e">
        <f t="shared" si="51"/>
        <v>#DIV/0!</v>
      </c>
      <c r="AO98" s="9" t="e">
        <f t="shared" si="51"/>
        <v>#DIV/0!</v>
      </c>
      <c r="AP98" s="9" t="e">
        <f t="shared" si="52"/>
        <v>#DIV/0!</v>
      </c>
      <c r="AQ98" s="10" t="e">
        <f t="shared" si="52"/>
        <v>#DIV/0!</v>
      </c>
    </row>
    <row r="99" spans="1:43">
      <c r="A99" s="51" t="s">
        <v>914</v>
      </c>
      <c r="B99" s="179"/>
      <c r="C99" s="45"/>
      <c r="D99" s="46"/>
      <c r="E99" s="9"/>
      <c r="F99" s="9"/>
      <c r="G99" s="9"/>
      <c r="H99" s="52">
        <f t="shared" si="28"/>
        <v>0</v>
      </c>
      <c r="I99" s="8">
        <f t="shared" si="44"/>
        <v>0</v>
      </c>
      <c r="J99" s="53"/>
      <c r="K99" s="9"/>
      <c r="L99" s="9"/>
      <c r="M99" s="10">
        <f t="shared" si="45"/>
        <v>0</v>
      </c>
      <c r="N99" s="56"/>
      <c r="O99" s="8" t="e">
        <f t="shared" si="46"/>
        <v>#DIV/0!</v>
      </c>
      <c r="P99" s="9" t="e">
        <f t="shared" si="47"/>
        <v>#DIV/0!</v>
      </c>
      <c r="Q99" s="10" t="e">
        <f t="shared" si="29"/>
        <v>#DIV/0!</v>
      </c>
      <c r="R99" s="56"/>
      <c r="S99" s="55" t="e">
        <f t="shared" si="48"/>
        <v>#DIV/0!</v>
      </c>
      <c r="U99" s="253" t="e">
        <f t="shared" si="30"/>
        <v>#DIV/0!</v>
      </c>
      <c r="V99" s="46" t="e">
        <f t="shared" si="31"/>
        <v>#DIV/0!</v>
      </c>
      <c r="W99" s="46" t="e">
        <f t="shared" si="32"/>
        <v>#DIV/0!</v>
      </c>
      <c r="X99" s="49" t="e">
        <f t="shared" si="33"/>
        <v>#DIV/0!</v>
      </c>
      <c r="Y99" s="45" t="e">
        <f t="shared" si="34"/>
        <v>#DIV/0!</v>
      </c>
      <c r="Z99" s="46" t="e">
        <f t="shared" si="35"/>
        <v>#DIV/0!</v>
      </c>
      <c r="AA99" s="46" t="e">
        <f t="shared" si="36"/>
        <v>#DIV/0!</v>
      </c>
      <c r="AB99" s="49" t="e">
        <f t="shared" si="37"/>
        <v>#DIV/0!</v>
      </c>
      <c r="AD99" s="45" t="e">
        <f t="shared" si="38"/>
        <v>#DIV/0!</v>
      </c>
      <c r="AE99" s="46" t="e">
        <f t="shared" si="38"/>
        <v>#DIV/0!</v>
      </c>
      <c r="AF99" s="49" t="e">
        <f t="shared" si="39"/>
        <v>#DIV/0!</v>
      </c>
      <c r="AG99" s="45" t="e">
        <f t="shared" si="49"/>
        <v>#DIV/0!</v>
      </c>
      <c r="AH99" s="65" t="e">
        <f t="shared" si="50"/>
        <v>#DIV/0!</v>
      </c>
      <c r="AI99" s="46" t="e">
        <f t="shared" si="40"/>
        <v>#DIV/0!</v>
      </c>
      <c r="AJ99" s="46" t="e">
        <f t="shared" si="41"/>
        <v>#DIV/0!</v>
      </c>
      <c r="AK99" s="77" t="e">
        <f t="shared" si="42"/>
        <v>#DIV/0!</v>
      </c>
      <c r="AL99" s="78" t="e">
        <f t="shared" si="43"/>
        <v>#DIV/0!</v>
      </c>
      <c r="AN99" s="8" t="e">
        <f t="shared" si="51"/>
        <v>#DIV/0!</v>
      </c>
      <c r="AO99" s="9" t="e">
        <f t="shared" si="51"/>
        <v>#DIV/0!</v>
      </c>
      <c r="AP99" s="9" t="e">
        <f t="shared" si="52"/>
        <v>#DIV/0!</v>
      </c>
      <c r="AQ99" s="10" t="e">
        <f t="shared" si="52"/>
        <v>#DIV/0!</v>
      </c>
    </row>
    <row r="100" spans="1:43">
      <c r="A100" s="51" t="s">
        <v>915</v>
      </c>
      <c r="B100" s="179"/>
      <c r="C100" s="45"/>
      <c r="D100" s="46"/>
      <c r="E100" s="9"/>
      <c r="F100" s="9"/>
      <c r="G100" s="9"/>
      <c r="H100" s="52">
        <f t="shared" si="28"/>
        <v>0</v>
      </c>
      <c r="I100" s="8">
        <f t="shared" si="44"/>
        <v>0</v>
      </c>
      <c r="J100" s="53"/>
      <c r="K100" s="9"/>
      <c r="L100" s="9"/>
      <c r="M100" s="10">
        <f t="shared" si="45"/>
        <v>0</v>
      </c>
      <c r="N100" s="56"/>
      <c r="O100" s="8" t="e">
        <f t="shared" si="46"/>
        <v>#DIV/0!</v>
      </c>
      <c r="P100" s="9" t="e">
        <f t="shared" si="47"/>
        <v>#DIV/0!</v>
      </c>
      <c r="Q100" s="10" t="e">
        <f t="shared" si="29"/>
        <v>#DIV/0!</v>
      </c>
      <c r="R100" s="56"/>
      <c r="S100" s="55" t="e">
        <f t="shared" si="48"/>
        <v>#DIV/0!</v>
      </c>
      <c r="U100" s="253" t="e">
        <f t="shared" si="30"/>
        <v>#DIV/0!</v>
      </c>
      <c r="V100" s="46" t="e">
        <f t="shared" si="31"/>
        <v>#DIV/0!</v>
      </c>
      <c r="W100" s="46" t="e">
        <f t="shared" si="32"/>
        <v>#DIV/0!</v>
      </c>
      <c r="X100" s="49" t="e">
        <f t="shared" si="33"/>
        <v>#DIV/0!</v>
      </c>
      <c r="Y100" s="45" t="e">
        <f t="shared" si="34"/>
        <v>#DIV/0!</v>
      </c>
      <c r="Z100" s="46" t="e">
        <f t="shared" si="35"/>
        <v>#DIV/0!</v>
      </c>
      <c r="AA100" s="46" t="e">
        <f t="shared" si="36"/>
        <v>#DIV/0!</v>
      </c>
      <c r="AB100" s="49" t="e">
        <f t="shared" si="37"/>
        <v>#DIV/0!</v>
      </c>
      <c r="AD100" s="45" t="e">
        <f t="shared" si="38"/>
        <v>#DIV/0!</v>
      </c>
      <c r="AE100" s="46" t="e">
        <f t="shared" si="38"/>
        <v>#DIV/0!</v>
      </c>
      <c r="AF100" s="49" t="e">
        <f t="shared" si="39"/>
        <v>#DIV/0!</v>
      </c>
      <c r="AG100" s="45" t="e">
        <f t="shared" si="49"/>
        <v>#DIV/0!</v>
      </c>
      <c r="AH100" s="65" t="e">
        <f t="shared" si="50"/>
        <v>#DIV/0!</v>
      </c>
      <c r="AI100" s="46" t="e">
        <f t="shared" si="40"/>
        <v>#DIV/0!</v>
      </c>
      <c r="AJ100" s="46" t="e">
        <f t="shared" si="41"/>
        <v>#DIV/0!</v>
      </c>
      <c r="AK100" s="77" t="e">
        <f t="shared" si="42"/>
        <v>#DIV/0!</v>
      </c>
      <c r="AL100" s="78" t="e">
        <f t="shared" si="43"/>
        <v>#DIV/0!</v>
      </c>
      <c r="AN100" s="8" t="e">
        <f t="shared" si="51"/>
        <v>#DIV/0!</v>
      </c>
      <c r="AO100" s="9" t="e">
        <f t="shared" si="51"/>
        <v>#DIV/0!</v>
      </c>
      <c r="AP100" s="9" t="e">
        <f t="shared" si="52"/>
        <v>#DIV/0!</v>
      </c>
      <c r="AQ100" s="10" t="e">
        <f t="shared" si="52"/>
        <v>#DIV/0!</v>
      </c>
    </row>
    <row r="101" spans="1:43">
      <c r="A101" s="51" t="s">
        <v>916</v>
      </c>
      <c r="B101" s="179"/>
      <c r="C101" s="45"/>
      <c r="D101" s="46"/>
      <c r="E101" s="9"/>
      <c r="F101" s="9"/>
      <c r="G101" s="9"/>
      <c r="H101" s="52">
        <f t="shared" si="28"/>
        <v>0</v>
      </c>
      <c r="I101" s="8">
        <f t="shared" si="44"/>
        <v>0</v>
      </c>
      <c r="J101" s="53"/>
      <c r="K101" s="9"/>
      <c r="L101" s="9"/>
      <c r="M101" s="10">
        <f t="shared" si="45"/>
        <v>0</v>
      </c>
      <c r="N101" s="56"/>
      <c r="O101" s="8" t="e">
        <f t="shared" si="46"/>
        <v>#DIV/0!</v>
      </c>
      <c r="P101" s="9" t="e">
        <f t="shared" si="47"/>
        <v>#DIV/0!</v>
      </c>
      <c r="Q101" s="10" t="e">
        <f t="shared" si="29"/>
        <v>#DIV/0!</v>
      </c>
      <c r="R101" s="56"/>
      <c r="S101" s="55" t="e">
        <f t="shared" si="48"/>
        <v>#DIV/0!</v>
      </c>
      <c r="U101" s="253" t="e">
        <f t="shared" si="30"/>
        <v>#DIV/0!</v>
      </c>
      <c r="V101" s="46" t="e">
        <f t="shared" si="31"/>
        <v>#DIV/0!</v>
      </c>
      <c r="W101" s="46" t="e">
        <f t="shared" si="32"/>
        <v>#DIV/0!</v>
      </c>
      <c r="X101" s="49" t="e">
        <f t="shared" si="33"/>
        <v>#DIV/0!</v>
      </c>
      <c r="Y101" s="45" t="e">
        <f t="shared" si="34"/>
        <v>#DIV/0!</v>
      </c>
      <c r="Z101" s="46" t="e">
        <f t="shared" si="35"/>
        <v>#DIV/0!</v>
      </c>
      <c r="AA101" s="46" t="e">
        <f t="shared" si="36"/>
        <v>#DIV/0!</v>
      </c>
      <c r="AB101" s="49" t="e">
        <f t="shared" si="37"/>
        <v>#DIV/0!</v>
      </c>
      <c r="AD101" s="45" t="e">
        <f t="shared" si="38"/>
        <v>#DIV/0!</v>
      </c>
      <c r="AE101" s="46" t="e">
        <f t="shared" si="38"/>
        <v>#DIV/0!</v>
      </c>
      <c r="AF101" s="49" t="e">
        <f t="shared" si="39"/>
        <v>#DIV/0!</v>
      </c>
      <c r="AG101" s="45" t="e">
        <f t="shared" si="49"/>
        <v>#DIV/0!</v>
      </c>
      <c r="AH101" s="65" t="e">
        <f t="shared" si="50"/>
        <v>#DIV/0!</v>
      </c>
      <c r="AI101" s="46" t="e">
        <f t="shared" si="40"/>
        <v>#DIV/0!</v>
      </c>
      <c r="AJ101" s="46" t="e">
        <f t="shared" si="41"/>
        <v>#DIV/0!</v>
      </c>
      <c r="AK101" s="77" t="e">
        <f t="shared" si="42"/>
        <v>#DIV/0!</v>
      </c>
      <c r="AL101" s="78" t="e">
        <f t="shared" si="43"/>
        <v>#DIV/0!</v>
      </c>
      <c r="AN101" s="8" t="e">
        <f t="shared" si="51"/>
        <v>#DIV/0!</v>
      </c>
      <c r="AO101" s="9" t="e">
        <f t="shared" si="51"/>
        <v>#DIV/0!</v>
      </c>
      <c r="AP101" s="9" t="e">
        <f t="shared" si="52"/>
        <v>#DIV/0!</v>
      </c>
      <c r="AQ101" s="10" t="e">
        <f t="shared" si="52"/>
        <v>#DIV/0!</v>
      </c>
    </row>
    <row r="102" spans="1:43">
      <c r="A102" s="51" t="s">
        <v>917</v>
      </c>
      <c r="B102" s="179"/>
      <c r="C102" s="45"/>
      <c r="D102" s="46"/>
      <c r="E102" s="9"/>
      <c r="F102" s="9"/>
      <c r="G102" s="9"/>
      <c r="H102" s="52">
        <f t="shared" si="28"/>
        <v>0</v>
      </c>
      <c r="I102" s="8">
        <f t="shared" si="44"/>
        <v>0</v>
      </c>
      <c r="J102" s="53"/>
      <c r="K102" s="9"/>
      <c r="L102" s="9"/>
      <c r="M102" s="10">
        <f t="shared" si="45"/>
        <v>0</v>
      </c>
      <c r="N102" s="56"/>
      <c r="O102" s="8" t="e">
        <f t="shared" si="46"/>
        <v>#DIV/0!</v>
      </c>
      <c r="P102" s="9" t="e">
        <f t="shared" si="47"/>
        <v>#DIV/0!</v>
      </c>
      <c r="Q102" s="10" t="e">
        <f t="shared" si="29"/>
        <v>#DIV/0!</v>
      </c>
      <c r="R102" s="56"/>
      <c r="S102" s="55" t="e">
        <f t="shared" si="48"/>
        <v>#DIV/0!</v>
      </c>
      <c r="U102" s="253" t="e">
        <f t="shared" si="30"/>
        <v>#DIV/0!</v>
      </c>
      <c r="V102" s="46" t="e">
        <f t="shared" si="31"/>
        <v>#DIV/0!</v>
      </c>
      <c r="W102" s="46" t="e">
        <f t="shared" si="32"/>
        <v>#DIV/0!</v>
      </c>
      <c r="X102" s="49" t="e">
        <f t="shared" si="33"/>
        <v>#DIV/0!</v>
      </c>
      <c r="Y102" s="45" t="e">
        <f t="shared" si="34"/>
        <v>#DIV/0!</v>
      </c>
      <c r="Z102" s="46" t="e">
        <f t="shared" si="35"/>
        <v>#DIV/0!</v>
      </c>
      <c r="AA102" s="46" t="e">
        <f t="shared" si="36"/>
        <v>#DIV/0!</v>
      </c>
      <c r="AB102" s="49" t="e">
        <f t="shared" si="37"/>
        <v>#DIV/0!</v>
      </c>
      <c r="AD102" s="45" t="e">
        <f t="shared" si="38"/>
        <v>#DIV/0!</v>
      </c>
      <c r="AE102" s="46" t="e">
        <f t="shared" si="38"/>
        <v>#DIV/0!</v>
      </c>
      <c r="AF102" s="49" t="e">
        <f t="shared" si="39"/>
        <v>#DIV/0!</v>
      </c>
      <c r="AG102" s="45" t="e">
        <f t="shared" si="49"/>
        <v>#DIV/0!</v>
      </c>
      <c r="AH102" s="65" t="e">
        <f t="shared" si="50"/>
        <v>#DIV/0!</v>
      </c>
      <c r="AI102" s="46" t="e">
        <f t="shared" si="40"/>
        <v>#DIV/0!</v>
      </c>
      <c r="AJ102" s="46" t="e">
        <f t="shared" si="41"/>
        <v>#DIV/0!</v>
      </c>
      <c r="AK102" s="77" t="e">
        <f t="shared" si="42"/>
        <v>#DIV/0!</v>
      </c>
      <c r="AL102" s="78" t="e">
        <f t="shared" si="43"/>
        <v>#DIV/0!</v>
      </c>
      <c r="AN102" s="8" t="e">
        <f t="shared" si="51"/>
        <v>#DIV/0!</v>
      </c>
      <c r="AO102" s="9" t="e">
        <f t="shared" si="51"/>
        <v>#DIV/0!</v>
      </c>
      <c r="AP102" s="9" t="e">
        <f t="shared" si="52"/>
        <v>#DIV/0!</v>
      </c>
      <c r="AQ102" s="10" t="e">
        <f t="shared" si="52"/>
        <v>#DIV/0!</v>
      </c>
    </row>
    <row r="103" spans="1:43">
      <c r="A103" s="51" t="s">
        <v>918</v>
      </c>
      <c r="B103" s="179"/>
      <c r="C103" s="45"/>
      <c r="D103" s="46"/>
      <c r="E103" s="9"/>
      <c r="F103" s="9"/>
      <c r="G103" s="9"/>
      <c r="H103" s="52">
        <f t="shared" si="28"/>
        <v>0</v>
      </c>
      <c r="I103" s="8">
        <f t="shared" si="44"/>
        <v>0</v>
      </c>
      <c r="J103" s="53"/>
      <c r="K103" s="9"/>
      <c r="L103" s="9"/>
      <c r="M103" s="10">
        <f t="shared" si="45"/>
        <v>0</v>
      </c>
      <c r="N103" s="56"/>
      <c r="O103" s="8" t="e">
        <f t="shared" si="46"/>
        <v>#DIV/0!</v>
      </c>
      <c r="P103" s="9" t="e">
        <f t="shared" si="47"/>
        <v>#DIV/0!</v>
      </c>
      <c r="Q103" s="10" t="e">
        <f t="shared" si="29"/>
        <v>#DIV/0!</v>
      </c>
      <c r="R103" s="56"/>
      <c r="S103" s="55" t="e">
        <f t="shared" si="48"/>
        <v>#DIV/0!</v>
      </c>
      <c r="U103" s="253" t="e">
        <f t="shared" si="30"/>
        <v>#DIV/0!</v>
      </c>
      <c r="V103" s="46" t="e">
        <f t="shared" si="31"/>
        <v>#DIV/0!</v>
      </c>
      <c r="W103" s="46" t="e">
        <f t="shared" si="32"/>
        <v>#DIV/0!</v>
      </c>
      <c r="X103" s="49" t="e">
        <f t="shared" si="33"/>
        <v>#DIV/0!</v>
      </c>
      <c r="Y103" s="45" t="e">
        <f t="shared" si="34"/>
        <v>#DIV/0!</v>
      </c>
      <c r="Z103" s="46" t="e">
        <f t="shared" si="35"/>
        <v>#DIV/0!</v>
      </c>
      <c r="AA103" s="46" t="e">
        <f t="shared" si="36"/>
        <v>#DIV/0!</v>
      </c>
      <c r="AB103" s="49" t="e">
        <f t="shared" si="37"/>
        <v>#DIV/0!</v>
      </c>
      <c r="AD103" s="45" t="e">
        <f t="shared" si="38"/>
        <v>#DIV/0!</v>
      </c>
      <c r="AE103" s="46" t="e">
        <f t="shared" si="38"/>
        <v>#DIV/0!</v>
      </c>
      <c r="AF103" s="49" t="e">
        <f t="shared" si="39"/>
        <v>#DIV/0!</v>
      </c>
      <c r="AG103" s="45" t="e">
        <f t="shared" si="49"/>
        <v>#DIV/0!</v>
      </c>
      <c r="AH103" s="65" t="e">
        <f t="shared" si="50"/>
        <v>#DIV/0!</v>
      </c>
      <c r="AI103" s="46" t="e">
        <f t="shared" si="40"/>
        <v>#DIV/0!</v>
      </c>
      <c r="AJ103" s="46" t="e">
        <f t="shared" si="41"/>
        <v>#DIV/0!</v>
      </c>
      <c r="AK103" s="77" t="e">
        <f t="shared" si="42"/>
        <v>#DIV/0!</v>
      </c>
      <c r="AL103" s="78" t="e">
        <f t="shared" si="43"/>
        <v>#DIV/0!</v>
      </c>
      <c r="AN103" s="8" t="e">
        <f t="shared" si="51"/>
        <v>#DIV/0!</v>
      </c>
      <c r="AO103" s="9" t="e">
        <f t="shared" si="51"/>
        <v>#DIV/0!</v>
      </c>
      <c r="AP103" s="9" t="e">
        <f t="shared" si="52"/>
        <v>#DIV/0!</v>
      </c>
      <c r="AQ103" s="10" t="e">
        <f t="shared" si="52"/>
        <v>#DIV/0!</v>
      </c>
    </row>
    <row r="104" spans="1:43">
      <c r="A104" s="51" t="s">
        <v>919</v>
      </c>
      <c r="B104" s="179"/>
      <c r="C104" s="45"/>
      <c r="D104" s="46"/>
      <c r="E104" s="9"/>
      <c r="F104" s="9"/>
      <c r="G104" s="9"/>
      <c r="H104" s="52">
        <f t="shared" si="28"/>
        <v>0</v>
      </c>
      <c r="I104" s="8">
        <f t="shared" si="44"/>
        <v>0</v>
      </c>
      <c r="J104" s="53"/>
      <c r="K104" s="9"/>
      <c r="L104" s="9"/>
      <c r="M104" s="10">
        <f t="shared" si="45"/>
        <v>0</v>
      </c>
      <c r="N104" s="56"/>
      <c r="O104" s="8" t="e">
        <f t="shared" si="46"/>
        <v>#DIV/0!</v>
      </c>
      <c r="P104" s="9" t="e">
        <f t="shared" si="47"/>
        <v>#DIV/0!</v>
      </c>
      <c r="Q104" s="10" t="e">
        <f t="shared" si="29"/>
        <v>#DIV/0!</v>
      </c>
      <c r="R104" s="56"/>
      <c r="S104" s="55" t="e">
        <f t="shared" si="48"/>
        <v>#DIV/0!</v>
      </c>
      <c r="U104" s="253" t="e">
        <f t="shared" si="30"/>
        <v>#DIV/0!</v>
      </c>
      <c r="V104" s="46" t="e">
        <f t="shared" si="31"/>
        <v>#DIV/0!</v>
      </c>
      <c r="W104" s="46" t="e">
        <f t="shared" si="32"/>
        <v>#DIV/0!</v>
      </c>
      <c r="X104" s="49" t="e">
        <f t="shared" si="33"/>
        <v>#DIV/0!</v>
      </c>
      <c r="Y104" s="45" t="e">
        <f t="shared" si="34"/>
        <v>#DIV/0!</v>
      </c>
      <c r="Z104" s="46" t="e">
        <f t="shared" si="35"/>
        <v>#DIV/0!</v>
      </c>
      <c r="AA104" s="46" t="e">
        <f t="shared" si="36"/>
        <v>#DIV/0!</v>
      </c>
      <c r="AB104" s="49" t="e">
        <f t="shared" si="37"/>
        <v>#DIV/0!</v>
      </c>
      <c r="AD104" s="45" t="e">
        <f t="shared" si="38"/>
        <v>#DIV/0!</v>
      </c>
      <c r="AE104" s="46" t="e">
        <f t="shared" si="38"/>
        <v>#DIV/0!</v>
      </c>
      <c r="AF104" s="49" t="e">
        <f t="shared" si="39"/>
        <v>#DIV/0!</v>
      </c>
      <c r="AG104" s="45" t="e">
        <f t="shared" si="49"/>
        <v>#DIV/0!</v>
      </c>
      <c r="AH104" s="65" t="e">
        <f t="shared" si="50"/>
        <v>#DIV/0!</v>
      </c>
      <c r="AI104" s="46" t="e">
        <f t="shared" si="40"/>
        <v>#DIV/0!</v>
      </c>
      <c r="AJ104" s="46" t="e">
        <f t="shared" si="41"/>
        <v>#DIV/0!</v>
      </c>
      <c r="AK104" s="77" t="e">
        <f t="shared" si="42"/>
        <v>#DIV/0!</v>
      </c>
      <c r="AL104" s="78" t="e">
        <f t="shared" si="43"/>
        <v>#DIV/0!</v>
      </c>
      <c r="AN104" s="8" t="e">
        <f t="shared" si="51"/>
        <v>#DIV/0!</v>
      </c>
      <c r="AO104" s="9" t="e">
        <f t="shared" si="51"/>
        <v>#DIV/0!</v>
      </c>
      <c r="AP104" s="9" t="e">
        <f t="shared" si="52"/>
        <v>#DIV/0!</v>
      </c>
      <c r="AQ104" s="10" t="e">
        <f t="shared" si="52"/>
        <v>#DIV/0!</v>
      </c>
    </row>
    <row r="105" spans="1:43">
      <c r="A105" s="51" t="s">
        <v>920</v>
      </c>
      <c r="B105" s="179"/>
      <c r="C105" s="45"/>
      <c r="D105" s="46"/>
      <c r="E105" s="9"/>
      <c r="F105" s="9"/>
      <c r="G105" s="9"/>
      <c r="H105" s="52">
        <f t="shared" si="28"/>
        <v>0</v>
      </c>
      <c r="I105" s="8">
        <f t="shared" si="44"/>
        <v>0</v>
      </c>
      <c r="J105" s="53"/>
      <c r="K105" s="9"/>
      <c r="L105" s="9"/>
      <c r="M105" s="10">
        <f t="shared" si="45"/>
        <v>0</v>
      </c>
      <c r="N105" s="56"/>
      <c r="O105" s="8" t="e">
        <f t="shared" si="46"/>
        <v>#DIV/0!</v>
      </c>
      <c r="P105" s="9" t="e">
        <f t="shared" si="47"/>
        <v>#DIV/0!</v>
      </c>
      <c r="Q105" s="10" t="e">
        <f t="shared" si="29"/>
        <v>#DIV/0!</v>
      </c>
      <c r="R105" s="56"/>
      <c r="S105" s="55" t="e">
        <f t="shared" si="48"/>
        <v>#DIV/0!</v>
      </c>
      <c r="U105" s="253" t="e">
        <f t="shared" si="30"/>
        <v>#DIV/0!</v>
      </c>
      <c r="V105" s="46" t="e">
        <f t="shared" si="31"/>
        <v>#DIV/0!</v>
      </c>
      <c r="W105" s="46" t="e">
        <f t="shared" si="32"/>
        <v>#DIV/0!</v>
      </c>
      <c r="X105" s="49" t="e">
        <f t="shared" si="33"/>
        <v>#DIV/0!</v>
      </c>
      <c r="Y105" s="45" t="e">
        <f t="shared" si="34"/>
        <v>#DIV/0!</v>
      </c>
      <c r="Z105" s="46" t="e">
        <f t="shared" si="35"/>
        <v>#DIV/0!</v>
      </c>
      <c r="AA105" s="46" t="e">
        <f t="shared" si="36"/>
        <v>#DIV/0!</v>
      </c>
      <c r="AB105" s="49" t="e">
        <f t="shared" si="37"/>
        <v>#DIV/0!</v>
      </c>
      <c r="AD105" s="45" t="e">
        <f t="shared" si="38"/>
        <v>#DIV/0!</v>
      </c>
      <c r="AE105" s="46" t="e">
        <f t="shared" si="38"/>
        <v>#DIV/0!</v>
      </c>
      <c r="AF105" s="49" t="e">
        <f t="shared" si="39"/>
        <v>#DIV/0!</v>
      </c>
      <c r="AG105" s="45" t="e">
        <f t="shared" si="49"/>
        <v>#DIV/0!</v>
      </c>
      <c r="AH105" s="65" t="e">
        <f t="shared" si="50"/>
        <v>#DIV/0!</v>
      </c>
      <c r="AI105" s="46" t="e">
        <f t="shared" si="40"/>
        <v>#DIV/0!</v>
      </c>
      <c r="AJ105" s="46" t="e">
        <f t="shared" si="41"/>
        <v>#DIV/0!</v>
      </c>
      <c r="AK105" s="77" t="e">
        <f t="shared" si="42"/>
        <v>#DIV/0!</v>
      </c>
      <c r="AL105" s="78" t="e">
        <f t="shared" si="43"/>
        <v>#DIV/0!</v>
      </c>
      <c r="AN105" s="8" t="e">
        <f t="shared" si="51"/>
        <v>#DIV/0!</v>
      </c>
      <c r="AO105" s="9" t="e">
        <f t="shared" si="51"/>
        <v>#DIV/0!</v>
      </c>
      <c r="AP105" s="9" t="e">
        <f t="shared" si="52"/>
        <v>#DIV/0!</v>
      </c>
      <c r="AQ105" s="10" t="e">
        <f t="shared" si="52"/>
        <v>#DIV/0!</v>
      </c>
    </row>
    <row r="106" spans="1:43">
      <c r="A106" s="51" t="s">
        <v>921</v>
      </c>
      <c r="B106" s="179"/>
      <c r="C106" s="45"/>
      <c r="D106" s="46"/>
      <c r="E106" s="9"/>
      <c r="F106" s="9"/>
      <c r="G106" s="9"/>
      <c r="H106" s="52">
        <f t="shared" si="28"/>
        <v>0</v>
      </c>
      <c r="I106" s="8">
        <f t="shared" si="44"/>
        <v>0</v>
      </c>
      <c r="J106" s="53"/>
      <c r="K106" s="9"/>
      <c r="L106" s="9"/>
      <c r="M106" s="10">
        <f t="shared" si="45"/>
        <v>0</v>
      </c>
      <c r="N106" s="56"/>
      <c r="O106" s="8" t="e">
        <f t="shared" si="46"/>
        <v>#DIV/0!</v>
      </c>
      <c r="P106" s="9" t="e">
        <f t="shared" si="47"/>
        <v>#DIV/0!</v>
      </c>
      <c r="Q106" s="10" t="e">
        <f t="shared" si="29"/>
        <v>#DIV/0!</v>
      </c>
      <c r="R106" s="56"/>
      <c r="S106" s="55" t="e">
        <f t="shared" si="48"/>
        <v>#DIV/0!</v>
      </c>
      <c r="U106" s="253" t="e">
        <f t="shared" si="30"/>
        <v>#DIV/0!</v>
      </c>
      <c r="V106" s="46" t="e">
        <f t="shared" si="31"/>
        <v>#DIV/0!</v>
      </c>
      <c r="W106" s="46" t="e">
        <f t="shared" si="32"/>
        <v>#DIV/0!</v>
      </c>
      <c r="X106" s="49" t="e">
        <f t="shared" si="33"/>
        <v>#DIV/0!</v>
      </c>
      <c r="Y106" s="45" t="e">
        <f t="shared" si="34"/>
        <v>#DIV/0!</v>
      </c>
      <c r="Z106" s="46" t="e">
        <f t="shared" si="35"/>
        <v>#DIV/0!</v>
      </c>
      <c r="AA106" s="46" t="e">
        <f t="shared" si="36"/>
        <v>#DIV/0!</v>
      </c>
      <c r="AB106" s="49" t="e">
        <f t="shared" si="37"/>
        <v>#DIV/0!</v>
      </c>
      <c r="AD106" s="45" t="e">
        <f t="shared" si="38"/>
        <v>#DIV/0!</v>
      </c>
      <c r="AE106" s="46" t="e">
        <f t="shared" si="38"/>
        <v>#DIV/0!</v>
      </c>
      <c r="AF106" s="49" t="e">
        <f t="shared" si="39"/>
        <v>#DIV/0!</v>
      </c>
      <c r="AG106" s="45" t="e">
        <f t="shared" si="49"/>
        <v>#DIV/0!</v>
      </c>
      <c r="AH106" s="65" t="e">
        <f t="shared" si="50"/>
        <v>#DIV/0!</v>
      </c>
      <c r="AI106" s="46" t="e">
        <f t="shared" si="40"/>
        <v>#DIV/0!</v>
      </c>
      <c r="AJ106" s="46" t="e">
        <f t="shared" si="41"/>
        <v>#DIV/0!</v>
      </c>
      <c r="AK106" s="77" t="e">
        <f t="shared" si="42"/>
        <v>#DIV/0!</v>
      </c>
      <c r="AL106" s="78" t="e">
        <f t="shared" si="43"/>
        <v>#DIV/0!</v>
      </c>
      <c r="AN106" s="8" t="e">
        <f t="shared" si="51"/>
        <v>#DIV/0!</v>
      </c>
      <c r="AO106" s="9" t="e">
        <f t="shared" si="51"/>
        <v>#DIV/0!</v>
      </c>
      <c r="AP106" s="9" t="e">
        <f t="shared" si="52"/>
        <v>#DIV/0!</v>
      </c>
      <c r="AQ106" s="10" t="e">
        <f t="shared" si="52"/>
        <v>#DIV/0!</v>
      </c>
    </row>
    <row r="107" spans="1:43">
      <c r="A107" s="51" t="s">
        <v>922</v>
      </c>
      <c r="B107" s="179"/>
      <c r="C107" s="45"/>
      <c r="D107" s="46"/>
      <c r="E107" s="9"/>
      <c r="F107" s="9"/>
      <c r="G107" s="9"/>
      <c r="H107" s="52">
        <f t="shared" si="28"/>
        <v>0</v>
      </c>
      <c r="I107" s="8">
        <f t="shared" si="44"/>
        <v>0</v>
      </c>
      <c r="J107" s="53"/>
      <c r="K107" s="9"/>
      <c r="L107" s="9"/>
      <c r="M107" s="10">
        <f t="shared" si="45"/>
        <v>0</v>
      </c>
      <c r="N107" s="56"/>
      <c r="O107" s="8" t="e">
        <f t="shared" si="46"/>
        <v>#DIV/0!</v>
      </c>
      <c r="P107" s="9" t="e">
        <f t="shared" si="47"/>
        <v>#DIV/0!</v>
      </c>
      <c r="Q107" s="10" t="e">
        <f t="shared" si="29"/>
        <v>#DIV/0!</v>
      </c>
      <c r="R107" s="56"/>
      <c r="S107" s="55" t="e">
        <f t="shared" si="48"/>
        <v>#DIV/0!</v>
      </c>
      <c r="U107" s="253" t="e">
        <f t="shared" si="30"/>
        <v>#DIV/0!</v>
      </c>
      <c r="V107" s="46" t="e">
        <f t="shared" si="31"/>
        <v>#DIV/0!</v>
      </c>
      <c r="W107" s="46" t="e">
        <f t="shared" si="32"/>
        <v>#DIV/0!</v>
      </c>
      <c r="X107" s="49" t="e">
        <f t="shared" si="33"/>
        <v>#DIV/0!</v>
      </c>
      <c r="Y107" s="45" t="e">
        <f t="shared" si="34"/>
        <v>#DIV/0!</v>
      </c>
      <c r="Z107" s="46" t="e">
        <f t="shared" si="35"/>
        <v>#DIV/0!</v>
      </c>
      <c r="AA107" s="46" t="e">
        <f t="shared" si="36"/>
        <v>#DIV/0!</v>
      </c>
      <c r="AB107" s="49" t="e">
        <f t="shared" si="37"/>
        <v>#DIV/0!</v>
      </c>
      <c r="AD107" s="45" t="e">
        <f t="shared" si="38"/>
        <v>#DIV/0!</v>
      </c>
      <c r="AE107" s="46" t="e">
        <f t="shared" si="38"/>
        <v>#DIV/0!</v>
      </c>
      <c r="AF107" s="49" t="e">
        <f t="shared" si="39"/>
        <v>#DIV/0!</v>
      </c>
      <c r="AG107" s="45" t="e">
        <f t="shared" si="49"/>
        <v>#DIV/0!</v>
      </c>
      <c r="AH107" s="65" t="e">
        <f t="shared" si="50"/>
        <v>#DIV/0!</v>
      </c>
      <c r="AI107" s="46" t="e">
        <f t="shared" si="40"/>
        <v>#DIV/0!</v>
      </c>
      <c r="AJ107" s="46" t="e">
        <f t="shared" si="41"/>
        <v>#DIV/0!</v>
      </c>
      <c r="AK107" s="77" t="e">
        <f t="shared" si="42"/>
        <v>#DIV/0!</v>
      </c>
      <c r="AL107" s="78" t="e">
        <f t="shared" si="43"/>
        <v>#DIV/0!</v>
      </c>
      <c r="AN107" s="8" t="e">
        <f t="shared" si="51"/>
        <v>#DIV/0!</v>
      </c>
      <c r="AO107" s="9" t="e">
        <f t="shared" si="51"/>
        <v>#DIV/0!</v>
      </c>
      <c r="AP107" s="9" t="e">
        <f t="shared" si="52"/>
        <v>#DIV/0!</v>
      </c>
      <c r="AQ107" s="10" t="e">
        <f t="shared" si="52"/>
        <v>#DIV/0!</v>
      </c>
    </row>
    <row r="108" spans="1:43">
      <c r="A108" s="51" t="s">
        <v>923</v>
      </c>
      <c r="B108" s="179"/>
      <c r="C108" s="45"/>
      <c r="D108" s="46"/>
      <c r="E108" s="9"/>
      <c r="F108" s="9"/>
      <c r="G108" s="9"/>
      <c r="H108" s="52">
        <f t="shared" si="28"/>
        <v>0</v>
      </c>
      <c r="I108" s="8">
        <f t="shared" si="44"/>
        <v>0</v>
      </c>
      <c r="J108" s="53"/>
      <c r="K108" s="9"/>
      <c r="L108" s="9"/>
      <c r="M108" s="10">
        <f t="shared" si="45"/>
        <v>0</v>
      </c>
      <c r="N108" s="56"/>
      <c r="O108" s="8" t="e">
        <f t="shared" si="46"/>
        <v>#DIV/0!</v>
      </c>
      <c r="P108" s="9" t="e">
        <f t="shared" si="47"/>
        <v>#DIV/0!</v>
      </c>
      <c r="Q108" s="10" t="e">
        <f t="shared" si="29"/>
        <v>#DIV/0!</v>
      </c>
      <c r="R108" s="56"/>
      <c r="S108" s="55" t="e">
        <f t="shared" si="48"/>
        <v>#DIV/0!</v>
      </c>
      <c r="U108" s="253" t="e">
        <f t="shared" si="30"/>
        <v>#DIV/0!</v>
      </c>
      <c r="V108" s="46" t="e">
        <f t="shared" si="31"/>
        <v>#DIV/0!</v>
      </c>
      <c r="W108" s="46" t="e">
        <f t="shared" si="32"/>
        <v>#DIV/0!</v>
      </c>
      <c r="X108" s="49" t="e">
        <f t="shared" si="33"/>
        <v>#DIV/0!</v>
      </c>
      <c r="Y108" s="45" t="e">
        <f t="shared" si="34"/>
        <v>#DIV/0!</v>
      </c>
      <c r="Z108" s="46" t="e">
        <f t="shared" si="35"/>
        <v>#DIV/0!</v>
      </c>
      <c r="AA108" s="46" t="e">
        <f t="shared" si="36"/>
        <v>#DIV/0!</v>
      </c>
      <c r="AB108" s="49" t="e">
        <f t="shared" si="37"/>
        <v>#DIV/0!</v>
      </c>
      <c r="AD108" s="45" t="e">
        <f t="shared" si="38"/>
        <v>#DIV/0!</v>
      </c>
      <c r="AE108" s="46" t="e">
        <f t="shared" si="38"/>
        <v>#DIV/0!</v>
      </c>
      <c r="AF108" s="49" t="e">
        <f t="shared" si="39"/>
        <v>#DIV/0!</v>
      </c>
      <c r="AG108" s="45" t="e">
        <f t="shared" si="49"/>
        <v>#DIV/0!</v>
      </c>
      <c r="AH108" s="65" t="e">
        <f t="shared" si="50"/>
        <v>#DIV/0!</v>
      </c>
      <c r="AI108" s="46" t="e">
        <f t="shared" si="40"/>
        <v>#DIV/0!</v>
      </c>
      <c r="AJ108" s="46" t="e">
        <f t="shared" si="41"/>
        <v>#DIV/0!</v>
      </c>
      <c r="AK108" s="77" t="e">
        <f t="shared" si="42"/>
        <v>#DIV/0!</v>
      </c>
      <c r="AL108" s="78" t="e">
        <f t="shared" si="43"/>
        <v>#DIV/0!</v>
      </c>
      <c r="AN108" s="8" t="e">
        <f t="shared" si="51"/>
        <v>#DIV/0!</v>
      </c>
      <c r="AO108" s="9" t="e">
        <f t="shared" si="51"/>
        <v>#DIV/0!</v>
      </c>
      <c r="AP108" s="9" t="e">
        <f t="shared" si="52"/>
        <v>#DIV/0!</v>
      </c>
      <c r="AQ108" s="10" t="e">
        <f t="shared" si="52"/>
        <v>#DIV/0!</v>
      </c>
    </row>
    <row r="109" spans="1:43">
      <c r="A109" s="51" t="s">
        <v>924</v>
      </c>
      <c r="B109" s="179"/>
      <c r="C109" s="45"/>
      <c r="D109" s="46"/>
      <c r="E109" s="9"/>
      <c r="F109" s="9"/>
      <c r="G109" s="9"/>
      <c r="H109" s="52">
        <f t="shared" si="28"/>
        <v>0</v>
      </c>
      <c r="I109" s="8">
        <f t="shared" si="44"/>
        <v>0</v>
      </c>
      <c r="J109" s="53"/>
      <c r="K109" s="9"/>
      <c r="L109" s="9"/>
      <c r="M109" s="10">
        <f t="shared" si="45"/>
        <v>0</v>
      </c>
      <c r="N109" s="56"/>
      <c r="O109" s="8" t="e">
        <f t="shared" si="46"/>
        <v>#DIV/0!</v>
      </c>
      <c r="P109" s="9" t="e">
        <f t="shared" si="47"/>
        <v>#DIV/0!</v>
      </c>
      <c r="Q109" s="10" t="e">
        <f t="shared" si="29"/>
        <v>#DIV/0!</v>
      </c>
      <c r="R109" s="56"/>
      <c r="S109" s="55" t="e">
        <f t="shared" si="48"/>
        <v>#DIV/0!</v>
      </c>
      <c r="U109" s="253" t="e">
        <f t="shared" si="30"/>
        <v>#DIV/0!</v>
      </c>
      <c r="V109" s="46" t="e">
        <f t="shared" si="31"/>
        <v>#DIV/0!</v>
      </c>
      <c r="W109" s="46" t="e">
        <f t="shared" si="32"/>
        <v>#DIV/0!</v>
      </c>
      <c r="X109" s="49" t="e">
        <f t="shared" si="33"/>
        <v>#DIV/0!</v>
      </c>
      <c r="Y109" s="45" t="e">
        <f t="shared" si="34"/>
        <v>#DIV/0!</v>
      </c>
      <c r="Z109" s="46" t="e">
        <f t="shared" si="35"/>
        <v>#DIV/0!</v>
      </c>
      <c r="AA109" s="46" t="e">
        <f t="shared" si="36"/>
        <v>#DIV/0!</v>
      </c>
      <c r="AB109" s="49" t="e">
        <f t="shared" si="37"/>
        <v>#DIV/0!</v>
      </c>
      <c r="AD109" s="45" t="e">
        <f t="shared" si="38"/>
        <v>#DIV/0!</v>
      </c>
      <c r="AE109" s="46" t="e">
        <f t="shared" si="38"/>
        <v>#DIV/0!</v>
      </c>
      <c r="AF109" s="49" t="e">
        <f t="shared" si="39"/>
        <v>#DIV/0!</v>
      </c>
      <c r="AG109" s="45" t="e">
        <f t="shared" si="49"/>
        <v>#DIV/0!</v>
      </c>
      <c r="AH109" s="65" t="e">
        <f t="shared" si="50"/>
        <v>#DIV/0!</v>
      </c>
      <c r="AI109" s="46" t="e">
        <f t="shared" si="40"/>
        <v>#DIV/0!</v>
      </c>
      <c r="AJ109" s="46" t="e">
        <f t="shared" si="41"/>
        <v>#DIV/0!</v>
      </c>
      <c r="AK109" s="77" t="e">
        <f t="shared" si="42"/>
        <v>#DIV/0!</v>
      </c>
      <c r="AL109" s="78" t="e">
        <f t="shared" si="43"/>
        <v>#DIV/0!</v>
      </c>
      <c r="AN109" s="8" t="e">
        <f t="shared" si="51"/>
        <v>#DIV/0!</v>
      </c>
      <c r="AO109" s="9" t="e">
        <f t="shared" si="51"/>
        <v>#DIV/0!</v>
      </c>
      <c r="AP109" s="9" t="e">
        <f t="shared" si="52"/>
        <v>#DIV/0!</v>
      </c>
      <c r="AQ109" s="10" t="e">
        <f t="shared" si="52"/>
        <v>#DIV/0!</v>
      </c>
    </row>
    <row r="110" spans="1:43">
      <c r="A110" s="51" t="s">
        <v>925</v>
      </c>
      <c r="B110" s="179"/>
      <c r="C110" s="45"/>
      <c r="D110" s="46"/>
      <c r="E110" s="9"/>
      <c r="F110" s="9"/>
      <c r="G110" s="9"/>
      <c r="H110" s="52">
        <f t="shared" si="28"/>
        <v>0</v>
      </c>
      <c r="I110" s="8">
        <f t="shared" si="44"/>
        <v>0</v>
      </c>
      <c r="J110" s="53"/>
      <c r="K110" s="9"/>
      <c r="L110" s="9"/>
      <c r="M110" s="10">
        <f t="shared" si="45"/>
        <v>0</v>
      </c>
      <c r="N110" s="56"/>
      <c r="O110" s="8" t="e">
        <f t="shared" si="46"/>
        <v>#DIV/0!</v>
      </c>
      <c r="P110" s="9" t="e">
        <f t="shared" si="47"/>
        <v>#DIV/0!</v>
      </c>
      <c r="Q110" s="10" t="e">
        <f t="shared" si="29"/>
        <v>#DIV/0!</v>
      </c>
      <c r="R110" s="56"/>
      <c r="S110" s="55" t="e">
        <f t="shared" si="48"/>
        <v>#DIV/0!</v>
      </c>
      <c r="U110" s="253" t="e">
        <f t="shared" si="30"/>
        <v>#DIV/0!</v>
      </c>
      <c r="V110" s="46" t="e">
        <f t="shared" si="31"/>
        <v>#DIV/0!</v>
      </c>
      <c r="W110" s="46" t="e">
        <f t="shared" si="32"/>
        <v>#DIV/0!</v>
      </c>
      <c r="X110" s="49" t="e">
        <f t="shared" si="33"/>
        <v>#DIV/0!</v>
      </c>
      <c r="Y110" s="45" t="e">
        <f t="shared" si="34"/>
        <v>#DIV/0!</v>
      </c>
      <c r="Z110" s="46" t="e">
        <f t="shared" si="35"/>
        <v>#DIV/0!</v>
      </c>
      <c r="AA110" s="46" t="e">
        <f t="shared" si="36"/>
        <v>#DIV/0!</v>
      </c>
      <c r="AB110" s="49" t="e">
        <f t="shared" si="37"/>
        <v>#DIV/0!</v>
      </c>
      <c r="AD110" s="45" t="e">
        <f t="shared" si="38"/>
        <v>#DIV/0!</v>
      </c>
      <c r="AE110" s="46" t="e">
        <f t="shared" si="38"/>
        <v>#DIV/0!</v>
      </c>
      <c r="AF110" s="49" t="e">
        <f t="shared" si="39"/>
        <v>#DIV/0!</v>
      </c>
      <c r="AG110" s="45" t="e">
        <f t="shared" si="49"/>
        <v>#DIV/0!</v>
      </c>
      <c r="AH110" s="65" t="e">
        <f t="shared" si="50"/>
        <v>#DIV/0!</v>
      </c>
      <c r="AI110" s="46" t="e">
        <f t="shared" si="40"/>
        <v>#DIV/0!</v>
      </c>
      <c r="AJ110" s="46" t="e">
        <f t="shared" si="41"/>
        <v>#DIV/0!</v>
      </c>
      <c r="AK110" s="77" t="e">
        <f t="shared" si="42"/>
        <v>#DIV/0!</v>
      </c>
      <c r="AL110" s="78" t="e">
        <f t="shared" si="43"/>
        <v>#DIV/0!</v>
      </c>
      <c r="AN110" s="8" t="e">
        <f t="shared" si="51"/>
        <v>#DIV/0!</v>
      </c>
      <c r="AO110" s="9" t="e">
        <f t="shared" si="51"/>
        <v>#DIV/0!</v>
      </c>
      <c r="AP110" s="9" t="e">
        <f t="shared" si="52"/>
        <v>#DIV/0!</v>
      </c>
      <c r="AQ110" s="10" t="e">
        <f t="shared" si="52"/>
        <v>#DIV/0!</v>
      </c>
    </row>
    <row r="111" spans="1:43">
      <c r="A111" s="51" t="s">
        <v>926</v>
      </c>
      <c r="B111" s="179"/>
      <c r="C111" s="45"/>
      <c r="D111" s="46"/>
      <c r="E111" s="9"/>
      <c r="F111" s="9"/>
      <c r="G111" s="9"/>
      <c r="H111" s="52">
        <f t="shared" si="28"/>
        <v>0</v>
      </c>
      <c r="I111" s="8">
        <f t="shared" si="44"/>
        <v>0</v>
      </c>
      <c r="J111" s="53"/>
      <c r="K111" s="9"/>
      <c r="L111" s="9"/>
      <c r="M111" s="10">
        <f t="shared" si="45"/>
        <v>0</v>
      </c>
      <c r="N111" s="56"/>
      <c r="O111" s="8" t="e">
        <f t="shared" si="46"/>
        <v>#DIV/0!</v>
      </c>
      <c r="P111" s="9" t="e">
        <f t="shared" si="47"/>
        <v>#DIV/0!</v>
      </c>
      <c r="Q111" s="10" t="e">
        <f t="shared" si="29"/>
        <v>#DIV/0!</v>
      </c>
      <c r="R111" s="56"/>
      <c r="S111" s="55" t="e">
        <f t="shared" si="48"/>
        <v>#DIV/0!</v>
      </c>
      <c r="U111" s="253" t="e">
        <f t="shared" si="30"/>
        <v>#DIV/0!</v>
      </c>
      <c r="V111" s="46" t="e">
        <f t="shared" si="31"/>
        <v>#DIV/0!</v>
      </c>
      <c r="W111" s="46" t="e">
        <f t="shared" si="32"/>
        <v>#DIV/0!</v>
      </c>
      <c r="X111" s="49" t="e">
        <f t="shared" si="33"/>
        <v>#DIV/0!</v>
      </c>
      <c r="Y111" s="45" t="e">
        <f t="shared" si="34"/>
        <v>#DIV/0!</v>
      </c>
      <c r="Z111" s="46" t="e">
        <f t="shared" si="35"/>
        <v>#DIV/0!</v>
      </c>
      <c r="AA111" s="46" t="e">
        <f t="shared" si="36"/>
        <v>#DIV/0!</v>
      </c>
      <c r="AB111" s="49" t="e">
        <f t="shared" si="37"/>
        <v>#DIV/0!</v>
      </c>
      <c r="AD111" s="45" t="e">
        <f t="shared" si="38"/>
        <v>#DIV/0!</v>
      </c>
      <c r="AE111" s="46" t="e">
        <f t="shared" si="38"/>
        <v>#DIV/0!</v>
      </c>
      <c r="AF111" s="49" t="e">
        <f t="shared" si="39"/>
        <v>#DIV/0!</v>
      </c>
      <c r="AG111" s="45" t="e">
        <f t="shared" si="49"/>
        <v>#DIV/0!</v>
      </c>
      <c r="AH111" s="65" t="e">
        <f t="shared" si="50"/>
        <v>#DIV/0!</v>
      </c>
      <c r="AI111" s="46" t="e">
        <f t="shared" si="40"/>
        <v>#DIV/0!</v>
      </c>
      <c r="AJ111" s="46" t="e">
        <f t="shared" si="41"/>
        <v>#DIV/0!</v>
      </c>
      <c r="AK111" s="77" t="e">
        <f t="shared" si="42"/>
        <v>#DIV/0!</v>
      </c>
      <c r="AL111" s="78" t="e">
        <f t="shared" si="43"/>
        <v>#DIV/0!</v>
      </c>
      <c r="AN111" s="8" t="e">
        <f t="shared" si="51"/>
        <v>#DIV/0!</v>
      </c>
      <c r="AO111" s="9" t="e">
        <f t="shared" si="51"/>
        <v>#DIV/0!</v>
      </c>
      <c r="AP111" s="9" t="e">
        <f t="shared" si="52"/>
        <v>#DIV/0!</v>
      </c>
      <c r="AQ111" s="10" t="e">
        <f t="shared" si="52"/>
        <v>#DIV/0!</v>
      </c>
    </row>
    <row r="112" spans="1:43">
      <c r="A112" s="51" t="s">
        <v>927</v>
      </c>
      <c r="B112" s="179"/>
      <c r="C112" s="45"/>
      <c r="D112" s="46"/>
      <c r="E112" s="9"/>
      <c r="F112" s="9"/>
      <c r="G112" s="9"/>
      <c r="H112" s="52">
        <f t="shared" si="28"/>
        <v>0</v>
      </c>
      <c r="I112" s="8">
        <f t="shared" si="44"/>
        <v>0</v>
      </c>
      <c r="J112" s="53"/>
      <c r="K112" s="9"/>
      <c r="L112" s="9"/>
      <c r="M112" s="10">
        <f t="shared" si="45"/>
        <v>0</v>
      </c>
      <c r="N112" s="56"/>
      <c r="O112" s="8" t="e">
        <f t="shared" si="46"/>
        <v>#DIV/0!</v>
      </c>
      <c r="P112" s="9" t="e">
        <f t="shared" si="47"/>
        <v>#DIV/0!</v>
      </c>
      <c r="Q112" s="10" t="e">
        <f t="shared" si="29"/>
        <v>#DIV/0!</v>
      </c>
      <c r="R112" s="56"/>
      <c r="S112" s="55" t="e">
        <f t="shared" si="48"/>
        <v>#DIV/0!</v>
      </c>
      <c r="U112" s="253" t="e">
        <f t="shared" si="30"/>
        <v>#DIV/0!</v>
      </c>
      <c r="V112" s="46" t="e">
        <f t="shared" si="31"/>
        <v>#DIV/0!</v>
      </c>
      <c r="W112" s="46" t="e">
        <f t="shared" si="32"/>
        <v>#DIV/0!</v>
      </c>
      <c r="X112" s="49" t="e">
        <f t="shared" si="33"/>
        <v>#DIV/0!</v>
      </c>
      <c r="Y112" s="45" t="e">
        <f t="shared" si="34"/>
        <v>#DIV/0!</v>
      </c>
      <c r="Z112" s="46" t="e">
        <f t="shared" si="35"/>
        <v>#DIV/0!</v>
      </c>
      <c r="AA112" s="46" t="e">
        <f t="shared" si="36"/>
        <v>#DIV/0!</v>
      </c>
      <c r="AB112" s="49" t="e">
        <f t="shared" si="37"/>
        <v>#DIV/0!</v>
      </c>
      <c r="AD112" s="45" t="e">
        <f t="shared" si="38"/>
        <v>#DIV/0!</v>
      </c>
      <c r="AE112" s="46" t="e">
        <f t="shared" si="38"/>
        <v>#DIV/0!</v>
      </c>
      <c r="AF112" s="49" t="e">
        <f t="shared" si="39"/>
        <v>#DIV/0!</v>
      </c>
      <c r="AG112" s="45" t="e">
        <f t="shared" si="49"/>
        <v>#DIV/0!</v>
      </c>
      <c r="AH112" s="65" t="e">
        <f t="shared" si="50"/>
        <v>#DIV/0!</v>
      </c>
      <c r="AI112" s="46" t="e">
        <f t="shared" si="40"/>
        <v>#DIV/0!</v>
      </c>
      <c r="AJ112" s="46" t="e">
        <f t="shared" si="41"/>
        <v>#DIV/0!</v>
      </c>
      <c r="AK112" s="77" t="e">
        <f t="shared" si="42"/>
        <v>#DIV/0!</v>
      </c>
      <c r="AL112" s="78" t="e">
        <f t="shared" si="43"/>
        <v>#DIV/0!</v>
      </c>
      <c r="AN112" s="8" t="e">
        <f t="shared" si="51"/>
        <v>#DIV/0!</v>
      </c>
      <c r="AO112" s="9" t="e">
        <f t="shared" si="51"/>
        <v>#DIV/0!</v>
      </c>
      <c r="AP112" s="9" t="e">
        <f t="shared" si="52"/>
        <v>#DIV/0!</v>
      </c>
      <c r="AQ112" s="10" t="e">
        <f t="shared" si="52"/>
        <v>#DIV/0!</v>
      </c>
    </row>
    <row r="113" spans="1:43">
      <c r="A113" s="51" t="s">
        <v>928</v>
      </c>
      <c r="B113" s="179"/>
      <c r="C113" s="45"/>
      <c r="D113" s="46"/>
      <c r="E113" s="9"/>
      <c r="F113" s="9"/>
      <c r="G113" s="9"/>
      <c r="H113" s="52">
        <f t="shared" si="28"/>
        <v>0</v>
      </c>
      <c r="I113" s="8">
        <f t="shared" si="44"/>
        <v>0</v>
      </c>
      <c r="J113" s="53"/>
      <c r="K113" s="9"/>
      <c r="L113" s="9"/>
      <c r="M113" s="10">
        <f t="shared" si="45"/>
        <v>0</v>
      </c>
      <c r="N113" s="56"/>
      <c r="O113" s="8" t="e">
        <f t="shared" si="46"/>
        <v>#DIV/0!</v>
      </c>
      <c r="P113" s="9" t="e">
        <f t="shared" si="47"/>
        <v>#DIV/0!</v>
      </c>
      <c r="Q113" s="10" t="e">
        <f t="shared" si="29"/>
        <v>#DIV/0!</v>
      </c>
      <c r="R113" s="56"/>
      <c r="S113" s="55" t="e">
        <f t="shared" si="48"/>
        <v>#DIV/0!</v>
      </c>
      <c r="U113" s="253" t="e">
        <f t="shared" si="30"/>
        <v>#DIV/0!</v>
      </c>
      <c r="V113" s="46" t="e">
        <f t="shared" si="31"/>
        <v>#DIV/0!</v>
      </c>
      <c r="W113" s="46" t="e">
        <f t="shared" si="32"/>
        <v>#DIV/0!</v>
      </c>
      <c r="X113" s="49" t="e">
        <f t="shared" si="33"/>
        <v>#DIV/0!</v>
      </c>
      <c r="Y113" s="45" t="e">
        <f t="shared" si="34"/>
        <v>#DIV/0!</v>
      </c>
      <c r="Z113" s="46" t="e">
        <f t="shared" si="35"/>
        <v>#DIV/0!</v>
      </c>
      <c r="AA113" s="46" t="e">
        <f t="shared" si="36"/>
        <v>#DIV/0!</v>
      </c>
      <c r="AB113" s="49" t="e">
        <f t="shared" si="37"/>
        <v>#DIV/0!</v>
      </c>
      <c r="AD113" s="45" t="e">
        <f t="shared" si="38"/>
        <v>#DIV/0!</v>
      </c>
      <c r="AE113" s="46" t="e">
        <f t="shared" si="38"/>
        <v>#DIV/0!</v>
      </c>
      <c r="AF113" s="49" t="e">
        <f t="shared" si="39"/>
        <v>#DIV/0!</v>
      </c>
      <c r="AG113" s="45" t="e">
        <f t="shared" si="49"/>
        <v>#DIV/0!</v>
      </c>
      <c r="AH113" s="65" t="e">
        <f t="shared" si="50"/>
        <v>#DIV/0!</v>
      </c>
      <c r="AI113" s="46" t="e">
        <f t="shared" si="40"/>
        <v>#DIV/0!</v>
      </c>
      <c r="AJ113" s="46" t="e">
        <f t="shared" si="41"/>
        <v>#DIV/0!</v>
      </c>
      <c r="AK113" s="77" t="e">
        <f t="shared" si="42"/>
        <v>#DIV/0!</v>
      </c>
      <c r="AL113" s="78" t="e">
        <f t="shared" si="43"/>
        <v>#DIV/0!</v>
      </c>
      <c r="AN113" s="8" t="e">
        <f t="shared" si="51"/>
        <v>#DIV/0!</v>
      </c>
      <c r="AO113" s="9" t="e">
        <f t="shared" si="51"/>
        <v>#DIV/0!</v>
      </c>
      <c r="AP113" s="9" t="e">
        <f t="shared" si="52"/>
        <v>#DIV/0!</v>
      </c>
      <c r="AQ113" s="10" t="e">
        <f t="shared" si="52"/>
        <v>#DIV/0!</v>
      </c>
    </row>
    <row r="114" spans="1:43">
      <c r="A114" s="51" t="s">
        <v>929</v>
      </c>
      <c r="B114" s="179"/>
      <c r="C114" s="45"/>
      <c r="D114" s="46"/>
      <c r="E114" s="9"/>
      <c r="F114" s="9"/>
      <c r="G114" s="9"/>
      <c r="H114" s="52">
        <f t="shared" si="28"/>
        <v>0</v>
      </c>
      <c r="I114" s="8">
        <f t="shared" si="44"/>
        <v>0</v>
      </c>
      <c r="J114" s="53"/>
      <c r="K114" s="9"/>
      <c r="L114" s="9"/>
      <c r="M114" s="10">
        <f t="shared" si="45"/>
        <v>0</v>
      </c>
      <c r="N114" s="56"/>
      <c r="O114" s="8" t="e">
        <f t="shared" si="46"/>
        <v>#DIV/0!</v>
      </c>
      <c r="P114" s="9" t="e">
        <f t="shared" si="47"/>
        <v>#DIV/0!</v>
      </c>
      <c r="Q114" s="10" t="e">
        <f t="shared" si="29"/>
        <v>#DIV/0!</v>
      </c>
      <c r="R114" s="56"/>
      <c r="S114" s="55" t="e">
        <f t="shared" si="48"/>
        <v>#DIV/0!</v>
      </c>
      <c r="U114" s="253" t="e">
        <f t="shared" si="30"/>
        <v>#DIV/0!</v>
      </c>
      <c r="V114" s="46" t="e">
        <f t="shared" si="31"/>
        <v>#DIV/0!</v>
      </c>
      <c r="W114" s="46" t="e">
        <f t="shared" si="32"/>
        <v>#DIV/0!</v>
      </c>
      <c r="X114" s="49" t="e">
        <f t="shared" si="33"/>
        <v>#DIV/0!</v>
      </c>
      <c r="Y114" s="45" t="e">
        <f t="shared" si="34"/>
        <v>#DIV/0!</v>
      </c>
      <c r="Z114" s="46" t="e">
        <f t="shared" si="35"/>
        <v>#DIV/0!</v>
      </c>
      <c r="AA114" s="46" t="e">
        <f t="shared" si="36"/>
        <v>#DIV/0!</v>
      </c>
      <c r="AB114" s="49" t="e">
        <f t="shared" si="37"/>
        <v>#DIV/0!</v>
      </c>
      <c r="AD114" s="45" t="e">
        <f t="shared" si="38"/>
        <v>#DIV/0!</v>
      </c>
      <c r="AE114" s="46" t="e">
        <f t="shared" si="38"/>
        <v>#DIV/0!</v>
      </c>
      <c r="AF114" s="49" t="e">
        <f t="shared" si="39"/>
        <v>#DIV/0!</v>
      </c>
      <c r="AG114" s="45" t="e">
        <f t="shared" si="49"/>
        <v>#DIV/0!</v>
      </c>
      <c r="AH114" s="65" t="e">
        <f t="shared" si="50"/>
        <v>#DIV/0!</v>
      </c>
      <c r="AI114" s="46" t="e">
        <f t="shared" si="40"/>
        <v>#DIV/0!</v>
      </c>
      <c r="AJ114" s="46" t="e">
        <f t="shared" si="41"/>
        <v>#DIV/0!</v>
      </c>
      <c r="AK114" s="77" t="e">
        <f t="shared" si="42"/>
        <v>#DIV/0!</v>
      </c>
      <c r="AL114" s="78" t="e">
        <f t="shared" si="43"/>
        <v>#DIV/0!</v>
      </c>
      <c r="AN114" s="8" t="e">
        <f t="shared" si="51"/>
        <v>#DIV/0!</v>
      </c>
      <c r="AO114" s="9" t="e">
        <f t="shared" si="51"/>
        <v>#DIV/0!</v>
      </c>
      <c r="AP114" s="9" t="e">
        <f t="shared" si="52"/>
        <v>#DIV/0!</v>
      </c>
      <c r="AQ114" s="10" t="e">
        <f t="shared" si="52"/>
        <v>#DIV/0!</v>
      </c>
    </row>
    <row r="115" spans="1:43">
      <c r="A115" s="51" t="s">
        <v>1644</v>
      </c>
      <c r="B115" s="179"/>
      <c r="C115" s="45"/>
      <c r="D115" s="46"/>
      <c r="E115" s="9"/>
      <c r="F115" s="9"/>
      <c r="G115" s="9"/>
      <c r="H115" s="52">
        <f t="shared" si="28"/>
        <v>0</v>
      </c>
      <c r="I115" s="8">
        <f t="shared" si="44"/>
        <v>0</v>
      </c>
      <c r="J115" s="53"/>
      <c r="K115" s="9"/>
      <c r="L115" s="9"/>
      <c r="M115" s="10">
        <f t="shared" si="45"/>
        <v>0</v>
      </c>
      <c r="N115" s="56"/>
      <c r="O115" s="8" t="e">
        <f t="shared" si="46"/>
        <v>#DIV/0!</v>
      </c>
      <c r="P115" s="9" t="e">
        <f t="shared" si="47"/>
        <v>#DIV/0!</v>
      </c>
      <c r="Q115" s="10" t="e">
        <f t="shared" si="29"/>
        <v>#DIV/0!</v>
      </c>
      <c r="R115" s="56"/>
      <c r="S115" s="55" t="e">
        <f t="shared" si="48"/>
        <v>#DIV/0!</v>
      </c>
      <c r="U115" s="253" t="e">
        <f t="shared" si="30"/>
        <v>#DIV/0!</v>
      </c>
      <c r="V115" s="46" t="e">
        <f t="shared" si="31"/>
        <v>#DIV/0!</v>
      </c>
      <c r="W115" s="46" t="e">
        <f t="shared" si="32"/>
        <v>#DIV/0!</v>
      </c>
      <c r="X115" s="49" t="e">
        <f t="shared" si="33"/>
        <v>#DIV/0!</v>
      </c>
      <c r="Y115" s="45" t="e">
        <f t="shared" si="34"/>
        <v>#DIV/0!</v>
      </c>
      <c r="Z115" s="46" t="e">
        <f t="shared" si="35"/>
        <v>#DIV/0!</v>
      </c>
      <c r="AA115" s="46" t="e">
        <f t="shared" si="36"/>
        <v>#DIV/0!</v>
      </c>
      <c r="AB115" s="49" t="e">
        <f t="shared" si="37"/>
        <v>#DIV/0!</v>
      </c>
      <c r="AD115" s="45" t="e">
        <f t="shared" si="38"/>
        <v>#DIV/0!</v>
      </c>
      <c r="AE115" s="46" t="e">
        <f t="shared" si="38"/>
        <v>#DIV/0!</v>
      </c>
      <c r="AF115" s="49" t="e">
        <f t="shared" si="39"/>
        <v>#DIV/0!</v>
      </c>
      <c r="AG115" s="45" t="e">
        <f t="shared" si="49"/>
        <v>#DIV/0!</v>
      </c>
      <c r="AH115" s="65" t="e">
        <f t="shared" si="50"/>
        <v>#DIV/0!</v>
      </c>
      <c r="AI115" s="46" t="e">
        <f t="shared" si="40"/>
        <v>#DIV/0!</v>
      </c>
      <c r="AJ115" s="46" t="e">
        <f t="shared" si="41"/>
        <v>#DIV/0!</v>
      </c>
      <c r="AK115" s="77" t="e">
        <f t="shared" si="42"/>
        <v>#DIV/0!</v>
      </c>
      <c r="AL115" s="78" t="e">
        <f t="shared" si="43"/>
        <v>#DIV/0!</v>
      </c>
      <c r="AN115" s="8" t="e">
        <f t="shared" si="51"/>
        <v>#DIV/0!</v>
      </c>
      <c r="AO115" s="9" t="e">
        <f t="shared" si="51"/>
        <v>#DIV/0!</v>
      </c>
      <c r="AP115" s="9" t="e">
        <f t="shared" si="52"/>
        <v>#DIV/0!</v>
      </c>
      <c r="AQ115" s="10" t="e">
        <f t="shared" si="52"/>
        <v>#DIV/0!</v>
      </c>
    </row>
    <row r="116" spans="1:43">
      <c r="A116" s="51" t="s">
        <v>930</v>
      </c>
      <c r="B116" s="179"/>
      <c r="C116" s="45"/>
      <c r="D116" s="46"/>
      <c r="E116" s="9"/>
      <c r="F116" s="9"/>
      <c r="G116" s="9"/>
      <c r="H116" s="52">
        <f t="shared" si="28"/>
        <v>0</v>
      </c>
      <c r="I116" s="8">
        <f t="shared" si="44"/>
        <v>0</v>
      </c>
      <c r="J116" s="53"/>
      <c r="K116" s="9"/>
      <c r="L116" s="9"/>
      <c r="M116" s="10">
        <f t="shared" si="45"/>
        <v>0</v>
      </c>
      <c r="N116" s="56"/>
      <c r="O116" s="8" t="e">
        <f t="shared" si="46"/>
        <v>#DIV/0!</v>
      </c>
      <c r="P116" s="9" t="e">
        <f t="shared" si="47"/>
        <v>#DIV/0!</v>
      </c>
      <c r="Q116" s="10" t="e">
        <f t="shared" si="29"/>
        <v>#DIV/0!</v>
      </c>
      <c r="R116" s="56"/>
      <c r="S116" s="55" t="e">
        <f t="shared" si="48"/>
        <v>#DIV/0!</v>
      </c>
      <c r="U116" s="253" t="e">
        <f t="shared" si="30"/>
        <v>#DIV/0!</v>
      </c>
      <c r="V116" s="46" t="e">
        <f t="shared" si="31"/>
        <v>#DIV/0!</v>
      </c>
      <c r="W116" s="46" t="e">
        <f t="shared" si="32"/>
        <v>#DIV/0!</v>
      </c>
      <c r="X116" s="49" t="e">
        <f t="shared" si="33"/>
        <v>#DIV/0!</v>
      </c>
      <c r="Y116" s="45" t="e">
        <f t="shared" si="34"/>
        <v>#DIV/0!</v>
      </c>
      <c r="Z116" s="46" t="e">
        <f t="shared" si="35"/>
        <v>#DIV/0!</v>
      </c>
      <c r="AA116" s="46" t="e">
        <f t="shared" si="36"/>
        <v>#DIV/0!</v>
      </c>
      <c r="AB116" s="49" t="e">
        <f t="shared" si="37"/>
        <v>#DIV/0!</v>
      </c>
      <c r="AD116" s="45" t="e">
        <f t="shared" si="38"/>
        <v>#DIV/0!</v>
      </c>
      <c r="AE116" s="46" t="e">
        <f t="shared" si="38"/>
        <v>#DIV/0!</v>
      </c>
      <c r="AF116" s="49" t="e">
        <f t="shared" si="39"/>
        <v>#DIV/0!</v>
      </c>
      <c r="AG116" s="45" t="e">
        <f t="shared" si="49"/>
        <v>#DIV/0!</v>
      </c>
      <c r="AH116" s="65" t="e">
        <f t="shared" si="50"/>
        <v>#DIV/0!</v>
      </c>
      <c r="AI116" s="46" t="e">
        <f t="shared" si="40"/>
        <v>#DIV/0!</v>
      </c>
      <c r="AJ116" s="46" t="e">
        <f t="shared" si="41"/>
        <v>#DIV/0!</v>
      </c>
      <c r="AK116" s="77" t="e">
        <f t="shared" si="42"/>
        <v>#DIV/0!</v>
      </c>
      <c r="AL116" s="78" t="e">
        <f t="shared" si="43"/>
        <v>#DIV/0!</v>
      </c>
      <c r="AN116" s="8" t="e">
        <f t="shared" si="51"/>
        <v>#DIV/0!</v>
      </c>
      <c r="AO116" s="9" t="e">
        <f t="shared" si="51"/>
        <v>#DIV/0!</v>
      </c>
      <c r="AP116" s="9" t="e">
        <f t="shared" si="52"/>
        <v>#DIV/0!</v>
      </c>
      <c r="AQ116" s="10" t="e">
        <f t="shared" si="52"/>
        <v>#DIV/0!</v>
      </c>
    </row>
    <row r="117" spans="1:43">
      <c r="A117" s="51" t="s">
        <v>931</v>
      </c>
      <c r="B117" s="179"/>
      <c r="C117" s="45"/>
      <c r="D117" s="46"/>
      <c r="E117" s="9"/>
      <c r="F117" s="9"/>
      <c r="G117" s="9"/>
      <c r="H117" s="52">
        <f t="shared" si="28"/>
        <v>0</v>
      </c>
      <c r="I117" s="8">
        <f t="shared" si="44"/>
        <v>0</v>
      </c>
      <c r="J117" s="53"/>
      <c r="K117" s="9"/>
      <c r="L117" s="9"/>
      <c r="M117" s="10">
        <f t="shared" si="45"/>
        <v>0</v>
      </c>
      <c r="N117" s="56"/>
      <c r="O117" s="8" t="e">
        <f t="shared" si="46"/>
        <v>#DIV/0!</v>
      </c>
      <c r="P117" s="9" t="e">
        <f t="shared" si="47"/>
        <v>#DIV/0!</v>
      </c>
      <c r="Q117" s="10" t="e">
        <f t="shared" si="29"/>
        <v>#DIV/0!</v>
      </c>
      <c r="R117" s="56"/>
      <c r="S117" s="55" t="e">
        <f t="shared" si="48"/>
        <v>#DIV/0!</v>
      </c>
      <c r="U117" s="253" t="e">
        <f t="shared" si="30"/>
        <v>#DIV/0!</v>
      </c>
      <c r="V117" s="46" t="e">
        <f t="shared" si="31"/>
        <v>#DIV/0!</v>
      </c>
      <c r="W117" s="46" t="e">
        <f t="shared" si="32"/>
        <v>#DIV/0!</v>
      </c>
      <c r="X117" s="49" t="e">
        <f t="shared" si="33"/>
        <v>#DIV/0!</v>
      </c>
      <c r="Y117" s="45" t="e">
        <f t="shared" si="34"/>
        <v>#DIV/0!</v>
      </c>
      <c r="Z117" s="46" t="e">
        <f t="shared" si="35"/>
        <v>#DIV/0!</v>
      </c>
      <c r="AA117" s="46" t="e">
        <f t="shared" si="36"/>
        <v>#DIV/0!</v>
      </c>
      <c r="AB117" s="49" t="e">
        <f t="shared" si="37"/>
        <v>#DIV/0!</v>
      </c>
      <c r="AD117" s="45" t="e">
        <f t="shared" si="38"/>
        <v>#DIV/0!</v>
      </c>
      <c r="AE117" s="46" t="e">
        <f t="shared" si="38"/>
        <v>#DIV/0!</v>
      </c>
      <c r="AF117" s="49" t="e">
        <f t="shared" si="39"/>
        <v>#DIV/0!</v>
      </c>
      <c r="AG117" s="45" t="e">
        <f t="shared" si="49"/>
        <v>#DIV/0!</v>
      </c>
      <c r="AH117" s="65" t="e">
        <f t="shared" si="50"/>
        <v>#DIV/0!</v>
      </c>
      <c r="AI117" s="46" t="e">
        <f t="shared" si="40"/>
        <v>#DIV/0!</v>
      </c>
      <c r="AJ117" s="46" t="e">
        <f t="shared" si="41"/>
        <v>#DIV/0!</v>
      </c>
      <c r="AK117" s="77" t="e">
        <f t="shared" si="42"/>
        <v>#DIV/0!</v>
      </c>
      <c r="AL117" s="78" t="e">
        <f t="shared" si="43"/>
        <v>#DIV/0!</v>
      </c>
      <c r="AN117" s="8" t="e">
        <f t="shared" si="51"/>
        <v>#DIV/0!</v>
      </c>
      <c r="AO117" s="9" t="e">
        <f t="shared" si="51"/>
        <v>#DIV/0!</v>
      </c>
      <c r="AP117" s="9" t="e">
        <f t="shared" si="52"/>
        <v>#DIV/0!</v>
      </c>
      <c r="AQ117" s="10" t="e">
        <f t="shared" si="52"/>
        <v>#DIV/0!</v>
      </c>
    </row>
    <row r="118" spans="1:43">
      <c r="A118" s="51" t="s">
        <v>932</v>
      </c>
      <c r="B118" s="179"/>
      <c r="C118" s="45"/>
      <c r="D118" s="46"/>
      <c r="E118" s="9"/>
      <c r="F118" s="9"/>
      <c r="G118" s="9"/>
      <c r="H118" s="52">
        <f t="shared" si="28"/>
        <v>0</v>
      </c>
      <c r="I118" s="8">
        <f t="shared" si="44"/>
        <v>0</v>
      </c>
      <c r="J118" s="53"/>
      <c r="K118" s="9"/>
      <c r="L118" s="9"/>
      <c r="M118" s="10">
        <f t="shared" si="45"/>
        <v>0</v>
      </c>
      <c r="N118" s="56"/>
      <c r="O118" s="8" t="e">
        <f t="shared" si="46"/>
        <v>#DIV/0!</v>
      </c>
      <c r="P118" s="9" t="e">
        <f t="shared" si="47"/>
        <v>#DIV/0!</v>
      </c>
      <c r="Q118" s="10" t="e">
        <f t="shared" si="29"/>
        <v>#DIV/0!</v>
      </c>
      <c r="R118" s="56"/>
      <c r="S118" s="55" t="e">
        <f t="shared" si="48"/>
        <v>#DIV/0!</v>
      </c>
      <c r="U118" s="253" t="e">
        <f t="shared" si="30"/>
        <v>#DIV/0!</v>
      </c>
      <c r="V118" s="46" t="e">
        <f t="shared" si="31"/>
        <v>#DIV/0!</v>
      </c>
      <c r="W118" s="46" t="e">
        <f t="shared" si="32"/>
        <v>#DIV/0!</v>
      </c>
      <c r="X118" s="49" t="e">
        <f t="shared" si="33"/>
        <v>#DIV/0!</v>
      </c>
      <c r="Y118" s="45" t="e">
        <f t="shared" si="34"/>
        <v>#DIV/0!</v>
      </c>
      <c r="Z118" s="46" t="e">
        <f t="shared" si="35"/>
        <v>#DIV/0!</v>
      </c>
      <c r="AA118" s="46" t="e">
        <f t="shared" si="36"/>
        <v>#DIV/0!</v>
      </c>
      <c r="AB118" s="49" t="e">
        <f t="shared" si="37"/>
        <v>#DIV/0!</v>
      </c>
      <c r="AD118" s="45" t="e">
        <f t="shared" si="38"/>
        <v>#DIV/0!</v>
      </c>
      <c r="AE118" s="46" t="e">
        <f t="shared" si="38"/>
        <v>#DIV/0!</v>
      </c>
      <c r="AF118" s="49" t="e">
        <f t="shared" si="39"/>
        <v>#DIV/0!</v>
      </c>
      <c r="AG118" s="45" t="e">
        <f t="shared" si="49"/>
        <v>#DIV/0!</v>
      </c>
      <c r="AH118" s="65" t="e">
        <f t="shared" si="50"/>
        <v>#DIV/0!</v>
      </c>
      <c r="AI118" s="46" t="e">
        <f t="shared" si="40"/>
        <v>#DIV/0!</v>
      </c>
      <c r="AJ118" s="46" t="e">
        <f t="shared" si="41"/>
        <v>#DIV/0!</v>
      </c>
      <c r="AK118" s="77" t="e">
        <f t="shared" si="42"/>
        <v>#DIV/0!</v>
      </c>
      <c r="AL118" s="78" t="e">
        <f t="shared" si="43"/>
        <v>#DIV/0!</v>
      </c>
      <c r="AN118" s="8" t="e">
        <f t="shared" si="51"/>
        <v>#DIV/0!</v>
      </c>
      <c r="AO118" s="9" t="e">
        <f t="shared" si="51"/>
        <v>#DIV/0!</v>
      </c>
      <c r="AP118" s="9" t="e">
        <f t="shared" si="52"/>
        <v>#DIV/0!</v>
      </c>
      <c r="AQ118" s="10" t="e">
        <f t="shared" si="52"/>
        <v>#DIV/0!</v>
      </c>
    </row>
    <row r="119" spans="1:43">
      <c r="A119" s="51" t="s">
        <v>933</v>
      </c>
      <c r="B119" s="179"/>
      <c r="C119" s="45"/>
      <c r="D119" s="46"/>
      <c r="E119" s="9"/>
      <c r="F119" s="9"/>
      <c r="G119" s="9"/>
      <c r="H119" s="52">
        <f t="shared" si="28"/>
        <v>0</v>
      </c>
      <c r="I119" s="8">
        <f t="shared" si="44"/>
        <v>0</v>
      </c>
      <c r="J119" s="53"/>
      <c r="K119" s="9"/>
      <c r="L119" s="9"/>
      <c r="M119" s="10">
        <f t="shared" si="45"/>
        <v>0</v>
      </c>
      <c r="N119" s="56"/>
      <c r="O119" s="8" t="e">
        <f t="shared" si="46"/>
        <v>#DIV/0!</v>
      </c>
      <c r="P119" s="9" t="e">
        <f t="shared" si="47"/>
        <v>#DIV/0!</v>
      </c>
      <c r="Q119" s="10" t="e">
        <f t="shared" si="29"/>
        <v>#DIV/0!</v>
      </c>
      <c r="R119" s="56"/>
      <c r="S119" s="55" t="e">
        <f t="shared" si="48"/>
        <v>#DIV/0!</v>
      </c>
      <c r="U119" s="253" t="e">
        <f t="shared" si="30"/>
        <v>#DIV/0!</v>
      </c>
      <c r="V119" s="46" t="e">
        <f t="shared" si="31"/>
        <v>#DIV/0!</v>
      </c>
      <c r="W119" s="46" t="e">
        <f t="shared" si="32"/>
        <v>#DIV/0!</v>
      </c>
      <c r="X119" s="49" t="e">
        <f t="shared" si="33"/>
        <v>#DIV/0!</v>
      </c>
      <c r="Y119" s="45" t="e">
        <f t="shared" si="34"/>
        <v>#DIV/0!</v>
      </c>
      <c r="Z119" s="46" t="e">
        <f t="shared" si="35"/>
        <v>#DIV/0!</v>
      </c>
      <c r="AA119" s="46" t="e">
        <f t="shared" si="36"/>
        <v>#DIV/0!</v>
      </c>
      <c r="AB119" s="49" t="e">
        <f t="shared" si="37"/>
        <v>#DIV/0!</v>
      </c>
      <c r="AD119" s="45" t="e">
        <f t="shared" si="38"/>
        <v>#DIV/0!</v>
      </c>
      <c r="AE119" s="46" t="e">
        <f t="shared" si="38"/>
        <v>#DIV/0!</v>
      </c>
      <c r="AF119" s="49" t="e">
        <f t="shared" si="39"/>
        <v>#DIV/0!</v>
      </c>
      <c r="AG119" s="45" t="e">
        <f t="shared" si="49"/>
        <v>#DIV/0!</v>
      </c>
      <c r="AH119" s="65" t="e">
        <f t="shared" si="50"/>
        <v>#DIV/0!</v>
      </c>
      <c r="AI119" s="46" t="e">
        <f t="shared" si="40"/>
        <v>#DIV/0!</v>
      </c>
      <c r="AJ119" s="46" t="e">
        <f t="shared" si="41"/>
        <v>#DIV/0!</v>
      </c>
      <c r="AK119" s="77" t="e">
        <f t="shared" si="42"/>
        <v>#DIV/0!</v>
      </c>
      <c r="AL119" s="78" t="e">
        <f t="shared" si="43"/>
        <v>#DIV/0!</v>
      </c>
      <c r="AN119" s="8" t="e">
        <f t="shared" si="51"/>
        <v>#DIV/0!</v>
      </c>
      <c r="AO119" s="9" t="e">
        <f t="shared" si="51"/>
        <v>#DIV/0!</v>
      </c>
      <c r="AP119" s="9" t="e">
        <f t="shared" si="52"/>
        <v>#DIV/0!</v>
      </c>
      <c r="AQ119" s="10" t="e">
        <f t="shared" si="52"/>
        <v>#DIV/0!</v>
      </c>
    </row>
    <row r="120" spans="1:43">
      <c r="A120" s="51" t="s">
        <v>934</v>
      </c>
      <c r="B120" s="179"/>
      <c r="C120" s="45"/>
      <c r="D120" s="46"/>
      <c r="E120" s="9"/>
      <c r="F120" s="9"/>
      <c r="G120" s="9"/>
      <c r="H120" s="52">
        <f t="shared" si="28"/>
        <v>0</v>
      </c>
      <c r="I120" s="8">
        <f t="shared" si="44"/>
        <v>0</v>
      </c>
      <c r="J120" s="53"/>
      <c r="K120" s="9"/>
      <c r="L120" s="9"/>
      <c r="M120" s="10">
        <f t="shared" si="45"/>
        <v>0</v>
      </c>
      <c r="N120" s="56"/>
      <c r="O120" s="8" t="e">
        <f t="shared" si="46"/>
        <v>#DIV/0!</v>
      </c>
      <c r="P120" s="9" t="e">
        <f t="shared" si="47"/>
        <v>#DIV/0!</v>
      </c>
      <c r="Q120" s="10" t="e">
        <f t="shared" si="29"/>
        <v>#DIV/0!</v>
      </c>
      <c r="R120" s="56"/>
      <c r="S120" s="55" t="e">
        <f t="shared" si="48"/>
        <v>#DIV/0!</v>
      </c>
      <c r="U120" s="253" t="e">
        <f t="shared" si="30"/>
        <v>#DIV/0!</v>
      </c>
      <c r="V120" s="46" t="e">
        <f t="shared" si="31"/>
        <v>#DIV/0!</v>
      </c>
      <c r="W120" s="46" t="e">
        <f t="shared" si="32"/>
        <v>#DIV/0!</v>
      </c>
      <c r="X120" s="49" t="e">
        <f t="shared" si="33"/>
        <v>#DIV/0!</v>
      </c>
      <c r="Y120" s="45" t="e">
        <f t="shared" si="34"/>
        <v>#DIV/0!</v>
      </c>
      <c r="Z120" s="46" t="e">
        <f t="shared" si="35"/>
        <v>#DIV/0!</v>
      </c>
      <c r="AA120" s="46" t="e">
        <f t="shared" si="36"/>
        <v>#DIV/0!</v>
      </c>
      <c r="AB120" s="49" t="e">
        <f t="shared" si="37"/>
        <v>#DIV/0!</v>
      </c>
      <c r="AD120" s="45" t="e">
        <f t="shared" si="38"/>
        <v>#DIV/0!</v>
      </c>
      <c r="AE120" s="46" t="e">
        <f t="shared" si="38"/>
        <v>#DIV/0!</v>
      </c>
      <c r="AF120" s="49" t="e">
        <f t="shared" si="39"/>
        <v>#DIV/0!</v>
      </c>
      <c r="AG120" s="45" t="e">
        <f t="shared" si="49"/>
        <v>#DIV/0!</v>
      </c>
      <c r="AH120" s="65" t="e">
        <f t="shared" si="50"/>
        <v>#DIV/0!</v>
      </c>
      <c r="AI120" s="46" t="e">
        <f t="shared" si="40"/>
        <v>#DIV/0!</v>
      </c>
      <c r="AJ120" s="46" t="e">
        <f t="shared" si="41"/>
        <v>#DIV/0!</v>
      </c>
      <c r="AK120" s="77" t="e">
        <f t="shared" si="42"/>
        <v>#DIV/0!</v>
      </c>
      <c r="AL120" s="78" t="e">
        <f t="shared" si="43"/>
        <v>#DIV/0!</v>
      </c>
      <c r="AN120" s="8" t="e">
        <f t="shared" si="51"/>
        <v>#DIV/0!</v>
      </c>
      <c r="AO120" s="9" t="e">
        <f t="shared" si="51"/>
        <v>#DIV/0!</v>
      </c>
      <c r="AP120" s="9" t="e">
        <f t="shared" si="52"/>
        <v>#DIV/0!</v>
      </c>
      <c r="AQ120" s="10" t="e">
        <f t="shared" si="52"/>
        <v>#DIV/0!</v>
      </c>
    </row>
    <row r="121" spans="1:43">
      <c r="A121" s="51" t="s">
        <v>935</v>
      </c>
      <c r="B121" s="179"/>
      <c r="C121" s="45"/>
      <c r="D121" s="46"/>
      <c r="E121" s="9"/>
      <c r="F121" s="9"/>
      <c r="G121" s="9"/>
      <c r="H121" s="52">
        <f t="shared" si="28"/>
        <v>0</v>
      </c>
      <c r="I121" s="8">
        <f t="shared" si="44"/>
        <v>0</v>
      </c>
      <c r="J121" s="53"/>
      <c r="K121" s="9"/>
      <c r="L121" s="9"/>
      <c r="M121" s="10">
        <f t="shared" si="45"/>
        <v>0</v>
      </c>
      <c r="N121" s="56"/>
      <c r="O121" s="8" t="e">
        <f t="shared" si="46"/>
        <v>#DIV/0!</v>
      </c>
      <c r="P121" s="9" t="e">
        <f t="shared" si="47"/>
        <v>#DIV/0!</v>
      </c>
      <c r="Q121" s="10" t="e">
        <f t="shared" si="29"/>
        <v>#DIV/0!</v>
      </c>
      <c r="R121" s="56"/>
      <c r="S121" s="55" t="e">
        <f t="shared" si="48"/>
        <v>#DIV/0!</v>
      </c>
      <c r="U121" s="253" t="e">
        <f t="shared" si="30"/>
        <v>#DIV/0!</v>
      </c>
      <c r="V121" s="46" t="e">
        <f t="shared" si="31"/>
        <v>#DIV/0!</v>
      </c>
      <c r="W121" s="46" t="e">
        <f t="shared" si="32"/>
        <v>#DIV/0!</v>
      </c>
      <c r="X121" s="49" t="e">
        <f t="shared" si="33"/>
        <v>#DIV/0!</v>
      </c>
      <c r="Y121" s="45" t="e">
        <f t="shared" si="34"/>
        <v>#DIV/0!</v>
      </c>
      <c r="Z121" s="46" t="e">
        <f t="shared" si="35"/>
        <v>#DIV/0!</v>
      </c>
      <c r="AA121" s="46" t="e">
        <f t="shared" si="36"/>
        <v>#DIV/0!</v>
      </c>
      <c r="AB121" s="49" t="e">
        <f t="shared" si="37"/>
        <v>#DIV/0!</v>
      </c>
      <c r="AD121" s="45" t="e">
        <f t="shared" si="38"/>
        <v>#DIV/0!</v>
      </c>
      <c r="AE121" s="46" t="e">
        <f t="shared" si="38"/>
        <v>#DIV/0!</v>
      </c>
      <c r="AF121" s="49" t="e">
        <f t="shared" si="39"/>
        <v>#DIV/0!</v>
      </c>
      <c r="AG121" s="45" t="e">
        <f t="shared" si="49"/>
        <v>#DIV/0!</v>
      </c>
      <c r="AH121" s="65" t="e">
        <f t="shared" si="50"/>
        <v>#DIV/0!</v>
      </c>
      <c r="AI121" s="46" t="e">
        <f t="shared" si="40"/>
        <v>#DIV/0!</v>
      </c>
      <c r="AJ121" s="46" t="e">
        <f t="shared" si="41"/>
        <v>#DIV/0!</v>
      </c>
      <c r="AK121" s="77" t="e">
        <f t="shared" si="42"/>
        <v>#DIV/0!</v>
      </c>
      <c r="AL121" s="78" t="e">
        <f t="shared" si="43"/>
        <v>#DIV/0!</v>
      </c>
      <c r="AN121" s="8" t="e">
        <f t="shared" si="51"/>
        <v>#DIV/0!</v>
      </c>
      <c r="AO121" s="9" t="e">
        <f t="shared" si="51"/>
        <v>#DIV/0!</v>
      </c>
      <c r="AP121" s="9" t="e">
        <f t="shared" si="52"/>
        <v>#DIV/0!</v>
      </c>
      <c r="AQ121" s="10" t="e">
        <f t="shared" si="52"/>
        <v>#DIV/0!</v>
      </c>
    </row>
    <row r="122" spans="1:43">
      <c r="A122" s="51" t="s">
        <v>936</v>
      </c>
      <c r="B122" s="179"/>
      <c r="C122" s="45"/>
      <c r="D122" s="46"/>
      <c r="E122" s="9"/>
      <c r="F122" s="9"/>
      <c r="G122" s="9"/>
      <c r="H122" s="52">
        <f t="shared" si="28"/>
        <v>0</v>
      </c>
      <c r="I122" s="8">
        <f t="shared" si="44"/>
        <v>0</v>
      </c>
      <c r="J122" s="53"/>
      <c r="K122" s="9"/>
      <c r="L122" s="9"/>
      <c r="M122" s="10">
        <f t="shared" si="45"/>
        <v>0</v>
      </c>
      <c r="N122" s="56"/>
      <c r="O122" s="8" t="e">
        <f t="shared" si="46"/>
        <v>#DIV/0!</v>
      </c>
      <c r="P122" s="9" t="e">
        <f t="shared" si="47"/>
        <v>#DIV/0!</v>
      </c>
      <c r="Q122" s="10" t="e">
        <f t="shared" si="29"/>
        <v>#DIV/0!</v>
      </c>
      <c r="R122" s="56"/>
      <c r="S122" s="55" t="e">
        <f t="shared" si="48"/>
        <v>#DIV/0!</v>
      </c>
      <c r="U122" s="253" t="e">
        <f t="shared" si="30"/>
        <v>#DIV/0!</v>
      </c>
      <c r="V122" s="46" t="e">
        <f t="shared" si="31"/>
        <v>#DIV/0!</v>
      </c>
      <c r="W122" s="46" t="e">
        <f t="shared" si="32"/>
        <v>#DIV/0!</v>
      </c>
      <c r="X122" s="49" t="e">
        <f t="shared" si="33"/>
        <v>#DIV/0!</v>
      </c>
      <c r="Y122" s="45" t="e">
        <f t="shared" si="34"/>
        <v>#DIV/0!</v>
      </c>
      <c r="Z122" s="46" t="e">
        <f t="shared" si="35"/>
        <v>#DIV/0!</v>
      </c>
      <c r="AA122" s="46" t="e">
        <f t="shared" si="36"/>
        <v>#DIV/0!</v>
      </c>
      <c r="AB122" s="49" t="e">
        <f t="shared" si="37"/>
        <v>#DIV/0!</v>
      </c>
      <c r="AD122" s="45" t="e">
        <f t="shared" si="38"/>
        <v>#DIV/0!</v>
      </c>
      <c r="AE122" s="46" t="e">
        <f t="shared" si="38"/>
        <v>#DIV/0!</v>
      </c>
      <c r="AF122" s="49" t="e">
        <f t="shared" si="39"/>
        <v>#DIV/0!</v>
      </c>
      <c r="AG122" s="45" t="e">
        <f t="shared" si="49"/>
        <v>#DIV/0!</v>
      </c>
      <c r="AH122" s="65" t="e">
        <f t="shared" si="50"/>
        <v>#DIV/0!</v>
      </c>
      <c r="AI122" s="46" t="e">
        <f t="shared" si="40"/>
        <v>#DIV/0!</v>
      </c>
      <c r="AJ122" s="46" t="e">
        <f t="shared" si="41"/>
        <v>#DIV/0!</v>
      </c>
      <c r="AK122" s="77" t="e">
        <f t="shared" si="42"/>
        <v>#DIV/0!</v>
      </c>
      <c r="AL122" s="78" t="e">
        <f t="shared" si="43"/>
        <v>#DIV/0!</v>
      </c>
      <c r="AN122" s="8" t="e">
        <f t="shared" si="51"/>
        <v>#DIV/0!</v>
      </c>
      <c r="AO122" s="9" t="e">
        <f t="shared" si="51"/>
        <v>#DIV/0!</v>
      </c>
      <c r="AP122" s="9" t="e">
        <f t="shared" si="52"/>
        <v>#DIV/0!</v>
      </c>
      <c r="AQ122" s="10" t="e">
        <f t="shared" si="52"/>
        <v>#DIV/0!</v>
      </c>
    </row>
    <row r="123" spans="1:43">
      <c r="A123" s="51" t="s">
        <v>937</v>
      </c>
      <c r="B123" s="179"/>
      <c r="C123" s="45"/>
      <c r="D123" s="46"/>
      <c r="E123" s="9"/>
      <c r="F123" s="9"/>
      <c r="G123" s="9"/>
      <c r="H123" s="52">
        <f t="shared" si="28"/>
        <v>0</v>
      </c>
      <c r="I123" s="8">
        <f t="shared" si="44"/>
        <v>0</v>
      </c>
      <c r="J123" s="53"/>
      <c r="K123" s="9"/>
      <c r="L123" s="9"/>
      <c r="M123" s="10">
        <f t="shared" si="45"/>
        <v>0</v>
      </c>
      <c r="N123" s="56"/>
      <c r="O123" s="8" t="e">
        <f t="shared" si="46"/>
        <v>#DIV/0!</v>
      </c>
      <c r="P123" s="9" t="e">
        <f t="shared" si="47"/>
        <v>#DIV/0!</v>
      </c>
      <c r="Q123" s="10" t="e">
        <f t="shared" si="29"/>
        <v>#DIV/0!</v>
      </c>
      <c r="R123" s="56"/>
      <c r="S123" s="55" t="e">
        <f t="shared" si="48"/>
        <v>#DIV/0!</v>
      </c>
      <c r="U123" s="253" t="e">
        <f t="shared" si="30"/>
        <v>#DIV/0!</v>
      </c>
      <c r="V123" s="46" t="e">
        <f t="shared" si="31"/>
        <v>#DIV/0!</v>
      </c>
      <c r="W123" s="46" t="e">
        <f t="shared" si="32"/>
        <v>#DIV/0!</v>
      </c>
      <c r="X123" s="49" t="e">
        <f t="shared" si="33"/>
        <v>#DIV/0!</v>
      </c>
      <c r="Y123" s="45" t="e">
        <f t="shared" si="34"/>
        <v>#DIV/0!</v>
      </c>
      <c r="Z123" s="46" t="e">
        <f t="shared" si="35"/>
        <v>#DIV/0!</v>
      </c>
      <c r="AA123" s="46" t="e">
        <f t="shared" si="36"/>
        <v>#DIV/0!</v>
      </c>
      <c r="AB123" s="49" t="e">
        <f t="shared" si="37"/>
        <v>#DIV/0!</v>
      </c>
      <c r="AD123" s="45" t="e">
        <f t="shared" si="38"/>
        <v>#DIV/0!</v>
      </c>
      <c r="AE123" s="46" t="e">
        <f t="shared" si="38"/>
        <v>#DIV/0!</v>
      </c>
      <c r="AF123" s="49" t="e">
        <f t="shared" si="39"/>
        <v>#DIV/0!</v>
      </c>
      <c r="AG123" s="45" t="e">
        <f t="shared" si="49"/>
        <v>#DIV/0!</v>
      </c>
      <c r="AH123" s="65" t="e">
        <f t="shared" si="50"/>
        <v>#DIV/0!</v>
      </c>
      <c r="AI123" s="46" t="e">
        <f t="shared" si="40"/>
        <v>#DIV/0!</v>
      </c>
      <c r="AJ123" s="46" t="e">
        <f t="shared" si="41"/>
        <v>#DIV/0!</v>
      </c>
      <c r="AK123" s="77" t="e">
        <f t="shared" si="42"/>
        <v>#DIV/0!</v>
      </c>
      <c r="AL123" s="78" t="e">
        <f t="shared" si="43"/>
        <v>#DIV/0!</v>
      </c>
      <c r="AN123" s="8" t="e">
        <f t="shared" si="51"/>
        <v>#DIV/0!</v>
      </c>
      <c r="AO123" s="9" t="e">
        <f t="shared" si="51"/>
        <v>#DIV/0!</v>
      </c>
      <c r="AP123" s="9" t="e">
        <f t="shared" si="52"/>
        <v>#DIV/0!</v>
      </c>
      <c r="AQ123" s="10" t="e">
        <f t="shared" si="52"/>
        <v>#DIV/0!</v>
      </c>
    </row>
    <row r="124" spans="1:43">
      <c r="A124" s="51" t="s">
        <v>938</v>
      </c>
      <c r="B124" s="179"/>
      <c r="C124" s="45"/>
      <c r="D124" s="46"/>
      <c r="E124" s="9"/>
      <c r="F124" s="9"/>
      <c r="G124" s="9"/>
      <c r="H124" s="52">
        <f t="shared" si="28"/>
        <v>0</v>
      </c>
      <c r="I124" s="8">
        <f t="shared" si="44"/>
        <v>0</v>
      </c>
      <c r="J124" s="53"/>
      <c r="K124" s="9"/>
      <c r="L124" s="9"/>
      <c r="M124" s="10">
        <f t="shared" si="45"/>
        <v>0</v>
      </c>
      <c r="N124" s="56"/>
      <c r="O124" s="8" t="e">
        <f t="shared" si="46"/>
        <v>#DIV/0!</v>
      </c>
      <c r="P124" s="9" t="e">
        <f t="shared" si="47"/>
        <v>#DIV/0!</v>
      </c>
      <c r="Q124" s="10" t="e">
        <f t="shared" si="29"/>
        <v>#DIV/0!</v>
      </c>
      <c r="R124" s="56"/>
      <c r="S124" s="55" t="e">
        <f t="shared" si="48"/>
        <v>#DIV/0!</v>
      </c>
      <c r="U124" s="253" t="e">
        <f t="shared" si="30"/>
        <v>#DIV/0!</v>
      </c>
      <c r="V124" s="46" t="e">
        <f t="shared" si="31"/>
        <v>#DIV/0!</v>
      </c>
      <c r="W124" s="46" t="e">
        <f t="shared" si="32"/>
        <v>#DIV/0!</v>
      </c>
      <c r="X124" s="49" t="e">
        <f t="shared" si="33"/>
        <v>#DIV/0!</v>
      </c>
      <c r="Y124" s="45" t="e">
        <f t="shared" si="34"/>
        <v>#DIV/0!</v>
      </c>
      <c r="Z124" s="46" t="e">
        <f t="shared" si="35"/>
        <v>#DIV/0!</v>
      </c>
      <c r="AA124" s="46" t="e">
        <f t="shared" si="36"/>
        <v>#DIV/0!</v>
      </c>
      <c r="AB124" s="49" t="e">
        <f t="shared" si="37"/>
        <v>#DIV/0!</v>
      </c>
      <c r="AD124" s="45" t="e">
        <f t="shared" si="38"/>
        <v>#DIV/0!</v>
      </c>
      <c r="AE124" s="46" t="e">
        <f t="shared" si="38"/>
        <v>#DIV/0!</v>
      </c>
      <c r="AF124" s="49" t="e">
        <f t="shared" si="39"/>
        <v>#DIV/0!</v>
      </c>
      <c r="AG124" s="45" t="e">
        <f t="shared" si="49"/>
        <v>#DIV/0!</v>
      </c>
      <c r="AH124" s="65" t="e">
        <f t="shared" si="50"/>
        <v>#DIV/0!</v>
      </c>
      <c r="AI124" s="46" t="e">
        <f t="shared" si="40"/>
        <v>#DIV/0!</v>
      </c>
      <c r="AJ124" s="46" t="e">
        <f t="shared" si="41"/>
        <v>#DIV/0!</v>
      </c>
      <c r="AK124" s="77" t="e">
        <f t="shared" si="42"/>
        <v>#DIV/0!</v>
      </c>
      <c r="AL124" s="78" t="e">
        <f t="shared" si="43"/>
        <v>#DIV/0!</v>
      </c>
      <c r="AN124" s="8" t="e">
        <f t="shared" si="51"/>
        <v>#DIV/0!</v>
      </c>
      <c r="AO124" s="9" t="e">
        <f t="shared" si="51"/>
        <v>#DIV/0!</v>
      </c>
      <c r="AP124" s="9" t="e">
        <f t="shared" si="52"/>
        <v>#DIV/0!</v>
      </c>
      <c r="AQ124" s="10" t="e">
        <f t="shared" si="52"/>
        <v>#DIV/0!</v>
      </c>
    </row>
    <row r="125" spans="1:43">
      <c r="A125" s="51" t="s">
        <v>939</v>
      </c>
      <c r="B125" s="179"/>
      <c r="C125" s="45"/>
      <c r="D125" s="46"/>
      <c r="E125" s="9"/>
      <c r="F125" s="9"/>
      <c r="G125" s="9"/>
      <c r="H125" s="52">
        <f t="shared" si="28"/>
        <v>0</v>
      </c>
      <c r="I125" s="8">
        <f t="shared" si="44"/>
        <v>0</v>
      </c>
      <c r="J125" s="53"/>
      <c r="K125" s="9"/>
      <c r="L125" s="9"/>
      <c r="M125" s="10">
        <f t="shared" si="45"/>
        <v>0</v>
      </c>
      <c r="N125" s="56"/>
      <c r="O125" s="8" t="e">
        <f t="shared" si="46"/>
        <v>#DIV/0!</v>
      </c>
      <c r="P125" s="9" t="e">
        <f t="shared" si="47"/>
        <v>#DIV/0!</v>
      </c>
      <c r="Q125" s="10" t="e">
        <f t="shared" si="29"/>
        <v>#DIV/0!</v>
      </c>
      <c r="R125" s="56"/>
      <c r="S125" s="55" t="e">
        <f t="shared" si="48"/>
        <v>#DIV/0!</v>
      </c>
      <c r="U125" s="253" t="e">
        <f t="shared" si="30"/>
        <v>#DIV/0!</v>
      </c>
      <c r="V125" s="46" t="e">
        <f t="shared" si="31"/>
        <v>#DIV/0!</v>
      </c>
      <c r="W125" s="46" t="e">
        <f t="shared" si="32"/>
        <v>#DIV/0!</v>
      </c>
      <c r="X125" s="49" t="e">
        <f t="shared" si="33"/>
        <v>#DIV/0!</v>
      </c>
      <c r="Y125" s="45" t="e">
        <f t="shared" si="34"/>
        <v>#DIV/0!</v>
      </c>
      <c r="Z125" s="46" t="e">
        <f t="shared" si="35"/>
        <v>#DIV/0!</v>
      </c>
      <c r="AA125" s="46" t="e">
        <f t="shared" si="36"/>
        <v>#DIV/0!</v>
      </c>
      <c r="AB125" s="49" t="e">
        <f t="shared" si="37"/>
        <v>#DIV/0!</v>
      </c>
      <c r="AD125" s="45" t="e">
        <f t="shared" si="38"/>
        <v>#DIV/0!</v>
      </c>
      <c r="AE125" s="46" t="e">
        <f t="shared" si="38"/>
        <v>#DIV/0!</v>
      </c>
      <c r="AF125" s="49" t="e">
        <f t="shared" si="39"/>
        <v>#DIV/0!</v>
      </c>
      <c r="AG125" s="45" t="e">
        <f t="shared" si="49"/>
        <v>#DIV/0!</v>
      </c>
      <c r="AH125" s="65" t="e">
        <f t="shared" si="50"/>
        <v>#DIV/0!</v>
      </c>
      <c r="AI125" s="46" t="e">
        <f t="shared" si="40"/>
        <v>#DIV/0!</v>
      </c>
      <c r="AJ125" s="46" t="e">
        <f t="shared" si="41"/>
        <v>#DIV/0!</v>
      </c>
      <c r="AK125" s="77" t="e">
        <f t="shared" si="42"/>
        <v>#DIV/0!</v>
      </c>
      <c r="AL125" s="78" t="e">
        <f t="shared" si="43"/>
        <v>#DIV/0!</v>
      </c>
      <c r="AN125" s="8" t="e">
        <f t="shared" si="51"/>
        <v>#DIV/0!</v>
      </c>
      <c r="AO125" s="9" t="e">
        <f t="shared" si="51"/>
        <v>#DIV/0!</v>
      </c>
      <c r="AP125" s="9" t="e">
        <f t="shared" si="52"/>
        <v>#DIV/0!</v>
      </c>
      <c r="AQ125" s="10" t="e">
        <f t="shared" si="52"/>
        <v>#DIV/0!</v>
      </c>
    </row>
    <row r="126" spans="1:43">
      <c r="A126" s="51" t="s">
        <v>940</v>
      </c>
      <c r="B126" s="179"/>
      <c r="C126" s="45"/>
      <c r="D126" s="46"/>
      <c r="E126" s="9"/>
      <c r="F126" s="9"/>
      <c r="G126" s="9"/>
      <c r="H126" s="52">
        <f t="shared" si="28"/>
        <v>0</v>
      </c>
      <c r="I126" s="8">
        <f t="shared" si="44"/>
        <v>0</v>
      </c>
      <c r="J126" s="53"/>
      <c r="K126" s="9"/>
      <c r="L126" s="9"/>
      <c r="M126" s="10">
        <f t="shared" si="45"/>
        <v>0</v>
      </c>
      <c r="N126" s="56"/>
      <c r="O126" s="8" t="e">
        <f t="shared" si="46"/>
        <v>#DIV/0!</v>
      </c>
      <c r="P126" s="9" t="e">
        <f t="shared" si="47"/>
        <v>#DIV/0!</v>
      </c>
      <c r="Q126" s="10" t="e">
        <f t="shared" si="29"/>
        <v>#DIV/0!</v>
      </c>
      <c r="R126" s="56"/>
      <c r="S126" s="55" t="e">
        <f t="shared" si="48"/>
        <v>#DIV/0!</v>
      </c>
      <c r="U126" s="253" t="e">
        <f t="shared" si="30"/>
        <v>#DIV/0!</v>
      </c>
      <c r="V126" s="46" t="e">
        <f t="shared" si="31"/>
        <v>#DIV/0!</v>
      </c>
      <c r="W126" s="46" t="e">
        <f t="shared" si="32"/>
        <v>#DIV/0!</v>
      </c>
      <c r="X126" s="49" t="e">
        <f t="shared" si="33"/>
        <v>#DIV/0!</v>
      </c>
      <c r="Y126" s="45" t="e">
        <f t="shared" si="34"/>
        <v>#DIV/0!</v>
      </c>
      <c r="Z126" s="46" t="e">
        <f t="shared" si="35"/>
        <v>#DIV/0!</v>
      </c>
      <c r="AA126" s="46" t="e">
        <f t="shared" si="36"/>
        <v>#DIV/0!</v>
      </c>
      <c r="AB126" s="49" t="e">
        <f t="shared" si="37"/>
        <v>#DIV/0!</v>
      </c>
      <c r="AD126" s="45" t="e">
        <f t="shared" si="38"/>
        <v>#DIV/0!</v>
      </c>
      <c r="AE126" s="46" t="e">
        <f t="shared" si="38"/>
        <v>#DIV/0!</v>
      </c>
      <c r="AF126" s="49" t="e">
        <f t="shared" si="39"/>
        <v>#DIV/0!</v>
      </c>
      <c r="AG126" s="45" t="e">
        <f t="shared" si="49"/>
        <v>#DIV/0!</v>
      </c>
      <c r="AH126" s="65" t="e">
        <f t="shared" si="50"/>
        <v>#DIV/0!</v>
      </c>
      <c r="AI126" s="46" t="e">
        <f t="shared" si="40"/>
        <v>#DIV/0!</v>
      </c>
      <c r="AJ126" s="46" t="e">
        <f t="shared" si="41"/>
        <v>#DIV/0!</v>
      </c>
      <c r="AK126" s="77" t="e">
        <f t="shared" si="42"/>
        <v>#DIV/0!</v>
      </c>
      <c r="AL126" s="78" t="e">
        <f t="shared" si="43"/>
        <v>#DIV/0!</v>
      </c>
      <c r="AN126" s="8" t="e">
        <f t="shared" si="51"/>
        <v>#DIV/0!</v>
      </c>
      <c r="AO126" s="9" t="e">
        <f t="shared" si="51"/>
        <v>#DIV/0!</v>
      </c>
      <c r="AP126" s="9" t="e">
        <f t="shared" si="52"/>
        <v>#DIV/0!</v>
      </c>
      <c r="AQ126" s="10" t="e">
        <f t="shared" si="52"/>
        <v>#DIV/0!</v>
      </c>
    </row>
    <row r="127" spans="1:43">
      <c r="A127" s="51" t="s">
        <v>941</v>
      </c>
      <c r="B127" s="179"/>
      <c r="C127" s="45"/>
      <c r="D127" s="46"/>
      <c r="E127" s="9"/>
      <c r="F127" s="9"/>
      <c r="G127" s="9"/>
      <c r="H127" s="52">
        <f t="shared" si="28"/>
        <v>0</v>
      </c>
      <c r="I127" s="8">
        <f t="shared" si="44"/>
        <v>0</v>
      </c>
      <c r="J127" s="53"/>
      <c r="K127" s="9"/>
      <c r="L127" s="9"/>
      <c r="M127" s="10">
        <f t="shared" si="45"/>
        <v>0</v>
      </c>
      <c r="N127" s="56"/>
      <c r="O127" s="8" t="e">
        <f t="shared" si="46"/>
        <v>#DIV/0!</v>
      </c>
      <c r="P127" s="9" t="e">
        <f t="shared" si="47"/>
        <v>#DIV/0!</v>
      </c>
      <c r="Q127" s="10" t="e">
        <f t="shared" si="29"/>
        <v>#DIV/0!</v>
      </c>
      <c r="R127" s="56"/>
      <c r="S127" s="55" t="e">
        <f t="shared" si="48"/>
        <v>#DIV/0!</v>
      </c>
      <c r="U127" s="253" t="e">
        <f t="shared" si="30"/>
        <v>#DIV/0!</v>
      </c>
      <c r="V127" s="46" t="e">
        <f t="shared" si="31"/>
        <v>#DIV/0!</v>
      </c>
      <c r="W127" s="46" t="e">
        <f t="shared" si="32"/>
        <v>#DIV/0!</v>
      </c>
      <c r="X127" s="49" t="e">
        <f t="shared" si="33"/>
        <v>#DIV/0!</v>
      </c>
      <c r="Y127" s="45" t="e">
        <f t="shared" si="34"/>
        <v>#DIV/0!</v>
      </c>
      <c r="Z127" s="46" t="e">
        <f t="shared" si="35"/>
        <v>#DIV/0!</v>
      </c>
      <c r="AA127" s="46" t="e">
        <f t="shared" si="36"/>
        <v>#DIV/0!</v>
      </c>
      <c r="AB127" s="49" t="e">
        <f t="shared" si="37"/>
        <v>#DIV/0!</v>
      </c>
      <c r="AD127" s="45" t="e">
        <f t="shared" si="38"/>
        <v>#DIV/0!</v>
      </c>
      <c r="AE127" s="46" t="e">
        <f t="shared" si="38"/>
        <v>#DIV/0!</v>
      </c>
      <c r="AF127" s="49" t="e">
        <f t="shared" si="39"/>
        <v>#DIV/0!</v>
      </c>
      <c r="AG127" s="45" t="e">
        <f t="shared" si="49"/>
        <v>#DIV/0!</v>
      </c>
      <c r="AH127" s="65" t="e">
        <f t="shared" si="50"/>
        <v>#DIV/0!</v>
      </c>
      <c r="AI127" s="46" t="e">
        <f t="shared" si="40"/>
        <v>#DIV/0!</v>
      </c>
      <c r="AJ127" s="46" t="e">
        <f t="shared" si="41"/>
        <v>#DIV/0!</v>
      </c>
      <c r="AK127" s="77" t="e">
        <f t="shared" si="42"/>
        <v>#DIV/0!</v>
      </c>
      <c r="AL127" s="78" t="e">
        <f t="shared" si="43"/>
        <v>#DIV/0!</v>
      </c>
      <c r="AN127" s="8" t="e">
        <f t="shared" si="51"/>
        <v>#DIV/0!</v>
      </c>
      <c r="AO127" s="9" t="e">
        <f t="shared" si="51"/>
        <v>#DIV/0!</v>
      </c>
      <c r="AP127" s="9" t="e">
        <f t="shared" si="52"/>
        <v>#DIV/0!</v>
      </c>
      <c r="AQ127" s="10" t="e">
        <f t="shared" si="52"/>
        <v>#DIV/0!</v>
      </c>
    </row>
    <row r="128" spans="1:43">
      <c r="A128" s="51" t="s">
        <v>942</v>
      </c>
      <c r="B128" s="179"/>
      <c r="C128" s="45"/>
      <c r="D128" s="46"/>
      <c r="E128" s="9"/>
      <c r="F128" s="9"/>
      <c r="G128" s="9"/>
      <c r="H128" s="52">
        <f t="shared" si="28"/>
        <v>0</v>
      </c>
      <c r="I128" s="8">
        <f t="shared" si="44"/>
        <v>0</v>
      </c>
      <c r="J128" s="53"/>
      <c r="K128" s="9"/>
      <c r="L128" s="9"/>
      <c r="M128" s="10">
        <f t="shared" si="45"/>
        <v>0</v>
      </c>
      <c r="N128" s="56"/>
      <c r="O128" s="8" t="e">
        <f t="shared" si="46"/>
        <v>#DIV/0!</v>
      </c>
      <c r="P128" s="9" t="e">
        <f t="shared" si="47"/>
        <v>#DIV/0!</v>
      </c>
      <c r="Q128" s="10" t="e">
        <f t="shared" si="29"/>
        <v>#DIV/0!</v>
      </c>
      <c r="R128" s="56"/>
      <c r="S128" s="55" t="e">
        <f t="shared" si="48"/>
        <v>#DIV/0!</v>
      </c>
      <c r="U128" s="253" t="e">
        <f t="shared" si="30"/>
        <v>#DIV/0!</v>
      </c>
      <c r="V128" s="46" t="e">
        <f t="shared" si="31"/>
        <v>#DIV/0!</v>
      </c>
      <c r="W128" s="46" t="e">
        <f t="shared" si="32"/>
        <v>#DIV/0!</v>
      </c>
      <c r="X128" s="49" t="e">
        <f t="shared" si="33"/>
        <v>#DIV/0!</v>
      </c>
      <c r="Y128" s="45" t="e">
        <f t="shared" si="34"/>
        <v>#DIV/0!</v>
      </c>
      <c r="Z128" s="46" t="e">
        <f t="shared" si="35"/>
        <v>#DIV/0!</v>
      </c>
      <c r="AA128" s="46" t="e">
        <f t="shared" si="36"/>
        <v>#DIV/0!</v>
      </c>
      <c r="AB128" s="49" t="e">
        <f t="shared" si="37"/>
        <v>#DIV/0!</v>
      </c>
      <c r="AD128" s="45" t="e">
        <f t="shared" si="38"/>
        <v>#DIV/0!</v>
      </c>
      <c r="AE128" s="46" t="e">
        <f t="shared" si="38"/>
        <v>#DIV/0!</v>
      </c>
      <c r="AF128" s="49" t="e">
        <f t="shared" si="39"/>
        <v>#DIV/0!</v>
      </c>
      <c r="AG128" s="45" t="e">
        <f t="shared" si="49"/>
        <v>#DIV/0!</v>
      </c>
      <c r="AH128" s="65" t="e">
        <f t="shared" si="50"/>
        <v>#DIV/0!</v>
      </c>
      <c r="AI128" s="46" t="e">
        <f t="shared" si="40"/>
        <v>#DIV/0!</v>
      </c>
      <c r="AJ128" s="46" t="e">
        <f t="shared" si="41"/>
        <v>#DIV/0!</v>
      </c>
      <c r="AK128" s="77" t="e">
        <f t="shared" si="42"/>
        <v>#DIV/0!</v>
      </c>
      <c r="AL128" s="78" t="e">
        <f t="shared" si="43"/>
        <v>#DIV/0!</v>
      </c>
      <c r="AN128" s="8" t="e">
        <f t="shared" si="51"/>
        <v>#DIV/0!</v>
      </c>
      <c r="AO128" s="9" t="e">
        <f t="shared" si="51"/>
        <v>#DIV/0!</v>
      </c>
      <c r="AP128" s="9" t="e">
        <f t="shared" si="52"/>
        <v>#DIV/0!</v>
      </c>
      <c r="AQ128" s="10" t="e">
        <f t="shared" si="52"/>
        <v>#DIV/0!</v>
      </c>
    </row>
    <row r="129" spans="1:43">
      <c r="A129" s="51" t="s">
        <v>943</v>
      </c>
      <c r="B129" s="179"/>
      <c r="C129" s="45"/>
      <c r="D129" s="46"/>
      <c r="E129" s="9"/>
      <c r="F129" s="9"/>
      <c r="G129" s="9"/>
      <c r="H129" s="52">
        <f t="shared" si="28"/>
        <v>0</v>
      </c>
      <c r="I129" s="8">
        <f t="shared" si="44"/>
        <v>0</v>
      </c>
      <c r="J129" s="53"/>
      <c r="K129" s="9"/>
      <c r="L129" s="9"/>
      <c r="M129" s="10">
        <f t="shared" si="45"/>
        <v>0</v>
      </c>
      <c r="N129" s="56"/>
      <c r="O129" s="8" t="e">
        <f t="shared" si="46"/>
        <v>#DIV/0!</v>
      </c>
      <c r="P129" s="9" t="e">
        <f t="shared" si="47"/>
        <v>#DIV/0!</v>
      </c>
      <c r="Q129" s="10" t="e">
        <f t="shared" si="29"/>
        <v>#DIV/0!</v>
      </c>
      <c r="R129" s="56"/>
      <c r="S129" s="55" t="e">
        <f t="shared" si="48"/>
        <v>#DIV/0!</v>
      </c>
      <c r="U129" s="253" t="e">
        <f t="shared" si="30"/>
        <v>#DIV/0!</v>
      </c>
      <c r="V129" s="46" t="e">
        <f t="shared" si="31"/>
        <v>#DIV/0!</v>
      </c>
      <c r="W129" s="46" t="e">
        <f t="shared" si="32"/>
        <v>#DIV/0!</v>
      </c>
      <c r="X129" s="49" t="e">
        <f t="shared" si="33"/>
        <v>#DIV/0!</v>
      </c>
      <c r="Y129" s="45" t="e">
        <f t="shared" si="34"/>
        <v>#DIV/0!</v>
      </c>
      <c r="Z129" s="46" t="e">
        <f t="shared" si="35"/>
        <v>#DIV/0!</v>
      </c>
      <c r="AA129" s="46" t="e">
        <f t="shared" si="36"/>
        <v>#DIV/0!</v>
      </c>
      <c r="AB129" s="49" t="e">
        <f t="shared" si="37"/>
        <v>#DIV/0!</v>
      </c>
      <c r="AD129" s="45" t="e">
        <f t="shared" si="38"/>
        <v>#DIV/0!</v>
      </c>
      <c r="AE129" s="46" t="e">
        <f t="shared" si="38"/>
        <v>#DIV/0!</v>
      </c>
      <c r="AF129" s="49" t="e">
        <f t="shared" si="39"/>
        <v>#DIV/0!</v>
      </c>
      <c r="AG129" s="45" t="e">
        <f t="shared" si="49"/>
        <v>#DIV/0!</v>
      </c>
      <c r="AH129" s="65" t="e">
        <f t="shared" si="50"/>
        <v>#DIV/0!</v>
      </c>
      <c r="AI129" s="46" t="e">
        <f t="shared" si="40"/>
        <v>#DIV/0!</v>
      </c>
      <c r="AJ129" s="46" t="e">
        <f t="shared" si="41"/>
        <v>#DIV/0!</v>
      </c>
      <c r="AK129" s="77" t="e">
        <f t="shared" si="42"/>
        <v>#DIV/0!</v>
      </c>
      <c r="AL129" s="78" t="e">
        <f t="shared" si="43"/>
        <v>#DIV/0!</v>
      </c>
      <c r="AN129" s="8" t="e">
        <f t="shared" si="51"/>
        <v>#DIV/0!</v>
      </c>
      <c r="AO129" s="9" t="e">
        <f t="shared" si="51"/>
        <v>#DIV/0!</v>
      </c>
      <c r="AP129" s="9" t="e">
        <f t="shared" si="52"/>
        <v>#DIV/0!</v>
      </c>
      <c r="AQ129" s="10" t="e">
        <f t="shared" si="52"/>
        <v>#DIV/0!</v>
      </c>
    </row>
    <row r="130" spans="1:43">
      <c r="A130" s="51" t="s">
        <v>944</v>
      </c>
      <c r="B130" s="179"/>
      <c r="C130" s="45"/>
      <c r="D130" s="46"/>
      <c r="E130" s="9"/>
      <c r="F130" s="9"/>
      <c r="G130" s="9"/>
      <c r="H130" s="52">
        <f t="shared" si="28"/>
        <v>0</v>
      </c>
      <c r="I130" s="8">
        <f t="shared" si="44"/>
        <v>0</v>
      </c>
      <c r="J130" s="53"/>
      <c r="K130" s="9"/>
      <c r="L130" s="9"/>
      <c r="M130" s="10">
        <f t="shared" si="45"/>
        <v>0</v>
      </c>
      <c r="N130" s="56"/>
      <c r="O130" s="8" t="e">
        <f t="shared" si="46"/>
        <v>#DIV/0!</v>
      </c>
      <c r="P130" s="9" t="e">
        <f t="shared" si="47"/>
        <v>#DIV/0!</v>
      </c>
      <c r="Q130" s="10" t="e">
        <f t="shared" si="29"/>
        <v>#DIV/0!</v>
      </c>
      <c r="R130" s="56"/>
      <c r="S130" s="55" t="e">
        <f t="shared" si="48"/>
        <v>#DIV/0!</v>
      </c>
      <c r="U130" s="253" t="e">
        <f t="shared" si="30"/>
        <v>#DIV/0!</v>
      </c>
      <c r="V130" s="46" t="e">
        <f t="shared" si="31"/>
        <v>#DIV/0!</v>
      </c>
      <c r="W130" s="46" t="e">
        <f t="shared" si="32"/>
        <v>#DIV/0!</v>
      </c>
      <c r="X130" s="49" t="e">
        <f t="shared" si="33"/>
        <v>#DIV/0!</v>
      </c>
      <c r="Y130" s="45" t="e">
        <f t="shared" si="34"/>
        <v>#DIV/0!</v>
      </c>
      <c r="Z130" s="46" t="e">
        <f t="shared" si="35"/>
        <v>#DIV/0!</v>
      </c>
      <c r="AA130" s="46" t="e">
        <f t="shared" si="36"/>
        <v>#DIV/0!</v>
      </c>
      <c r="AB130" s="49" t="e">
        <f t="shared" si="37"/>
        <v>#DIV/0!</v>
      </c>
      <c r="AD130" s="45" t="e">
        <f t="shared" si="38"/>
        <v>#DIV/0!</v>
      </c>
      <c r="AE130" s="46" t="e">
        <f t="shared" si="38"/>
        <v>#DIV/0!</v>
      </c>
      <c r="AF130" s="49" t="e">
        <f t="shared" si="39"/>
        <v>#DIV/0!</v>
      </c>
      <c r="AG130" s="45" t="e">
        <f t="shared" si="49"/>
        <v>#DIV/0!</v>
      </c>
      <c r="AH130" s="65" t="e">
        <f t="shared" si="50"/>
        <v>#DIV/0!</v>
      </c>
      <c r="AI130" s="46" t="e">
        <f t="shared" si="40"/>
        <v>#DIV/0!</v>
      </c>
      <c r="AJ130" s="46" t="e">
        <f t="shared" si="41"/>
        <v>#DIV/0!</v>
      </c>
      <c r="AK130" s="77" t="e">
        <f t="shared" si="42"/>
        <v>#DIV/0!</v>
      </c>
      <c r="AL130" s="78" t="e">
        <f t="shared" si="43"/>
        <v>#DIV/0!</v>
      </c>
      <c r="AN130" s="8" t="e">
        <f t="shared" si="51"/>
        <v>#DIV/0!</v>
      </c>
      <c r="AO130" s="9" t="e">
        <f t="shared" si="51"/>
        <v>#DIV/0!</v>
      </c>
      <c r="AP130" s="9" t="e">
        <f t="shared" si="52"/>
        <v>#DIV/0!</v>
      </c>
      <c r="AQ130" s="10" t="e">
        <f t="shared" si="52"/>
        <v>#DIV/0!</v>
      </c>
    </row>
    <row r="131" spans="1:43">
      <c r="A131" s="51" t="s">
        <v>945</v>
      </c>
      <c r="B131" s="179"/>
      <c r="C131" s="45"/>
      <c r="D131" s="46"/>
      <c r="E131" s="9"/>
      <c r="F131" s="9"/>
      <c r="G131" s="9"/>
      <c r="H131" s="52">
        <f t="shared" si="28"/>
        <v>0</v>
      </c>
      <c r="I131" s="8">
        <f t="shared" si="44"/>
        <v>0</v>
      </c>
      <c r="J131" s="53"/>
      <c r="K131" s="9"/>
      <c r="L131" s="9"/>
      <c r="M131" s="10">
        <f t="shared" si="45"/>
        <v>0</v>
      </c>
      <c r="N131" s="56"/>
      <c r="O131" s="8" t="e">
        <f t="shared" si="46"/>
        <v>#DIV/0!</v>
      </c>
      <c r="P131" s="9" t="e">
        <f t="shared" si="47"/>
        <v>#DIV/0!</v>
      </c>
      <c r="Q131" s="10" t="e">
        <f t="shared" si="29"/>
        <v>#DIV/0!</v>
      </c>
      <c r="R131" s="56"/>
      <c r="S131" s="55" t="e">
        <f t="shared" si="48"/>
        <v>#DIV/0!</v>
      </c>
      <c r="U131" s="253" t="e">
        <f t="shared" si="30"/>
        <v>#DIV/0!</v>
      </c>
      <c r="V131" s="46" t="e">
        <f t="shared" si="31"/>
        <v>#DIV/0!</v>
      </c>
      <c r="W131" s="46" t="e">
        <f t="shared" si="32"/>
        <v>#DIV/0!</v>
      </c>
      <c r="X131" s="49" t="e">
        <f t="shared" si="33"/>
        <v>#DIV/0!</v>
      </c>
      <c r="Y131" s="45" t="e">
        <f t="shared" si="34"/>
        <v>#DIV/0!</v>
      </c>
      <c r="Z131" s="46" t="e">
        <f t="shared" si="35"/>
        <v>#DIV/0!</v>
      </c>
      <c r="AA131" s="46" t="e">
        <f t="shared" si="36"/>
        <v>#DIV/0!</v>
      </c>
      <c r="AB131" s="49" t="e">
        <f t="shared" si="37"/>
        <v>#DIV/0!</v>
      </c>
      <c r="AD131" s="45" t="e">
        <f t="shared" si="38"/>
        <v>#DIV/0!</v>
      </c>
      <c r="AE131" s="46" t="e">
        <f t="shared" si="38"/>
        <v>#DIV/0!</v>
      </c>
      <c r="AF131" s="49" t="e">
        <f t="shared" si="39"/>
        <v>#DIV/0!</v>
      </c>
      <c r="AG131" s="45" t="e">
        <f t="shared" si="49"/>
        <v>#DIV/0!</v>
      </c>
      <c r="AH131" s="65" t="e">
        <f t="shared" si="50"/>
        <v>#DIV/0!</v>
      </c>
      <c r="AI131" s="46" t="e">
        <f t="shared" si="40"/>
        <v>#DIV/0!</v>
      </c>
      <c r="AJ131" s="46" t="e">
        <f t="shared" si="41"/>
        <v>#DIV/0!</v>
      </c>
      <c r="AK131" s="77" t="e">
        <f t="shared" si="42"/>
        <v>#DIV/0!</v>
      </c>
      <c r="AL131" s="78" t="e">
        <f t="shared" si="43"/>
        <v>#DIV/0!</v>
      </c>
      <c r="AN131" s="8" t="e">
        <f t="shared" si="51"/>
        <v>#DIV/0!</v>
      </c>
      <c r="AO131" s="9" t="e">
        <f t="shared" si="51"/>
        <v>#DIV/0!</v>
      </c>
      <c r="AP131" s="9" t="e">
        <f t="shared" si="52"/>
        <v>#DIV/0!</v>
      </c>
      <c r="AQ131" s="10" t="e">
        <f t="shared" si="52"/>
        <v>#DIV/0!</v>
      </c>
    </row>
    <row r="132" spans="1:43">
      <c r="A132" s="51" t="s">
        <v>946</v>
      </c>
      <c r="B132" s="179"/>
      <c r="C132" s="45"/>
      <c r="D132" s="46"/>
      <c r="E132" s="9"/>
      <c r="F132" s="9"/>
      <c r="G132" s="9"/>
      <c r="H132" s="52">
        <f t="shared" si="28"/>
        <v>0</v>
      </c>
      <c r="I132" s="8">
        <f t="shared" si="44"/>
        <v>0</v>
      </c>
      <c r="J132" s="53"/>
      <c r="K132" s="9"/>
      <c r="L132" s="9"/>
      <c r="M132" s="10">
        <f t="shared" si="45"/>
        <v>0</v>
      </c>
      <c r="N132" s="56"/>
      <c r="O132" s="8" t="e">
        <f t="shared" si="46"/>
        <v>#DIV/0!</v>
      </c>
      <c r="P132" s="9" t="e">
        <f t="shared" si="47"/>
        <v>#DIV/0!</v>
      </c>
      <c r="Q132" s="10" t="e">
        <f t="shared" si="29"/>
        <v>#DIV/0!</v>
      </c>
      <c r="R132" s="56"/>
      <c r="S132" s="55" t="e">
        <f t="shared" si="48"/>
        <v>#DIV/0!</v>
      </c>
      <c r="U132" s="253" t="e">
        <f t="shared" si="30"/>
        <v>#DIV/0!</v>
      </c>
      <c r="V132" s="46" t="e">
        <f t="shared" si="31"/>
        <v>#DIV/0!</v>
      </c>
      <c r="W132" s="46" t="e">
        <f t="shared" si="32"/>
        <v>#DIV/0!</v>
      </c>
      <c r="X132" s="49" t="e">
        <f t="shared" si="33"/>
        <v>#DIV/0!</v>
      </c>
      <c r="Y132" s="45" t="e">
        <f t="shared" si="34"/>
        <v>#DIV/0!</v>
      </c>
      <c r="Z132" s="46" t="e">
        <f t="shared" si="35"/>
        <v>#DIV/0!</v>
      </c>
      <c r="AA132" s="46" t="e">
        <f t="shared" si="36"/>
        <v>#DIV/0!</v>
      </c>
      <c r="AB132" s="49" t="e">
        <f t="shared" si="37"/>
        <v>#DIV/0!</v>
      </c>
      <c r="AD132" s="45" t="e">
        <f t="shared" si="38"/>
        <v>#DIV/0!</v>
      </c>
      <c r="AE132" s="46" t="e">
        <f t="shared" si="38"/>
        <v>#DIV/0!</v>
      </c>
      <c r="AF132" s="49" t="e">
        <f t="shared" si="39"/>
        <v>#DIV/0!</v>
      </c>
      <c r="AG132" s="45" t="e">
        <f t="shared" si="49"/>
        <v>#DIV/0!</v>
      </c>
      <c r="AH132" s="65" t="e">
        <f t="shared" si="50"/>
        <v>#DIV/0!</v>
      </c>
      <c r="AI132" s="46" t="e">
        <f t="shared" si="40"/>
        <v>#DIV/0!</v>
      </c>
      <c r="AJ132" s="46" t="e">
        <f t="shared" si="41"/>
        <v>#DIV/0!</v>
      </c>
      <c r="AK132" s="77" t="e">
        <f t="shared" si="42"/>
        <v>#DIV/0!</v>
      </c>
      <c r="AL132" s="78" t="e">
        <f t="shared" si="43"/>
        <v>#DIV/0!</v>
      </c>
      <c r="AN132" s="8" t="e">
        <f t="shared" si="51"/>
        <v>#DIV/0!</v>
      </c>
      <c r="AO132" s="9" t="e">
        <f t="shared" si="51"/>
        <v>#DIV/0!</v>
      </c>
      <c r="AP132" s="9" t="e">
        <f t="shared" si="52"/>
        <v>#DIV/0!</v>
      </c>
      <c r="AQ132" s="10" t="e">
        <f t="shared" si="52"/>
        <v>#DIV/0!</v>
      </c>
    </row>
    <row r="133" spans="1:43">
      <c r="A133" s="51" t="s">
        <v>947</v>
      </c>
      <c r="B133" s="179"/>
      <c r="C133" s="45"/>
      <c r="D133" s="46"/>
      <c r="E133" s="9"/>
      <c r="F133" s="9"/>
      <c r="G133" s="9"/>
      <c r="H133" s="52">
        <f t="shared" si="28"/>
        <v>0</v>
      </c>
      <c r="I133" s="8">
        <f t="shared" si="44"/>
        <v>0</v>
      </c>
      <c r="J133" s="53"/>
      <c r="K133" s="9"/>
      <c r="L133" s="9"/>
      <c r="M133" s="10">
        <f t="shared" si="45"/>
        <v>0</v>
      </c>
      <c r="N133" s="56"/>
      <c r="O133" s="8" t="e">
        <f t="shared" si="46"/>
        <v>#DIV/0!</v>
      </c>
      <c r="P133" s="9" t="e">
        <f t="shared" si="47"/>
        <v>#DIV/0!</v>
      </c>
      <c r="Q133" s="10" t="e">
        <f t="shared" si="29"/>
        <v>#DIV/0!</v>
      </c>
      <c r="R133" s="56"/>
      <c r="S133" s="55" t="e">
        <f t="shared" si="48"/>
        <v>#DIV/0!</v>
      </c>
      <c r="U133" s="253" t="e">
        <f t="shared" si="30"/>
        <v>#DIV/0!</v>
      </c>
      <c r="V133" s="46" t="e">
        <f t="shared" si="31"/>
        <v>#DIV/0!</v>
      </c>
      <c r="W133" s="46" t="e">
        <f t="shared" si="32"/>
        <v>#DIV/0!</v>
      </c>
      <c r="X133" s="49" t="e">
        <f t="shared" si="33"/>
        <v>#DIV/0!</v>
      </c>
      <c r="Y133" s="45" t="e">
        <f t="shared" si="34"/>
        <v>#DIV/0!</v>
      </c>
      <c r="Z133" s="46" t="e">
        <f t="shared" si="35"/>
        <v>#DIV/0!</v>
      </c>
      <c r="AA133" s="46" t="e">
        <f t="shared" si="36"/>
        <v>#DIV/0!</v>
      </c>
      <c r="AB133" s="49" t="e">
        <f t="shared" si="37"/>
        <v>#DIV/0!</v>
      </c>
      <c r="AD133" s="45" t="e">
        <f t="shared" si="38"/>
        <v>#DIV/0!</v>
      </c>
      <c r="AE133" s="46" t="e">
        <f t="shared" si="38"/>
        <v>#DIV/0!</v>
      </c>
      <c r="AF133" s="49" t="e">
        <f t="shared" si="39"/>
        <v>#DIV/0!</v>
      </c>
      <c r="AG133" s="45" t="e">
        <f t="shared" si="49"/>
        <v>#DIV/0!</v>
      </c>
      <c r="AH133" s="65" t="e">
        <f t="shared" si="50"/>
        <v>#DIV/0!</v>
      </c>
      <c r="AI133" s="46" t="e">
        <f t="shared" si="40"/>
        <v>#DIV/0!</v>
      </c>
      <c r="AJ133" s="46" t="e">
        <f t="shared" si="41"/>
        <v>#DIV/0!</v>
      </c>
      <c r="AK133" s="77" t="e">
        <f t="shared" si="42"/>
        <v>#DIV/0!</v>
      </c>
      <c r="AL133" s="78" t="e">
        <f t="shared" si="43"/>
        <v>#DIV/0!</v>
      </c>
      <c r="AN133" s="8" t="e">
        <f t="shared" si="51"/>
        <v>#DIV/0!</v>
      </c>
      <c r="AO133" s="9" t="e">
        <f t="shared" si="51"/>
        <v>#DIV/0!</v>
      </c>
      <c r="AP133" s="9" t="e">
        <f t="shared" si="52"/>
        <v>#DIV/0!</v>
      </c>
      <c r="AQ133" s="10" t="e">
        <f t="shared" si="52"/>
        <v>#DIV/0!</v>
      </c>
    </row>
    <row r="134" spans="1:43">
      <c r="A134" s="51" t="s">
        <v>948</v>
      </c>
      <c r="B134" s="179"/>
      <c r="C134" s="45"/>
      <c r="D134" s="46"/>
      <c r="E134" s="9"/>
      <c r="F134" s="9"/>
      <c r="G134" s="9"/>
      <c r="H134" s="52">
        <f t="shared" ref="H134:H197" si="53">SUM(C134:G134)</f>
        <v>0</v>
      </c>
      <c r="I134" s="8">
        <f t="shared" si="44"/>
        <v>0</v>
      </c>
      <c r="J134" s="53"/>
      <c r="K134" s="9"/>
      <c r="L134" s="9"/>
      <c r="M134" s="10">
        <f t="shared" si="45"/>
        <v>0</v>
      </c>
      <c r="N134" s="56"/>
      <c r="O134" s="8" t="e">
        <f t="shared" si="46"/>
        <v>#DIV/0!</v>
      </c>
      <c r="P134" s="9" t="e">
        <f t="shared" si="47"/>
        <v>#DIV/0!</v>
      </c>
      <c r="Q134" s="10" t="e">
        <f t="shared" ref="Q134:Q197" si="54">SUM(O134:P134)</f>
        <v>#DIV/0!</v>
      </c>
      <c r="R134" s="56"/>
      <c r="S134" s="55" t="e">
        <f t="shared" si="48"/>
        <v>#DIV/0!</v>
      </c>
      <c r="U134" s="253" t="e">
        <f t="shared" ref="U134:U197" si="55">ROUND(I134/$I$502*$X$504,2)</f>
        <v>#DIV/0!</v>
      </c>
      <c r="V134" s="46" t="e">
        <f t="shared" ref="V134:V197" si="56">ROUND(I134/$I$502*$X$505,2)</f>
        <v>#DIV/0!</v>
      </c>
      <c r="W134" s="46" t="e">
        <f t="shared" ref="W134:W197" si="57">ROUND(M134/$M$502*$X$506,2)</f>
        <v>#DIV/0!</v>
      </c>
      <c r="X134" s="49" t="e">
        <f t="shared" ref="X134:X197" si="58">SUM(U134:W134)</f>
        <v>#DIV/0!</v>
      </c>
      <c r="Y134" s="45" t="e">
        <f t="shared" ref="Y134:Y197" si="59">ROUND(I134/$I$502*$AB$504,2)</f>
        <v>#DIV/0!</v>
      </c>
      <c r="Z134" s="46" t="e">
        <f t="shared" ref="Z134:Z197" si="60">ROUND(I134/$I$502*$AB$505,2)</f>
        <v>#DIV/0!</v>
      </c>
      <c r="AA134" s="46" t="e">
        <f t="shared" ref="AA134:AA197" si="61">ROUND(M134/$M$502*$AB$506,2)</f>
        <v>#DIV/0!</v>
      </c>
      <c r="AB134" s="49" t="e">
        <f t="shared" ref="AB134:AB197" si="62">SUM(Y134:AA134)</f>
        <v>#DIV/0!</v>
      </c>
      <c r="AD134" s="45" t="e">
        <f t="shared" ref="AD134:AE197" si="63">I134+O134+U134+Y134</f>
        <v>#DIV/0!</v>
      </c>
      <c r="AE134" s="46" t="e">
        <f t="shared" si="63"/>
        <v>#DIV/0!</v>
      </c>
      <c r="AF134" s="49" t="e">
        <f t="shared" ref="AF134:AF197" si="64">K134+L134+S134+W134+AA134</f>
        <v>#DIV/0!</v>
      </c>
      <c r="AG134" s="45" t="e">
        <f t="shared" si="49"/>
        <v>#DIV/0!</v>
      </c>
      <c r="AH134" s="65" t="e">
        <f t="shared" si="50"/>
        <v>#DIV/0!</v>
      </c>
      <c r="AI134" s="46" t="e">
        <f t="shared" ref="AI134:AI197" si="65">AD134-AH134</f>
        <v>#DIV/0!</v>
      </c>
      <c r="AJ134" s="46" t="e">
        <f t="shared" ref="AJ134:AJ197" si="66">AI134+AF134+AE134</f>
        <v>#DIV/0!</v>
      </c>
      <c r="AK134" s="77" t="e">
        <f t="shared" ref="AK134:AK197" si="67">ROUND(AH134/AG134,4)</f>
        <v>#DIV/0!</v>
      </c>
      <c r="AL134" s="78" t="e">
        <f t="shared" ref="AL134:AL197" si="68">ROUND(AJ134/AG134,4)</f>
        <v>#DIV/0!</v>
      </c>
      <c r="AN134" s="8" t="e">
        <f t="shared" si="51"/>
        <v>#DIV/0!</v>
      </c>
      <c r="AO134" s="9" t="e">
        <f t="shared" si="51"/>
        <v>#DIV/0!</v>
      </c>
      <c r="AP134" s="9" t="e">
        <f t="shared" si="52"/>
        <v>#DIV/0!</v>
      </c>
      <c r="AQ134" s="10" t="e">
        <f t="shared" si="52"/>
        <v>#DIV/0!</v>
      </c>
    </row>
    <row r="135" spans="1:43">
      <c r="A135" s="51" t="s">
        <v>949</v>
      </c>
      <c r="B135" s="179"/>
      <c r="C135" s="45"/>
      <c r="D135" s="46"/>
      <c r="E135" s="9"/>
      <c r="F135" s="9"/>
      <c r="G135" s="9"/>
      <c r="H135" s="52">
        <f t="shared" si="53"/>
        <v>0</v>
      </c>
      <c r="I135" s="8">
        <f t="shared" ref="I135:I198" si="69">M135-L135-K135-J135</f>
        <v>0</v>
      </c>
      <c r="J135" s="53"/>
      <c r="K135" s="9"/>
      <c r="L135" s="9"/>
      <c r="M135" s="10">
        <f t="shared" ref="M135:M198" si="70">H135</f>
        <v>0</v>
      </c>
      <c r="N135" s="56"/>
      <c r="O135" s="8" t="e">
        <f t="shared" si="46"/>
        <v>#DIV/0!</v>
      </c>
      <c r="P135" s="9" t="e">
        <f t="shared" si="47"/>
        <v>#DIV/0!</v>
      </c>
      <c r="Q135" s="10" t="e">
        <f t="shared" si="54"/>
        <v>#DIV/0!</v>
      </c>
      <c r="R135" s="56"/>
      <c r="S135" s="55" t="e">
        <f t="shared" si="48"/>
        <v>#DIV/0!</v>
      </c>
      <c r="U135" s="253" t="e">
        <f t="shared" si="55"/>
        <v>#DIV/0!</v>
      </c>
      <c r="V135" s="46" t="e">
        <f t="shared" si="56"/>
        <v>#DIV/0!</v>
      </c>
      <c r="W135" s="46" t="e">
        <f t="shared" si="57"/>
        <v>#DIV/0!</v>
      </c>
      <c r="X135" s="49" t="e">
        <f t="shared" si="58"/>
        <v>#DIV/0!</v>
      </c>
      <c r="Y135" s="45" t="e">
        <f t="shared" si="59"/>
        <v>#DIV/0!</v>
      </c>
      <c r="Z135" s="46" t="e">
        <f t="shared" si="60"/>
        <v>#DIV/0!</v>
      </c>
      <c r="AA135" s="46" t="e">
        <f t="shared" si="61"/>
        <v>#DIV/0!</v>
      </c>
      <c r="AB135" s="49" t="e">
        <f t="shared" si="62"/>
        <v>#DIV/0!</v>
      </c>
      <c r="AD135" s="45" t="e">
        <f t="shared" si="63"/>
        <v>#DIV/0!</v>
      </c>
      <c r="AE135" s="46" t="e">
        <f t="shared" si="63"/>
        <v>#DIV/0!</v>
      </c>
      <c r="AF135" s="49" t="e">
        <f t="shared" si="64"/>
        <v>#DIV/0!</v>
      </c>
      <c r="AG135" s="45" t="e">
        <f t="shared" si="49"/>
        <v>#DIV/0!</v>
      </c>
      <c r="AH135" s="65" t="e">
        <f t="shared" si="50"/>
        <v>#DIV/0!</v>
      </c>
      <c r="AI135" s="46" t="e">
        <f t="shared" si="65"/>
        <v>#DIV/0!</v>
      </c>
      <c r="AJ135" s="46" t="e">
        <f t="shared" si="66"/>
        <v>#DIV/0!</v>
      </c>
      <c r="AK135" s="77" t="e">
        <f t="shared" si="67"/>
        <v>#DIV/0!</v>
      </c>
      <c r="AL135" s="78" t="e">
        <f t="shared" si="68"/>
        <v>#DIV/0!</v>
      </c>
      <c r="AN135" s="8" t="e">
        <f t="shared" si="51"/>
        <v>#DIV/0!</v>
      </c>
      <c r="AO135" s="9" t="e">
        <f t="shared" si="51"/>
        <v>#DIV/0!</v>
      </c>
      <c r="AP135" s="9" t="e">
        <f t="shared" si="52"/>
        <v>#DIV/0!</v>
      </c>
      <c r="AQ135" s="10" t="e">
        <f t="shared" si="52"/>
        <v>#DIV/0!</v>
      </c>
    </row>
    <row r="136" spans="1:43">
      <c r="A136" s="51" t="s">
        <v>950</v>
      </c>
      <c r="B136" s="179"/>
      <c r="C136" s="45"/>
      <c r="D136" s="46"/>
      <c r="E136" s="9"/>
      <c r="F136" s="9"/>
      <c r="G136" s="9"/>
      <c r="H136" s="52">
        <f t="shared" si="53"/>
        <v>0</v>
      </c>
      <c r="I136" s="8">
        <f t="shared" si="69"/>
        <v>0</v>
      </c>
      <c r="J136" s="53"/>
      <c r="K136" s="9"/>
      <c r="L136" s="9"/>
      <c r="M136" s="10">
        <f t="shared" si="70"/>
        <v>0</v>
      </c>
      <c r="N136" s="56"/>
      <c r="O136" s="8" t="e">
        <f t="shared" si="46"/>
        <v>#DIV/0!</v>
      </c>
      <c r="P136" s="9" t="e">
        <f t="shared" si="47"/>
        <v>#DIV/0!</v>
      </c>
      <c r="Q136" s="10" t="e">
        <f t="shared" si="54"/>
        <v>#DIV/0!</v>
      </c>
      <c r="R136" s="56"/>
      <c r="S136" s="55" t="e">
        <f t="shared" si="48"/>
        <v>#DIV/0!</v>
      </c>
      <c r="U136" s="253" t="e">
        <f t="shared" si="55"/>
        <v>#DIV/0!</v>
      </c>
      <c r="V136" s="46" t="e">
        <f t="shared" si="56"/>
        <v>#DIV/0!</v>
      </c>
      <c r="W136" s="46" t="e">
        <f t="shared" si="57"/>
        <v>#DIV/0!</v>
      </c>
      <c r="X136" s="49" t="e">
        <f t="shared" si="58"/>
        <v>#DIV/0!</v>
      </c>
      <c r="Y136" s="45" t="e">
        <f t="shared" si="59"/>
        <v>#DIV/0!</v>
      </c>
      <c r="Z136" s="46" t="e">
        <f t="shared" si="60"/>
        <v>#DIV/0!</v>
      </c>
      <c r="AA136" s="46" t="e">
        <f t="shared" si="61"/>
        <v>#DIV/0!</v>
      </c>
      <c r="AB136" s="49" t="e">
        <f t="shared" si="62"/>
        <v>#DIV/0!</v>
      </c>
      <c r="AD136" s="45" t="e">
        <f t="shared" si="63"/>
        <v>#DIV/0!</v>
      </c>
      <c r="AE136" s="46" t="e">
        <f t="shared" si="63"/>
        <v>#DIV/0!</v>
      </c>
      <c r="AF136" s="49" t="e">
        <f t="shared" si="64"/>
        <v>#DIV/0!</v>
      </c>
      <c r="AG136" s="45" t="e">
        <f t="shared" si="49"/>
        <v>#DIV/0!</v>
      </c>
      <c r="AH136" s="65" t="e">
        <f t="shared" si="50"/>
        <v>#DIV/0!</v>
      </c>
      <c r="AI136" s="46" t="e">
        <f t="shared" si="65"/>
        <v>#DIV/0!</v>
      </c>
      <c r="AJ136" s="46" t="e">
        <f t="shared" si="66"/>
        <v>#DIV/0!</v>
      </c>
      <c r="AK136" s="77" t="e">
        <f t="shared" si="67"/>
        <v>#DIV/0!</v>
      </c>
      <c r="AL136" s="78" t="e">
        <f t="shared" si="68"/>
        <v>#DIV/0!</v>
      </c>
      <c r="AN136" s="8" t="e">
        <f t="shared" si="51"/>
        <v>#DIV/0!</v>
      </c>
      <c r="AO136" s="9" t="e">
        <f t="shared" si="51"/>
        <v>#DIV/0!</v>
      </c>
      <c r="AP136" s="9" t="e">
        <f t="shared" si="52"/>
        <v>#DIV/0!</v>
      </c>
      <c r="AQ136" s="10" t="e">
        <f t="shared" si="52"/>
        <v>#DIV/0!</v>
      </c>
    </row>
    <row r="137" spans="1:43">
      <c r="A137" s="51" t="s">
        <v>951</v>
      </c>
      <c r="B137" s="179"/>
      <c r="C137" s="45"/>
      <c r="D137" s="46"/>
      <c r="E137" s="9"/>
      <c r="F137" s="9"/>
      <c r="G137" s="9"/>
      <c r="H137" s="52">
        <f t="shared" si="53"/>
        <v>0</v>
      </c>
      <c r="I137" s="8">
        <f t="shared" si="69"/>
        <v>0</v>
      </c>
      <c r="J137" s="53"/>
      <c r="K137" s="9"/>
      <c r="L137" s="9"/>
      <c r="M137" s="10">
        <f t="shared" si="70"/>
        <v>0</v>
      </c>
      <c r="N137" s="56"/>
      <c r="O137" s="8" t="e">
        <f t="shared" ref="O137:O200" si="71">ROUND(I137/$I$502*$Q$504,2)</f>
        <v>#DIV/0!</v>
      </c>
      <c r="P137" s="9" t="e">
        <f t="shared" ref="P137:P200" si="72">ROUND(I137/$I$502*$Q$505,2)</f>
        <v>#DIV/0!</v>
      </c>
      <c r="Q137" s="10" t="e">
        <f t="shared" si="54"/>
        <v>#DIV/0!</v>
      </c>
      <c r="R137" s="56"/>
      <c r="S137" s="55" t="e">
        <f t="shared" ref="S137:S200" si="73">ROUND(M137/$M$502*$Q$506,2)</f>
        <v>#DIV/0!</v>
      </c>
      <c r="U137" s="253" t="e">
        <f t="shared" si="55"/>
        <v>#DIV/0!</v>
      </c>
      <c r="V137" s="46" t="e">
        <f t="shared" si="56"/>
        <v>#DIV/0!</v>
      </c>
      <c r="W137" s="46" t="e">
        <f t="shared" si="57"/>
        <v>#DIV/0!</v>
      </c>
      <c r="X137" s="49" t="e">
        <f t="shared" si="58"/>
        <v>#DIV/0!</v>
      </c>
      <c r="Y137" s="45" t="e">
        <f t="shared" si="59"/>
        <v>#DIV/0!</v>
      </c>
      <c r="Z137" s="46" t="e">
        <f t="shared" si="60"/>
        <v>#DIV/0!</v>
      </c>
      <c r="AA137" s="46" t="e">
        <f t="shared" si="61"/>
        <v>#DIV/0!</v>
      </c>
      <c r="AB137" s="49" t="e">
        <f t="shared" si="62"/>
        <v>#DIV/0!</v>
      </c>
      <c r="AD137" s="45" t="e">
        <f t="shared" si="63"/>
        <v>#DIV/0!</v>
      </c>
      <c r="AE137" s="46" t="e">
        <f t="shared" si="63"/>
        <v>#DIV/0!</v>
      </c>
      <c r="AF137" s="49" t="e">
        <f t="shared" si="64"/>
        <v>#DIV/0!</v>
      </c>
      <c r="AG137" s="45" t="e">
        <f t="shared" ref="AG137:AG200" si="74">SUM(AD137:AF137)</f>
        <v>#DIV/0!</v>
      </c>
      <c r="AH137" s="65" t="e">
        <f t="shared" ref="AH137:AH200" si="75">ROUND(AD137*$A$505,2)</f>
        <v>#DIV/0!</v>
      </c>
      <c r="AI137" s="46" t="e">
        <f t="shared" si="65"/>
        <v>#DIV/0!</v>
      </c>
      <c r="AJ137" s="46" t="e">
        <f t="shared" si="66"/>
        <v>#DIV/0!</v>
      </c>
      <c r="AK137" s="77" t="e">
        <f t="shared" si="67"/>
        <v>#DIV/0!</v>
      </c>
      <c r="AL137" s="78" t="e">
        <f t="shared" si="68"/>
        <v>#DIV/0!</v>
      </c>
      <c r="AN137" s="8" t="e">
        <f t="shared" si="51"/>
        <v>#DIV/0!</v>
      </c>
      <c r="AO137" s="9" t="e">
        <f t="shared" si="51"/>
        <v>#DIV/0!</v>
      </c>
      <c r="AP137" s="9" t="e">
        <f t="shared" si="52"/>
        <v>#DIV/0!</v>
      </c>
      <c r="AQ137" s="10" t="e">
        <f t="shared" si="52"/>
        <v>#DIV/0!</v>
      </c>
    </row>
    <row r="138" spans="1:43">
      <c r="A138" s="51" t="s">
        <v>952</v>
      </c>
      <c r="B138" s="179"/>
      <c r="C138" s="45"/>
      <c r="D138" s="46"/>
      <c r="E138" s="9"/>
      <c r="F138" s="9"/>
      <c r="G138" s="9"/>
      <c r="H138" s="52">
        <f t="shared" si="53"/>
        <v>0</v>
      </c>
      <c r="I138" s="8">
        <f t="shared" si="69"/>
        <v>0</v>
      </c>
      <c r="J138" s="53"/>
      <c r="K138" s="9"/>
      <c r="L138" s="9"/>
      <c r="M138" s="10">
        <f t="shared" si="70"/>
        <v>0</v>
      </c>
      <c r="N138" s="56"/>
      <c r="O138" s="8" t="e">
        <f t="shared" si="71"/>
        <v>#DIV/0!</v>
      </c>
      <c r="P138" s="9" t="e">
        <f t="shared" si="72"/>
        <v>#DIV/0!</v>
      </c>
      <c r="Q138" s="10" t="e">
        <f t="shared" si="54"/>
        <v>#DIV/0!</v>
      </c>
      <c r="R138" s="56"/>
      <c r="S138" s="55" t="e">
        <f t="shared" si="73"/>
        <v>#DIV/0!</v>
      </c>
      <c r="U138" s="253" t="e">
        <f t="shared" si="55"/>
        <v>#DIV/0!</v>
      </c>
      <c r="V138" s="46" t="e">
        <f t="shared" si="56"/>
        <v>#DIV/0!</v>
      </c>
      <c r="W138" s="46" t="e">
        <f t="shared" si="57"/>
        <v>#DIV/0!</v>
      </c>
      <c r="X138" s="49" t="e">
        <f t="shared" si="58"/>
        <v>#DIV/0!</v>
      </c>
      <c r="Y138" s="45" t="e">
        <f t="shared" si="59"/>
        <v>#DIV/0!</v>
      </c>
      <c r="Z138" s="46" t="e">
        <f t="shared" si="60"/>
        <v>#DIV/0!</v>
      </c>
      <c r="AA138" s="46" t="e">
        <f t="shared" si="61"/>
        <v>#DIV/0!</v>
      </c>
      <c r="AB138" s="49" t="e">
        <f t="shared" si="62"/>
        <v>#DIV/0!</v>
      </c>
      <c r="AD138" s="45" t="e">
        <f t="shared" si="63"/>
        <v>#DIV/0!</v>
      </c>
      <c r="AE138" s="46" t="e">
        <f t="shared" si="63"/>
        <v>#DIV/0!</v>
      </c>
      <c r="AF138" s="49" t="e">
        <f t="shared" si="64"/>
        <v>#DIV/0!</v>
      </c>
      <c r="AG138" s="45" t="e">
        <f t="shared" si="74"/>
        <v>#DIV/0!</v>
      </c>
      <c r="AH138" s="65" t="e">
        <f t="shared" si="75"/>
        <v>#DIV/0!</v>
      </c>
      <c r="AI138" s="46" t="e">
        <f t="shared" si="65"/>
        <v>#DIV/0!</v>
      </c>
      <c r="AJ138" s="46" t="e">
        <f t="shared" si="66"/>
        <v>#DIV/0!</v>
      </c>
      <c r="AK138" s="77" t="e">
        <f t="shared" si="67"/>
        <v>#DIV/0!</v>
      </c>
      <c r="AL138" s="78" t="e">
        <f t="shared" si="68"/>
        <v>#DIV/0!</v>
      </c>
      <c r="AN138" s="8" t="e">
        <f t="shared" si="51"/>
        <v>#DIV/0!</v>
      </c>
      <c r="AO138" s="9" t="e">
        <f t="shared" si="51"/>
        <v>#DIV/0!</v>
      </c>
      <c r="AP138" s="9" t="e">
        <f t="shared" si="52"/>
        <v>#DIV/0!</v>
      </c>
      <c r="AQ138" s="10" t="e">
        <f t="shared" si="52"/>
        <v>#DIV/0!</v>
      </c>
    </row>
    <row r="139" spans="1:43">
      <c r="A139" s="51" t="s">
        <v>953</v>
      </c>
      <c r="B139" s="179"/>
      <c r="C139" s="45"/>
      <c r="D139" s="46"/>
      <c r="E139" s="9"/>
      <c r="F139" s="9"/>
      <c r="G139" s="9"/>
      <c r="H139" s="52">
        <f t="shared" si="53"/>
        <v>0</v>
      </c>
      <c r="I139" s="8">
        <f t="shared" si="69"/>
        <v>0</v>
      </c>
      <c r="J139" s="53"/>
      <c r="K139" s="9"/>
      <c r="L139" s="9"/>
      <c r="M139" s="10">
        <f t="shared" si="70"/>
        <v>0</v>
      </c>
      <c r="N139" s="56"/>
      <c r="O139" s="8" t="e">
        <f t="shared" si="71"/>
        <v>#DIV/0!</v>
      </c>
      <c r="P139" s="9" t="e">
        <f t="shared" si="72"/>
        <v>#DIV/0!</v>
      </c>
      <c r="Q139" s="10" t="e">
        <f t="shared" si="54"/>
        <v>#DIV/0!</v>
      </c>
      <c r="R139" s="56"/>
      <c r="S139" s="55" t="e">
        <f t="shared" si="73"/>
        <v>#DIV/0!</v>
      </c>
      <c r="U139" s="253" t="e">
        <f t="shared" si="55"/>
        <v>#DIV/0!</v>
      </c>
      <c r="V139" s="46" t="e">
        <f t="shared" si="56"/>
        <v>#DIV/0!</v>
      </c>
      <c r="W139" s="46" t="e">
        <f t="shared" si="57"/>
        <v>#DIV/0!</v>
      </c>
      <c r="X139" s="49" t="e">
        <f t="shared" si="58"/>
        <v>#DIV/0!</v>
      </c>
      <c r="Y139" s="45" t="e">
        <f t="shared" si="59"/>
        <v>#DIV/0!</v>
      </c>
      <c r="Z139" s="46" t="e">
        <f t="shared" si="60"/>
        <v>#DIV/0!</v>
      </c>
      <c r="AA139" s="46" t="e">
        <f t="shared" si="61"/>
        <v>#DIV/0!</v>
      </c>
      <c r="AB139" s="49" t="e">
        <f t="shared" si="62"/>
        <v>#DIV/0!</v>
      </c>
      <c r="AD139" s="45" t="e">
        <f t="shared" si="63"/>
        <v>#DIV/0!</v>
      </c>
      <c r="AE139" s="46" t="e">
        <f t="shared" si="63"/>
        <v>#DIV/0!</v>
      </c>
      <c r="AF139" s="49" t="e">
        <f t="shared" si="64"/>
        <v>#DIV/0!</v>
      </c>
      <c r="AG139" s="45" t="e">
        <f t="shared" si="74"/>
        <v>#DIV/0!</v>
      </c>
      <c r="AH139" s="65" t="e">
        <f t="shared" si="75"/>
        <v>#DIV/0!</v>
      </c>
      <c r="AI139" s="46" t="e">
        <f t="shared" si="65"/>
        <v>#DIV/0!</v>
      </c>
      <c r="AJ139" s="46" t="e">
        <f t="shared" si="66"/>
        <v>#DIV/0!</v>
      </c>
      <c r="AK139" s="77" t="e">
        <f t="shared" si="67"/>
        <v>#DIV/0!</v>
      </c>
      <c r="AL139" s="78" t="e">
        <f t="shared" si="68"/>
        <v>#DIV/0!</v>
      </c>
      <c r="AN139" s="8" t="e">
        <f t="shared" si="51"/>
        <v>#DIV/0!</v>
      </c>
      <c r="AO139" s="9" t="e">
        <f t="shared" si="51"/>
        <v>#DIV/0!</v>
      </c>
      <c r="AP139" s="9" t="e">
        <f t="shared" si="52"/>
        <v>#DIV/0!</v>
      </c>
      <c r="AQ139" s="10" t="e">
        <f t="shared" si="52"/>
        <v>#DIV/0!</v>
      </c>
    </row>
    <row r="140" spans="1:43">
      <c r="A140" s="51" t="s">
        <v>954</v>
      </c>
      <c r="B140" s="179"/>
      <c r="C140" s="45"/>
      <c r="D140" s="46"/>
      <c r="E140" s="9"/>
      <c r="F140" s="9"/>
      <c r="G140" s="9"/>
      <c r="H140" s="52">
        <f t="shared" si="53"/>
        <v>0</v>
      </c>
      <c r="I140" s="8">
        <f t="shared" si="69"/>
        <v>0</v>
      </c>
      <c r="J140" s="53"/>
      <c r="K140" s="9"/>
      <c r="L140" s="9"/>
      <c r="M140" s="10">
        <f t="shared" si="70"/>
        <v>0</v>
      </c>
      <c r="N140" s="56"/>
      <c r="O140" s="8" t="e">
        <f t="shared" si="71"/>
        <v>#DIV/0!</v>
      </c>
      <c r="P140" s="9" t="e">
        <f t="shared" si="72"/>
        <v>#DIV/0!</v>
      </c>
      <c r="Q140" s="10" t="e">
        <f t="shared" si="54"/>
        <v>#DIV/0!</v>
      </c>
      <c r="R140" s="56"/>
      <c r="S140" s="55" t="e">
        <f t="shared" si="73"/>
        <v>#DIV/0!</v>
      </c>
      <c r="U140" s="253" t="e">
        <f t="shared" si="55"/>
        <v>#DIV/0!</v>
      </c>
      <c r="V140" s="46" t="e">
        <f t="shared" si="56"/>
        <v>#DIV/0!</v>
      </c>
      <c r="W140" s="46" t="e">
        <f t="shared" si="57"/>
        <v>#DIV/0!</v>
      </c>
      <c r="X140" s="49" t="e">
        <f t="shared" si="58"/>
        <v>#DIV/0!</v>
      </c>
      <c r="Y140" s="45" t="e">
        <f t="shared" si="59"/>
        <v>#DIV/0!</v>
      </c>
      <c r="Z140" s="46" t="e">
        <f t="shared" si="60"/>
        <v>#DIV/0!</v>
      </c>
      <c r="AA140" s="46" t="e">
        <f t="shared" si="61"/>
        <v>#DIV/0!</v>
      </c>
      <c r="AB140" s="49" t="e">
        <f t="shared" si="62"/>
        <v>#DIV/0!</v>
      </c>
      <c r="AD140" s="45" t="e">
        <f t="shared" si="63"/>
        <v>#DIV/0!</v>
      </c>
      <c r="AE140" s="46" t="e">
        <f t="shared" si="63"/>
        <v>#DIV/0!</v>
      </c>
      <c r="AF140" s="49" t="e">
        <f t="shared" si="64"/>
        <v>#DIV/0!</v>
      </c>
      <c r="AG140" s="45" t="e">
        <f t="shared" si="74"/>
        <v>#DIV/0!</v>
      </c>
      <c r="AH140" s="65" t="e">
        <f t="shared" si="75"/>
        <v>#DIV/0!</v>
      </c>
      <c r="AI140" s="46" t="e">
        <f t="shared" si="65"/>
        <v>#DIV/0!</v>
      </c>
      <c r="AJ140" s="46" t="e">
        <f t="shared" si="66"/>
        <v>#DIV/0!</v>
      </c>
      <c r="AK140" s="77" t="e">
        <f t="shared" si="67"/>
        <v>#DIV/0!</v>
      </c>
      <c r="AL140" s="78" t="e">
        <f t="shared" si="68"/>
        <v>#DIV/0!</v>
      </c>
      <c r="AN140" s="8" t="e">
        <f t="shared" si="51"/>
        <v>#DIV/0!</v>
      </c>
      <c r="AO140" s="9" t="e">
        <f t="shared" si="51"/>
        <v>#DIV/0!</v>
      </c>
      <c r="AP140" s="9" t="e">
        <f t="shared" si="52"/>
        <v>#DIV/0!</v>
      </c>
      <c r="AQ140" s="10" t="e">
        <f t="shared" si="52"/>
        <v>#DIV/0!</v>
      </c>
    </row>
    <row r="141" spans="1:43">
      <c r="A141" s="51" t="s">
        <v>1645</v>
      </c>
      <c r="B141" s="179"/>
      <c r="C141" s="45"/>
      <c r="D141" s="46"/>
      <c r="E141" s="9"/>
      <c r="F141" s="9"/>
      <c r="G141" s="9"/>
      <c r="H141" s="52">
        <f t="shared" si="53"/>
        <v>0</v>
      </c>
      <c r="I141" s="8">
        <f t="shared" si="69"/>
        <v>0</v>
      </c>
      <c r="J141" s="53"/>
      <c r="K141" s="9"/>
      <c r="L141" s="9"/>
      <c r="M141" s="10">
        <f t="shared" si="70"/>
        <v>0</v>
      </c>
      <c r="N141" s="56"/>
      <c r="O141" s="8" t="e">
        <f t="shared" si="71"/>
        <v>#DIV/0!</v>
      </c>
      <c r="P141" s="9" t="e">
        <f t="shared" si="72"/>
        <v>#DIV/0!</v>
      </c>
      <c r="Q141" s="10" t="e">
        <f t="shared" si="54"/>
        <v>#DIV/0!</v>
      </c>
      <c r="R141" s="56"/>
      <c r="S141" s="55" t="e">
        <f t="shared" si="73"/>
        <v>#DIV/0!</v>
      </c>
      <c r="U141" s="253" t="e">
        <f t="shared" si="55"/>
        <v>#DIV/0!</v>
      </c>
      <c r="V141" s="46" t="e">
        <f t="shared" si="56"/>
        <v>#DIV/0!</v>
      </c>
      <c r="W141" s="46" t="e">
        <f t="shared" si="57"/>
        <v>#DIV/0!</v>
      </c>
      <c r="X141" s="49" t="e">
        <f t="shared" si="58"/>
        <v>#DIV/0!</v>
      </c>
      <c r="Y141" s="45" t="e">
        <f t="shared" si="59"/>
        <v>#DIV/0!</v>
      </c>
      <c r="Z141" s="46" t="e">
        <f t="shared" si="60"/>
        <v>#DIV/0!</v>
      </c>
      <c r="AA141" s="46" t="e">
        <f t="shared" si="61"/>
        <v>#DIV/0!</v>
      </c>
      <c r="AB141" s="49" t="e">
        <f t="shared" si="62"/>
        <v>#DIV/0!</v>
      </c>
      <c r="AD141" s="45" t="e">
        <f t="shared" si="63"/>
        <v>#DIV/0!</v>
      </c>
      <c r="AE141" s="46" t="e">
        <f t="shared" si="63"/>
        <v>#DIV/0!</v>
      </c>
      <c r="AF141" s="49" t="e">
        <f t="shared" si="64"/>
        <v>#DIV/0!</v>
      </c>
      <c r="AG141" s="45" t="e">
        <f t="shared" si="74"/>
        <v>#DIV/0!</v>
      </c>
      <c r="AH141" s="65" t="e">
        <f t="shared" si="75"/>
        <v>#DIV/0!</v>
      </c>
      <c r="AI141" s="46" t="e">
        <f t="shared" si="65"/>
        <v>#DIV/0!</v>
      </c>
      <c r="AJ141" s="46" t="e">
        <f t="shared" si="66"/>
        <v>#DIV/0!</v>
      </c>
      <c r="AK141" s="77" t="e">
        <f t="shared" si="67"/>
        <v>#DIV/0!</v>
      </c>
      <c r="AL141" s="78" t="e">
        <f t="shared" si="68"/>
        <v>#DIV/0!</v>
      </c>
      <c r="AN141" s="8" t="e">
        <f t="shared" si="51"/>
        <v>#DIV/0!</v>
      </c>
      <c r="AO141" s="9" t="e">
        <f t="shared" si="51"/>
        <v>#DIV/0!</v>
      </c>
      <c r="AP141" s="9" t="e">
        <f t="shared" si="52"/>
        <v>#DIV/0!</v>
      </c>
      <c r="AQ141" s="10" t="e">
        <f t="shared" si="52"/>
        <v>#DIV/0!</v>
      </c>
    </row>
    <row r="142" spans="1:43">
      <c r="A142" s="51" t="s">
        <v>1646</v>
      </c>
      <c r="B142" s="179"/>
      <c r="C142" s="45"/>
      <c r="D142" s="46"/>
      <c r="E142" s="9"/>
      <c r="F142" s="9"/>
      <c r="G142" s="9"/>
      <c r="H142" s="52">
        <f t="shared" si="53"/>
        <v>0</v>
      </c>
      <c r="I142" s="8">
        <f t="shared" si="69"/>
        <v>0</v>
      </c>
      <c r="J142" s="53"/>
      <c r="K142" s="9"/>
      <c r="L142" s="9"/>
      <c r="M142" s="10">
        <f t="shared" si="70"/>
        <v>0</v>
      </c>
      <c r="N142" s="56"/>
      <c r="O142" s="8" t="e">
        <f t="shared" si="71"/>
        <v>#DIV/0!</v>
      </c>
      <c r="P142" s="9" t="e">
        <f t="shared" si="72"/>
        <v>#DIV/0!</v>
      </c>
      <c r="Q142" s="10" t="e">
        <f t="shared" si="54"/>
        <v>#DIV/0!</v>
      </c>
      <c r="R142" s="56"/>
      <c r="S142" s="55" t="e">
        <f t="shared" si="73"/>
        <v>#DIV/0!</v>
      </c>
      <c r="U142" s="253" t="e">
        <f t="shared" si="55"/>
        <v>#DIV/0!</v>
      </c>
      <c r="V142" s="46" t="e">
        <f t="shared" si="56"/>
        <v>#DIV/0!</v>
      </c>
      <c r="W142" s="46" t="e">
        <f t="shared" si="57"/>
        <v>#DIV/0!</v>
      </c>
      <c r="X142" s="49" t="e">
        <f t="shared" si="58"/>
        <v>#DIV/0!</v>
      </c>
      <c r="Y142" s="45" t="e">
        <f t="shared" si="59"/>
        <v>#DIV/0!</v>
      </c>
      <c r="Z142" s="46" t="e">
        <f t="shared" si="60"/>
        <v>#DIV/0!</v>
      </c>
      <c r="AA142" s="46" t="e">
        <f t="shared" si="61"/>
        <v>#DIV/0!</v>
      </c>
      <c r="AB142" s="49" t="e">
        <f t="shared" si="62"/>
        <v>#DIV/0!</v>
      </c>
      <c r="AD142" s="45" t="e">
        <f t="shared" si="63"/>
        <v>#DIV/0!</v>
      </c>
      <c r="AE142" s="46" t="e">
        <f t="shared" si="63"/>
        <v>#DIV/0!</v>
      </c>
      <c r="AF142" s="49" t="e">
        <f t="shared" si="64"/>
        <v>#DIV/0!</v>
      </c>
      <c r="AG142" s="45" t="e">
        <f t="shared" si="74"/>
        <v>#DIV/0!</v>
      </c>
      <c r="AH142" s="65" t="e">
        <f t="shared" si="75"/>
        <v>#DIV/0!</v>
      </c>
      <c r="AI142" s="46" t="e">
        <f t="shared" si="65"/>
        <v>#DIV/0!</v>
      </c>
      <c r="AJ142" s="46" t="e">
        <f t="shared" si="66"/>
        <v>#DIV/0!</v>
      </c>
      <c r="AK142" s="77" t="e">
        <f t="shared" si="67"/>
        <v>#DIV/0!</v>
      </c>
      <c r="AL142" s="78" t="e">
        <f t="shared" si="68"/>
        <v>#DIV/0!</v>
      </c>
      <c r="AN142" s="8" t="e">
        <f t="shared" si="51"/>
        <v>#DIV/0!</v>
      </c>
      <c r="AO142" s="9" t="e">
        <f t="shared" si="51"/>
        <v>#DIV/0!</v>
      </c>
      <c r="AP142" s="9" t="e">
        <f t="shared" si="52"/>
        <v>#DIV/0!</v>
      </c>
      <c r="AQ142" s="10" t="e">
        <f t="shared" si="52"/>
        <v>#DIV/0!</v>
      </c>
    </row>
    <row r="143" spans="1:43">
      <c r="A143" s="51" t="s">
        <v>955</v>
      </c>
      <c r="B143" s="179"/>
      <c r="C143" s="45"/>
      <c r="D143" s="46"/>
      <c r="E143" s="9"/>
      <c r="F143" s="9"/>
      <c r="G143" s="9"/>
      <c r="H143" s="52">
        <f t="shared" si="53"/>
        <v>0</v>
      </c>
      <c r="I143" s="8">
        <f t="shared" si="69"/>
        <v>0</v>
      </c>
      <c r="J143" s="53"/>
      <c r="K143" s="9"/>
      <c r="L143" s="9"/>
      <c r="M143" s="10">
        <f t="shared" si="70"/>
        <v>0</v>
      </c>
      <c r="N143" s="56"/>
      <c r="O143" s="8" t="e">
        <f t="shared" si="71"/>
        <v>#DIV/0!</v>
      </c>
      <c r="P143" s="9" t="e">
        <f t="shared" si="72"/>
        <v>#DIV/0!</v>
      </c>
      <c r="Q143" s="10" t="e">
        <f t="shared" si="54"/>
        <v>#DIV/0!</v>
      </c>
      <c r="R143" s="56"/>
      <c r="S143" s="55" t="e">
        <f t="shared" si="73"/>
        <v>#DIV/0!</v>
      </c>
      <c r="U143" s="253" t="e">
        <f t="shared" si="55"/>
        <v>#DIV/0!</v>
      </c>
      <c r="V143" s="46" t="e">
        <f t="shared" si="56"/>
        <v>#DIV/0!</v>
      </c>
      <c r="W143" s="46" t="e">
        <f t="shared" si="57"/>
        <v>#DIV/0!</v>
      </c>
      <c r="X143" s="49" t="e">
        <f t="shared" si="58"/>
        <v>#DIV/0!</v>
      </c>
      <c r="Y143" s="45" t="e">
        <f t="shared" si="59"/>
        <v>#DIV/0!</v>
      </c>
      <c r="Z143" s="46" t="e">
        <f t="shared" si="60"/>
        <v>#DIV/0!</v>
      </c>
      <c r="AA143" s="46" t="e">
        <f t="shared" si="61"/>
        <v>#DIV/0!</v>
      </c>
      <c r="AB143" s="49" t="e">
        <f t="shared" si="62"/>
        <v>#DIV/0!</v>
      </c>
      <c r="AD143" s="45" t="e">
        <f t="shared" si="63"/>
        <v>#DIV/0!</v>
      </c>
      <c r="AE143" s="46" t="e">
        <f t="shared" si="63"/>
        <v>#DIV/0!</v>
      </c>
      <c r="AF143" s="49" t="e">
        <f t="shared" si="64"/>
        <v>#DIV/0!</v>
      </c>
      <c r="AG143" s="45" t="e">
        <f t="shared" si="74"/>
        <v>#DIV/0!</v>
      </c>
      <c r="AH143" s="65" t="e">
        <f t="shared" si="75"/>
        <v>#DIV/0!</v>
      </c>
      <c r="AI143" s="46" t="e">
        <f t="shared" si="65"/>
        <v>#DIV/0!</v>
      </c>
      <c r="AJ143" s="46" t="e">
        <f t="shared" si="66"/>
        <v>#DIV/0!</v>
      </c>
      <c r="AK143" s="77" t="e">
        <f t="shared" si="67"/>
        <v>#DIV/0!</v>
      </c>
      <c r="AL143" s="78" t="e">
        <f t="shared" si="68"/>
        <v>#DIV/0!</v>
      </c>
      <c r="AN143" s="8" t="e">
        <f t="shared" si="51"/>
        <v>#DIV/0!</v>
      </c>
      <c r="AO143" s="9" t="e">
        <f t="shared" si="51"/>
        <v>#DIV/0!</v>
      </c>
      <c r="AP143" s="9" t="e">
        <f t="shared" si="52"/>
        <v>#DIV/0!</v>
      </c>
      <c r="AQ143" s="10" t="e">
        <f t="shared" si="52"/>
        <v>#DIV/0!</v>
      </c>
    </row>
    <row r="144" spans="1:43">
      <c r="A144" s="51" t="s">
        <v>956</v>
      </c>
      <c r="B144" s="179"/>
      <c r="C144" s="45"/>
      <c r="D144" s="46"/>
      <c r="E144" s="9"/>
      <c r="F144" s="9"/>
      <c r="G144" s="9"/>
      <c r="H144" s="52">
        <f t="shared" si="53"/>
        <v>0</v>
      </c>
      <c r="I144" s="8">
        <f t="shared" si="69"/>
        <v>0</v>
      </c>
      <c r="J144" s="53"/>
      <c r="K144" s="9"/>
      <c r="L144" s="9"/>
      <c r="M144" s="10">
        <f t="shared" si="70"/>
        <v>0</v>
      </c>
      <c r="N144" s="56"/>
      <c r="O144" s="8" t="e">
        <f t="shared" si="71"/>
        <v>#DIV/0!</v>
      </c>
      <c r="P144" s="9" t="e">
        <f t="shared" si="72"/>
        <v>#DIV/0!</v>
      </c>
      <c r="Q144" s="10" t="e">
        <f t="shared" si="54"/>
        <v>#DIV/0!</v>
      </c>
      <c r="R144" s="56"/>
      <c r="S144" s="55" t="e">
        <f t="shared" si="73"/>
        <v>#DIV/0!</v>
      </c>
      <c r="U144" s="253" t="e">
        <f t="shared" si="55"/>
        <v>#DIV/0!</v>
      </c>
      <c r="V144" s="46" t="e">
        <f t="shared" si="56"/>
        <v>#DIV/0!</v>
      </c>
      <c r="W144" s="46" t="e">
        <f t="shared" si="57"/>
        <v>#DIV/0!</v>
      </c>
      <c r="X144" s="49" t="e">
        <f t="shared" si="58"/>
        <v>#DIV/0!</v>
      </c>
      <c r="Y144" s="45" t="e">
        <f t="shared" si="59"/>
        <v>#DIV/0!</v>
      </c>
      <c r="Z144" s="46" t="e">
        <f t="shared" si="60"/>
        <v>#DIV/0!</v>
      </c>
      <c r="AA144" s="46" t="e">
        <f t="shared" si="61"/>
        <v>#DIV/0!</v>
      </c>
      <c r="AB144" s="49" t="e">
        <f t="shared" si="62"/>
        <v>#DIV/0!</v>
      </c>
      <c r="AD144" s="45" t="e">
        <f t="shared" si="63"/>
        <v>#DIV/0!</v>
      </c>
      <c r="AE144" s="46" t="e">
        <f t="shared" si="63"/>
        <v>#DIV/0!</v>
      </c>
      <c r="AF144" s="49" t="e">
        <f t="shared" si="64"/>
        <v>#DIV/0!</v>
      </c>
      <c r="AG144" s="45" t="e">
        <f t="shared" si="74"/>
        <v>#DIV/0!</v>
      </c>
      <c r="AH144" s="65" t="e">
        <f t="shared" si="75"/>
        <v>#DIV/0!</v>
      </c>
      <c r="AI144" s="46" t="e">
        <f t="shared" si="65"/>
        <v>#DIV/0!</v>
      </c>
      <c r="AJ144" s="46" t="e">
        <f t="shared" si="66"/>
        <v>#DIV/0!</v>
      </c>
      <c r="AK144" s="77" t="e">
        <f t="shared" si="67"/>
        <v>#DIV/0!</v>
      </c>
      <c r="AL144" s="78" t="e">
        <f t="shared" si="68"/>
        <v>#DIV/0!</v>
      </c>
      <c r="AN144" s="8" t="e">
        <f t="shared" si="51"/>
        <v>#DIV/0!</v>
      </c>
      <c r="AO144" s="9" t="e">
        <f t="shared" si="51"/>
        <v>#DIV/0!</v>
      </c>
      <c r="AP144" s="9" t="e">
        <f t="shared" si="52"/>
        <v>#DIV/0!</v>
      </c>
      <c r="AQ144" s="10" t="e">
        <f t="shared" si="52"/>
        <v>#DIV/0!</v>
      </c>
    </row>
    <row r="145" spans="1:43">
      <c r="A145" s="51" t="s">
        <v>957</v>
      </c>
      <c r="B145" s="179"/>
      <c r="C145" s="45"/>
      <c r="D145" s="46"/>
      <c r="E145" s="9"/>
      <c r="F145" s="9"/>
      <c r="G145" s="9"/>
      <c r="H145" s="52">
        <f t="shared" si="53"/>
        <v>0</v>
      </c>
      <c r="I145" s="8">
        <f t="shared" si="69"/>
        <v>0</v>
      </c>
      <c r="J145" s="53"/>
      <c r="K145" s="9"/>
      <c r="L145" s="9"/>
      <c r="M145" s="10">
        <f t="shared" si="70"/>
        <v>0</v>
      </c>
      <c r="N145" s="56"/>
      <c r="O145" s="8" t="e">
        <f t="shared" si="71"/>
        <v>#DIV/0!</v>
      </c>
      <c r="P145" s="9" t="e">
        <f t="shared" si="72"/>
        <v>#DIV/0!</v>
      </c>
      <c r="Q145" s="10" t="e">
        <f t="shared" si="54"/>
        <v>#DIV/0!</v>
      </c>
      <c r="R145" s="56"/>
      <c r="S145" s="55" t="e">
        <f t="shared" si="73"/>
        <v>#DIV/0!</v>
      </c>
      <c r="U145" s="253" t="e">
        <f t="shared" si="55"/>
        <v>#DIV/0!</v>
      </c>
      <c r="V145" s="46" t="e">
        <f t="shared" si="56"/>
        <v>#DIV/0!</v>
      </c>
      <c r="W145" s="46" t="e">
        <f t="shared" si="57"/>
        <v>#DIV/0!</v>
      </c>
      <c r="X145" s="49" t="e">
        <f t="shared" si="58"/>
        <v>#DIV/0!</v>
      </c>
      <c r="Y145" s="45" t="e">
        <f t="shared" si="59"/>
        <v>#DIV/0!</v>
      </c>
      <c r="Z145" s="46" t="e">
        <f t="shared" si="60"/>
        <v>#DIV/0!</v>
      </c>
      <c r="AA145" s="46" t="e">
        <f t="shared" si="61"/>
        <v>#DIV/0!</v>
      </c>
      <c r="AB145" s="49" t="e">
        <f t="shared" si="62"/>
        <v>#DIV/0!</v>
      </c>
      <c r="AD145" s="45" t="e">
        <f t="shared" si="63"/>
        <v>#DIV/0!</v>
      </c>
      <c r="AE145" s="46" t="e">
        <f t="shared" si="63"/>
        <v>#DIV/0!</v>
      </c>
      <c r="AF145" s="49" t="e">
        <f t="shared" si="64"/>
        <v>#DIV/0!</v>
      </c>
      <c r="AG145" s="45" t="e">
        <f t="shared" si="74"/>
        <v>#DIV/0!</v>
      </c>
      <c r="AH145" s="65" t="e">
        <f t="shared" si="75"/>
        <v>#DIV/0!</v>
      </c>
      <c r="AI145" s="46" t="e">
        <f t="shared" si="65"/>
        <v>#DIV/0!</v>
      </c>
      <c r="AJ145" s="46" t="e">
        <f t="shared" si="66"/>
        <v>#DIV/0!</v>
      </c>
      <c r="AK145" s="77" t="e">
        <f t="shared" si="67"/>
        <v>#DIV/0!</v>
      </c>
      <c r="AL145" s="78" t="e">
        <f t="shared" si="68"/>
        <v>#DIV/0!</v>
      </c>
      <c r="AN145" s="8" t="e">
        <f t="shared" si="51"/>
        <v>#DIV/0!</v>
      </c>
      <c r="AO145" s="9" t="e">
        <f t="shared" si="51"/>
        <v>#DIV/0!</v>
      </c>
      <c r="AP145" s="9" t="e">
        <f t="shared" si="52"/>
        <v>#DIV/0!</v>
      </c>
      <c r="AQ145" s="10" t="e">
        <f t="shared" si="52"/>
        <v>#DIV/0!</v>
      </c>
    </row>
    <row r="146" spans="1:43">
      <c r="A146" s="51" t="s">
        <v>958</v>
      </c>
      <c r="B146" s="179"/>
      <c r="C146" s="45"/>
      <c r="D146" s="46"/>
      <c r="E146" s="9"/>
      <c r="F146" s="9"/>
      <c r="G146" s="9"/>
      <c r="H146" s="52">
        <f t="shared" si="53"/>
        <v>0</v>
      </c>
      <c r="I146" s="8">
        <f t="shared" si="69"/>
        <v>0</v>
      </c>
      <c r="J146" s="53"/>
      <c r="K146" s="9"/>
      <c r="L146" s="9"/>
      <c r="M146" s="10">
        <f t="shared" si="70"/>
        <v>0</v>
      </c>
      <c r="N146" s="56"/>
      <c r="O146" s="8" t="e">
        <f t="shared" si="71"/>
        <v>#DIV/0!</v>
      </c>
      <c r="P146" s="9" t="e">
        <f t="shared" si="72"/>
        <v>#DIV/0!</v>
      </c>
      <c r="Q146" s="10" t="e">
        <f t="shared" si="54"/>
        <v>#DIV/0!</v>
      </c>
      <c r="R146" s="56"/>
      <c r="S146" s="55" t="e">
        <f t="shared" si="73"/>
        <v>#DIV/0!</v>
      </c>
      <c r="U146" s="253" t="e">
        <f t="shared" si="55"/>
        <v>#DIV/0!</v>
      </c>
      <c r="V146" s="46" t="e">
        <f t="shared" si="56"/>
        <v>#DIV/0!</v>
      </c>
      <c r="W146" s="46" t="e">
        <f t="shared" si="57"/>
        <v>#DIV/0!</v>
      </c>
      <c r="X146" s="49" t="e">
        <f t="shared" si="58"/>
        <v>#DIV/0!</v>
      </c>
      <c r="Y146" s="45" t="e">
        <f t="shared" si="59"/>
        <v>#DIV/0!</v>
      </c>
      <c r="Z146" s="46" t="e">
        <f t="shared" si="60"/>
        <v>#DIV/0!</v>
      </c>
      <c r="AA146" s="46" t="e">
        <f t="shared" si="61"/>
        <v>#DIV/0!</v>
      </c>
      <c r="AB146" s="49" t="e">
        <f t="shared" si="62"/>
        <v>#DIV/0!</v>
      </c>
      <c r="AD146" s="45" t="e">
        <f t="shared" si="63"/>
        <v>#DIV/0!</v>
      </c>
      <c r="AE146" s="46" t="e">
        <f t="shared" si="63"/>
        <v>#DIV/0!</v>
      </c>
      <c r="AF146" s="49" t="e">
        <f t="shared" si="64"/>
        <v>#DIV/0!</v>
      </c>
      <c r="AG146" s="45" t="e">
        <f t="shared" si="74"/>
        <v>#DIV/0!</v>
      </c>
      <c r="AH146" s="65" t="e">
        <f t="shared" si="75"/>
        <v>#DIV/0!</v>
      </c>
      <c r="AI146" s="46" t="e">
        <f t="shared" si="65"/>
        <v>#DIV/0!</v>
      </c>
      <c r="AJ146" s="46" t="e">
        <f t="shared" si="66"/>
        <v>#DIV/0!</v>
      </c>
      <c r="AK146" s="77" t="e">
        <f t="shared" si="67"/>
        <v>#DIV/0!</v>
      </c>
      <c r="AL146" s="78" t="e">
        <f t="shared" si="68"/>
        <v>#DIV/0!</v>
      </c>
      <c r="AN146" s="8" t="e">
        <f t="shared" si="51"/>
        <v>#DIV/0!</v>
      </c>
      <c r="AO146" s="9" t="e">
        <f t="shared" si="51"/>
        <v>#DIV/0!</v>
      </c>
      <c r="AP146" s="9" t="e">
        <f t="shared" si="52"/>
        <v>#DIV/0!</v>
      </c>
      <c r="AQ146" s="10" t="e">
        <f t="shared" si="52"/>
        <v>#DIV/0!</v>
      </c>
    </row>
    <row r="147" spans="1:43">
      <c r="A147" s="51" t="s">
        <v>959</v>
      </c>
      <c r="B147" s="179"/>
      <c r="C147" s="45"/>
      <c r="D147" s="46"/>
      <c r="E147" s="9"/>
      <c r="F147" s="9"/>
      <c r="G147" s="9"/>
      <c r="H147" s="52">
        <f t="shared" si="53"/>
        <v>0</v>
      </c>
      <c r="I147" s="8">
        <f t="shared" si="69"/>
        <v>0</v>
      </c>
      <c r="J147" s="53"/>
      <c r="K147" s="9"/>
      <c r="L147" s="9"/>
      <c r="M147" s="10">
        <f t="shared" si="70"/>
        <v>0</v>
      </c>
      <c r="N147" s="56"/>
      <c r="O147" s="8" t="e">
        <f t="shared" si="71"/>
        <v>#DIV/0!</v>
      </c>
      <c r="P147" s="9" t="e">
        <f t="shared" si="72"/>
        <v>#DIV/0!</v>
      </c>
      <c r="Q147" s="10" t="e">
        <f t="shared" si="54"/>
        <v>#DIV/0!</v>
      </c>
      <c r="R147" s="56"/>
      <c r="S147" s="55" t="e">
        <f t="shared" si="73"/>
        <v>#DIV/0!</v>
      </c>
      <c r="U147" s="253" t="e">
        <f t="shared" si="55"/>
        <v>#DIV/0!</v>
      </c>
      <c r="V147" s="46" t="e">
        <f t="shared" si="56"/>
        <v>#DIV/0!</v>
      </c>
      <c r="W147" s="46" t="e">
        <f t="shared" si="57"/>
        <v>#DIV/0!</v>
      </c>
      <c r="X147" s="49" t="e">
        <f t="shared" si="58"/>
        <v>#DIV/0!</v>
      </c>
      <c r="Y147" s="45" t="e">
        <f t="shared" si="59"/>
        <v>#DIV/0!</v>
      </c>
      <c r="Z147" s="46" t="e">
        <f t="shared" si="60"/>
        <v>#DIV/0!</v>
      </c>
      <c r="AA147" s="46" t="e">
        <f t="shared" si="61"/>
        <v>#DIV/0!</v>
      </c>
      <c r="AB147" s="49" t="e">
        <f t="shared" si="62"/>
        <v>#DIV/0!</v>
      </c>
      <c r="AD147" s="45" t="e">
        <f t="shared" si="63"/>
        <v>#DIV/0!</v>
      </c>
      <c r="AE147" s="46" t="e">
        <f t="shared" si="63"/>
        <v>#DIV/0!</v>
      </c>
      <c r="AF147" s="49" t="e">
        <f t="shared" si="64"/>
        <v>#DIV/0!</v>
      </c>
      <c r="AG147" s="45" t="e">
        <f t="shared" si="74"/>
        <v>#DIV/0!</v>
      </c>
      <c r="AH147" s="65" t="e">
        <f t="shared" si="75"/>
        <v>#DIV/0!</v>
      </c>
      <c r="AI147" s="46" t="e">
        <f t="shared" si="65"/>
        <v>#DIV/0!</v>
      </c>
      <c r="AJ147" s="46" t="e">
        <f t="shared" si="66"/>
        <v>#DIV/0!</v>
      </c>
      <c r="AK147" s="77" t="e">
        <f t="shared" si="67"/>
        <v>#DIV/0!</v>
      </c>
      <c r="AL147" s="78" t="e">
        <f t="shared" si="68"/>
        <v>#DIV/0!</v>
      </c>
      <c r="AN147" s="8" t="e">
        <f t="shared" si="51"/>
        <v>#DIV/0!</v>
      </c>
      <c r="AO147" s="9" t="e">
        <f t="shared" si="51"/>
        <v>#DIV/0!</v>
      </c>
      <c r="AP147" s="9" t="e">
        <f t="shared" si="52"/>
        <v>#DIV/0!</v>
      </c>
      <c r="AQ147" s="10" t="e">
        <f t="shared" si="52"/>
        <v>#DIV/0!</v>
      </c>
    </row>
    <row r="148" spans="1:43">
      <c r="A148" s="51" t="s">
        <v>960</v>
      </c>
      <c r="B148" s="179"/>
      <c r="C148" s="45"/>
      <c r="D148" s="46"/>
      <c r="E148" s="9"/>
      <c r="F148" s="9"/>
      <c r="G148" s="9"/>
      <c r="H148" s="52">
        <f t="shared" si="53"/>
        <v>0</v>
      </c>
      <c r="I148" s="8">
        <f t="shared" si="69"/>
        <v>0</v>
      </c>
      <c r="J148" s="53"/>
      <c r="K148" s="9"/>
      <c r="L148" s="9"/>
      <c r="M148" s="10">
        <f t="shared" si="70"/>
        <v>0</v>
      </c>
      <c r="N148" s="56"/>
      <c r="O148" s="8" t="e">
        <f t="shared" si="71"/>
        <v>#DIV/0!</v>
      </c>
      <c r="P148" s="9" t="e">
        <f t="shared" si="72"/>
        <v>#DIV/0!</v>
      </c>
      <c r="Q148" s="10" t="e">
        <f t="shared" si="54"/>
        <v>#DIV/0!</v>
      </c>
      <c r="R148" s="56"/>
      <c r="S148" s="55" t="e">
        <f t="shared" si="73"/>
        <v>#DIV/0!</v>
      </c>
      <c r="U148" s="253" t="e">
        <f t="shared" si="55"/>
        <v>#DIV/0!</v>
      </c>
      <c r="V148" s="46" t="e">
        <f t="shared" si="56"/>
        <v>#DIV/0!</v>
      </c>
      <c r="W148" s="46" t="e">
        <f t="shared" si="57"/>
        <v>#DIV/0!</v>
      </c>
      <c r="X148" s="49" t="e">
        <f t="shared" si="58"/>
        <v>#DIV/0!</v>
      </c>
      <c r="Y148" s="45" t="e">
        <f t="shared" si="59"/>
        <v>#DIV/0!</v>
      </c>
      <c r="Z148" s="46" t="e">
        <f t="shared" si="60"/>
        <v>#DIV/0!</v>
      </c>
      <c r="AA148" s="46" t="e">
        <f t="shared" si="61"/>
        <v>#DIV/0!</v>
      </c>
      <c r="AB148" s="49" t="e">
        <f t="shared" si="62"/>
        <v>#DIV/0!</v>
      </c>
      <c r="AD148" s="45" t="e">
        <f t="shared" si="63"/>
        <v>#DIV/0!</v>
      </c>
      <c r="AE148" s="46" t="e">
        <f t="shared" si="63"/>
        <v>#DIV/0!</v>
      </c>
      <c r="AF148" s="49" t="e">
        <f t="shared" si="64"/>
        <v>#DIV/0!</v>
      </c>
      <c r="AG148" s="45" t="e">
        <f t="shared" si="74"/>
        <v>#DIV/0!</v>
      </c>
      <c r="AH148" s="65" t="e">
        <f t="shared" si="75"/>
        <v>#DIV/0!</v>
      </c>
      <c r="AI148" s="46" t="e">
        <f t="shared" si="65"/>
        <v>#DIV/0!</v>
      </c>
      <c r="AJ148" s="46" t="e">
        <f t="shared" si="66"/>
        <v>#DIV/0!</v>
      </c>
      <c r="AK148" s="77" t="e">
        <f t="shared" si="67"/>
        <v>#DIV/0!</v>
      </c>
      <c r="AL148" s="78" t="e">
        <f t="shared" si="68"/>
        <v>#DIV/0!</v>
      </c>
      <c r="AN148" s="8" t="e">
        <f t="shared" si="51"/>
        <v>#DIV/0!</v>
      </c>
      <c r="AO148" s="9" t="e">
        <f t="shared" si="51"/>
        <v>#DIV/0!</v>
      </c>
      <c r="AP148" s="9" t="e">
        <f t="shared" si="52"/>
        <v>#DIV/0!</v>
      </c>
      <c r="AQ148" s="10" t="e">
        <f t="shared" si="52"/>
        <v>#DIV/0!</v>
      </c>
    </row>
    <row r="149" spans="1:43">
      <c r="A149" s="51" t="s">
        <v>961</v>
      </c>
      <c r="B149" s="179"/>
      <c r="C149" s="45"/>
      <c r="D149" s="46"/>
      <c r="E149" s="9"/>
      <c r="F149" s="9"/>
      <c r="G149" s="9"/>
      <c r="H149" s="52">
        <f t="shared" si="53"/>
        <v>0</v>
      </c>
      <c r="I149" s="8">
        <f t="shared" si="69"/>
        <v>0</v>
      </c>
      <c r="J149" s="53"/>
      <c r="K149" s="9"/>
      <c r="L149" s="9"/>
      <c r="M149" s="10">
        <f t="shared" si="70"/>
        <v>0</v>
      </c>
      <c r="N149" s="56"/>
      <c r="O149" s="8" t="e">
        <f t="shared" si="71"/>
        <v>#DIV/0!</v>
      </c>
      <c r="P149" s="9" t="e">
        <f t="shared" si="72"/>
        <v>#DIV/0!</v>
      </c>
      <c r="Q149" s="10" t="e">
        <f t="shared" si="54"/>
        <v>#DIV/0!</v>
      </c>
      <c r="R149" s="56"/>
      <c r="S149" s="55" t="e">
        <f t="shared" si="73"/>
        <v>#DIV/0!</v>
      </c>
      <c r="U149" s="253" t="e">
        <f t="shared" si="55"/>
        <v>#DIV/0!</v>
      </c>
      <c r="V149" s="46" t="e">
        <f t="shared" si="56"/>
        <v>#DIV/0!</v>
      </c>
      <c r="W149" s="46" t="e">
        <f t="shared" si="57"/>
        <v>#DIV/0!</v>
      </c>
      <c r="X149" s="49" t="e">
        <f t="shared" si="58"/>
        <v>#DIV/0!</v>
      </c>
      <c r="Y149" s="45" t="e">
        <f t="shared" si="59"/>
        <v>#DIV/0!</v>
      </c>
      <c r="Z149" s="46" t="e">
        <f t="shared" si="60"/>
        <v>#DIV/0!</v>
      </c>
      <c r="AA149" s="46" t="e">
        <f t="shared" si="61"/>
        <v>#DIV/0!</v>
      </c>
      <c r="AB149" s="49" t="e">
        <f t="shared" si="62"/>
        <v>#DIV/0!</v>
      </c>
      <c r="AD149" s="45" t="e">
        <f t="shared" si="63"/>
        <v>#DIV/0!</v>
      </c>
      <c r="AE149" s="46" t="e">
        <f t="shared" si="63"/>
        <v>#DIV/0!</v>
      </c>
      <c r="AF149" s="49" t="e">
        <f t="shared" si="64"/>
        <v>#DIV/0!</v>
      </c>
      <c r="AG149" s="45" t="e">
        <f t="shared" si="74"/>
        <v>#DIV/0!</v>
      </c>
      <c r="AH149" s="65" t="e">
        <f t="shared" si="75"/>
        <v>#DIV/0!</v>
      </c>
      <c r="AI149" s="46" t="e">
        <f t="shared" si="65"/>
        <v>#DIV/0!</v>
      </c>
      <c r="AJ149" s="46" t="e">
        <f t="shared" si="66"/>
        <v>#DIV/0!</v>
      </c>
      <c r="AK149" s="77" t="e">
        <f t="shared" si="67"/>
        <v>#DIV/0!</v>
      </c>
      <c r="AL149" s="78" t="e">
        <f t="shared" si="68"/>
        <v>#DIV/0!</v>
      </c>
      <c r="AN149" s="8" t="e">
        <f t="shared" si="51"/>
        <v>#DIV/0!</v>
      </c>
      <c r="AO149" s="9" t="e">
        <f t="shared" si="51"/>
        <v>#DIV/0!</v>
      </c>
      <c r="AP149" s="9" t="e">
        <f t="shared" si="52"/>
        <v>#DIV/0!</v>
      </c>
      <c r="AQ149" s="10" t="e">
        <f t="shared" si="52"/>
        <v>#DIV/0!</v>
      </c>
    </row>
    <row r="150" spans="1:43">
      <c r="A150" s="51" t="s">
        <v>962</v>
      </c>
      <c r="B150" s="179"/>
      <c r="C150" s="45"/>
      <c r="D150" s="46"/>
      <c r="E150" s="9"/>
      <c r="F150" s="9"/>
      <c r="G150" s="9"/>
      <c r="H150" s="52">
        <f t="shared" si="53"/>
        <v>0</v>
      </c>
      <c r="I150" s="8">
        <f t="shared" si="69"/>
        <v>0</v>
      </c>
      <c r="J150" s="53"/>
      <c r="K150" s="9"/>
      <c r="L150" s="9"/>
      <c r="M150" s="10">
        <f t="shared" si="70"/>
        <v>0</v>
      </c>
      <c r="N150" s="56"/>
      <c r="O150" s="8" t="e">
        <f t="shared" si="71"/>
        <v>#DIV/0!</v>
      </c>
      <c r="P150" s="9" t="e">
        <f t="shared" si="72"/>
        <v>#DIV/0!</v>
      </c>
      <c r="Q150" s="10" t="e">
        <f t="shared" si="54"/>
        <v>#DIV/0!</v>
      </c>
      <c r="R150" s="56"/>
      <c r="S150" s="55" t="e">
        <f t="shared" si="73"/>
        <v>#DIV/0!</v>
      </c>
      <c r="U150" s="253" t="e">
        <f t="shared" si="55"/>
        <v>#DIV/0!</v>
      </c>
      <c r="V150" s="46" t="e">
        <f t="shared" si="56"/>
        <v>#DIV/0!</v>
      </c>
      <c r="W150" s="46" t="e">
        <f t="shared" si="57"/>
        <v>#DIV/0!</v>
      </c>
      <c r="X150" s="49" t="e">
        <f t="shared" si="58"/>
        <v>#DIV/0!</v>
      </c>
      <c r="Y150" s="45" t="e">
        <f t="shared" si="59"/>
        <v>#DIV/0!</v>
      </c>
      <c r="Z150" s="46" t="e">
        <f t="shared" si="60"/>
        <v>#DIV/0!</v>
      </c>
      <c r="AA150" s="46" t="e">
        <f t="shared" si="61"/>
        <v>#DIV/0!</v>
      </c>
      <c r="AB150" s="49" t="e">
        <f t="shared" si="62"/>
        <v>#DIV/0!</v>
      </c>
      <c r="AD150" s="45" t="e">
        <f t="shared" si="63"/>
        <v>#DIV/0!</v>
      </c>
      <c r="AE150" s="46" t="e">
        <f t="shared" si="63"/>
        <v>#DIV/0!</v>
      </c>
      <c r="AF150" s="49" t="e">
        <f t="shared" si="64"/>
        <v>#DIV/0!</v>
      </c>
      <c r="AG150" s="45" t="e">
        <f t="shared" si="74"/>
        <v>#DIV/0!</v>
      </c>
      <c r="AH150" s="65" t="e">
        <f t="shared" si="75"/>
        <v>#DIV/0!</v>
      </c>
      <c r="AI150" s="46" t="e">
        <f t="shared" si="65"/>
        <v>#DIV/0!</v>
      </c>
      <c r="AJ150" s="46" t="e">
        <f t="shared" si="66"/>
        <v>#DIV/0!</v>
      </c>
      <c r="AK150" s="77" t="e">
        <f t="shared" si="67"/>
        <v>#DIV/0!</v>
      </c>
      <c r="AL150" s="78" t="e">
        <f t="shared" si="68"/>
        <v>#DIV/0!</v>
      </c>
      <c r="AN150" s="8" t="e">
        <f t="shared" ref="AN150:AO213" si="76">AH150</f>
        <v>#DIV/0!</v>
      </c>
      <c r="AO150" s="9" t="e">
        <f t="shared" si="76"/>
        <v>#DIV/0!</v>
      </c>
      <c r="AP150" s="9" t="e">
        <f t="shared" ref="AP150:AQ213" si="77">AE150</f>
        <v>#DIV/0!</v>
      </c>
      <c r="AQ150" s="10" t="e">
        <f t="shared" si="77"/>
        <v>#DIV/0!</v>
      </c>
    </row>
    <row r="151" spans="1:43">
      <c r="A151" s="51" t="s">
        <v>963</v>
      </c>
      <c r="B151" s="179"/>
      <c r="C151" s="45"/>
      <c r="D151" s="46"/>
      <c r="E151" s="9"/>
      <c r="F151" s="9"/>
      <c r="G151" s="9"/>
      <c r="H151" s="52">
        <f t="shared" si="53"/>
        <v>0</v>
      </c>
      <c r="I151" s="8">
        <f t="shared" si="69"/>
        <v>0</v>
      </c>
      <c r="J151" s="53"/>
      <c r="K151" s="9"/>
      <c r="L151" s="9"/>
      <c r="M151" s="10">
        <f t="shared" si="70"/>
        <v>0</v>
      </c>
      <c r="N151" s="56"/>
      <c r="O151" s="8" t="e">
        <f t="shared" si="71"/>
        <v>#DIV/0!</v>
      </c>
      <c r="P151" s="9" t="e">
        <f t="shared" si="72"/>
        <v>#DIV/0!</v>
      </c>
      <c r="Q151" s="10" t="e">
        <f t="shared" si="54"/>
        <v>#DIV/0!</v>
      </c>
      <c r="R151" s="56"/>
      <c r="S151" s="55" t="e">
        <f t="shared" si="73"/>
        <v>#DIV/0!</v>
      </c>
      <c r="U151" s="253" t="e">
        <f t="shared" si="55"/>
        <v>#DIV/0!</v>
      </c>
      <c r="V151" s="46" t="e">
        <f t="shared" si="56"/>
        <v>#DIV/0!</v>
      </c>
      <c r="W151" s="46" t="e">
        <f t="shared" si="57"/>
        <v>#DIV/0!</v>
      </c>
      <c r="X151" s="49" t="e">
        <f t="shared" si="58"/>
        <v>#DIV/0!</v>
      </c>
      <c r="Y151" s="45" t="e">
        <f t="shared" si="59"/>
        <v>#DIV/0!</v>
      </c>
      <c r="Z151" s="46" t="e">
        <f t="shared" si="60"/>
        <v>#DIV/0!</v>
      </c>
      <c r="AA151" s="46" t="e">
        <f t="shared" si="61"/>
        <v>#DIV/0!</v>
      </c>
      <c r="AB151" s="49" t="e">
        <f t="shared" si="62"/>
        <v>#DIV/0!</v>
      </c>
      <c r="AD151" s="45" t="e">
        <f t="shared" si="63"/>
        <v>#DIV/0!</v>
      </c>
      <c r="AE151" s="46" t="e">
        <f t="shared" si="63"/>
        <v>#DIV/0!</v>
      </c>
      <c r="AF151" s="49" t="e">
        <f t="shared" si="64"/>
        <v>#DIV/0!</v>
      </c>
      <c r="AG151" s="45" t="e">
        <f t="shared" si="74"/>
        <v>#DIV/0!</v>
      </c>
      <c r="AH151" s="65" t="e">
        <f t="shared" si="75"/>
        <v>#DIV/0!</v>
      </c>
      <c r="AI151" s="46" t="e">
        <f t="shared" si="65"/>
        <v>#DIV/0!</v>
      </c>
      <c r="AJ151" s="46" t="e">
        <f t="shared" si="66"/>
        <v>#DIV/0!</v>
      </c>
      <c r="AK151" s="77" t="e">
        <f t="shared" si="67"/>
        <v>#DIV/0!</v>
      </c>
      <c r="AL151" s="78" t="e">
        <f t="shared" si="68"/>
        <v>#DIV/0!</v>
      </c>
      <c r="AN151" s="8" t="e">
        <f t="shared" si="76"/>
        <v>#DIV/0!</v>
      </c>
      <c r="AO151" s="9" t="e">
        <f t="shared" si="76"/>
        <v>#DIV/0!</v>
      </c>
      <c r="AP151" s="9" t="e">
        <f t="shared" si="77"/>
        <v>#DIV/0!</v>
      </c>
      <c r="AQ151" s="10" t="e">
        <f t="shared" si="77"/>
        <v>#DIV/0!</v>
      </c>
    </row>
    <row r="152" spans="1:43">
      <c r="A152" s="51" t="s">
        <v>964</v>
      </c>
      <c r="B152" s="179"/>
      <c r="C152" s="45"/>
      <c r="D152" s="46"/>
      <c r="E152" s="9"/>
      <c r="F152" s="9"/>
      <c r="G152" s="9"/>
      <c r="H152" s="52">
        <f t="shared" si="53"/>
        <v>0</v>
      </c>
      <c r="I152" s="8">
        <f t="shared" si="69"/>
        <v>0</v>
      </c>
      <c r="J152" s="53"/>
      <c r="K152" s="9"/>
      <c r="L152" s="9"/>
      <c r="M152" s="10">
        <f t="shared" si="70"/>
        <v>0</v>
      </c>
      <c r="N152" s="56"/>
      <c r="O152" s="8" t="e">
        <f t="shared" si="71"/>
        <v>#DIV/0!</v>
      </c>
      <c r="P152" s="9" t="e">
        <f t="shared" si="72"/>
        <v>#DIV/0!</v>
      </c>
      <c r="Q152" s="10" t="e">
        <f t="shared" si="54"/>
        <v>#DIV/0!</v>
      </c>
      <c r="R152" s="56"/>
      <c r="S152" s="55" t="e">
        <f t="shared" si="73"/>
        <v>#DIV/0!</v>
      </c>
      <c r="U152" s="253" t="e">
        <f t="shared" si="55"/>
        <v>#DIV/0!</v>
      </c>
      <c r="V152" s="46" t="e">
        <f t="shared" si="56"/>
        <v>#DIV/0!</v>
      </c>
      <c r="W152" s="46" t="e">
        <f t="shared" si="57"/>
        <v>#DIV/0!</v>
      </c>
      <c r="X152" s="49" t="e">
        <f t="shared" si="58"/>
        <v>#DIV/0!</v>
      </c>
      <c r="Y152" s="45" t="e">
        <f t="shared" si="59"/>
        <v>#DIV/0!</v>
      </c>
      <c r="Z152" s="46" t="e">
        <f t="shared" si="60"/>
        <v>#DIV/0!</v>
      </c>
      <c r="AA152" s="46" t="e">
        <f t="shared" si="61"/>
        <v>#DIV/0!</v>
      </c>
      <c r="AB152" s="49" t="e">
        <f t="shared" si="62"/>
        <v>#DIV/0!</v>
      </c>
      <c r="AD152" s="45" t="e">
        <f t="shared" si="63"/>
        <v>#DIV/0!</v>
      </c>
      <c r="AE152" s="46" t="e">
        <f t="shared" si="63"/>
        <v>#DIV/0!</v>
      </c>
      <c r="AF152" s="49" t="e">
        <f t="shared" si="64"/>
        <v>#DIV/0!</v>
      </c>
      <c r="AG152" s="45" t="e">
        <f t="shared" si="74"/>
        <v>#DIV/0!</v>
      </c>
      <c r="AH152" s="65" t="e">
        <f t="shared" si="75"/>
        <v>#DIV/0!</v>
      </c>
      <c r="AI152" s="46" t="e">
        <f t="shared" si="65"/>
        <v>#DIV/0!</v>
      </c>
      <c r="AJ152" s="46" t="e">
        <f t="shared" si="66"/>
        <v>#DIV/0!</v>
      </c>
      <c r="AK152" s="77" t="e">
        <f t="shared" si="67"/>
        <v>#DIV/0!</v>
      </c>
      <c r="AL152" s="78" t="e">
        <f t="shared" si="68"/>
        <v>#DIV/0!</v>
      </c>
      <c r="AN152" s="8" t="e">
        <f t="shared" si="76"/>
        <v>#DIV/0!</v>
      </c>
      <c r="AO152" s="9" t="e">
        <f t="shared" si="76"/>
        <v>#DIV/0!</v>
      </c>
      <c r="AP152" s="9" t="e">
        <f t="shared" si="77"/>
        <v>#DIV/0!</v>
      </c>
      <c r="AQ152" s="10" t="e">
        <f t="shared" si="77"/>
        <v>#DIV/0!</v>
      </c>
    </row>
    <row r="153" spans="1:43">
      <c r="A153" s="51" t="s">
        <v>965</v>
      </c>
      <c r="B153" s="179"/>
      <c r="C153" s="45"/>
      <c r="D153" s="46"/>
      <c r="E153" s="9"/>
      <c r="F153" s="9"/>
      <c r="G153" s="9"/>
      <c r="H153" s="52">
        <f t="shared" si="53"/>
        <v>0</v>
      </c>
      <c r="I153" s="8">
        <f t="shared" si="69"/>
        <v>0</v>
      </c>
      <c r="J153" s="53"/>
      <c r="K153" s="9"/>
      <c r="L153" s="9"/>
      <c r="M153" s="10">
        <f t="shared" si="70"/>
        <v>0</v>
      </c>
      <c r="N153" s="56"/>
      <c r="O153" s="8" t="e">
        <f t="shared" si="71"/>
        <v>#DIV/0!</v>
      </c>
      <c r="P153" s="9" t="e">
        <f t="shared" si="72"/>
        <v>#DIV/0!</v>
      </c>
      <c r="Q153" s="10" t="e">
        <f t="shared" si="54"/>
        <v>#DIV/0!</v>
      </c>
      <c r="R153" s="56"/>
      <c r="S153" s="55" t="e">
        <f t="shared" si="73"/>
        <v>#DIV/0!</v>
      </c>
      <c r="U153" s="253" t="e">
        <f t="shared" si="55"/>
        <v>#DIV/0!</v>
      </c>
      <c r="V153" s="46" t="e">
        <f t="shared" si="56"/>
        <v>#DIV/0!</v>
      </c>
      <c r="W153" s="46" t="e">
        <f t="shared" si="57"/>
        <v>#DIV/0!</v>
      </c>
      <c r="X153" s="49" t="e">
        <f t="shared" si="58"/>
        <v>#DIV/0!</v>
      </c>
      <c r="Y153" s="45" t="e">
        <f t="shared" si="59"/>
        <v>#DIV/0!</v>
      </c>
      <c r="Z153" s="46" t="e">
        <f t="shared" si="60"/>
        <v>#DIV/0!</v>
      </c>
      <c r="AA153" s="46" t="e">
        <f t="shared" si="61"/>
        <v>#DIV/0!</v>
      </c>
      <c r="AB153" s="49" t="e">
        <f t="shared" si="62"/>
        <v>#DIV/0!</v>
      </c>
      <c r="AD153" s="45" t="e">
        <f t="shared" si="63"/>
        <v>#DIV/0!</v>
      </c>
      <c r="AE153" s="46" t="e">
        <f t="shared" si="63"/>
        <v>#DIV/0!</v>
      </c>
      <c r="AF153" s="49" t="e">
        <f t="shared" si="64"/>
        <v>#DIV/0!</v>
      </c>
      <c r="AG153" s="45" t="e">
        <f t="shared" si="74"/>
        <v>#DIV/0!</v>
      </c>
      <c r="AH153" s="65" t="e">
        <f t="shared" si="75"/>
        <v>#DIV/0!</v>
      </c>
      <c r="AI153" s="46" t="e">
        <f t="shared" si="65"/>
        <v>#DIV/0!</v>
      </c>
      <c r="AJ153" s="46" t="e">
        <f t="shared" si="66"/>
        <v>#DIV/0!</v>
      </c>
      <c r="AK153" s="77" t="e">
        <f t="shared" si="67"/>
        <v>#DIV/0!</v>
      </c>
      <c r="AL153" s="78" t="e">
        <f t="shared" si="68"/>
        <v>#DIV/0!</v>
      </c>
      <c r="AN153" s="8" t="e">
        <f t="shared" si="76"/>
        <v>#DIV/0!</v>
      </c>
      <c r="AO153" s="9" t="e">
        <f t="shared" si="76"/>
        <v>#DIV/0!</v>
      </c>
      <c r="AP153" s="9" t="e">
        <f t="shared" si="77"/>
        <v>#DIV/0!</v>
      </c>
      <c r="AQ153" s="10" t="e">
        <f t="shared" si="77"/>
        <v>#DIV/0!</v>
      </c>
    </row>
    <row r="154" spans="1:43">
      <c r="A154" s="51" t="s">
        <v>966</v>
      </c>
      <c r="B154" s="179"/>
      <c r="C154" s="45"/>
      <c r="D154" s="46"/>
      <c r="E154" s="9"/>
      <c r="F154" s="9"/>
      <c r="G154" s="9"/>
      <c r="H154" s="52">
        <f t="shared" si="53"/>
        <v>0</v>
      </c>
      <c r="I154" s="8">
        <f t="shared" si="69"/>
        <v>0</v>
      </c>
      <c r="J154" s="53"/>
      <c r="K154" s="9"/>
      <c r="L154" s="9"/>
      <c r="M154" s="10">
        <f t="shared" si="70"/>
        <v>0</v>
      </c>
      <c r="N154" s="56"/>
      <c r="O154" s="8" t="e">
        <f t="shared" si="71"/>
        <v>#DIV/0!</v>
      </c>
      <c r="P154" s="9" t="e">
        <f t="shared" si="72"/>
        <v>#DIV/0!</v>
      </c>
      <c r="Q154" s="10" t="e">
        <f t="shared" si="54"/>
        <v>#DIV/0!</v>
      </c>
      <c r="R154" s="56"/>
      <c r="S154" s="55" t="e">
        <f t="shared" si="73"/>
        <v>#DIV/0!</v>
      </c>
      <c r="U154" s="253" t="e">
        <f t="shared" si="55"/>
        <v>#DIV/0!</v>
      </c>
      <c r="V154" s="46" t="e">
        <f t="shared" si="56"/>
        <v>#DIV/0!</v>
      </c>
      <c r="W154" s="46" t="e">
        <f t="shared" si="57"/>
        <v>#DIV/0!</v>
      </c>
      <c r="X154" s="49" t="e">
        <f t="shared" si="58"/>
        <v>#DIV/0!</v>
      </c>
      <c r="Y154" s="45" t="e">
        <f t="shared" si="59"/>
        <v>#DIV/0!</v>
      </c>
      <c r="Z154" s="46" t="e">
        <f t="shared" si="60"/>
        <v>#DIV/0!</v>
      </c>
      <c r="AA154" s="46" t="e">
        <f t="shared" si="61"/>
        <v>#DIV/0!</v>
      </c>
      <c r="AB154" s="49" t="e">
        <f t="shared" si="62"/>
        <v>#DIV/0!</v>
      </c>
      <c r="AD154" s="45" t="e">
        <f t="shared" si="63"/>
        <v>#DIV/0!</v>
      </c>
      <c r="AE154" s="46" t="e">
        <f t="shared" si="63"/>
        <v>#DIV/0!</v>
      </c>
      <c r="AF154" s="49" t="e">
        <f t="shared" si="64"/>
        <v>#DIV/0!</v>
      </c>
      <c r="AG154" s="45" t="e">
        <f t="shared" si="74"/>
        <v>#DIV/0!</v>
      </c>
      <c r="AH154" s="65" t="e">
        <f t="shared" si="75"/>
        <v>#DIV/0!</v>
      </c>
      <c r="AI154" s="46" t="e">
        <f t="shared" si="65"/>
        <v>#DIV/0!</v>
      </c>
      <c r="AJ154" s="46" t="e">
        <f t="shared" si="66"/>
        <v>#DIV/0!</v>
      </c>
      <c r="AK154" s="77" t="e">
        <f t="shared" si="67"/>
        <v>#DIV/0!</v>
      </c>
      <c r="AL154" s="78" t="e">
        <f t="shared" si="68"/>
        <v>#DIV/0!</v>
      </c>
      <c r="AN154" s="8" t="e">
        <f t="shared" si="76"/>
        <v>#DIV/0!</v>
      </c>
      <c r="AO154" s="9" t="e">
        <f t="shared" si="76"/>
        <v>#DIV/0!</v>
      </c>
      <c r="AP154" s="9" t="e">
        <f t="shared" si="77"/>
        <v>#DIV/0!</v>
      </c>
      <c r="AQ154" s="10" t="e">
        <f t="shared" si="77"/>
        <v>#DIV/0!</v>
      </c>
    </row>
    <row r="155" spans="1:43">
      <c r="A155" s="51" t="s">
        <v>967</v>
      </c>
      <c r="B155" s="179"/>
      <c r="C155" s="45"/>
      <c r="D155" s="46"/>
      <c r="E155" s="9"/>
      <c r="F155" s="9"/>
      <c r="G155" s="9"/>
      <c r="H155" s="52">
        <f t="shared" si="53"/>
        <v>0</v>
      </c>
      <c r="I155" s="8">
        <f t="shared" si="69"/>
        <v>0</v>
      </c>
      <c r="J155" s="53"/>
      <c r="K155" s="9"/>
      <c r="L155" s="9"/>
      <c r="M155" s="10">
        <f t="shared" si="70"/>
        <v>0</v>
      </c>
      <c r="N155" s="56"/>
      <c r="O155" s="8" t="e">
        <f t="shared" si="71"/>
        <v>#DIV/0!</v>
      </c>
      <c r="P155" s="9" t="e">
        <f t="shared" si="72"/>
        <v>#DIV/0!</v>
      </c>
      <c r="Q155" s="10" t="e">
        <f t="shared" si="54"/>
        <v>#DIV/0!</v>
      </c>
      <c r="R155" s="56"/>
      <c r="S155" s="55" t="e">
        <f t="shared" si="73"/>
        <v>#DIV/0!</v>
      </c>
      <c r="U155" s="253" t="e">
        <f t="shared" si="55"/>
        <v>#DIV/0!</v>
      </c>
      <c r="V155" s="46" t="e">
        <f t="shared" si="56"/>
        <v>#DIV/0!</v>
      </c>
      <c r="W155" s="46" t="e">
        <f t="shared" si="57"/>
        <v>#DIV/0!</v>
      </c>
      <c r="X155" s="49" t="e">
        <f t="shared" si="58"/>
        <v>#DIV/0!</v>
      </c>
      <c r="Y155" s="45" t="e">
        <f t="shared" si="59"/>
        <v>#DIV/0!</v>
      </c>
      <c r="Z155" s="46" t="e">
        <f t="shared" si="60"/>
        <v>#DIV/0!</v>
      </c>
      <c r="AA155" s="46" t="e">
        <f t="shared" si="61"/>
        <v>#DIV/0!</v>
      </c>
      <c r="AB155" s="49" t="e">
        <f t="shared" si="62"/>
        <v>#DIV/0!</v>
      </c>
      <c r="AD155" s="45" t="e">
        <f t="shared" si="63"/>
        <v>#DIV/0!</v>
      </c>
      <c r="AE155" s="46" t="e">
        <f t="shared" si="63"/>
        <v>#DIV/0!</v>
      </c>
      <c r="AF155" s="49" t="e">
        <f t="shared" si="64"/>
        <v>#DIV/0!</v>
      </c>
      <c r="AG155" s="45" t="e">
        <f t="shared" si="74"/>
        <v>#DIV/0!</v>
      </c>
      <c r="AH155" s="65" t="e">
        <f t="shared" si="75"/>
        <v>#DIV/0!</v>
      </c>
      <c r="AI155" s="46" t="e">
        <f t="shared" si="65"/>
        <v>#DIV/0!</v>
      </c>
      <c r="AJ155" s="46" t="e">
        <f t="shared" si="66"/>
        <v>#DIV/0!</v>
      </c>
      <c r="AK155" s="77" t="e">
        <f t="shared" si="67"/>
        <v>#DIV/0!</v>
      </c>
      <c r="AL155" s="78" t="e">
        <f t="shared" si="68"/>
        <v>#DIV/0!</v>
      </c>
      <c r="AN155" s="8" t="e">
        <f t="shared" si="76"/>
        <v>#DIV/0!</v>
      </c>
      <c r="AO155" s="9" t="e">
        <f t="shared" si="76"/>
        <v>#DIV/0!</v>
      </c>
      <c r="AP155" s="9" t="e">
        <f t="shared" si="77"/>
        <v>#DIV/0!</v>
      </c>
      <c r="AQ155" s="10" t="e">
        <f t="shared" si="77"/>
        <v>#DIV/0!</v>
      </c>
    </row>
    <row r="156" spans="1:43">
      <c r="A156" s="51" t="s">
        <v>968</v>
      </c>
      <c r="B156" s="179"/>
      <c r="C156" s="45"/>
      <c r="D156" s="46"/>
      <c r="E156" s="9"/>
      <c r="F156" s="9"/>
      <c r="G156" s="9"/>
      <c r="H156" s="52">
        <f t="shared" si="53"/>
        <v>0</v>
      </c>
      <c r="I156" s="8">
        <f t="shared" si="69"/>
        <v>0</v>
      </c>
      <c r="J156" s="53"/>
      <c r="K156" s="9"/>
      <c r="L156" s="9"/>
      <c r="M156" s="10">
        <f t="shared" si="70"/>
        <v>0</v>
      </c>
      <c r="N156" s="56"/>
      <c r="O156" s="8" t="e">
        <f t="shared" si="71"/>
        <v>#DIV/0!</v>
      </c>
      <c r="P156" s="9" t="e">
        <f t="shared" si="72"/>
        <v>#DIV/0!</v>
      </c>
      <c r="Q156" s="10" t="e">
        <f t="shared" si="54"/>
        <v>#DIV/0!</v>
      </c>
      <c r="R156" s="56"/>
      <c r="S156" s="55" t="e">
        <f t="shared" si="73"/>
        <v>#DIV/0!</v>
      </c>
      <c r="U156" s="253" t="e">
        <f t="shared" si="55"/>
        <v>#DIV/0!</v>
      </c>
      <c r="V156" s="46" t="e">
        <f t="shared" si="56"/>
        <v>#DIV/0!</v>
      </c>
      <c r="W156" s="46" t="e">
        <f t="shared" si="57"/>
        <v>#DIV/0!</v>
      </c>
      <c r="X156" s="49" t="e">
        <f t="shared" si="58"/>
        <v>#DIV/0!</v>
      </c>
      <c r="Y156" s="45" t="e">
        <f t="shared" si="59"/>
        <v>#DIV/0!</v>
      </c>
      <c r="Z156" s="46" t="e">
        <f t="shared" si="60"/>
        <v>#DIV/0!</v>
      </c>
      <c r="AA156" s="46" t="e">
        <f t="shared" si="61"/>
        <v>#DIV/0!</v>
      </c>
      <c r="AB156" s="49" t="e">
        <f t="shared" si="62"/>
        <v>#DIV/0!</v>
      </c>
      <c r="AD156" s="45" t="e">
        <f t="shared" si="63"/>
        <v>#DIV/0!</v>
      </c>
      <c r="AE156" s="46" t="e">
        <f t="shared" si="63"/>
        <v>#DIV/0!</v>
      </c>
      <c r="AF156" s="49" t="e">
        <f t="shared" si="64"/>
        <v>#DIV/0!</v>
      </c>
      <c r="AG156" s="45" t="e">
        <f t="shared" si="74"/>
        <v>#DIV/0!</v>
      </c>
      <c r="AH156" s="65" t="e">
        <f t="shared" si="75"/>
        <v>#DIV/0!</v>
      </c>
      <c r="AI156" s="46" t="e">
        <f t="shared" si="65"/>
        <v>#DIV/0!</v>
      </c>
      <c r="AJ156" s="46" t="e">
        <f t="shared" si="66"/>
        <v>#DIV/0!</v>
      </c>
      <c r="AK156" s="77" t="e">
        <f t="shared" si="67"/>
        <v>#DIV/0!</v>
      </c>
      <c r="AL156" s="78" t="e">
        <f t="shared" si="68"/>
        <v>#DIV/0!</v>
      </c>
      <c r="AN156" s="8" t="e">
        <f t="shared" si="76"/>
        <v>#DIV/0!</v>
      </c>
      <c r="AO156" s="9" t="e">
        <f t="shared" si="76"/>
        <v>#DIV/0!</v>
      </c>
      <c r="AP156" s="9" t="e">
        <f t="shared" si="77"/>
        <v>#DIV/0!</v>
      </c>
      <c r="AQ156" s="10" t="e">
        <f t="shared" si="77"/>
        <v>#DIV/0!</v>
      </c>
    </row>
    <row r="157" spans="1:43">
      <c r="A157" s="51" t="s">
        <v>969</v>
      </c>
      <c r="B157" s="179"/>
      <c r="C157" s="45"/>
      <c r="D157" s="46"/>
      <c r="E157" s="9"/>
      <c r="F157" s="9"/>
      <c r="G157" s="9"/>
      <c r="H157" s="52">
        <f t="shared" si="53"/>
        <v>0</v>
      </c>
      <c r="I157" s="8">
        <f t="shared" si="69"/>
        <v>0</v>
      </c>
      <c r="J157" s="53"/>
      <c r="K157" s="9"/>
      <c r="L157" s="9"/>
      <c r="M157" s="10">
        <f t="shared" si="70"/>
        <v>0</v>
      </c>
      <c r="N157" s="56"/>
      <c r="O157" s="8" t="e">
        <f t="shared" si="71"/>
        <v>#DIV/0!</v>
      </c>
      <c r="P157" s="9" t="e">
        <f t="shared" si="72"/>
        <v>#DIV/0!</v>
      </c>
      <c r="Q157" s="10" t="e">
        <f t="shared" si="54"/>
        <v>#DIV/0!</v>
      </c>
      <c r="R157" s="56"/>
      <c r="S157" s="55" t="e">
        <f t="shared" si="73"/>
        <v>#DIV/0!</v>
      </c>
      <c r="U157" s="253" t="e">
        <f t="shared" si="55"/>
        <v>#DIV/0!</v>
      </c>
      <c r="V157" s="46" t="e">
        <f t="shared" si="56"/>
        <v>#DIV/0!</v>
      </c>
      <c r="W157" s="46" t="e">
        <f t="shared" si="57"/>
        <v>#DIV/0!</v>
      </c>
      <c r="X157" s="49" t="e">
        <f t="shared" si="58"/>
        <v>#DIV/0!</v>
      </c>
      <c r="Y157" s="45" t="e">
        <f t="shared" si="59"/>
        <v>#DIV/0!</v>
      </c>
      <c r="Z157" s="46" t="e">
        <f t="shared" si="60"/>
        <v>#DIV/0!</v>
      </c>
      <c r="AA157" s="46" t="e">
        <f t="shared" si="61"/>
        <v>#DIV/0!</v>
      </c>
      <c r="AB157" s="49" t="e">
        <f t="shared" si="62"/>
        <v>#DIV/0!</v>
      </c>
      <c r="AD157" s="45" t="e">
        <f t="shared" si="63"/>
        <v>#DIV/0!</v>
      </c>
      <c r="AE157" s="46" t="e">
        <f t="shared" si="63"/>
        <v>#DIV/0!</v>
      </c>
      <c r="AF157" s="49" t="e">
        <f t="shared" si="64"/>
        <v>#DIV/0!</v>
      </c>
      <c r="AG157" s="45" t="e">
        <f t="shared" si="74"/>
        <v>#DIV/0!</v>
      </c>
      <c r="AH157" s="65" t="e">
        <f t="shared" si="75"/>
        <v>#DIV/0!</v>
      </c>
      <c r="AI157" s="46" t="e">
        <f t="shared" si="65"/>
        <v>#DIV/0!</v>
      </c>
      <c r="AJ157" s="46" t="e">
        <f t="shared" si="66"/>
        <v>#DIV/0!</v>
      </c>
      <c r="AK157" s="77" t="e">
        <f t="shared" si="67"/>
        <v>#DIV/0!</v>
      </c>
      <c r="AL157" s="78" t="e">
        <f t="shared" si="68"/>
        <v>#DIV/0!</v>
      </c>
      <c r="AN157" s="8" t="e">
        <f t="shared" si="76"/>
        <v>#DIV/0!</v>
      </c>
      <c r="AO157" s="9" t="e">
        <f t="shared" si="76"/>
        <v>#DIV/0!</v>
      </c>
      <c r="AP157" s="9" t="e">
        <f t="shared" si="77"/>
        <v>#DIV/0!</v>
      </c>
      <c r="AQ157" s="10" t="e">
        <f t="shared" si="77"/>
        <v>#DIV/0!</v>
      </c>
    </row>
    <row r="158" spans="1:43">
      <c r="A158" s="51" t="s">
        <v>970</v>
      </c>
      <c r="B158" s="179"/>
      <c r="C158" s="45"/>
      <c r="D158" s="46"/>
      <c r="E158" s="9"/>
      <c r="F158" s="9"/>
      <c r="G158" s="9"/>
      <c r="H158" s="52">
        <f t="shared" si="53"/>
        <v>0</v>
      </c>
      <c r="I158" s="8">
        <f t="shared" si="69"/>
        <v>0</v>
      </c>
      <c r="J158" s="53"/>
      <c r="K158" s="9"/>
      <c r="L158" s="9"/>
      <c r="M158" s="10">
        <f t="shared" si="70"/>
        <v>0</v>
      </c>
      <c r="N158" s="56"/>
      <c r="O158" s="8" t="e">
        <f t="shared" si="71"/>
        <v>#DIV/0!</v>
      </c>
      <c r="P158" s="9" t="e">
        <f t="shared" si="72"/>
        <v>#DIV/0!</v>
      </c>
      <c r="Q158" s="10" t="e">
        <f t="shared" si="54"/>
        <v>#DIV/0!</v>
      </c>
      <c r="R158" s="56"/>
      <c r="S158" s="55" t="e">
        <f t="shared" si="73"/>
        <v>#DIV/0!</v>
      </c>
      <c r="U158" s="253" t="e">
        <f t="shared" si="55"/>
        <v>#DIV/0!</v>
      </c>
      <c r="V158" s="46" t="e">
        <f t="shared" si="56"/>
        <v>#DIV/0!</v>
      </c>
      <c r="W158" s="46" t="e">
        <f t="shared" si="57"/>
        <v>#DIV/0!</v>
      </c>
      <c r="X158" s="49" t="e">
        <f t="shared" si="58"/>
        <v>#DIV/0!</v>
      </c>
      <c r="Y158" s="45" t="e">
        <f t="shared" si="59"/>
        <v>#DIV/0!</v>
      </c>
      <c r="Z158" s="46" t="e">
        <f t="shared" si="60"/>
        <v>#DIV/0!</v>
      </c>
      <c r="AA158" s="46" t="e">
        <f t="shared" si="61"/>
        <v>#DIV/0!</v>
      </c>
      <c r="AB158" s="49" t="e">
        <f t="shared" si="62"/>
        <v>#DIV/0!</v>
      </c>
      <c r="AD158" s="45" t="e">
        <f t="shared" si="63"/>
        <v>#DIV/0!</v>
      </c>
      <c r="AE158" s="46" t="e">
        <f t="shared" si="63"/>
        <v>#DIV/0!</v>
      </c>
      <c r="AF158" s="49" t="e">
        <f t="shared" si="64"/>
        <v>#DIV/0!</v>
      </c>
      <c r="AG158" s="45" t="e">
        <f t="shared" si="74"/>
        <v>#DIV/0!</v>
      </c>
      <c r="AH158" s="65" t="e">
        <f t="shared" si="75"/>
        <v>#DIV/0!</v>
      </c>
      <c r="AI158" s="46" t="e">
        <f t="shared" si="65"/>
        <v>#DIV/0!</v>
      </c>
      <c r="AJ158" s="46" t="e">
        <f t="shared" si="66"/>
        <v>#DIV/0!</v>
      </c>
      <c r="AK158" s="77" t="e">
        <f t="shared" si="67"/>
        <v>#DIV/0!</v>
      </c>
      <c r="AL158" s="78" t="e">
        <f t="shared" si="68"/>
        <v>#DIV/0!</v>
      </c>
      <c r="AN158" s="8" t="e">
        <f t="shared" si="76"/>
        <v>#DIV/0!</v>
      </c>
      <c r="AO158" s="9" t="e">
        <f t="shared" si="76"/>
        <v>#DIV/0!</v>
      </c>
      <c r="AP158" s="9" t="e">
        <f t="shared" si="77"/>
        <v>#DIV/0!</v>
      </c>
      <c r="AQ158" s="10" t="e">
        <f t="shared" si="77"/>
        <v>#DIV/0!</v>
      </c>
    </row>
    <row r="159" spans="1:43">
      <c r="A159" s="51" t="s">
        <v>971</v>
      </c>
      <c r="B159" s="179"/>
      <c r="C159" s="45"/>
      <c r="D159" s="46"/>
      <c r="E159" s="9"/>
      <c r="F159" s="9"/>
      <c r="G159" s="9"/>
      <c r="H159" s="52">
        <f t="shared" si="53"/>
        <v>0</v>
      </c>
      <c r="I159" s="8">
        <f t="shared" si="69"/>
        <v>0</v>
      </c>
      <c r="J159" s="53"/>
      <c r="K159" s="9"/>
      <c r="L159" s="9"/>
      <c r="M159" s="10">
        <f t="shared" si="70"/>
        <v>0</v>
      </c>
      <c r="N159" s="56"/>
      <c r="O159" s="8" t="e">
        <f t="shared" si="71"/>
        <v>#DIV/0!</v>
      </c>
      <c r="P159" s="9" t="e">
        <f t="shared" si="72"/>
        <v>#DIV/0!</v>
      </c>
      <c r="Q159" s="10" t="e">
        <f t="shared" si="54"/>
        <v>#DIV/0!</v>
      </c>
      <c r="R159" s="56"/>
      <c r="S159" s="55" t="e">
        <f t="shared" si="73"/>
        <v>#DIV/0!</v>
      </c>
      <c r="U159" s="253" t="e">
        <f t="shared" si="55"/>
        <v>#DIV/0!</v>
      </c>
      <c r="V159" s="46" t="e">
        <f t="shared" si="56"/>
        <v>#DIV/0!</v>
      </c>
      <c r="W159" s="46" t="e">
        <f t="shared" si="57"/>
        <v>#DIV/0!</v>
      </c>
      <c r="X159" s="49" t="e">
        <f t="shared" si="58"/>
        <v>#DIV/0!</v>
      </c>
      <c r="Y159" s="45" t="e">
        <f t="shared" si="59"/>
        <v>#DIV/0!</v>
      </c>
      <c r="Z159" s="46" t="e">
        <f t="shared" si="60"/>
        <v>#DIV/0!</v>
      </c>
      <c r="AA159" s="46" t="e">
        <f t="shared" si="61"/>
        <v>#DIV/0!</v>
      </c>
      <c r="AB159" s="49" t="e">
        <f t="shared" si="62"/>
        <v>#DIV/0!</v>
      </c>
      <c r="AD159" s="45" t="e">
        <f t="shared" si="63"/>
        <v>#DIV/0!</v>
      </c>
      <c r="AE159" s="46" t="e">
        <f t="shared" si="63"/>
        <v>#DIV/0!</v>
      </c>
      <c r="AF159" s="49" t="e">
        <f t="shared" si="64"/>
        <v>#DIV/0!</v>
      </c>
      <c r="AG159" s="45" t="e">
        <f t="shared" si="74"/>
        <v>#DIV/0!</v>
      </c>
      <c r="AH159" s="65" t="e">
        <f t="shared" si="75"/>
        <v>#DIV/0!</v>
      </c>
      <c r="AI159" s="46" t="e">
        <f t="shared" si="65"/>
        <v>#DIV/0!</v>
      </c>
      <c r="AJ159" s="46" t="e">
        <f t="shared" si="66"/>
        <v>#DIV/0!</v>
      </c>
      <c r="AK159" s="77" t="e">
        <f t="shared" si="67"/>
        <v>#DIV/0!</v>
      </c>
      <c r="AL159" s="78" t="e">
        <f t="shared" si="68"/>
        <v>#DIV/0!</v>
      </c>
      <c r="AN159" s="8" t="e">
        <f t="shared" si="76"/>
        <v>#DIV/0!</v>
      </c>
      <c r="AO159" s="9" t="e">
        <f t="shared" si="76"/>
        <v>#DIV/0!</v>
      </c>
      <c r="AP159" s="9" t="e">
        <f t="shared" si="77"/>
        <v>#DIV/0!</v>
      </c>
      <c r="AQ159" s="10" t="e">
        <f t="shared" si="77"/>
        <v>#DIV/0!</v>
      </c>
    </row>
    <row r="160" spans="1:43">
      <c r="A160" s="51" t="s">
        <v>972</v>
      </c>
      <c r="B160" s="179"/>
      <c r="C160" s="45"/>
      <c r="D160" s="46"/>
      <c r="E160" s="9"/>
      <c r="F160" s="9"/>
      <c r="G160" s="9"/>
      <c r="H160" s="52">
        <f t="shared" si="53"/>
        <v>0</v>
      </c>
      <c r="I160" s="8">
        <f t="shared" si="69"/>
        <v>0</v>
      </c>
      <c r="J160" s="53"/>
      <c r="K160" s="9"/>
      <c r="L160" s="9"/>
      <c r="M160" s="10">
        <f t="shared" si="70"/>
        <v>0</v>
      </c>
      <c r="N160" s="56"/>
      <c r="O160" s="8" t="e">
        <f t="shared" si="71"/>
        <v>#DIV/0!</v>
      </c>
      <c r="P160" s="9" t="e">
        <f t="shared" si="72"/>
        <v>#DIV/0!</v>
      </c>
      <c r="Q160" s="10" t="e">
        <f t="shared" si="54"/>
        <v>#DIV/0!</v>
      </c>
      <c r="R160" s="56"/>
      <c r="S160" s="55" t="e">
        <f t="shared" si="73"/>
        <v>#DIV/0!</v>
      </c>
      <c r="U160" s="253" t="e">
        <f t="shared" si="55"/>
        <v>#DIV/0!</v>
      </c>
      <c r="V160" s="46" t="e">
        <f t="shared" si="56"/>
        <v>#DIV/0!</v>
      </c>
      <c r="W160" s="46" t="e">
        <f t="shared" si="57"/>
        <v>#DIV/0!</v>
      </c>
      <c r="X160" s="49" t="e">
        <f t="shared" si="58"/>
        <v>#DIV/0!</v>
      </c>
      <c r="Y160" s="45" t="e">
        <f t="shared" si="59"/>
        <v>#DIV/0!</v>
      </c>
      <c r="Z160" s="46" t="e">
        <f t="shared" si="60"/>
        <v>#DIV/0!</v>
      </c>
      <c r="AA160" s="46" t="e">
        <f t="shared" si="61"/>
        <v>#DIV/0!</v>
      </c>
      <c r="AB160" s="49" t="e">
        <f t="shared" si="62"/>
        <v>#DIV/0!</v>
      </c>
      <c r="AD160" s="45" t="e">
        <f t="shared" si="63"/>
        <v>#DIV/0!</v>
      </c>
      <c r="AE160" s="46" t="e">
        <f t="shared" si="63"/>
        <v>#DIV/0!</v>
      </c>
      <c r="AF160" s="49" t="e">
        <f t="shared" si="64"/>
        <v>#DIV/0!</v>
      </c>
      <c r="AG160" s="45" t="e">
        <f t="shared" si="74"/>
        <v>#DIV/0!</v>
      </c>
      <c r="AH160" s="65" t="e">
        <f t="shared" si="75"/>
        <v>#DIV/0!</v>
      </c>
      <c r="AI160" s="46" t="e">
        <f t="shared" si="65"/>
        <v>#DIV/0!</v>
      </c>
      <c r="AJ160" s="46" t="e">
        <f t="shared" si="66"/>
        <v>#DIV/0!</v>
      </c>
      <c r="AK160" s="77" t="e">
        <f t="shared" si="67"/>
        <v>#DIV/0!</v>
      </c>
      <c r="AL160" s="78" t="e">
        <f t="shared" si="68"/>
        <v>#DIV/0!</v>
      </c>
      <c r="AN160" s="8" t="e">
        <f t="shared" si="76"/>
        <v>#DIV/0!</v>
      </c>
      <c r="AO160" s="9" t="e">
        <f t="shared" si="76"/>
        <v>#DIV/0!</v>
      </c>
      <c r="AP160" s="9" t="e">
        <f t="shared" si="77"/>
        <v>#DIV/0!</v>
      </c>
      <c r="AQ160" s="10" t="e">
        <f t="shared" si="77"/>
        <v>#DIV/0!</v>
      </c>
    </row>
    <row r="161" spans="1:43">
      <c r="A161" s="51" t="s">
        <v>973</v>
      </c>
      <c r="B161" s="179"/>
      <c r="C161" s="45"/>
      <c r="D161" s="46"/>
      <c r="E161" s="9"/>
      <c r="F161" s="9"/>
      <c r="G161" s="9"/>
      <c r="H161" s="52">
        <f t="shared" si="53"/>
        <v>0</v>
      </c>
      <c r="I161" s="8">
        <f t="shared" si="69"/>
        <v>0</v>
      </c>
      <c r="J161" s="53"/>
      <c r="K161" s="9"/>
      <c r="L161" s="9"/>
      <c r="M161" s="10">
        <f t="shared" si="70"/>
        <v>0</v>
      </c>
      <c r="N161" s="56"/>
      <c r="O161" s="8" t="e">
        <f t="shared" si="71"/>
        <v>#DIV/0!</v>
      </c>
      <c r="P161" s="9" t="e">
        <f t="shared" si="72"/>
        <v>#DIV/0!</v>
      </c>
      <c r="Q161" s="10" t="e">
        <f t="shared" si="54"/>
        <v>#DIV/0!</v>
      </c>
      <c r="R161" s="56"/>
      <c r="S161" s="55" t="e">
        <f t="shared" si="73"/>
        <v>#DIV/0!</v>
      </c>
      <c r="U161" s="253" t="e">
        <f t="shared" si="55"/>
        <v>#DIV/0!</v>
      </c>
      <c r="V161" s="46" t="e">
        <f t="shared" si="56"/>
        <v>#DIV/0!</v>
      </c>
      <c r="W161" s="46" t="e">
        <f t="shared" si="57"/>
        <v>#DIV/0!</v>
      </c>
      <c r="X161" s="49" t="e">
        <f t="shared" si="58"/>
        <v>#DIV/0!</v>
      </c>
      <c r="Y161" s="45" t="e">
        <f t="shared" si="59"/>
        <v>#DIV/0!</v>
      </c>
      <c r="Z161" s="46" t="e">
        <f t="shared" si="60"/>
        <v>#DIV/0!</v>
      </c>
      <c r="AA161" s="46" t="e">
        <f t="shared" si="61"/>
        <v>#DIV/0!</v>
      </c>
      <c r="AB161" s="49" t="e">
        <f t="shared" si="62"/>
        <v>#DIV/0!</v>
      </c>
      <c r="AD161" s="45" t="e">
        <f t="shared" si="63"/>
        <v>#DIV/0!</v>
      </c>
      <c r="AE161" s="46" t="e">
        <f t="shared" si="63"/>
        <v>#DIV/0!</v>
      </c>
      <c r="AF161" s="49" t="e">
        <f t="shared" si="64"/>
        <v>#DIV/0!</v>
      </c>
      <c r="AG161" s="45" t="e">
        <f t="shared" si="74"/>
        <v>#DIV/0!</v>
      </c>
      <c r="AH161" s="65" t="e">
        <f t="shared" si="75"/>
        <v>#DIV/0!</v>
      </c>
      <c r="AI161" s="46" t="e">
        <f t="shared" si="65"/>
        <v>#DIV/0!</v>
      </c>
      <c r="AJ161" s="46" t="e">
        <f t="shared" si="66"/>
        <v>#DIV/0!</v>
      </c>
      <c r="AK161" s="77" t="e">
        <f t="shared" si="67"/>
        <v>#DIV/0!</v>
      </c>
      <c r="AL161" s="78" t="e">
        <f t="shared" si="68"/>
        <v>#DIV/0!</v>
      </c>
      <c r="AN161" s="8" t="e">
        <f t="shared" si="76"/>
        <v>#DIV/0!</v>
      </c>
      <c r="AO161" s="9" t="e">
        <f t="shared" si="76"/>
        <v>#DIV/0!</v>
      </c>
      <c r="AP161" s="9" t="e">
        <f t="shared" si="77"/>
        <v>#DIV/0!</v>
      </c>
      <c r="AQ161" s="10" t="e">
        <f t="shared" si="77"/>
        <v>#DIV/0!</v>
      </c>
    </row>
    <row r="162" spans="1:43">
      <c r="A162" s="51" t="s">
        <v>974</v>
      </c>
      <c r="B162" s="179"/>
      <c r="C162" s="45"/>
      <c r="D162" s="46"/>
      <c r="E162" s="9"/>
      <c r="F162" s="9"/>
      <c r="G162" s="9"/>
      <c r="H162" s="52">
        <f t="shared" si="53"/>
        <v>0</v>
      </c>
      <c r="I162" s="8">
        <f t="shared" si="69"/>
        <v>0</v>
      </c>
      <c r="J162" s="53"/>
      <c r="K162" s="9"/>
      <c r="L162" s="9"/>
      <c r="M162" s="10">
        <f t="shared" si="70"/>
        <v>0</v>
      </c>
      <c r="N162" s="56"/>
      <c r="O162" s="8" t="e">
        <f t="shared" si="71"/>
        <v>#DIV/0!</v>
      </c>
      <c r="P162" s="9" t="e">
        <f t="shared" si="72"/>
        <v>#DIV/0!</v>
      </c>
      <c r="Q162" s="10" t="e">
        <f t="shared" si="54"/>
        <v>#DIV/0!</v>
      </c>
      <c r="R162" s="56"/>
      <c r="S162" s="55" t="e">
        <f t="shared" si="73"/>
        <v>#DIV/0!</v>
      </c>
      <c r="U162" s="253" t="e">
        <f t="shared" si="55"/>
        <v>#DIV/0!</v>
      </c>
      <c r="V162" s="46" t="e">
        <f t="shared" si="56"/>
        <v>#DIV/0!</v>
      </c>
      <c r="W162" s="46" t="e">
        <f t="shared" si="57"/>
        <v>#DIV/0!</v>
      </c>
      <c r="X162" s="49" t="e">
        <f t="shared" si="58"/>
        <v>#DIV/0!</v>
      </c>
      <c r="Y162" s="45" t="e">
        <f t="shared" si="59"/>
        <v>#DIV/0!</v>
      </c>
      <c r="Z162" s="46" t="e">
        <f t="shared" si="60"/>
        <v>#DIV/0!</v>
      </c>
      <c r="AA162" s="46" t="e">
        <f t="shared" si="61"/>
        <v>#DIV/0!</v>
      </c>
      <c r="AB162" s="49" t="e">
        <f t="shared" si="62"/>
        <v>#DIV/0!</v>
      </c>
      <c r="AD162" s="45" t="e">
        <f t="shared" si="63"/>
        <v>#DIV/0!</v>
      </c>
      <c r="AE162" s="46" t="e">
        <f t="shared" si="63"/>
        <v>#DIV/0!</v>
      </c>
      <c r="AF162" s="49" t="e">
        <f t="shared" si="64"/>
        <v>#DIV/0!</v>
      </c>
      <c r="AG162" s="45" t="e">
        <f t="shared" si="74"/>
        <v>#DIV/0!</v>
      </c>
      <c r="AH162" s="65" t="e">
        <f t="shared" si="75"/>
        <v>#DIV/0!</v>
      </c>
      <c r="AI162" s="46" t="e">
        <f t="shared" si="65"/>
        <v>#DIV/0!</v>
      </c>
      <c r="AJ162" s="46" t="e">
        <f t="shared" si="66"/>
        <v>#DIV/0!</v>
      </c>
      <c r="AK162" s="77" t="e">
        <f t="shared" si="67"/>
        <v>#DIV/0!</v>
      </c>
      <c r="AL162" s="78" t="e">
        <f t="shared" si="68"/>
        <v>#DIV/0!</v>
      </c>
      <c r="AN162" s="8" t="e">
        <f t="shared" si="76"/>
        <v>#DIV/0!</v>
      </c>
      <c r="AO162" s="9" t="e">
        <f t="shared" si="76"/>
        <v>#DIV/0!</v>
      </c>
      <c r="AP162" s="9" t="e">
        <f t="shared" si="77"/>
        <v>#DIV/0!</v>
      </c>
      <c r="AQ162" s="10" t="e">
        <f t="shared" si="77"/>
        <v>#DIV/0!</v>
      </c>
    </row>
    <row r="163" spans="1:43">
      <c r="A163" s="51" t="s">
        <v>975</v>
      </c>
      <c r="B163" s="179"/>
      <c r="C163" s="45"/>
      <c r="D163" s="46"/>
      <c r="E163" s="9"/>
      <c r="F163" s="9"/>
      <c r="G163" s="9"/>
      <c r="H163" s="52">
        <f t="shared" si="53"/>
        <v>0</v>
      </c>
      <c r="I163" s="8">
        <f t="shared" si="69"/>
        <v>0</v>
      </c>
      <c r="J163" s="53"/>
      <c r="K163" s="9"/>
      <c r="L163" s="9"/>
      <c r="M163" s="10">
        <f t="shared" si="70"/>
        <v>0</v>
      </c>
      <c r="N163" s="56"/>
      <c r="O163" s="8" t="e">
        <f t="shared" si="71"/>
        <v>#DIV/0!</v>
      </c>
      <c r="P163" s="9" t="e">
        <f t="shared" si="72"/>
        <v>#DIV/0!</v>
      </c>
      <c r="Q163" s="10" t="e">
        <f t="shared" si="54"/>
        <v>#DIV/0!</v>
      </c>
      <c r="R163" s="56"/>
      <c r="S163" s="55" t="e">
        <f t="shared" si="73"/>
        <v>#DIV/0!</v>
      </c>
      <c r="U163" s="253" t="e">
        <f t="shared" si="55"/>
        <v>#DIV/0!</v>
      </c>
      <c r="V163" s="46" t="e">
        <f t="shared" si="56"/>
        <v>#DIV/0!</v>
      </c>
      <c r="W163" s="46" t="e">
        <f t="shared" si="57"/>
        <v>#DIV/0!</v>
      </c>
      <c r="X163" s="49" t="e">
        <f t="shared" si="58"/>
        <v>#DIV/0!</v>
      </c>
      <c r="Y163" s="45" t="e">
        <f t="shared" si="59"/>
        <v>#DIV/0!</v>
      </c>
      <c r="Z163" s="46" t="e">
        <f t="shared" si="60"/>
        <v>#DIV/0!</v>
      </c>
      <c r="AA163" s="46" t="e">
        <f t="shared" si="61"/>
        <v>#DIV/0!</v>
      </c>
      <c r="AB163" s="49" t="e">
        <f t="shared" si="62"/>
        <v>#DIV/0!</v>
      </c>
      <c r="AD163" s="45" t="e">
        <f t="shared" si="63"/>
        <v>#DIV/0!</v>
      </c>
      <c r="AE163" s="46" t="e">
        <f t="shared" si="63"/>
        <v>#DIV/0!</v>
      </c>
      <c r="AF163" s="49" t="e">
        <f t="shared" si="64"/>
        <v>#DIV/0!</v>
      </c>
      <c r="AG163" s="45" t="e">
        <f t="shared" si="74"/>
        <v>#DIV/0!</v>
      </c>
      <c r="AH163" s="65" t="e">
        <f t="shared" si="75"/>
        <v>#DIV/0!</v>
      </c>
      <c r="AI163" s="46" t="e">
        <f t="shared" si="65"/>
        <v>#DIV/0!</v>
      </c>
      <c r="AJ163" s="46" t="e">
        <f t="shared" si="66"/>
        <v>#DIV/0!</v>
      </c>
      <c r="AK163" s="77" t="e">
        <f t="shared" si="67"/>
        <v>#DIV/0!</v>
      </c>
      <c r="AL163" s="78" t="e">
        <f t="shared" si="68"/>
        <v>#DIV/0!</v>
      </c>
      <c r="AN163" s="8" t="e">
        <f t="shared" si="76"/>
        <v>#DIV/0!</v>
      </c>
      <c r="AO163" s="9" t="e">
        <f t="shared" si="76"/>
        <v>#DIV/0!</v>
      </c>
      <c r="AP163" s="9" t="e">
        <f t="shared" si="77"/>
        <v>#DIV/0!</v>
      </c>
      <c r="AQ163" s="10" t="e">
        <f t="shared" si="77"/>
        <v>#DIV/0!</v>
      </c>
    </row>
    <row r="164" spans="1:43">
      <c r="A164" s="51" t="s">
        <v>976</v>
      </c>
      <c r="B164" s="179"/>
      <c r="C164" s="45"/>
      <c r="D164" s="46"/>
      <c r="E164" s="9"/>
      <c r="F164" s="9"/>
      <c r="G164" s="9"/>
      <c r="H164" s="52">
        <f t="shared" si="53"/>
        <v>0</v>
      </c>
      <c r="I164" s="8">
        <f t="shared" si="69"/>
        <v>0</v>
      </c>
      <c r="J164" s="53"/>
      <c r="K164" s="9"/>
      <c r="L164" s="9"/>
      <c r="M164" s="10">
        <f t="shared" si="70"/>
        <v>0</v>
      </c>
      <c r="N164" s="56"/>
      <c r="O164" s="8" t="e">
        <f t="shared" si="71"/>
        <v>#DIV/0!</v>
      </c>
      <c r="P164" s="9" t="e">
        <f t="shared" si="72"/>
        <v>#DIV/0!</v>
      </c>
      <c r="Q164" s="10" t="e">
        <f t="shared" si="54"/>
        <v>#DIV/0!</v>
      </c>
      <c r="R164" s="56"/>
      <c r="S164" s="55" t="e">
        <f t="shared" si="73"/>
        <v>#DIV/0!</v>
      </c>
      <c r="U164" s="253" t="e">
        <f t="shared" si="55"/>
        <v>#DIV/0!</v>
      </c>
      <c r="V164" s="46" t="e">
        <f t="shared" si="56"/>
        <v>#DIV/0!</v>
      </c>
      <c r="W164" s="46" t="e">
        <f t="shared" si="57"/>
        <v>#DIV/0!</v>
      </c>
      <c r="X164" s="49" t="e">
        <f t="shared" si="58"/>
        <v>#DIV/0!</v>
      </c>
      <c r="Y164" s="45" t="e">
        <f t="shared" si="59"/>
        <v>#DIV/0!</v>
      </c>
      <c r="Z164" s="46" t="e">
        <f t="shared" si="60"/>
        <v>#DIV/0!</v>
      </c>
      <c r="AA164" s="46" t="e">
        <f t="shared" si="61"/>
        <v>#DIV/0!</v>
      </c>
      <c r="AB164" s="49" t="e">
        <f t="shared" si="62"/>
        <v>#DIV/0!</v>
      </c>
      <c r="AD164" s="45" t="e">
        <f t="shared" si="63"/>
        <v>#DIV/0!</v>
      </c>
      <c r="AE164" s="46" t="e">
        <f t="shared" si="63"/>
        <v>#DIV/0!</v>
      </c>
      <c r="AF164" s="49" t="e">
        <f t="shared" si="64"/>
        <v>#DIV/0!</v>
      </c>
      <c r="AG164" s="45" t="e">
        <f t="shared" si="74"/>
        <v>#DIV/0!</v>
      </c>
      <c r="AH164" s="65" t="e">
        <f t="shared" si="75"/>
        <v>#DIV/0!</v>
      </c>
      <c r="AI164" s="46" t="e">
        <f t="shared" si="65"/>
        <v>#DIV/0!</v>
      </c>
      <c r="AJ164" s="46" t="e">
        <f t="shared" si="66"/>
        <v>#DIV/0!</v>
      </c>
      <c r="AK164" s="77" t="e">
        <f t="shared" si="67"/>
        <v>#DIV/0!</v>
      </c>
      <c r="AL164" s="78" t="e">
        <f t="shared" si="68"/>
        <v>#DIV/0!</v>
      </c>
      <c r="AN164" s="8" t="e">
        <f t="shared" si="76"/>
        <v>#DIV/0!</v>
      </c>
      <c r="AO164" s="9" t="e">
        <f t="shared" si="76"/>
        <v>#DIV/0!</v>
      </c>
      <c r="AP164" s="9" t="e">
        <f t="shared" si="77"/>
        <v>#DIV/0!</v>
      </c>
      <c r="AQ164" s="10" t="e">
        <f t="shared" si="77"/>
        <v>#DIV/0!</v>
      </c>
    </row>
    <row r="165" spans="1:43">
      <c r="A165" s="51" t="s">
        <v>977</v>
      </c>
      <c r="B165" s="179"/>
      <c r="C165" s="45"/>
      <c r="D165" s="46"/>
      <c r="E165" s="9"/>
      <c r="F165" s="9"/>
      <c r="G165" s="9"/>
      <c r="H165" s="52">
        <f t="shared" si="53"/>
        <v>0</v>
      </c>
      <c r="I165" s="8">
        <f t="shared" si="69"/>
        <v>0</v>
      </c>
      <c r="J165" s="53"/>
      <c r="K165" s="9"/>
      <c r="L165" s="9"/>
      <c r="M165" s="10">
        <f t="shared" si="70"/>
        <v>0</v>
      </c>
      <c r="N165" s="56"/>
      <c r="O165" s="8" t="e">
        <f t="shared" si="71"/>
        <v>#DIV/0!</v>
      </c>
      <c r="P165" s="9" t="e">
        <f t="shared" si="72"/>
        <v>#DIV/0!</v>
      </c>
      <c r="Q165" s="10" t="e">
        <f t="shared" si="54"/>
        <v>#DIV/0!</v>
      </c>
      <c r="R165" s="56"/>
      <c r="S165" s="55" t="e">
        <f t="shared" si="73"/>
        <v>#DIV/0!</v>
      </c>
      <c r="U165" s="253" t="e">
        <f t="shared" si="55"/>
        <v>#DIV/0!</v>
      </c>
      <c r="V165" s="46" t="e">
        <f t="shared" si="56"/>
        <v>#DIV/0!</v>
      </c>
      <c r="W165" s="46" t="e">
        <f t="shared" si="57"/>
        <v>#DIV/0!</v>
      </c>
      <c r="X165" s="49" t="e">
        <f t="shared" si="58"/>
        <v>#DIV/0!</v>
      </c>
      <c r="Y165" s="45" t="e">
        <f t="shared" si="59"/>
        <v>#DIV/0!</v>
      </c>
      <c r="Z165" s="46" t="e">
        <f t="shared" si="60"/>
        <v>#DIV/0!</v>
      </c>
      <c r="AA165" s="46" t="e">
        <f t="shared" si="61"/>
        <v>#DIV/0!</v>
      </c>
      <c r="AB165" s="49" t="e">
        <f t="shared" si="62"/>
        <v>#DIV/0!</v>
      </c>
      <c r="AD165" s="45" t="e">
        <f t="shared" si="63"/>
        <v>#DIV/0!</v>
      </c>
      <c r="AE165" s="46" t="e">
        <f t="shared" si="63"/>
        <v>#DIV/0!</v>
      </c>
      <c r="AF165" s="49" t="e">
        <f t="shared" si="64"/>
        <v>#DIV/0!</v>
      </c>
      <c r="AG165" s="45" t="e">
        <f t="shared" si="74"/>
        <v>#DIV/0!</v>
      </c>
      <c r="AH165" s="65" t="e">
        <f t="shared" si="75"/>
        <v>#DIV/0!</v>
      </c>
      <c r="AI165" s="46" t="e">
        <f t="shared" si="65"/>
        <v>#DIV/0!</v>
      </c>
      <c r="AJ165" s="46" t="e">
        <f t="shared" si="66"/>
        <v>#DIV/0!</v>
      </c>
      <c r="AK165" s="77" t="e">
        <f t="shared" si="67"/>
        <v>#DIV/0!</v>
      </c>
      <c r="AL165" s="78" t="e">
        <f t="shared" si="68"/>
        <v>#DIV/0!</v>
      </c>
      <c r="AN165" s="8" t="e">
        <f t="shared" si="76"/>
        <v>#DIV/0!</v>
      </c>
      <c r="AO165" s="9" t="e">
        <f t="shared" si="76"/>
        <v>#DIV/0!</v>
      </c>
      <c r="AP165" s="9" t="e">
        <f t="shared" si="77"/>
        <v>#DIV/0!</v>
      </c>
      <c r="AQ165" s="10" t="e">
        <f t="shared" si="77"/>
        <v>#DIV/0!</v>
      </c>
    </row>
    <row r="166" spans="1:43">
      <c r="A166" s="51" t="s">
        <v>978</v>
      </c>
      <c r="B166" s="179"/>
      <c r="C166" s="45"/>
      <c r="D166" s="46"/>
      <c r="E166" s="9"/>
      <c r="F166" s="9"/>
      <c r="G166" s="9"/>
      <c r="H166" s="52">
        <f t="shared" si="53"/>
        <v>0</v>
      </c>
      <c r="I166" s="8">
        <f t="shared" si="69"/>
        <v>0</v>
      </c>
      <c r="J166" s="53"/>
      <c r="K166" s="9"/>
      <c r="L166" s="9"/>
      <c r="M166" s="10">
        <f t="shared" si="70"/>
        <v>0</v>
      </c>
      <c r="N166" s="56"/>
      <c r="O166" s="8" t="e">
        <f t="shared" si="71"/>
        <v>#DIV/0!</v>
      </c>
      <c r="P166" s="9" t="e">
        <f t="shared" si="72"/>
        <v>#DIV/0!</v>
      </c>
      <c r="Q166" s="10" t="e">
        <f t="shared" si="54"/>
        <v>#DIV/0!</v>
      </c>
      <c r="R166" s="56"/>
      <c r="S166" s="55" t="e">
        <f t="shared" si="73"/>
        <v>#DIV/0!</v>
      </c>
      <c r="U166" s="253" t="e">
        <f t="shared" si="55"/>
        <v>#DIV/0!</v>
      </c>
      <c r="V166" s="46" t="e">
        <f t="shared" si="56"/>
        <v>#DIV/0!</v>
      </c>
      <c r="W166" s="46" t="e">
        <f t="shared" si="57"/>
        <v>#DIV/0!</v>
      </c>
      <c r="X166" s="49" t="e">
        <f t="shared" si="58"/>
        <v>#DIV/0!</v>
      </c>
      <c r="Y166" s="45" t="e">
        <f t="shared" si="59"/>
        <v>#DIV/0!</v>
      </c>
      <c r="Z166" s="46" t="e">
        <f t="shared" si="60"/>
        <v>#DIV/0!</v>
      </c>
      <c r="AA166" s="46" t="e">
        <f t="shared" si="61"/>
        <v>#DIV/0!</v>
      </c>
      <c r="AB166" s="49" t="e">
        <f t="shared" si="62"/>
        <v>#DIV/0!</v>
      </c>
      <c r="AD166" s="45" t="e">
        <f t="shared" si="63"/>
        <v>#DIV/0!</v>
      </c>
      <c r="AE166" s="46" t="e">
        <f t="shared" si="63"/>
        <v>#DIV/0!</v>
      </c>
      <c r="AF166" s="49" t="e">
        <f t="shared" si="64"/>
        <v>#DIV/0!</v>
      </c>
      <c r="AG166" s="45" t="e">
        <f t="shared" si="74"/>
        <v>#DIV/0!</v>
      </c>
      <c r="AH166" s="65" t="e">
        <f t="shared" si="75"/>
        <v>#DIV/0!</v>
      </c>
      <c r="AI166" s="46" t="e">
        <f t="shared" si="65"/>
        <v>#DIV/0!</v>
      </c>
      <c r="AJ166" s="46" t="e">
        <f t="shared" si="66"/>
        <v>#DIV/0!</v>
      </c>
      <c r="AK166" s="77" t="e">
        <f t="shared" si="67"/>
        <v>#DIV/0!</v>
      </c>
      <c r="AL166" s="78" t="e">
        <f t="shared" si="68"/>
        <v>#DIV/0!</v>
      </c>
      <c r="AN166" s="8" t="e">
        <f t="shared" si="76"/>
        <v>#DIV/0!</v>
      </c>
      <c r="AO166" s="9" t="e">
        <f t="shared" si="76"/>
        <v>#DIV/0!</v>
      </c>
      <c r="AP166" s="9" t="e">
        <f t="shared" si="77"/>
        <v>#DIV/0!</v>
      </c>
      <c r="AQ166" s="10" t="e">
        <f t="shared" si="77"/>
        <v>#DIV/0!</v>
      </c>
    </row>
    <row r="167" spans="1:43">
      <c r="A167" s="51" t="s">
        <v>979</v>
      </c>
      <c r="B167" s="179"/>
      <c r="C167" s="45"/>
      <c r="D167" s="46"/>
      <c r="E167" s="9"/>
      <c r="F167" s="9"/>
      <c r="G167" s="9"/>
      <c r="H167" s="52">
        <f t="shared" si="53"/>
        <v>0</v>
      </c>
      <c r="I167" s="8">
        <f t="shared" si="69"/>
        <v>0</v>
      </c>
      <c r="J167" s="53"/>
      <c r="K167" s="9"/>
      <c r="L167" s="9"/>
      <c r="M167" s="10">
        <f t="shared" si="70"/>
        <v>0</v>
      </c>
      <c r="N167" s="56"/>
      <c r="O167" s="8" t="e">
        <f t="shared" si="71"/>
        <v>#DIV/0!</v>
      </c>
      <c r="P167" s="9" t="e">
        <f t="shared" si="72"/>
        <v>#DIV/0!</v>
      </c>
      <c r="Q167" s="10" t="e">
        <f t="shared" si="54"/>
        <v>#DIV/0!</v>
      </c>
      <c r="R167" s="56"/>
      <c r="S167" s="55" t="e">
        <f t="shared" si="73"/>
        <v>#DIV/0!</v>
      </c>
      <c r="U167" s="253" t="e">
        <f t="shared" si="55"/>
        <v>#DIV/0!</v>
      </c>
      <c r="V167" s="46" t="e">
        <f t="shared" si="56"/>
        <v>#DIV/0!</v>
      </c>
      <c r="W167" s="46" t="e">
        <f t="shared" si="57"/>
        <v>#DIV/0!</v>
      </c>
      <c r="X167" s="49" t="e">
        <f t="shared" si="58"/>
        <v>#DIV/0!</v>
      </c>
      <c r="Y167" s="45" t="e">
        <f t="shared" si="59"/>
        <v>#DIV/0!</v>
      </c>
      <c r="Z167" s="46" t="e">
        <f t="shared" si="60"/>
        <v>#DIV/0!</v>
      </c>
      <c r="AA167" s="46" t="e">
        <f t="shared" si="61"/>
        <v>#DIV/0!</v>
      </c>
      <c r="AB167" s="49" t="e">
        <f t="shared" si="62"/>
        <v>#DIV/0!</v>
      </c>
      <c r="AD167" s="45" t="e">
        <f t="shared" si="63"/>
        <v>#DIV/0!</v>
      </c>
      <c r="AE167" s="46" t="e">
        <f t="shared" si="63"/>
        <v>#DIV/0!</v>
      </c>
      <c r="AF167" s="49" t="e">
        <f t="shared" si="64"/>
        <v>#DIV/0!</v>
      </c>
      <c r="AG167" s="45" t="e">
        <f t="shared" si="74"/>
        <v>#DIV/0!</v>
      </c>
      <c r="AH167" s="65" t="e">
        <f t="shared" si="75"/>
        <v>#DIV/0!</v>
      </c>
      <c r="AI167" s="46" t="e">
        <f t="shared" si="65"/>
        <v>#DIV/0!</v>
      </c>
      <c r="AJ167" s="46" t="e">
        <f t="shared" si="66"/>
        <v>#DIV/0!</v>
      </c>
      <c r="AK167" s="77" t="e">
        <f t="shared" si="67"/>
        <v>#DIV/0!</v>
      </c>
      <c r="AL167" s="78" t="e">
        <f t="shared" si="68"/>
        <v>#DIV/0!</v>
      </c>
      <c r="AN167" s="8" t="e">
        <f t="shared" si="76"/>
        <v>#DIV/0!</v>
      </c>
      <c r="AO167" s="9" t="e">
        <f t="shared" si="76"/>
        <v>#DIV/0!</v>
      </c>
      <c r="AP167" s="9" t="e">
        <f t="shared" si="77"/>
        <v>#DIV/0!</v>
      </c>
      <c r="AQ167" s="10" t="e">
        <f t="shared" si="77"/>
        <v>#DIV/0!</v>
      </c>
    </row>
    <row r="168" spans="1:43">
      <c r="A168" s="51" t="s">
        <v>980</v>
      </c>
      <c r="B168" s="179"/>
      <c r="C168" s="45"/>
      <c r="D168" s="46"/>
      <c r="E168" s="9"/>
      <c r="F168" s="9"/>
      <c r="G168" s="9"/>
      <c r="H168" s="52">
        <f t="shared" si="53"/>
        <v>0</v>
      </c>
      <c r="I168" s="8">
        <f t="shared" si="69"/>
        <v>0</v>
      </c>
      <c r="J168" s="53"/>
      <c r="K168" s="9"/>
      <c r="L168" s="9"/>
      <c r="M168" s="10">
        <f t="shared" si="70"/>
        <v>0</v>
      </c>
      <c r="N168" s="56"/>
      <c r="O168" s="8" t="e">
        <f t="shared" si="71"/>
        <v>#DIV/0!</v>
      </c>
      <c r="P168" s="9" t="e">
        <f t="shared" si="72"/>
        <v>#DIV/0!</v>
      </c>
      <c r="Q168" s="10" t="e">
        <f t="shared" si="54"/>
        <v>#DIV/0!</v>
      </c>
      <c r="R168" s="56"/>
      <c r="S168" s="55" t="e">
        <f t="shared" si="73"/>
        <v>#DIV/0!</v>
      </c>
      <c r="U168" s="253" t="e">
        <f t="shared" si="55"/>
        <v>#DIV/0!</v>
      </c>
      <c r="V168" s="46" t="e">
        <f t="shared" si="56"/>
        <v>#DIV/0!</v>
      </c>
      <c r="W168" s="46" t="e">
        <f t="shared" si="57"/>
        <v>#DIV/0!</v>
      </c>
      <c r="X168" s="49" t="e">
        <f t="shared" si="58"/>
        <v>#DIV/0!</v>
      </c>
      <c r="Y168" s="45" t="e">
        <f t="shared" si="59"/>
        <v>#DIV/0!</v>
      </c>
      <c r="Z168" s="46" t="e">
        <f t="shared" si="60"/>
        <v>#DIV/0!</v>
      </c>
      <c r="AA168" s="46" t="e">
        <f t="shared" si="61"/>
        <v>#DIV/0!</v>
      </c>
      <c r="AB168" s="49" t="e">
        <f t="shared" si="62"/>
        <v>#DIV/0!</v>
      </c>
      <c r="AD168" s="45" t="e">
        <f t="shared" si="63"/>
        <v>#DIV/0!</v>
      </c>
      <c r="AE168" s="46" t="e">
        <f t="shared" si="63"/>
        <v>#DIV/0!</v>
      </c>
      <c r="AF168" s="49" t="e">
        <f t="shared" si="64"/>
        <v>#DIV/0!</v>
      </c>
      <c r="AG168" s="45" t="e">
        <f t="shared" si="74"/>
        <v>#DIV/0!</v>
      </c>
      <c r="AH168" s="65" t="e">
        <f t="shared" si="75"/>
        <v>#DIV/0!</v>
      </c>
      <c r="AI168" s="46" t="e">
        <f t="shared" si="65"/>
        <v>#DIV/0!</v>
      </c>
      <c r="AJ168" s="46" t="e">
        <f t="shared" si="66"/>
        <v>#DIV/0!</v>
      </c>
      <c r="AK168" s="77" t="e">
        <f t="shared" si="67"/>
        <v>#DIV/0!</v>
      </c>
      <c r="AL168" s="78" t="e">
        <f t="shared" si="68"/>
        <v>#DIV/0!</v>
      </c>
      <c r="AN168" s="8" t="e">
        <f t="shared" si="76"/>
        <v>#DIV/0!</v>
      </c>
      <c r="AO168" s="9" t="e">
        <f t="shared" si="76"/>
        <v>#DIV/0!</v>
      </c>
      <c r="AP168" s="9" t="e">
        <f t="shared" si="77"/>
        <v>#DIV/0!</v>
      </c>
      <c r="AQ168" s="10" t="e">
        <f t="shared" si="77"/>
        <v>#DIV/0!</v>
      </c>
    </row>
    <row r="169" spans="1:43">
      <c r="A169" s="51" t="s">
        <v>981</v>
      </c>
      <c r="B169" s="179"/>
      <c r="C169" s="45"/>
      <c r="D169" s="46"/>
      <c r="E169" s="9"/>
      <c r="F169" s="9"/>
      <c r="G169" s="9"/>
      <c r="H169" s="52">
        <f t="shared" si="53"/>
        <v>0</v>
      </c>
      <c r="I169" s="8">
        <f t="shared" si="69"/>
        <v>0</v>
      </c>
      <c r="J169" s="53"/>
      <c r="K169" s="9"/>
      <c r="L169" s="9"/>
      <c r="M169" s="10">
        <f t="shared" si="70"/>
        <v>0</v>
      </c>
      <c r="N169" s="56"/>
      <c r="O169" s="8" t="e">
        <f t="shared" si="71"/>
        <v>#DIV/0!</v>
      </c>
      <c r="P169" s="9" t="e">
        <f t="shared" si="72"/>
        <v>#DIV/0!</v>
      </c>
      <c r="Q169" s="10" t="e">
        <f t="shared" si="54"/>
        <v>#DIV/0!</v>
      </c>
      <c r="R169" s="56"/>
      <c r="S169" s="55" t="e">
        <f t="shared" si="73"/>
        <v>#DIV/0!</v>
      </c>
      <c r="U169" s="253" t="e">
        <f t="shared" si="55"/>
        <v>#DIV/0!</v>
      </c>
      <c r="V169" s="46" t="e">
        <f t="shared" si="56"/>
        <v>#DIV/0!</v>
      </c>
      <c r="W169" s="46" t="e">
        <f t="shared" si="57"/>
        <v>#DIV/0!</v>
      </c>
      <c r="X169" s="49" t="e">
        <f t="shared" si="58"/>
        <v>#DIV/0!</v>
      </c>
      <c r="Y169" s="45" t="e">
        <f t="shared" si="59"/>
        <v>#DIV/0!</v>
      </c>
      <c r="Z169" s="46" t="e">
        <f t="shared" si="60"/>
        <v>#DIV/0!</v>
      </c>
      <c r="AA169" s="46" t="e">
        <f t="shared" si="61"/>
        <v>#DIV/0!</v>
      </c>
      <c r="AB169" s="49" t="e">
        <f t="shared" si="62"/>
        <v>#DIV/0!</v>
      </c>
      <c r="AD169" s="45" t="e">
        <f t="shared" si="63"/>
        <v>#DIV/0!</v>
      </c>
      <c r="AE169" s="46" t="e">
        <f t="shared" si="63"/>
        <v>#DIV/0!</v>
      </c>
      <c r="AF169" s="49" t="e">
        <f t="shared" si="64"/>
        <v>#DIV/0!</v>
      </c>
      <c r="AG169" s="45" t="e">
        <f t="shared" si="74"/>
        <v>#DIV/0!</v>
      </c>
      <c r="AH169" s="65" t="e">
        <f t="shared" si="75"/>
        <v>#DIV/0!</v>
      </c>
      <c r="AI169" s="46" t="e">
        <f t="shared" si="65"/>
        <v>#DIV/0!</v>
      </c>
      <c r="AJ169" s="46" t="e">
        <f t="shared" si="66"/>
        <v>#DIV/0!</v>
      </c>
      <c r="AK169" s="77" t="e">
        <f t="shared" si="67"/>
        <v>#DIV/0!</v>
      </c>
      <c r="AL169" s="78" t="e">
        <f t="shared" si="68"/>
        <v>#DIV/0!</v>
      </c>
      <c r="AN169" s="8" t="e">
        <f t="shared" si="76"/>
        <v>#DIV/0!</v>
      </c>
      <c r="AO169" s="9" t="e">
        <f t="shared" si="76"/>
        <v>#DIV/0!</v>
      </c>
      <c r="AP169" s="9" t="e">
        <f t="shared" si="77"/>
        <v>#DIV/0!</v>
      </c>
      <c r="AQ169" s="10" t="e">
        <f t="shared" si="77"/>
        <v>#DIV/0!</v>
      </c>
    </row>
    <row r="170" spans="1:43">
      <c r="A170" s="51" t="s">
        <v>982</v>
      </c>
      <c r="B170" s="179"/>
      <c r="C170" s="45"/>
      <c r="D170" s="46"/>
      <c r="E170" s="9"/>
      <c r="F170" s="9"/>
      <c r="G170" s="9"/>
      <c r="H170" s="52">
        <f t="shared" si="53"/>
        <v>0</v>
      </c>
      <c r="I170" s="8">
        <f t="shared" si="69"/>
        <v>0</v>
      </c>
      <c r="J170" s="53"/>
      <c r="K170" s="9"/>
      <c r="L170" s="9"/>
      <c r="M170" s="10">
        <f t="shared" si="70"/>
        <v>0</v>
      </c>
      <c r="N170" s="56"/>
      <c r="O170" s="8" t="e">
        <f t="shared" si="71"/>
        <v>#DIV/0!</v>
      </c>
      <c r="P170" s="9" t="e">
        <f t="shared" si="72"/>
        <v>#DIV/0!</v>
      </c>
      <c r="Q170" s="10" t="e">
        <f t="shared" si="54"/>
        <v>#DIV/0!</v>
      </c>
      <c r="R170" s="56"/>
      <c r="S170" s="55" t="e">
        <f t="shared" si="73"/>
        <v>#DIV/0!</v>
      </c>
      <c r="U170" s="253" t="e">
        <f t="shared" si="55"/>
        <v>#DIV/0!</v>
      </c>
      <c r="V170" s="46" t="e">
        <f t="shared" si="56"/>
        <v>#DIV/0!</v>
      </c>
      <c r="W170" s="46" t="e">
        <f t="shared" si="57"/>
        <v>#DIV/0!</v>
      </c>
      <c r="X170" s="49" t="e">
        <f t="shared" si="58"/>
        <v>#DIV/0!</v>
      </c>
      <c r="Y170" s="45" t="e">
        <f t="shared" si="59"/>
        <v>#DIV/0!</v>
      </c>
      <c r="Z170" s="46" t="e">
        <f t="shared" si="60"/>
        <v>#DIV/0!</v>
      </c>
      <c r="AA170" s="46" t="e">
        <f t="shared" si="61"/>
        <v>#DIV/0!</v>
      </c>
      <c r="AB170" s="49" t="e">
        <f t="shared" si="62"/>
        <v>#DIV/0!</v>
      </c>
      <c r="AD170" s="45" t="e">
        <f t="shared" si="63"/>
        <v>#DIV/0!</v>
      </c>
      <c r="AE170" s="46" t="e">
        <f t="shared" si="63"/>
        <v>#DIV/0!</v>
      </c>
      <c r="AF170" s="49" t="e">
        <f t="shared" si="64"/>
        <v>#DIV/0!</v>
      </c>
      <c r="AG170" s="45" t="e">
        <f t="shared" si="74"/>
        <v>#DIV/0!</v>
      </c>
      <c r="AH170" s="65" t="e">
        <f t="shared" si="75"/>
        <v>#DIV/0!</v>
      </c>
      <c r="AI170" s="46" t="e">
        <f t="shared" si="65"/>
        <v>#DIV/0!</v>
      </c>
      <c r="AJ170" s="46" t="e">
        <f t="shared" si="66"/>
        <v>#DIV/0!</v>
      </c>
      <c r="AK170" s="77" t="e">
        <f t="shared" si="67"/>
        <v>#DIV/0!</v>
      </c>
      <c r="AL170" s="78" t="e">
        <f t="shared" si="68"/>
        <v>#DIV/0!</v>
      </c>
      <c r="AN170" s="8" t="e">
        <f t="shared" si="76"/>
        <v>#DIV/0!</v>
      </c>
      <c r="AO170" s="9" t="e">
        <f t="shared" si="76"/>
        <v>#DIV/0!</v>
      </c>
      <c r="AP170" s="9" t="e">
        <f t="shared" si="77"/>
        <v>#DIV/0!</v>
      </c>
      <c r="AQ170" s="10" t="e">
        <f t="shared" si="77"/>
        <v>#DIV/0!</v>
      </c>
    </row>
    <row r="171" spans="1:43">
      <c r="A171" s="51" t="s">
        <v>983</v>
      </c>
      <c r="B171" s="179"/>
      <c r="C171" s="45"/>
      <c r="D171" s="46"/>
      <c r="E171" s="9"/>
      <c r="F171" s="9"/>
      <c r="G171" s="9"/>
      <c r="H171" s="52">
        <f t="shared" si="53"/>
        <v>0</v>
      </c>
      <c r="I171" s="8">
        <f t="shared" si="69"/>
        <v>0</v>
      </c>
      <c r="J171" s="53"/>
      <c r="K171" s="9"/>
      <c r="L171" s="9"/>
      <c r="M171" s="10">
        <f t="shared" si="70"/>
        <v>0</v>
      </c>
      <c r="N171" s="56"/>
      <c r="O171" s="8" t="e">
        <f t="shared" si="71"/>
        <v>#DIV/0!</v>
      </c>
      <c r="P171" s="9" t="e">
        <f t="shared" si="72"/>
        <v>#DIV/0!</v>
      </c>
      <c r="Q171" s="10" t="e">
        <f t="shared" si="54"/>
        <v>#DIV/0!</v>
      </c>
      <c r="R171" s="56"/>
      <c r="S171" s="55" t="e">
        <f t="shared" si="73"/>
        <v>#DIV/0!</v>
      </c>
      <c r="U171" s="253" t="e">
        <f t="shared" si="55"/>
        <v>#DIV/0!</v>
      </c>
      <c r="V171" s="46" t="e">
        <f t="shared" si="56"/>
        <v>#DIV/0!</v>
      </c>
      <c r="W171" s="46" t="e">
        <f t="shared" si="57"/>
        <v>#DIV/0!</v>
      </c>
      <c r="X171" s="49" t="e">
        <f t="shared" si="58"/>
        <v>#DIV/0!</v>
      </c>
      <c r="Y171" s="45" t="e">
        <f t="shared" si="59"/>
        <v>#DIV/0!</v>
      </c>
      <c r="Z171" s="46" t="e">
        <f t="shared" si="60"/>
        <v>#DIV/0!</v>
      </c>
      <c r="AA171" s="46" t="e">
        <f t="shared" si="61"/>
        <v>#DIV/0!</v>
      </c>
      <c r="AB171" s="49" t="e">
        <f t="shared" si="62"/>
        <v>#DIV/0!</v>
      </c>
      <c r="AD171" s="45" t="e">
        <f t="shared" si="63"/>
        <v>#DIV/0!</v>
      </c>
      <c r="AE171" s="46" t="e">
        <f t="shared" si="63"/>
        <v>#DIV/0!</v>
      </c>
      <c r="AF171" s="49" t="e">
        <f t="shared" si="64"/>
        <v>#DIV/0!</v>
      </c>
      <c r="AG171" s="45" t="e">
        <f t="shared" si="74"/>
        <v>#DIV/0!</v>
      </c>
      <c r="AH171" s="65" t="e">
        <f t="shared" si="75"/>
        <v>#DIV/0!</v>
      </c>
      <c r="AI171" s="46" t="e">
        <f t="shared" si="65"/>
        <v>#DIV/0!</v>
      </c>
      <c r="AJ171" s="46" t="e">
        <f t="shared" si="66"/>
        <v>#DIV/0!</v>
      </c>
      <c r="AK171" s="77" t="e">
        <f t="shared" si="67"/>
        <v>#DIV/0!</v>
      </c>
      <c r="AL171" s="78" t="e">
        <f t="shared" si="68"/>
        <v>#DIV/0!</v>
      </c>
      <c r="AN171" s="8" t="e">
        <f t="shared" si="76"/>
        <v>#DIV/0!</v>
      </c>
      <c r="AO171" s="9" t="e">
        <f t="shared" si="76"/>
        <v>#DIV/0!</v>
      </c>
      <c r="AP171" s="9" t="e">
        <f t="shared" si="77"/>
        <v>#DIV/0!</v>
      </c>
      <c r="AQ171" s="10" t="e">
        <f t="shared" si="77"/>
        <v>#DIV/0!</v>
      </c>
    </row>
    <row r="172" spans="1:43">
      <c r="A172" s="51" t="s">
        <v>984</v>
      </c>
      <c r="B172" s="179"/>
      <c r="C172" s="45"/>
      <c r="D172" s="46"/>
      <c r="E172" s="9"/>
      <c r="F172" s="9"/>
      <c r="G172" s="9"/>
      <c r="H172" s="52">
        <f t="shared" si="53"/>
        <v>0</v>
      </c>
      <c r="I172" s="8">
        <f t="shared" si="69"/>
        <v>0</v>
      </c>
      <c r="J172" s="53"/>
      <c r="K172" s="9"/>
      <c r="L172" s="9"/>
      <c r="M172" s="10">
        <f t="shared" si="70"/>
        <v>0</v>
      </c>
      <c r="N172" s="56"/>
      <c r="O172" s="8" t="e">
        <f t="shared" si="71"/>
        <v>#DIV/0!</v>
      </c>
      <c r="P172" s="9" t="e">
        <f t="shared" si="72"/>
        <v>#DIV/0!</v>
      </c>
      <c r="Q172" s="10" t="e">
        <f t="shared" si="54"/>
        <v>#DIV/0!</v>
      </c>
      <c r="R172" s="56"/>
      <c r="S172" s="55" t="e">
        <f t="shared" si="73"/>
        <v>#DIV/0!</v>
      </c>
      <c r="U172" s="253" t="e">
        <f t="shared" si="55"/>
        <v>#DIV/0!</v>
      </c>
      <c r="V172" s="46" t="e">
        <f t="shared" si="56"/>
        <v>#DIV/0!</v>
      </c>
      <c r="W172" s="46" t="e">
        <f t="shared" si="57"/>
        <v>#DIV/0!</v>
      </c>
      <c r="X172" s="49" t="e">
        <f t="shared" si="58"/>
        <v>#DIV/0!</v>
      </c>
      <c r="Y172" s="45" t="e">
        <f t="shared" si="59"/>
        <v>#DIV/0!</v>
      </c>
      <c r="Z172" s="46" t="e">
        <f t="shared" si="60"/>
        <v>#DIV/0!</v>
      </c>
      <c r="AA172" s="46" t="e">
        <f t="shared" si="61"/>
        <v>#DIV/0!</v>
      </c>
      <c r="AB172" s="49" t="e">
        <f t="shared" si="62"/>
        <v>#DIV/0!</v>
      </c>
      <c r="AD172" s="45" t="e">
        <f t="shared" si="63"/>
        <v>#DIV/0!</v>
      </c>
      <c r="AE172" s="46" t="e">
        <f t="shared" si="63"/>
        <v>#DIV/0!</v>
      </c>
      <c r="AF172" s="49" t="e">
        <f t="shared" si="64"/>
        <v>#DIV/0!</v>
      </c>
      <c r="AG172" s="45" t="e">
        <f t="shared" si="74"/>
        <v>#DIV/0!</v>
      </c>
      <c r="AH172" s="65" t="e">
        <f t="shared" si="75"/>
        <v>#DIV/0!</v>
      </c>
      <c r="AI172" s="46" t="e">
        <f t="shared" si="65"/>
        <v>#DIV/0!</v>
      </c>
      <c r="AJ172" s="46" t="e">
        <f t="shared" si="66"/>
        <v>#DIV/0!</v>
      </c>
      <c r="AK172" s="77" t="e">
        <f t="shared" si="67"/>
        <v>#DIV/0!</v>
      </c>
      <c r="AL172" s="78" t="e">
        <f t="shared" si="68"/>
        <v>#DIV/0!</v>
      </c>
      <c r="AN172" s="8" t="e">
        <f t="shared" si="76"/>
        <v>#DIV/0!</v>
      </c>
      <c r="AO172" s="9" t="e">
        <f t="shared" si="76"/>
        <v>#DIV/0!</v>
      </c>
      <c r="AP172" s="9" t="e">
        <f t="shared" si="77"/>
        <v>#DIV/0!</v>
      </c>
      <c r="AQ172" s="10" t="e">
        <f t="shared" si="77"/>
        <v>#DIV/0!</v>
      </c>
    </row>
    <row r="173" spans="1:43">
      <c r="A173" s="51" t="s">
        <v>985</v>
      </c>
      <c r="B173" s="179"/>
      <c r="C173" s="45"/>
      <c r="D173" s="46"/>
      <c r="E173" s="9"/>
      <c r="F173" s="9"/>
      <c r="G173" s="9"/>
      <c r="H173" s="52">
        <f t="shared" si="53"/>
        <v>0</v>
      </c>
      <c r="I173" s="8">
        <f t="shared" si="69"/>
        <v>0</v>
      </c>
      <c r="J173" s="53"/>
      <c r="K173" s="9"/>
      <c r="L173" s="9"/>
      <c r="M173" s="10">
        <f t="shared" si="70"/>
        <v>0</v>
      </c>
      <c r="N173" s="56"/>
      <c r="O173" s="8" t="e">
        <f t="shared" si="71"/>
        <v>#DIV/0!</v>
      </c>
      <c r="P173" s="9" t="e">
        <f t="shared" si="72"/>
        <v>#DIV/0!</v>
      </c>
      <c r="Q173" s="10" t="e">
        <f t="shared" si="54"/>
        <v>#DIV/0!</v>
      </c>
      <c r="R173" s="56"/>
      <c r="S173" s="55" t="e">
        <f t="shared" si="73"/>
        <v>#DIV/0!</v>
      </c>
      <c r="U173" s="253" t="e">
        <f t="shared" si="55"/>
        <v>#DIV/0!</v>
      </c>
      <c r="V173" s="46" t="e">
        <f t="shared" si="56"/>
        <v>#DIV/0!</v>
      </c>
      <c r="W173" s="46" t="e">
        <f t="shared" si="57"/>
        <v>#DIV/0!</v>
      </c>
      <c r="X173" s="49" t="e">
        <f t="shared" si="58"/>
        <v>#DIV/0!</v>
      </c>
      <c r="Y173" s="45" t="e">
        <f t="shared" si="59"/>
        <v>#DIV/0!</v>
      </c>
      <c r="Z173" s="46" t="e">
        <f t="shared" si="60"/>
        <v>#DIV/0!</v>
      </c>
      <c r="AA173" s="46" t="e">
        <f t="shared" si="61"/>
        <v>#DIV/0!</v>
      </c>
      <c r="AB173" s="49" t="e">
        <f t="shared" si="62"/>
        <v>#DIV/0!</v>
      </c>
      <c r="AD173" s="45" t="e">
        <f t="shared" si="63"/>
        <v>#DIV/0!</v>
      </c>
      <c r="AE173" s="46" t="e">
        <f t="shared" si="63"/>
        <v>#DIV/0!</v>
      </c>
      <c r="AF173" s="49" t="e">
        <f t="shared" si="64"/>
        <v>#DIV/0!</v>
      </c>
      <c r="AG173" s="45" t="e">
        <f t="shared" si="74"/>
        <v>#DIV/0!</v>
      </c>
      <c r="AH173" s="65" t="e">
        <f t="shared" si="75"/>
        <v>#DIV/0!</v>
      </c>
      <c r="AI173" s="46" t="e">
        <f t="shared" si="65"/>
        <v>#DIV/0!</v>
      </c>
      <c r="AJ173" s="46" t="e">
        <f t="shared" si="66"/>
        <v>#DIV/0!</v>
      </c>
      <c r="AK173" s="77" t="e">
        <f t="shared" si="67"/>
        <v>#DIV/0!</v>
      </c>
      <c r="AL173" s="78" t="e">
        <f t="shared" si="68"/>
        <v>#DIV/0!</v>
      </c>
      <c r="AN173" s="8" t="e">
        <f t="shared" si="76"/>
        <v>#DIV/0!</v>
      </c>
      <c r="AO173" s="9" t="e">
        <f t="shared" si="76"/>
        <v>#DIV/0!</v>
      </c>
      <c r="AP173" s="9" t="e">
        <f t="shared" si="77"/>
        <v>#DIV/0!</v>
      </c>
      <c r="AQ173" s="10" t="e">
        <f t="shared" si="77"/>
        <v>#DIV/0!</v>
      </c>
    </row>
    <row r="174" spans="1:43">
      <c r="A174" s="51" t="s">
        <v>986</v>
      </c>
      <c r="B174" s="179"/>
      <c r="C174" s="45"/>
      <c r="D174" s="46"/>
      <c r="E174" s="9"/>
      <c r="F174" s="9"/>
      <c r="G174" s="9"/>
      <c r="H174" s="52">
        <f t="shared" si="53"/>
        <v>0</v>
      </c>
      <c r="I174" s="8">
        <f t="shared" si="69"/>
        <v>0</v>
      </c>
      <c r="J174" s="53"/>
      <c r="K174" s="9"/>
      <c r="L174" s="9"/>
      <c r="M174" s="10">
        <f t="shared" si="70"/>
        <v>0</v>
      </c>
      <c r="N174" s="56"/>
      <c r="O174" s="8" t="e">
        <f t="shared" si="71"/>
        <v>#DIV/0!</v>
      </c>
      <c r="P174" s="9" t="e">
        <f t="shared" si="72"/>
        <v>#DIV/0!</v>
      </c>
      <c r="Q174" s="10" t="e">
        <f t="shared" si="54"/>
        <v>#DIV/0!</v>
      </c>
      <c r="R174" s="56"/>
      <c r="S174" s="55" t="e">
        <f t="shared" si="73"/>
        <v>#DIV/0!</v>
      </c>
      <c r="U174" s="253" t="e">
        <f t="shared" si="55"/>
        <v>#DIV/0!</v>
      </c>
      <c r="V174" s="46" t="e">
        <f t="shared" si="56"/>
        <v>#DIV/0!</v>
      </c>
      <c r="W174" s="46" t="e">
        <f t="shared" si="57"/>
        <v>#DIV/0!</v>
      </c>
      <c r="X174" s="49" t="e">
        <f t="shared" si="58"/>
        <v>#DIV/0!</v>
      </c>
      <c r="Y174" s="45" t="e">
        <f t="shared" si="59"/>
        <v>#DIV/0!</v>
      </c>
      <c r="Z174" s="46" t="e">
        <f t="shared" si="60"/>
        <v>#DIV/0!</v>
      </c>
      <c r="AA174" s="46" t="e">
        <f t="shared" si="61"/>
        <v>#DIV/0!</v>
      </c>
      <c r="AB174" s="49" t="e">
        <f t="shared" si="62"/>
        <v>#DIV/0!</v>
      </c>
      <c r="AD174" s="45" t="e">
        <f t="shared" si="63"/>
        <v>#DIV/0!</v>
      </c>
      <c r="AE174" s="46" t="e">
        <f t="shared" si="63"/>
        <v>#DIV/0!</v>
      </c>
      <c r="AF174" s="49" t="e">
        <f t="shared" si="64"/>
        <v>#DIV/0!</v>
      </c>
      <c r="AG174" s="45" t="e">
        <f t="shared" si="74"/>
        <v>#DIV/0!</v>
      </c>
      <c r="AH174" s="65" t="e">
        <f t="shared" si="75"/>
        <v>#DIV/0!</v>
      </c>
      <c r="AI174" s="46" t="e">
        <f t="shared" si="65"/>
        <v>#DIV/0!</v>
      </c>
      <c r="AJ174" s="46" t="e">
        <f t="shared" si="66"/>
        <v>#DIV/0!</v>
      </c>
      <c r="AK174" s="77" t="e">
        <f t="shared" si="67"/>
        <v>#DIV/0!</v>
      </c>
      <c r="AL174" s="78" t="e">
        <f t="shared" si="68"/>
        <v>#DIV/0!</v>
      </c>
      <c r="AN174" s="8" t="e">
        <f t="shared" si="76"/>
        <v>#DIV/0!</v>
      </c>
      <c r="AO174" s="9" t="e">
        <f t="shared" si="76"/>
        <v>#DIV/0!</v>
      </c>
      <c r="AP174" s="9" t="e">
        <f t="shared" si="77"/>
        <v>#DIV/0!</v>
      </c>
      <c r="AQ174" s="10" t="e">
        <f t="shared" si="77"/>
        <v>#DIV/0!</v>
      </c>
    </row>
    <row r="175" spans="1:43">
      <c r="A175" s="51" t="s">
        <v>987</v>
      </c>
      <c r="B175" s="179"/>
      <c r="C175" s="45"/>
      <c r="D175" s="46"/>
      <c r="E175" s="9"/>
      <c r="F175" s="9"/>
      <c r="G175" s="9"/>
      <c r="H175" s="52">
        <f t="shared" si="53"/>
        <v>0</v>
      </c>
      <c r="I175" s="8">
        <f t="shared" si="69"/>
        <v>0</v>
      </c>
      <c r="J175" s="53"/>
      <c r="K175" s="9"/>
      <c r="L175" s="9"/>
      <c r="M175" s="10">
        <f t="shared" si="70"/>
        <v>0</v>
      </c>
      <c r="N175" s="56"/>
      <c r="O175" s="8" t="e">
        <f t="shared" si="71"/>
        <v>#DIV/0!</v>
      </c>
      <c r="P175" s="9" t="e">
        <f t="shared" si="72"/>
        <v>#DIV/0!</v>
      </c>
      <c r="Q175" s="10" t="e">
        <f t="shared" si="54"/>
        <v>#DIV/0!</v>
      </c>
      <c r="R175" s="56"/>
      <c r="S175" s="55" t="e">
        <f t="shared" si="73"/>
        <v>#DIV/0!</v>
      </c>
      <c r="U175" s="253" t="e">
        <f t="shared" si="55"/>
        <v>#DIV/0!</v>
      </c>
      <c r="V175" s="46" t="e">
        <f t="shared" si="56"/>
        <v>#DIV/0!</v>
      </c>
      <c r="W175" s="46" t="e">
        <f t="shared" si="57"/>
        <v>#DIV/0!</v>
      </c>
      <c r="X175" s="49" t="e">
        <f t="shared" si="58"/>
        <v>#DIV/0!</v>
      </c>
      <c r="Y175" s="45" t="e">
        <f t="shared" si="59"/>
        <v>#DIV/0!</v>
      </c>
      <c r="Z175" s="46" t="e">
        <f t="shared" si="60"/>
        <v>#DIV/0!</v>
      </c>
      <c r="AA175" s="46" t="e">
        <f t="shared" si="61"/>
        <v>#DIV/0!</v>
      </c>
      <c r="AB175" s="49" t="e">
        <f t="shared" si="62"/>
        <v>#DIV/0!</v>
      </c>
      <c r="AD175" s="45" t="e">
        <f t="shared" si="63"/>
        <v>#DIV/0!</v>
      </c>
      <c r="AE175" s="46" t="e">
        <f t="shared" si="63"/>
        <v>#DIV/0!</v>
      </c>
      <c r="AF175" s="49" t="e">
        <f t="shared" si="64"/>
        <v>#DIV/0!</v>
      </c>
      <c r="AG175" s="45" t="e">
        <f t="shared" si="74"/>
        <v>#DIV/0!</v>
      </c>
      <c r="AH175" s="65" t="e">
        <f t="shared" si="75"/>
        <v>#DIV/0!</v>
      </c>
      <c r="AI175" s="46" t="e">
        <f t="shared" si="65"/>
        <v>#DIV/0!</v>
      </c>
      <c r="AJ175" s="46" t="e">
        <f t="shared" si="66"/>
        <v>#DIV/0!</v>
      </c>
      <c r="AK175" s="77" t="e">
        <f t="shared" si="67"/>
        <v>#DIV/0!</v>
      </c>
      <c r="AL175" s="78" t="e">
        <f t="shared" si="68"/>
        <v>#DIV/0!</v>
      </c>
      <c r="AN175" s="8" t="e">
        <f t="shared" si="76"/>
        <v>#DIV/0!</v>
      </c>
      <c r="AO175" s="9" t="e">
        <f t="shared" si="76"/>
        <v>#DIV/0!</v>
      </c>
      <c r="AP175" s="9" t="e">
        <f t="shared" si="77"/>
        <v>#DIV/0!</v>
      </c>
      <c r="AQ175" s="10" t="e">
        <f t="shared" si="77"/>
        <v>#DIV/0!</v>
      </c>
    </row>
    <row r="176" spans="1:43">
      <c r="A176" s="51" t="s">
        <v>988</v>
      </c>
      <c r="B176" s="179"/>
      <c r="C176" s="45"/>
      <c r="D176" s="46"/>
      <c r="E176" s="9"/>
      <c r="F176" s="9"/>
      <c r="G176" s="9"/>
      <c r="H176" s="52">
        <f t="shared" si="53"/>
        <v>0</v>
      </c>
      <c r="I176" s="8">
        <f t="shared" si="69"/>
        <v>0</v>
      </c>
      <c r="J176" s="53"/>
      <c r="K176" s="9"/>
      <c r="L176" s="9"/>
      <c r="M176" s="10">
        <f t="shared" si="70"/>
        <v>0</v>
      </c>
      <c r="N176" s="56"/>
      <c r="O176" s="8" t="e">
        <f t="shared" si="71"/>
        <v>#DIV/0!</v>
      </c>
      <c r="P176" s="9" t="e">
        <f t="shared" si="72"/>
        <v>#DIV/0!</v>
      </c>
      <c r="Q176" s="10" t="e">
        <f t="shared" si="54"/>
        <v>#DIV/0!</v>
      </c>
      <c r="R176" s="56"/>
      <c r="S176" s="55" t="e">
        <f t="shared" si="73"/>
        <v>#DIV/0!</v>
      </c>
      <c r="U176" s="253" t="e">
        <f t="shared" si="55"/>
        <v>#DIV/0!</v>
      </c>
      <c r="V176" s="46" t="e">
        <f t="shared" si="56"/>
        <v>#DIV/0!</v>
      </c>
      <c r="W176" s="46" t="e">
        <f t="shared" si="57"/>
        <v>#DIV/0!</v>
      </c>
      <c r="X176" s="49" t="e">
        <f t="shared" si="58"/>
        <v>#DIV/0!</v>
      </c>
      <c r="Y176" s="45" t="e">
        <f t="shared" si="59"/>
        <v>#DIV/0!</v>
      </c>
      <c r="Z176" s="46" t="e">
        <f t="shared" si="60"/>
        <v>#DIV/0!</v>
      </c>
      <c r="AA176" s="46" t="e">
        <f t="shared" si="61"/>
        <v>#DIV/0!</v>
      </c>
      <c r="AB176" s="49" t="e">
        <f t="shared" si="62"/>
        <v>#DIV/0!</v>
      </c>
      <c r="AD176" s="45" t="e">
        <f t="shared" si="63"/>
        <v>#DIV/0!</v>
      </c>
      <c r="AE176" s="46" t="e">
        <f t="shared" si="63"/>
        <v>#DIV/0!</v>
      </c>
      <c r="AF176" s="49" t="e">
        <f t="shared" si="64"/>
        <v>#DIV/0!</v>
      </c>
      <c r="AG176" s="45" t="e">
        <f t="shared" si="74"/>
        <v>#DIV/0!</v>
      </c>
      <c r="AH176" s="65" t="e">
        <f t="shared" si="75"/>
        <v>#DIV/0!</v>
      </c>
      <c r="AI176" s="46" t="e">
        <f t="shared" si="65"/>
        <v>#DIV/0!</v>
      </c>
      <c r="AJ176" s="46" t="e">
        <f t="shared" si="66"/>
        <v>#DIV/0!</v>
      </c>
      <c r="AK176" s="77" t="e">
        <f t="shared" si="67"/>
        <v>#DIV/0!</v>
      </c>
      <c r="AL176" s="78" t="e">
        <f t="shared" si="68"/>
        <v>#DIV/0!</v>
      </c>
      <c r="AN176" s="8" t="e">
        <f t="shared" si="76"/>
        <v>#DIV/0!</v>
      </c>
      <c r="AO176" s="9" t="e">
        <f t="shared" si="76"/>
        <v>#DIV/0!</v>
      </c>
      <c r="AP176" s="9" t="e">
        <f t="shared" si="77"/>
        <v>#DIV/0!</v>
      </c>
      <c r="AQ176" s="10" t="e">
        <f t="shared" si="77"/>
        <v>#DIV/0!</v>
      </c>
    </row>
    <row r="177" spans="1:43">
      <c r="A177" s="51" t="s">
        <v>989</v>
      </c>
      <c r="B177" s="179"/>
      <c r="C177" s="45"/>
      <c r="D177" s="46"/>
      <c r="E177" s="9"/>
      <c r="F177" s="9"/>
      <c r="G177" s="9"/>
      <c r="H177" s="52">
        <f t="shared" si="53"/>
        <v>0</v>
      </c>
      <c r="I177" s="8">
        <f t="shared" si="69"/>
        <v>0</v>
      </c>
      <c r="J177" s="53"/>
      <c r="K177" s="9"/>
      <c r="L177" s="9"/>
      <c r="M177" s="10">
        <f t="shared" si="70"/>
        <v>0</v>
      </c>
      <c r="N177" s="56"/>
      <c r="O177" s="8" t="e">
        <f t="shared" si="71"/>
        <v>#DIV/0!</v>
      </c>
      <c r="P177" s="9" t="e">
        <f t="shared" si="72"/>
        <v>#DIV/0!</v>
      </c>
      <c r="Q177" s="10" t="e">
        <f t="shared" si="54"/>
        <v>#DIV/0!</v>
      </c>
      <c r="R177" s="56"/>
      <c r="S177" s="55" t="e">
        <f t="shared" si="73"/>
        <v>#DIV/0!</v>
      </c>
      <c r="U177" s="253" t="e">
        <f t="shared" si="55"/>
        <v>#DIV/0!</v>
      </c>
      <c r="V177" s="46" t="e">
        <f t="shared" si="56"/>
        <v>#DIV/0!</v>
      </c>
      <c r="W177" s="46" t="e">
        <f t="shared" si="57"/>
        <v>#DIV/0!</v>
      </c>
      <c r="X177" s="49" t="e">
        <f t="shared" si="58"/>
        <v>#DIV/0!</v>
      </c>
      <c r="Y177" s="45" t="e">
        <f t="shared" si="59"/>
        <v>#DIV/0!</v>
      </c>
      <c r="Z177" s="46" t="e">
        <f t="shared" si="60"/>
        <v>#DIV/0!</v>
      </c>
      <c r="AA177" s="46" t="e">
        <f t="shared" si="61"/>
        <v>#DIV/0!</v>
      </c>
      <c r="AB177" s="49" t="e">
        <f t="shared" si="62"/>
        <v>#DIV/0!</v>
      </c>
      <c r="AD177" s="45" t="e">
        <f t="shared" si="63"/>
        <v>#DIV/0!</v>
      </c>
      <c r="AE177" s="46" t="e">
        <f t="shared" si="63"/>
        <v>#DIV/0!</v>
      </c>
      <c r="AF177" s="49" t="e">
        <f t="shared" si="64"/>
        <v>#DIV/0!</v>
      </c>
      <c r="AG177" s="45" t="e">
        <f t="shared" si="74"/>
        <v>#DIV/0!</v>
      </c>
      <c r="AH177" s="65" t="e">
        <f t="shared" si="75"/>
        <v>#DIV/0!</v>
      </c>
      <c r="AI177" s="46" t="e">
        <f t="shared" si="65"/>
        <v>#DIV/0!</v>
      </c>
      <c r="AJ177" s="46" t="e">
        <f t="shared" si="66"/>
        <v>#DIV/0!</v>
      </c>
      <c r="AK177" s="77" t="e">
        <f t="shared" si="67"/>
        <v>#DIV/0!</v>
      </c>
      <c r="AL177" s="78" t="e">
        <f t="shared" si="68"/>
        <v>#DIV/0!</v>
      </c>
      <c r="AN177" s="8" t="e">
        <f t="shared" si="76"/>
        <v>#DIV/0!</v>
      </c>
      <c r="AO177" s="9" t="e">
        <f t="shared" si="76"/>
        <v>#DIV/0!</v>
      </c>
      <c r="AP177" s="9" t="e">
        <f t="shared" si="77"/>
        <v>#DIV/0!</v>
      </c>
      <c r="AQ177" s="10" t="e">
        <f t="shared" si="77"/>
        <v>#DIV/0!</v>
      </c>
    </row>
    <row r="178" spans="1:43">
      <c r="A178" s="51" t="s">
        <v>990</v>
      </c>
      <c r="B178" s="179"/>
      <c r="C178" s="45"/>
      <c r="D178" s="46"/>
      <c r="E178" s="9"/>
      <c r="F178" s="9"/>
      <c r="G178" s="9"/>
      <c r="H178" s="52">
        <f t="shared" si="53"/>
        <v>0</v>
      </c>
      <c r="I178" s="8">
        <f t="shared" si="69"/>
        <v>0</v>
      </c>
      <c r="J178" s="53"/>
      <c r="K178" s="9"/>
      <c r="L178" s="9"/>
      <c r="M178" s="10">
        <f t="shared" si="70"/>
        <v>0</v>
      </c>
      <c r="N178" s="56"/>
      <c r="O178" s="8" t="e">
        <f t="shared" si="71"/>
        <v>#DIV/0!</v>
      </c>
      <c r="P178" s="9" t="e">
        <f t="shared" si="72"/>
        <v>#DIV/0!</v>
      </c>
      <c r="Q178" s="10" t="e">
        <f t="shared" si="54"/>
        <v>#DIV/0!</v>
      </c>
      <c r="R178" s="56"/>
      <c r="S178" s="55" t="e">
        <f t="shared" si="73"/>
        <v>#DIV/0!</v>
      </c>
      <c r="U178" s="253" t="e">
        <f t="shared" si="55"/>
        <v>#DIV/0!</v>
      </c>
      <c r="V178" s="46" t="e">
        <f t="shared" si="56"/>
        <v>#DIV/0!</v>
      </c>
      <c r="W178" s="46" t="e">
        <f t="shared" si="57"/>
        <v>#DIV/0!</v>
      </c>
      <c r="X178" s="49" t="e">
        <f t="shared" si="58"/>
        <v>#DIV/0!</v>
      </c>
      <c r="Y178" s="45" t="e">
        <f t="shared" si="59"/>
        <v>#DIV/0!</v>
      </c>
      <c r="Z178" s="46" t="e">
        <f t="shared" si="60"/>
        <v>#DIV/0!</v>
      </c>
      <c r="AA178" s="46" t="e">
        <f t="shared" si="61"/>
        <v>#DIV/0!</v>
      </c>
      <c r="AB178" s="49" t="e">
        <f t="shared" si="62"/>
        <v>#DIV/0!</v>
      </c>
      <c r="AD178" s="45" t="e">
        <f t="shared" si="63"/>
        <v>#DIV/0!</v>
      </c>
      <c r="AE178" s="46" t="e">
        <f t="shared" si="63"/>
        <v>#DIV/0!</v>
      </c>
      <c r="AF178" s="49" t="e">
        <f t="shared" si="64"/>
        <v>#DIV/0!</v>
      </c>
      <c r="AG178" s="45" t="e">
        <f t="shared" si="74"/>
        <v>#DIV/0!</v>
      </c>
      <c r="AH178" s="65" t="e">
        <f t="shared" si="75"/>
        <v>#DIV/0!</v>
      </c>
      <c r="AI178" s="46" t="e">
        <f t="shared" si="65"/>
        <v>#DIV/0!</v>
      </c>
      <c r="AJ178" s="46" t="e">
        <f t="shared" si="66"/>
        <v>#DIV/0!</v>
      </c>
      <c r="AK178" s="77" t="e">
        <f t="shared" si="67"/>
        <v>#DIV/0!</v>
      </c>
      <c r="AL178" s="78" t="e">
        <f t="shared" si="68"/>
        <v>#DIV/0!</v>
      </c>
      <c r="AN178" s="8" t="e">
        <f t="shared" si="76"/>
        <v>#DIV/0!</v>
      </c>
      <c r="AO178" s="9" t="e">
        <f t="shared" si="76"/>
        <v>#DIV/0!</v>
      </c>
      <c r="AP178" s="9" t="e">
        <f t="shared" si="77"/>
        <v>#DIV/0!</v>
      </c>
      <c r="AQ178" s="10" t="e">
        <f t="shared" si="77"/>
        <v>#DIV/0!</v>
      </c>
    </row>
    <row r="179" spans="1:43">
      <c r="A179" s="51" t="s">
        <v>991</v>
      </c>
      <c r="B179" s="179"/>
      <c r="C179" s="45"/>
      <c r="D179" s="46"/>
      <c r="E179" s="9"/>
      <c r="F179" s="9"/>
      <c r="G179" s="9"/>
      <c r="H179" s="52">
        <f t="shared" si="53"/>
        <v>0</v>
      </c>
      <c r="I179" s="8">
        <f t="shared" si="69"/>
        <v>0</v>
      </c>
      <c r="J179" s="53"/>
      <c r="K179" s="9"/>
      <c r="L179" s="9"/>
      <c r="M179" s="10">
        <f t="shared" si="70"/>
        <v>0</v>
      </c>
      <c r="N179" s="56"/>
      <c r="O179" s="8" t="e">
        <f t="shared" si="71"/>
        <v>#DIV/0!</v>
      </c>
      <c r="P179" s="9" t="e">
        <f t="shared" si="72"/>
        <v>#DIV/0!</v>
      </c>
      <c r="Q179" s="10" t="e">
        <f t="shared" si="54"/>
        <v>#DIV/0!</v>
      </c>
      <c r="R179" s="56"/>
      <c r="S179" s="55" t="e">
        <f t="shared" si="73"/>
        <v>#DIV/0!</v>
      </c>
      <c r="U179" s="253" t="e">
        <f t="shared" si="55"/>
        <v>#DIV/0!</v>
      </c>
      <c r="V179" s="46" t="e">
        <f t="shared" si="56"/>
        <v>#DIV/0!</v>
      </c>
      <c r="W179" s="46" t="e">
        <f t="shared" si="57"/>
        <v>#DIV/0!</v>
      </c>
      <c r="X179" s="49" t="e">
        <f t="shared" si="58"/>
        <v>#DIV/0!</v>
      </c>
      <c r="Y179" s="45" t="e">
        <f t="shared" si="59"/>
        <v>#DIV/0!</v>
      </c>
      <c r="Z179" s="46" t="e">
        <f t="shared" si="60"/>
        <v>#DIV/0!</v>
      </c>
      <c r="AA179" s="46" t="e">
        <f t="shared" si="61"/>
        <v>#DIV/0!</v>
      </c>
      <c r="AB179" s="49" t="e">
        <f t="shared" si="62"/>
        <v>#DIV/0!</v>
      </c>
      <c r="AD179" s="45" t="e">
        <f t="shared" si="63"/>
        <v>#DIV/0!</v>
      </c>
      <c r="AE179" s="46" t="e">
        <f t="shared" si="63"/>
        <v>#DIV/0!</v>
      </c>
      <c r="AF179" s="49" t="e">
        <f t="shared" si="64"/>
        <v>#DIV/0!</v>
      </c>
      <c r="AG179" s="45" t="e">
        <f t="shared" si="74"/>
        <v>#DIV/0!</v>
      </c>
      <c r="AH179" s="65" t="e">
        <f t="shared" si="75"/>
        <v>#DIV/0!</v>
      </c>
      <c r="AI179" s="46" t="e">
        <f t="shared" si="65"/>
        <v>#DIV/0!</v>
      </c>
      <c r="AJ179" s="46" t="e">
        <f t="shared" si="66"/>
        <v>#DIV/0!</v>
      </c>
      <c r="AK179" s="77" t="e">
        <f t="shared" si="67"/>
        <v>#DIV/0!</v>
      </c>
      <c r="AL179" s="78" t="e">
        <f t="shared" si="68"/>
        <v>#DIV/0!</v>
      </c>
      <c r="AN179" s="8" t="e">
        <f t="shared" si="76"/>
        <v>#DIV/0!</v>
      </c>
      <c r="AO179" s="9" t="e">
        <f t="shared" si="76"/>
        <v>#DIV/0!</v>
      </c>
      <c r="AP179" s="9" t="e">
        <f t="shared" si="77"/>
        <v>#DIV/0!</v>
      </c>
      <c r="AQ179" s="10" t="e">
        <f t="shared" si="77"/>
        <v>#DIV/0!</v>
      </c>
    </row>
    <row r="180" spans="1:43">
      <c r="A180" s="51" t="s">
        <v>992</v>
      </c>
      <c r="B180" s="179"/>
      <c r="C180" s="45"/>
      <c r="D180" s="46"/>
      <c r="E180" s="9"/>
      <c r="F180" s="9"/>
      <c r="G180" s="9"/>
      <c r="H180" s="52">
        <f t="shared" si="53"/>
        <v>0</v>
      </c>
      <c r="I180" s="8">
        <f t="shared" si="69"/>
        <v>0</v>
      </c>
      <c r="J180" s="53"/>
      <c r="K180" s="9"/>
      <c r="L180" s="9"/>
      <c r="M180" s="10">
        <f t="shared" si="70"/>
        <v>0</v>
      </c>
      <c r="N180" s="56"/>
      <c r="O180" s="8" t="e">
        <f t="shared" si="71"/>
        <v>#DIV/0!</v>
      </c>
      <c r="P180" s="9" t="e">
        <f t="shared" si="72"/>
        <v>#DIV/0!</v>
      </c>
      <c r="Q180" s="10" t="e">
        <f t="shared" si="54"/>
        <v>#DIV/0!</v>
      </c>
      <c r="R180" s="56"/>
      <c r="S180" s="55" t="e">
        <f t="shared" si="73"/>
        <v>#DIV/0!</v>
      </c>
      <c r="U180" s="253" t="e">
        <f t="shared" si="55"/>
        <v>#DIV/0!</v>
      </c>
      <c r="V180" s="46" t="e">
        <f t="shared" si="56"/>
        <v>#DIV/0!</v>
      </c>
      <c r="W180" s="46" t="e">
        <f t="shared" si="57"/>
        <v>#DIV/0!</v>
      </c>
      <c r="X180" s="49" t="e">
        <f t="shared" si="58"/>
        <v>#DIV/0!</v>
      </c>
      <c r="Y180" s="45" t="e">
        <f t="shared" si="59"/>
        <v>#DIV/0!</v>
      </c>
      <c r="Z180" s="46" t="e">
        <f t="shared" si="60"/>
        <v>#DIV/0!</v>
      </c>
      <c r="AA180" s="46" t="e">
        <f t="shared" si="61"/>
        <v>#DIV/0!</v>
      </c>
      <c r="AB180" s="49" t="e">
        <f t="shared" si="62"/>
        <v>#DIV/0!</v>
      </c>
      <c r="AD180" s="45" t="e">
        <f t="shared" si="63"/>
        <v>#DIV/0!</v>
      </c>
      <c r="AE180" s="46" t="e">
        <f t="shared" si="63"/>
        <v>#DIV/0!</v>
      </c>
      <c r="AF180" s="49" t="e">
        <f t="shared" si="64"/>
        <v>#DIV/0!</v>
      </c>
      <c r="AG180" s="45" t="e">
        <f t="shared" si="74"/>
        <v>#DIV/0!</v>
      </c>
      <c r="AH180" s="65" t="e">
        <f t="shared" si="75"/>
        <v>#DIV/0!</v>
      </c>
      <c r="AI180" s="46" t="e">
        <f t="shared" si="65"/>
        <v>#DIV/0!</v>
      </c>
      <c r="AJ180" s="46" t="e">
        <f t="shared" si="66"/>
        <v>#DIV/0!</v>
      </c>
      <c r="AK180" s="77" t="e">
        <f t="shared" si="67"/>
        <v>#DIV/0!</v>
      </c>
      <c r="AL180" s="78" t="e">
        <f t="shared" si="68"/>
        <v>#DIV/0!</v>
      </c>
      <c r="AN180" s="8" t="e">
        <f t="shared" si="76"/>
        <v>#DIV/0!</v>
      </c>
      <c r="AO180" s="9" t="e">
        <f t="shared" si="76"/>
        <v>#DIV/0!</v>
      </c>
      <c r="AP180" s="9" t="e">
        <f t="shared" si="77"/>
        <v>#DIV/0!</v>
      </c>
      <c r="AQ180" s="10" t="e">
        <f t="shared" si="77"/>
        <v>#DIV/0!</v>
      </c>
    </row>
    <row r="181" spans="1:43">
      <c r="A181" s="51" t="s">
        <v>993</v>
      </c>
      <c r="B181" s="179"/>
      <c r="C181" s="45"/>
      <c r="D181" s="46"/>
      <c r="E181" s="9"/>
      <c r="F181" s="9"/>
      <c r="G181" s="9"/>
      <c r="H181" s="52">
        <f t="shared" si="53"/>
        <v>0</v>
      </c>
      <c r="I181" s="8">
        <f t="shared" si="69"/>
        <v>0</v>
      </c>
      <c r="J181" s="53"/>
      <c r="K181" s="9"/>
      <c r="L181" s="9"/>
      <c r="M181" s="10">
        <f t="shared" si="70"/>
        <v>0</v>
      </c>
      <c r="N181" s="56"/>
      <c r="O181" s="8" t="e">
        <f t="shared" si="71"/>
        <v>#DIV/0!</v>
      </c>
      <c r="P181" s="9" t="e">
        <f t="shared" si="72"/>
        <v>#DIV/0!</v>
      </c>
      <c r="Q181" s="10" t="e">
        <f t="shared" si="54"/>
        <v>#DIV/0!</v>
      </c>
      <c r="R181" s="56"/>
      <c r="S181" s="55" t="e">
        <f t="shared" si="73"/>
        <v>#DIV/0!</v>
      </c>
      <c r="U181" s="253" t="e">
        <f t="shared" si="55"/>
        <v>#DIV/0!</v>
      </c>
      <c r="V181" s="46" t="e">
        <f t="shared" si="56"/>
        <v>#DIV/0!</v>
      </c>
      <c r="W181" s="46" t="e">
        <f t="shared" si="57"/>
        <v>#DIV/0!</v>
      </c>
      <c r="X181" s="49" t="e">
        <f t="shared" si="58"/>
        <v>#DIV/0!</v>
      </c>
      <c r="Y181" s="45" t="e">
        <f t="shared" si="59"/>
        <v>#DIV/0!</v>
      </c>
      <c r="Z181" s="46" t="e">
        <f t="shared" si="60"/>
        <v>#DIV/0!</v>
      </c>
      <c r="AA181" s="46" t="e">
        <f t="shared" si="61"/>
        <v>#DIV/0!</v>
      </c>
      <c r="AB181" s="49" t="e">
        <f t="shared" si="62"/>
        <v>#DIV/0!</v>
      </c>
      <c r="AD181" s="45" t="e">
        <f t="shared" si="63"/>
        <v>#DIV/0!</v>
      </c>
      <c r="AE181" s="46" t="e">
        <f t="shared" si="63"/>
        <v>#DIV/0!</v>
      </c>
      <c r="AF181" s="49" t="e">
        <f t="shared" si="64"/>
        <v>#DIV/0!</v>
      </c>
      <c r="AG181" s="45" t="e">
        <f t="shared" si="74"/>
        <v>#DIV/0!</v>
      </c>
      <c r="AH181" s="65" t="e">
        <f t="shared" si="75"/>
        <v>#DIV/0!</v>
      </c>
      <c r="AI181" s="46" t="e">
        <f t="shared" si="65"/>
        <v>#DIV/0!</v>
      </c>
      <c r="AJ181" s="46" t="e">
        <f t="shared" si="66"/>
        <v>#DIV/0!</v>
      </c>
      <c r="AK181" s="77" t="e">
        <f t="shared" si="67"/>
        <v>#DIV/0!</v>
      </c>
      <c r="AL181" s="78" t="e">
        <f t="shared" si="68"/>
        <v>#DIV/0!</v>
      </c>
      <c r="AN181" s="8" t="e">
        <f t="shared" si="76"/>
        <v>#DIV/0!</v>
      </c>
      <c r="AO181" s="9" t="e">
        <f t="shared" si="76"/>
        <v>#DIV/0!</v>
      </c>
      <c r="AP181" s="9" t="e">
        <f t="shared" si="77"/>
        <v>#DIV/0!</v>
      </c>
      <c r="AQ181" s="10" t="e">
        <f t="shared" si="77"/>
        <v>#DIV/0!</v>
      </c>
    </row>
    <row r="182" spans="1:43">
      <c r="A182" s="51" t="s">
        <v>994</v>
      </c>
      <c r="B182" s="179"/>
      <c r="C182" s="45"/>
      <c r="D182" s="46"/>
      <c r="E182" s="9"/>
      <c r="F182" s="9"/>
      <c r="G182" s="9"/>
      <c r="H182" s="52">
        <f t="shared" si="53"/>
        <v>0</v>
      </c>
      <c r="I182" s="8">
        <f t="shared" si="69"/>
        <v>0</v>
      </c>
      <c r="J182" s="53"/>
      <c r="K182" s="9"/>
      <c r="L182" s="9"/>
      <c r="M182" s="10">
        <f t="shared" si="70"/>
        <v>0</v>
      </c>
      <c r="N182" s="56"/>
      <c r="O182" s="8" t="e">
        <f t="shared" si="71"/>
        <v>#DIV/0!</v>
      </c>
      <c r="P182" s="9" t="e">
        <f t="shared" si="72"/>
        <v>#DIV/0!</v>
      </c>
      <c r="Q182" s="10" t="e">
        <f t="shared" si="54"/>
        <v>#DIV/0!</v>
      </c>
      <c r="R182" s="56"/>
      <c r="S182" s="55" t="e">
        <f t="shared" si="73"/>
        <v>#DIV/0!</v>
      </c>
      <c r="U182" s="253" t="e">
        <f t="shared" si="55"/>
        <v>#DIV/0!</v>
      </c>
      <c r="V182" s="46" t="e">
        <f t="shared" si="56"/>
        <v>#DIV/0!</v>
      </c>
      <c r="W182" s="46" t="e">
        <f t="shared" si="57"/>
        <v>#DIV/0!</v>
      </c>
      <c r="X182" s="49" t="e">
        <f t="shared" si="58"/>
        <v>#DIV/0!</v>
      </c>
      <c r="Y182" s="45" t="e">
        <f t="shared" si="59"/>
        <v>#DIV/0!</v>
      </c>
      <c r="Z182" s="46" t="e">
        <f t="shared" si="60"/>
        <v>#DIV/0!</v>
      </c>
      <c r="AA182" s="46" t="e">
        <f t="shared" si="61"/>
        <v>#DIV/0!</v>
      </c>
      <c r="AB182" s="49" t="e">
        <f t="shared" si="62"/>
        <v>#DIV/0!</v>
      </c>
      <c r="AD182" s="45" t="e">
        <f t="shared" si="63"/>
        <v>#DIV/0!</v>
      </c>
      <c r="AE182" s="46" t="e">
        <f t="shared" si="63"/>
        <v>#DIV/0!</v>
      </c>
      <c r="AF182" s="49" t="e">
        <f t="shared" si="64"/>
        <v>#DIV/0!</v>
      </c>
      <c r="AG182" s="45" t="e">
        <f t="shared" si="74"/>
        <v>#DIV/0!</v>
      </c>
      <c r="AH182" s="65" t="e">
        <f t="shared" si="75"/>
        <v>#DIV/0!</v>
      </c>
      <c r="AI182" s="46" t="e">
        <f t="shared" si="65"/>
        <v>#DIV/0!</v>
      </c>
      <c r="AJ182" s="46" t="e">
        <f t="shared" si="66"/>
        <v>#DIV/0!</v>
      </c>
      <c r="AK182" s="77" t="e">
        <f t="shared" si="67"/>
        <v>#DIV/0!</v>
      </c>
      <c r="AL182" s="78" t="e">
        <f t="shared" si="68"/>
        <v>#DIV/0!</v>
      </c>
      <c r="AN182" s="8" t="e">
        <f t="shared" si="76"/>
        <v>#DIV/0!</v>
      </c>
      <c r="AO182" s="9" t="e">
        <f t="shared" si="76"/>
        <v>#DIV/0!</v>
      </c>
      <c r="AP182" s="9" t="e">
        <f t="shared" si="77"/>
        <v>#DIV/0!</v>
      </c>
      <c r="AQ182" s="10" t="e">
        <f t="shared" si="77"/>
        <v>#DIV/0!</v>
      </c>
    </row>
    <row r="183" spans="1:43">
      <c r="A183" s="51" t="s">
        <v>995</v>
      </c>
      <c r="B183" s="179"/>
      <c r="C183" s="45"/>
      <c r="D183" s="46"/>
      <c r="E183" s="9"/>
      <c r="F183" s="9"/>
      <c r="G183" s="9"/>
      <c r="H183" s="52">
        <f t="shared" si="53"/>
        <v>0</v>
      </c>
      <c r="I183" s="8">
        <f t="shared" si="69"/>
        <v>0</v>
      </c>
      <c r="J183" s="53"/>
      <c r="K183" s="9"/>
      <c r="L183" s="9"/>
      <c r="M183" s="10">
        <f t="shared" si="70"/>
        <v>0</v>
      </c>
      <c r="N183" s="56"/>
      <c r="O183" s="8" t="e">
        <f t="shared" si="71"/>
        <v>#DIV/0!</v>
      </c>
      <c r="P183" s="9" t="e">
        <f t="shared" si="72"/>
        <v>#DIV/0!</v>
      </c>
      <c r="Q183" s="10" t="e">
        <f t="shared" si="54"/>
        <v>#DIV/0!</v>
      </c>
      <c r="R183" s="56"/>
      <c r="S183" s="55" t="e">
        <f t="shared" si="73"/>
        <v>#DIV/0!</v>
      </c>
      <c r="U183" s="253" t="e">
        <f t="shared" si="55"/>
        <v>#DIV/0!</v>
      </c>
      <c r="V183" s="46" t="e">
        <f t="shared" si="56"/>
        <v>#DIV/0!</v>
      </c>
      <c r="W183" s="46" t="e">
        <f t="shared" si="57"/>
        <v>#DIV/0!</v>
      </c>
      <c r="X183" s="49" t="e">
        <f t="shared" si="58"/>
        <v>#DIV/0!</v>
      </c>
      <c r="Y183" s="45" t="e">
        <f t="shared" si="59"/>
        <v>#DIV/0!</v>
      </c>
      <c r="Z183" s="46" t="e">
        <f t="shared" si="60"/>
        <v>#DIV/0!</v>
      </c>
      <c r="AA183" s="46" t="e">
        <f t="shared" si="61"/>
        <v>#DIV/0!</v>
      </c>
      <c r="AB183" s="49" t="e">
        <f t="shared" si="62"/>
        <v>#DIV/0!</v>
      </c>
      <c r="AD183" s="45" t="e">
        <f t="shared" si="63"/>
        <v>#DIV/0!</v>
      </c>
      <c r="AE183" s="46" t="e">
        <f t="shared" si="63"/>
        <v>#DIV/0!</v>
      </c>
      <c r="AF183" s="49" t="e">
        <f t="shared" si="64"/>
        <v>#DIV/0!</v>
      </c>
      <c r="AG183" s="45" t="e">
        <f t="shared" si="74"/>
        <v>#DIV/0!</v>
      </c>
      <c r="AH183" s="65" t="e">
        <f t="shared" si="75"/>
        <v>#DIV/0!</v>
      </c>
      <c r="AI183" s="46" t="e">
        <f t="shared" si="65"/>
        <v>#DIV/0!</v>
      </c>
      <c r="AJ183" s="46" t="e">
        <f t="shared" si="66"/>
        <v>#DIV/0!</v>
      </c>
      <c r="AK183" s="77" t="e">
        <f t="shared" si="67"/>
        <v>#DIV/0!</v>
      </c>
      <c r="AL183" s="78" t="e">
        <f t="shared" si="68"/>
        <v>#DIV/0!</v>
      </c>
      <c r="AN183" s="8" t="e">
        <f t="shared" si="76"/>
        <v>#DIV/0!</v>
      </c>
      <c r="AO183" s="9" t="e">
        <f t="shared" si="76"/>
        <v>#DIV/0!</v>
      </c>
      <c r="AP183" s="9" t="e">
        <f t="shared" si="77"/>
        <v>#DIV/0!</v>
      </c>
      <c r="AQ183" s="10" t="e">
        <f t="shared" si="77"/>
        <v>#DIV/0!</v>
      </c>
    </row>
    <row r="184" spans="1:43">
      <c r="A184" s="51" t="s">
        <v>996</v>
      </c>
      <c r="B184" s="179"/>
      <c r="C184" s="45"/>
      <c r="D184" s="46"/>
      <c r="E184" s="9"/>
      <c r="F184" s="9"/>
      <c r="G184" s="9"/>
      <c r="H184" s="52">
        <f t="shared" si="53"/>
        <v>0</v>
      </c>
      <c r="I184" s="8">
        <f t="shared" si="69"/>
        <v>0</v>
      </c>
      <c r="J184" s="53"/>
      <c r="K184" s="9"/>
      <c r="L184" s="9"/>
      <c r="M184" s="10">
        <f t="shared" si="70"/>
        <v>0</v>
      </c>
      <c r="N184" s="56"/>
      <c r="O184" s="8" t="e">
        <f t="shared" si="71"/>
        <v>#DIV/0!</v>
      </c>
      <c r="P184" s="9" t="e">
        <f t="shared" si="72"/>
        <v>#DIV/0!</v>
      </c>
      <c r="Q184" s="10" t="e">
        <f t="shared" si="54"/>
        <v>#DIV/0!</v>
      </c>
      <c r="R184" s="56"/>
      <c r="S184" s="55" t="e">
        <f t="shared" si="73"/>
        <v>#DIV/0!</v>
      </c>
      <c r="U184" s="253" t="e">
        <f t="shared" si="55"/>
        <v>#DIV/0!</v>
      </c>
      <c r="V184" s="46" t="e">
        <f t="shared" si="56"/>
        <v>#DIV/0!</v>
      </c>
      <c r="W184" s="46" t="e">
        <f t="shared" si="57"/>
        <v>#DIV/0!</v>
      </c>
      <c r="X184" s="49" t="e">
        <f t="shared" si="58"/>
        <v>#DIV/0!</v>
      </c>
      <c r="Y184" s="45" t="e">
        <f t="shared" si="59"/>
        <v>#DIV/0!</v>
      </c>
      <c r="Z184" s="46" t="e">
        <f t="shared" si="60"/>
        <v>#DIV/0!</v>
      </c>
      <c r="AA184" s="46" t="e">
        <f t="shared" si="61"/>
        <v>#DIV/0!</v>
      </c>
      <c r="AB184" s="49" t="e">
        <f t="shared" si="62"/>
        <v>#DIV/0!</v>
      </c>
      <c r="AD184" s="45" t="e">
        <f t="shared" si="63"/>
        <v>#DIV/0!</v>
      </c>
      <c r="AE184" s="46" t="e">
        <f t="shared" si="63"/>
        <v>#DIV/0!</v>
      </c>
      <c r="AF184" s="49" t="e">
        <f t="shared" si="64"/>
        <v>#DIV/0!</v>
      </c>
      <c r="AG184" s="45" t="e">
        <f t="shared" si="74"/>
        <v>#DIV/0!</v>
      </c>
      <c r="AH184" s="65" t="e">
        <f t="shared" si="75"/>
        <v>#DIV/0!</v>
      </c>
      <c r="AI184" s="46" t="e">
        <f t="shared" si="65"/>
        <v>#DIV/0!</v>
      </c>
      <c r="AJ184" s="46" t="e">
        <f t="shared" si="66"/>
        <v>#DIV/0!</v>
      </c>
      <c r="AK184" s="77" t="e">
        <f t="shared" si="67"/>
        <v>#DIV/0!</v>
      </c>
      <c r="AL184" s="78" t="e">
        <f t="shared" si="68"/>
        <v>#DIV/0!</v>
      </c>
      <c r="AN184" s="8" t="e">
        <f t="shared" si="76"/>
        <v>#DIV/0!</v>
      </c>
      <c r="AO184" s="9" t="e">
        <f t="shared" si="76"/>
        <v>#DIV/0!</v>
      </c>
      <c r="AP184" s="9" t="e">
        <f t="shared" si="77"/>
        <v>#DIV/0!</v>
      </c>
      <c r="AQ184" s="10" t="e">
        <f t="shared" si="77"/>
        <v>#DIV/0!</v>
      </c>
    </row>
    <row r="185" spans="1:43">
      <c r="A185" s="51" t="s">
        <v>997</v>
      </c>
      <c r="B185" s="179"/>
      <c r="C185" s="45"/>
      <c r="D185" s="46"/>
      <c r="E185" s="9"/>
      <c r="F185" s="9"/>
      <c r="G185" s="9"/>
      <c r="H185" s="52">
        <f t="shared" si="53"/>
        <v>0</v>
      </c>
      <c r="I185" s="8">
        <f t="shared" si="69"/>
        <v>0</v>
      </c>
      <c r="J185" s="53"/>
      <c r="K185" s="9"/>
      <c r="L185" s="9"/>
      <c r="M185" s="10">
        <f t="shared" si="70"/>
        <v>0</v>
      </c>
      <c r="N185" s="56"/>
      <c r="O185" s="8" t="e">
        <f t="shared" si="71"/>
        <v>#DIV/0!</v>
      </c>
      <c r="P185" s="9" t="e">
        <f t="shared" si="72"/>
        <v>#DIV/0!</v>
      </c>
      <c r="Q185" s="10" t="e">
        <f t="shared" si="54"/>
        <v>#DIV/0!</v>
      </c>
      <c r="R185" s="56"/>
      <c r="S185" s="55" t="e">
        <f t="shared" si="73"/>
        <v>#DIV/0!</v>
      </c>
      <c r="U185" s="253" t="e">
        <f t="shared" si="55"/>
        <v>#DIV/0!</v>
      </c>
      <c r="V185" s="46" t="e">
        <f t="shared" si="56"/>
        <v>#DIV/0!</v>
      </c>
      <c r="W185" s="46" t="e">
        <f t="shared" si="57"/>
        <v>#DIV/0!</v>
      </c>
      <c r="X185" s="49" t="e">
        <f t="shared" si="58"/>
        <v>#DIV/0!</v>
      </c>
      <c r="Y185" s="45" t="e">
        <f t="shared" si="59"/>
        <v>#DIV/0!</v>
      </c>
      <c r="Z185" s="46" t="e">
        <f t="shared" si="60"/>
        <v>#DIV/0!</v>
      </c>
      <c r="AA185" s="46" t="e">
        <f t="shared" si="61"/>
        <v>#DIV/0!</v>
      </c>
      <c r="AB185" s="49" t="e">
        <f t="shared" si="62"/>
        <v>#DIV/0!</v>
      </c>
      <c r="AD185" s="45" t="e">
        <f t="shared" si="63"/>
        <v>#DIV/0!</v>
      </c>
      <c r="AE185" s="46" t="e">
        <f t="shared" si="63"/>
        <v>#DIV/0!</v>
      </c>
      <c r="AF185" s="49" t="e">
        <f t="shared" si="64"/>
        <v>#DIV/0!</v>
      </c>
      <c r="AG185" s="45" t="e">
        <f t="shared" si="74"/>
        <v>#DIV/0!</v>
      </c>
      <c r="AH185" s="65" t="e">
        <f t="shared" si="75"/>
        <v>#DIV/0!</v>
      </c>
      <c r="AI185" s="46" t="e">
        <f t="shared" si="65"/>
        <v>#DIV/0!</v>
      </c>
      <c r="AJ185" s="46" t="e">
        <f t="shared" si="66"/>
        <v>#DIV/0!</v>
      </c>
      <c r="AK185" s="77" t="e">
        <f t="shared" si="67"/>
        <v>#DIV/0!</v>
      </c>
      <c r="AL185" s="78" t="e">
        <f t="shared" si="68"/>
        <v>#DIV/0!</v>
      </c>
      <c r="AN185" s="8" t="e">
        <f t="shared" si="76"/>
        <v>#DIV/0!</v>
      </c>
      <c r="AO185" s="9" t="e">
        <f t="shared" si="76"/>
        <v>#DIV/0!</v>
      </c>
      <c r="AP185" s="9" t="e">
        <f t="shared" si="77"/>
        <v>#DIV/0!</v>
      </c>
      <c r="AQ185" s="10" t="e">
        <f t="shared" si="77"/>
        <v>#DIV/0!</v>
      </c>
    </row>
    <row r="186" spans="1:43">
      <c r="A186" s="51" t="s">
        <v>1647</v>
      </c>
      <c r="B186" s="179"/>
      <c r="C186" s="45"/>
      <c r="D186" s="46"/>
      <c r="E186" s="9"/>
      <c r="F186" s="9"/>
      <c r="G186" s="9"/>
      <c r="H186" s="52">
        <f t="shared" si="53"/>
        <v>0</v>
      </c>
      <c r="I186" s="8">
        <f t="shared" si="69"/>
        <v>0</v>
      </c>
      <c r="J186" s="53"/>
      <c r="K186" s="9"/>
      <c r="L186" s="9"/>
      <c r="M186" s="10">
        <f t="shared" si="70"/>
        <v>0</v>
      </c>
      <c r="N186" s="56"/>
      <c r="O186" s="8" t="e">
        <f t="shared" si="71"/>
        <v>#DIV/0!</v>
      </c>
      <c r="P186" s="9" t="e">
        <f t="shared" si="72"/>
        <v>#DIV/0!</v>
      </c>
      <c r="Q186" s="10" t="e">
        <f t="shared" si="54"/>
        <v>#DIV/0!</v>
      </c>
      <c r="R186" s="56"/>
      <c r="S186" s="55" t="e">
        <f t="shared" si="73"/>
        <v>#DIV/0!</v>
      </c>
      <c r="U186" s="253" t="e">
        <f t="shared" si="55"/>
        <v>#DIV/0!</v>
      </c>
      <c r="V186" s="46" t="e">
        <f t="shared" si="56"/>
        <v>#DIV/0!</v>
      </c>
      <c r="W186" s="46" t="e">
        <f t="shared" si="57"/>
        <v>#DIV/0!</v>
      </c>
      <c r="X186" s="49" t="e">
        <f t="shared" si="58"/>
        <v>#DIV/0!</v>
      </c>
      <c r="Y186" s="45" t="e">
        <f t="shared" si="59"/>
        <v>#DIV/0!</v>
      </c>
      <c r="Z186" s="46" t="e">
        <f t="shared" si="60"/>
        <v>#DIV/0!</v>
      </c>
      <c r="AA186" s="46" t="e">
        <f t="shared" si="61"/>
        <v>#DIV/0!</v>
      </c>
      <c r="AB186" s="49" t="e">
        <f t="shared" si="62"/>
        <v>#DIV/0!</v>
      </c>
      <c r="AD186" s="45" t="e">
        <f t="shared" si="63"/>
        <v>#DIV/0!</v>
      </c>
      <c r="AE186" s="46" t="e">
        <f t="shared" si="63"/>
        <v>#DIV/0!</v>
      </c>
      <c r="AF186" s="49" t="e">
        <f t="shared" si="64"/>
        <v>#DIV/0!</v>
      </c>
      <c r="AG186" s="45" t="e">
        <f t="shared" si="74"/>
        <v>#DIV/0!</v>
      </c>
      <c r="AH186" s="65" t="e">
        <f t="shared" si="75"/>
        <v>#DIV/0!</v>
      </c>
      <c r="AI186" s="46" t="e">
        <f t="shared" si="65"/>
        <v>#DIV/0!</v>
      </c>
      <c r="AJ186" s="46" t="e">
        <f t="shared" si="66"/>
        <v>#DIV/0!</v>
      </c>
      <c r="AK186" s="77" t="e">
        <f t="shared" si="67"/>
        <v>#DIV/0!</v>
      </c>
      <c r="AL186" s="78" t="e">
        <f t="shared" si="68"/>
        <v>#DIV/0!</v>
      </c>
      <c r="AN186" s="8" t="e">
        <f t="shared" si="76"/>
        <v>#DIV/0!</v>
      </c>
      <c r="AO186" s="9" t="e">
        <f t="shared" si="76"/>
        <v>#DIV/0!</v>
      </c>
      <c r="AP186" s="9" t="e">
        <f t="shared" si="77"/>
        <v>#DIV/0!</v>
      </c>
      <c r="AQ186" s="10" t="e">
        <f t="shared" si="77"/>
        <v>#DIV/0!</v>
      </c>
    </row>
    <row r="187" spans="1:43">
      <c r="A187" s="51" t="s">
        <v>998</v>
      </c>
      <c r="B187" s="179"/>
      <c r="C187" s="45"/>
      <c r="D187" s="46"/>
      <c r="E187" s="9"/>
      <c r="F187" s="9"/>
      <c r="G187" s="9"/>
      <c r="H187" s="52">
        <f t="shared" si="53"/>
        <v>0</v>
      </c>
      <c r="I187" s="8">
        <f t="shared" si="69"/>
        <v>0</v>
      </c>
      <c r="J187" s="53"/>
      <c r="K187" s="9"/>
      <c r="L187" s="9"/>
      <c r="M187" s="10">
        <f t="shared" si="70"/>
        <v>0</v>
      </c>
      <c r="N187" s="56"/>
      <c r="O187" s="8" t="e">
        <f t="shared" si="71"/>
        <v>#DIV/0!</v>
      </c>
      <c r="P187" s="9" t="e">
        <f t="shared" si="72"/>
        <v>#DIV/0!</v>
      </c>
      <c r="Q187" s="10" t="e">
        <f t="shared" si="54"/>
        <v>#DIV/0!</v>
      </c>
      <c r="R187" s="56"/>
      <c r="S187" s="55" t="e">
        <f t="shared" si="73"/>
        <v>#DIV/0!</v>
      </c>
      <c r="U187" s="253" t="e">
        <f t="shared" si="55"/>
        <v>#DIV/0!</v>
      </c>
      <c r="V187" s="46" t="e">
        <f t="shared" si="56"/>
        <v>#DIV/0!</v>
      </c>
      <c r="W187" s="46" t="e">
        <f t="shared" si="57"/>
        <v>#DIV/0!</v>
      </c>
      <c r="X187" s="49" t="e">
        <f t="shared" si="58"/>
        <v>#DIV/0!</v>
      </c>
      <c r="Y187" s="45" t="e">
        <f t="shared" si="59"/>
        <v>#DIV/0!</v>
      </c>
      <c r="Z187" s="46" t="e">
        <f t="shared" si="60"/>
        <v>#DIV/0!</v>
      </c>
      <c r="AA187" s="46" t="e">
        <f t="shared" si="61"/>
        <v>#DIV/0!</v>
      </c>
      <c r="AB187" s="49" t="e">
        <f t="shared" si="62"/>
        <v>#DIV/0!</v>
      </c>
      <c r="AD187" s="45" t="e">
        <f t="shared" si="63"/>
        <v>#DIV/0!</v>
      </c>
      <c r="AE187" s="46" t="e">
        <f t="shared" si="63"/>
        <v>#DIV/0!</v>
      </c>
      <c r="AF187" s="49" t="e">
        <f t="shared" si="64"/>
        <v>#DIV/0!</v>
      </c>
      <c r="AG187" s="45" t="e">
        <f t="shared" si="74"/>
        <v>#DIV/0!</v>
      </c>
      <c r="AH187" s="65" t="e">
        <f t="shared" si="75"/>
        <v>#DIV/0!</v>
      </c>
      <c r="AI187" s="46" t="e">
        <f t="shared" si="65"/>
        <v>#DIV/0!</v>
      </c>
      <c r="AJ187" s="46" t="e">
        <f t="shared" si="66"/>
        <v>#DIV/0!</v>
      </c>
      <c r="AK187" s="77" t="e">
        <f t="shared" si="67"/>
        <v>#DIV/0!</v>
      </c>
      <c r="AL187" s="78" t="e">
        <f t="shared" si="68"/>
        <v>#DIV/0!</v>
      </c>
      <c r="AN187" s="8" t="e">
        <f t="shared" si="76"/>
        <v>#DIV/0!</v>
      </c>
      <c r="AO187" s="9" t="e">
        <f t="shared" si="76"/>
        <v>#DIV/0!</v>
      </c>
      <c r="AP187" s="9" t="e">
        <f t="shared" si="77"/>
        <v>#DIV/0!</v>
      </c>
      <c r="AQ187" s="10" t="e">
        <f t="shared" si="77"/>
        <v>#DIV/0!</v>
      </c>
    </row>
    <row r="188" spans="1:43">
      <c r="A188" s="51" t="s">
        <v>999</v>
      </c>
      <c r="B188" s="179"/>
      <c r="C188" s="45"/>
      <c r="D188" s="46"/>
      <c r="E188" s="9"/>
      <c r="F188" s="9"/>
      <c r="G188" s="9"/>
      <c r="H188" s="52">
        <f t="shared" si="53"/>
        <v>0</v>
      </c>
      <c r="I188" s="8">
        <f t="shared" si="69"/>
        <v>0</v>
      </c>
      <c r="J188" s="53"/>
      <c r="K188" s="9"/>
      <c r="L188" s="9"/>
      <c r="M188" s="10">
        <f t="shared" si="70"/>
        <v>0</v>
      </c>
      <c r="N188" s="56"/>
      <c r="O188" s="8" t="e">
        <f t="shared" si="71"/>
        <v>#DIV/0!</v>
      </c>
      <c r="P188" s="9" t="e">
        <f t="shared" si="72"/>
        <v>#DIV/0!</v>
      </c>
      <c r="Q188" s="10" t="e">
        <f t="shared" si="54"/>
        <v>#DIV/0!</v>
      </c>
      <c r="R188" s="56"/>
      <c r="S188" s="55" t="e">
        <f t="shared" si="73"/>
        <v>#DIV/0!</v>
      </c>
      <c r="U188" s="253" t="e">
        <f t="shared" si="55"/>
        <v>#DIV/0!</v>
      </c>
      <c r="V188" s="46" t="e">
        <f t="shared" si="56"/>
        <v>#DIV/0!</v>
      </c>
      <c r="W188" s="46" t="e">
        <f t="shared" si="57"/>
        <v>#DIV/0!</v>
      </c>
      <c r="X188" s="49" t="e">
        <f t="shared" si="58"/>
        <v>#DIV/0!</v>
      </c>
      <c r="Y188" s="45" t="e">
        <f t="shared" si="59"/>
        <v>#DIV/0!</v>
      </c>
      <c r="Z188" s="46" t="e">
        <f t="shared" si="60"/>
        <v>#DIV/0!</v>
      </c>
      <c r="AA188" s="46" t="e">
        <f t="shared" si="61"/>
        <v>#DIV/0!</v>
      </c>
      <c r="AB188" s="49" t="e">
        <f t="shared" si="62"/>
        <v>#DIV/0!</v>
      </c>
      <c r="AD188" s="45" t="e">
        <f t="shared" si="63"/>
        <v>#DIV/0!</v>
      </c>
      <c r="AE188" s="46" t="e">
        <f t="shared" si="63"/>
        <v>#DIV/0!</v>
      </c>
      <c r="AF188" s="49" t="e">
        <f t="shared" si="64"/>
        <v>#DIV/0!</v>
      </c>
      <c r="AG188" s="45" t="e">
        <f t="shared" si="74"/>
        <v>#DIV/0!</v>
      </c>
      <c r="AH188" s="65" t="e">
        <f t="shared" si="75"/>
        <v>#DIV/0!</v>
      </c>
      <c r="AI188" s="46" t="e">
        <f t="shared" si="65"/>
        <v>#DIV/0!</v>
      </c>
      <c r="AJ188" s="46" t="e">
        <f t="shared" si="66"/>
        <v>#DIV/0!</v>
      </c>
      <c r="AK188" s="77" t="e">
        <f t="shared" si="67"/>
        <v>#DIV/0!</v>
      </c>
      <c r="AL188" s="78" t="e">
        <f t="shared" si="68"/>
        <v>#DIV/0!</v>
      </c>
      <c r="AN188" s="8" t="e">
        <f t="shared" si="76"/>
        <v>#DIV/0!</v>
      </c>
      <c r="AO188" s="9" t="e">
        <f t="shared" si="76"/>
        <v>#DIV/0!</v>
      </c>
      <c r="AP188" s="9" t="e">
        <f t="shared" si="77"/>
        <v>#DIV/0!</v>
      </c>
      <c r="AQ188" s="10" t="e">
        <f t="shared" si="77"/>
        <v>#DIV/0!</v>
      </c>
    </row>
    <row r="189" spans="1:43">
      <c r="A189" s="51" t="s">
        <v>1000</v>
      </c>
      <c r="B189" s="179"/>
      <c r="C189" s="45"/>
      <c r="D189" s="46"/>
      <c r="E189" s="9"/>
      <c r="F189" s="9"/>
      <c r="G189" s="9"/>
      <c r="H189" s="52">
        <f t="shared" si="53"/>
        <v>0</v>
      </c>
      <c r="I189" s="8">
        <f t="shared" si="69"/>
        <v>0</v>
      </c>
      <c r="J189" s="53"/>
      <c r="K189" s="9"/>
      <c r="L189" s="9"/>
      <c r="M189" s="10">
        <f t="shared" si="70"/>
        <v>0</v>
      </c>
      <c r="N189" s="56"/>
      <c r="O189" s="8" t="e">
        <f t="shared" si="71"/>
        <v>#DIV/0!</v>
      </c>
      <c r="P189" s="9" t="e">
        <f t="shared" si="72"/>
        <v>#DIV/0!</v>
      </c>
      <c r="Q189" s="10" t="e">
        <f t="shared" si="54"/>
        <v>#DIV/0!</v>
      </c>
      <c r="R189" s="56"/>
      <c r="S189" s="55" t="e">
        <f t="shared" si="73"/>
        <v>#DIV/0!</v>
      </c>
      <c r="U189" s="253" t="e">
        <f t="shared" si="55"/>
        <v>#DIV/0!</v>
      </c>
      <c r="V189" s="46" t="e">
        <f t="shared" si="56"/>
        <v>#DIV/0!</v>
      </c>
      <c r="W189" s="46" t="e">
        <f t="shared" si="57"/>
        <v>#DIV/0!</v>
      </c>
      <c r="X189" s="49" t="e">
        <f t="shared" si="58"/>
        <v>#DIV/0!</v>
      </c>
      <c r="Y189" s="45" t="e">
        <f t="shared" si="59"/>
        <v>#DIV/0!</v>
      </c>
      <c r="Z189" s="46" t="e">
        <f t="shared" si="60"/>
        <v>#DIV/0!</v>
      </c>
      <c r="AA189" s="46" t="e">
        <f t="shared" si="61"/>
        <v>#DIV/0!</v>
      </c>
      <c r="AB189" s="49" t="e">
        <f t="shared" si="62"/>
        <v>#DIV/0!</v>
      </c>
      <c r="AD189" s="45" t="e">
        <f t="shared" si="63"/>
        <v>#DIV/0!</v>
      </c>
      <c r="AE189" s="46" t="e">
        <f t="shared" si="63"/>
        <v>#DIV/0!</v>
      </c>
      <c r="AF189" s="49" t="e">
        <f t="shared" si="64"/>
        <v>#DIV/0!</v>
      </c>
      <c r="AG189" s="45" t="e">
        <f t="shared" si="74"/>
        <v>#DIV/0!</v>
      </c>
      <c r="AH189" s="65" t="e">
        <f t="shared" si="75"/>
        <v>#DIV/0!</v>
      </c>
      <c r="AI189" s="46" t="e">
        <f t="shared" si="65"/>
        <v>#DIV/0!</v>
      </c>
      <c r="AJ189" s="46" t="e">
        <f t="shared" si="66"/>
        <v>#DIV/0!</v>
      </c>
      <c r="AK189" s="77" t="e">
        <f t="shared" si="67"/>
        <v>#DIV/0!</v>
      </c>
      <c r="AL189" s="78" t="e">
        <f t="shared" si="68"/>
        <v>#DIV/0!</v>
      </c>
      <c r="AN189" s="8" t="e">
        <f t="shared" si="76"/>
        <v>#DIV/0!</v>
      </c>
      <c r="AO189" s="9" t="e">
        <f t="shared" si="76"/>
        <v>#DIV/0!</v>
      </c>
      <c r="AP189" s="9" t="e">
        <f t="shared" si="77"/>
        <v>#DIV/0!</v>
      </c>
      <c r="AQ189" s="10" t="e">
        <f t="shared" si="77"/>
        <v>#DIV/0!</v>
      </c>
    </row>
    <row r="190" spans="1:43">
      <c r="A190" s="51" t="s">
        <v>1001</v>
      </c>
      <c r="B190" s="179"/>
      <c r="C190" s="45"/>
      <c r="D190" s="46"/>
      <c r="E190" s="9"/>
      <c r="F190" s="9"/>
      <c r="G190" s="9"/>
      <c r="H190" s="52">
        <f t="shared" si="53"/>
        <v>0</v>
      </c>
      <c r="I190" s="8">
        <f t="shared" si="69"/>
        <v>0</v>
      </c>
      <c r="J190" s="53"/>
      <c r="K190" s="9"/>
      <c r="L190" s="9"/>
      <c r="M190" s="10">
        <f t="shared" si="70"/>
        <v>0</v>
      </c>
      <c r="N190" s="56"/>
      <c r="O190" s="8" t="e">
        <f t="shared" si="71"/>
        <v>#DIV/0!</v>
      </c>
      <c r="P190" s="9" t="e">
        <f t="shared" si="72"/>
        <v>#DIV/0!</v>
      </c>
      <c r="Q190" s="10" t="e">
        <f t="shared" si="54"/>
        <v>#DIV/0!</v>
      </c>
      <c r="R190" s="56"/>
      <c r="S190" s="55" t="e">
        <f t="shared" si="73"/>
        <v>#DIV/0!</v>
      </c>
      <c r="U190" s="253" t="e">
        <f t="shared" si="55"/>
        <v>#DIV/0!</v>
      </c>
      <c r="V190" s="46" t="e">
        <f t="shared" si="56"/>
        <v>#DIV/0!</v>
      </c>
      <c r="W190" s="46" t="e">
        <f t="shared" si="57"/>
        <v>#DIV/0!</v>
      </c>
      <c r="X190" s="49" t="e">
        <f t="shared" si="58"/>
        <v>#DIV/0!</v>
      </c>
      <c r="Y190" s="45" t="e">
        <f t="shared" si="59"/>
        <v>#DIV/0!</v>
      </c>
      <c r="Z190" s="46" t="e">
        <f t="shared" si="60"/>
        <v>#DIV/0!</v>
      </c>
      <c r="AA190" s="46" t="e">
        <f t="shared" si="61"/>
        <v>#DIV/0!</v>
      </c>
      <c r="AB190" s="49" t="e">
        <f t="shared" si="62"/>
        <v>#DIV/0!</v>
      </c>
      <c r="AD190" s="45" t="e">
        <f t="shared" si="63"/>
        <v>#DIV/0!</v>
      </c>
      <c r="AE190" s="46" t="e">
        <f t="shared" si="63"/>
        <v>#DIV/0!</v>
      </c>
      <c r="AF190" s="49" t="e">
        <f t="shared" si="64"/>
        <v>#DIV/0!</v>
      </c>
      <c r="AG190" s="45" t="e">
        <f t="shared" si="74"/>
        <v>#DIV/0!</v>
      </c>
      <c r="AH190" s="65" t="e">
        <f t="shared" si="75"/>
        <v>#DIV/0!</v>
      </c>
      <c r="AI190" s="46" t="e">
        <f t="shared" si="65"/>
        <v>#DIV/0!</v>
      </c>
      <c r="AJ190" s="46" t="e">
        <f t="shared" si="66"/>
        <v>#DIV/0!</v>
      </c>
      <c r="AK190" s="77" t="e">
        <f t="shared" si="67"/>
        <v>#DIV/0!</v>
      </c>
      <c r="AL190" s="78" t="e">
        <f t="shared" si="68"/>
        <v>#DIV/0!</v>
      </c>
      <c r="AN190" s="8" t="e">
        <f t="shared" si="76"/>
        <v>#DIV/0!</v>
      </c>
      <c r="AO190" s="9" t="e">
        <f t="shared" si="76"/>
        <v>#DIV/0!</v>
      </c>
      <c r="AP190" s="9" t="e">
        <f t="shared" si="77"/>
        <v>#DIV/0!</v>
      </c>
      <c r="AQ190" s="10" t="e">
        <f t="shared" si="77"/>
        <v>#DIV/0!</v>
      </c>
    </row>
    <row r="191" spans="1:43">
      <c r="A191" s="51" t="s">
        <v>1002</v>
      </c>
      <c r="B191" s="179"/>
      <c r="C191" s="45"/>
      <c r="D191" s="46"/>
      <c r="E191" s="9"/>
      <c r="F191" s="9"/>
      <c r="G191" s="9"/>
      <c r="H191" s="52">
        <f t="shared" si="53"/>
        <v>0</v>
      </c>
      <c r="I191" s="8">
        <f t="shared" si="69"/>
        <v>0</v>
      </c>
      <c r="J191" s="53"/>
      <c r="K191" s="9"/>
      <c r="L191" s="9"/>
      <c r="M191" s="10">
        <f t="shared" si="70"/>
        <v>0</v>
      </c>
      <c r="N191" s="56"/>
      <c r="O191" s="8" t="e">
        <f t="shared" si="71"/>
        <v>#DIV/0!</v>
      </c>
      <c r="P191" s="9" t="e">
        <f t="shared" si="72"/>
        <v>#DIV/0!</v>
      </c>
      <c r="Q191" s="10" t="e">
        <f t="shared" si="54"/>
        <v>#DIV/0!</v>
      </c>
      <c r="R191" s="56"/>
      <c r="S191" s="55" t="e">
        <f t="shared" si="73"/>
        <v>#DIV/0!</v>
      </c>
      <c r="U191" s="253" t="e">
        <f t="shared" si="55"/>
        <v>#DIV/0!</v>
      </c>
      <c r="V191" s="46" t="e">
        <f t="shared" si="56"/>
        <v>#DIV/0!</v>
      </c>
      <c r="W191" s="46" t="e">
        <f t="shared" si="57"/>
        <v>#DIV/0!</v>
      </c>
      <c r="X191" s="49" t="e">
        <f t="shared" si="58"/>
        <v>#DIV/0!</v>
      </c>
      <c r="Y191" s="45" t="e">
        <f t="shared" si="59"/>
        <v>#DIV/0!</v>
      </c>
      <c r="Z191" s="46" t="e">
        <f t="shared" si="60"/>
        <v>#DIV/0!</v>
      </c>
      <c r="AA191" s="46" t="e">
        <f t="shared" si="61"/>
        <v>#DIV/0!</v>
      </c>
      <c r="AB191" s="49" t="e">
        <f t="shared" si="62"/>
        <v>#DIV/0!</v>
      </c>
      <c r="AD191" s="45" t="e">
        <f t="shared" si="63"/>
        <v>#DIV/0!</v>
      </c>
      <c r="AE191" s="46" t="e">
        <f t="shared" si="63"/>
        <v>#DIV/0!</v>
      </c>
      <c r="AF191" s="49" t="e">
        <f t="shared" si="64"/>
        <v>#DIV/0!</v>
      </c>
      <c r="AG191" s="45" t="e">
        <f t="shared" si="74"/>
        <v>#DIV/0!</v>
      </c>
      <c r="AH191" s="65" t="e">
        <f t="shared" si="75"/>
        <v>#DIV/0!</v>
      </c>
      <c r="AI191" s="46" t="e">
        <f t="shared" si="65"/>
        <v>#DIV/0!</v>
      </c>
      <c r="AJ191" s="46" t="e">
        <f t="shared" si="66"/>
        <v>#DIV/0!</v>
      </c>
      <c r="AK191" s="77" t="e">
        <f t="shared" si="67"/>
        <v>#DIV/0!</v>
      </c>
      <c r="AL191" s="78" t="e">
        <f t="shared" si="68"/>
        <v>#DIV/0!</v>
      </c>
      <c r="AN191" s="8" t="e">
        <f t="shared" si="76"/>
        <v>#DIV/0!</v>
      </c>
      <c r="AO191" s="9" t="e">
        <f t="shared" si="76"/>
        <v>#DIV/0!</v>
      </c>
      <c r="AP191" s="9" t="e">
        <f t="shared" si="77"/>
        <v>#DIV/0!</v>
      </c>
      <c r="AQ191" s="10" t="e">
        <f t="shared" si="77"/>
        <v>#DIV/0!</v>
      </c>
    </row>
    <row r="192" spans="1:43">
      <c r="A192" s="51" t="s">
        <v>1003</v>
      </c>
      <c r="B192" s="179"/>
      <c r="C192" s="45"/>
      <c r="D192" s="46"/>
      <c r="E192" s="9"/>
      <c r="F192" s="9"/>
      <c r="G192" s="9"/>
      <c r="H192" s="52">
        <f t="shared" si="53"/>
        <v>0</v>
      </c>
      <c r="I192" s="8">
        <f t="shared" si="69"/>
        <v>0</v>
      </c>
      <c r="J192" s="53"/>
      <c r="K192" s="9"/>
      <c r="L192" s="9"/>
      <c r="M192" s="10">
        <f t="shared" si="70"/>
        <v>0</v>
      </c>
      <c r="N192" s="56"/>
      <c r="O192" s="8" t="e">
        <f t="shared" si="71"/>
        <v>#DIV/0!</v>
      </c>
      <c r="P192" s="9" t="e">
        <f t="shared" si="72"/>
        <v>#DIV/0!</v>
      </c>
      <c r="Q192" s="10" t="e">
        <f t="shared" si="54"/>
        <v>#DIV/0!</v>
      </c>
      <c r="R192" s="56"/>
      <c r="S192" s="55" t="e">
        <f t="shared" si="73"/>
        <v>#DIV/0!</v>
      </c>
      <c r="U192" s="253" t="e">
        <f t="shared" si="55"/>
        <v>#DIV/0!</v>
      </c>
      <c r="V192" s="46" t="e">
        <f t="shared" si="56"/>
        <v>#DIV/0!</v>
      </c>
      <c r="W192" s="46" t="e">
        <f t="shared" si="57"/>
        <v>#DIV/0!</v>
      </c>
      <c r="X192" s="49" t="e">
        <f t="shared" si="58"/>
        <v>#DIV/0!</v>
      </c>
      <c r="Y192" s="45" t="e">
        <f t="shared" si="59"/>
        <v>#DIV/0!</v>
      </c>
      <c r="Z192" s="46" t="e">
        <f t="shared" si="60"/>
        <v>#DIV/0!</v>
      </c>
      <c r="AA192" s="46" t="e">
        <f t="shared" si="61"/>
        <v>#DIV/0!</v>
      </c>
      <c r="AB192" s="49" t="e">
        <f t="shared" si="62"/>
        <v>#DIV/0!</v>
      </c>
      <c r="AD192" s="45" t="e">
        <f t="shared" si="63"/>
        <v>#DIV/0!</v>
      </c>
      <c r="AE192" s="46" t="e">
        <f t="shared" si="63"/>
        <v>#DIV/0!</v>
      </c>
      <c r="AF192" s="49" t="e">
        <f t="shared" si="64"/>
        <v>#DIV/0!</v>
      </c>
      <c r="AG192" s="45" t="e">
        <f t="shared" si="74"/>
        <v>#DIV/0!</v>
      </c>
      <c r="AH192" s="65" t="e">
        <f t="shared" si="75"/>
        <v>#DIV/0!</v>
      </c>
      <c r="AI192" s="46" t="e">
        <f t="shared" si="65"/>
        <v>#DIV/0!</v>
      </c>
      <c r="AJ192" s="46" t="e">
        <f t="shared" si="66"/>
        <v>#DIV/0!</v>
      </c>
      <c r="AK192" s="77" t="e">
        <f t="shared" si="67"/>
        <v>#DIV/0!</v>
      </c>
      <c r="AL192" s="78" t="e">
        <f t="shared" si="68"/>
        <v>#DIV/0!</v>
      </c>
      <c r="AN192" s="8" t="e">
        <f t="shared" si="76"/>
        <v>#DIV/0!</v>
      </c>
      <c r="AO192" s="9" t="e">
        <f t="shared" si="76"/>
        <v>#DIV/0!</v>
      </c>
      <c r="AP192" s="9" t="e">
        <f t="shared" si="77"/>
        <v>#DIV/0!</v>
      </c>
      <c r="AQ192" s="10" t="e">
        <f t="shared" si="77"/>
        <v>#DIV/0!</v>
      </c>
    </row>
    <row r="193" spans="1:43">
      <c r="A193" s="51" t="s">
        <v>1004</v>
      </c>
      <c r="B193" s="179"/>
      <c r="C193" s="45"/>
      <c r="D193" s="46"/>
      <c r="E193" s="9"/>
      <c r="F193" s="9"/>
      <c r="G193" s="9"/>
      <c r="H193" s="52">
        <f t="shared" si="53"/>
        <v>0</v>
      </c>
      <c r="I193" s="8">
        <f t="shared" si="69"/>
        <v>0</v>
      </c>
      <c r="J193" s="53"/>
      <c r="K193" s="9"/>
      <c r="L193" s="9"/>
      <c r="M193" s="10">
        <f t="shared" si="70"/>
        <v>0</v>
      </c>
      <c r="N193" s="56"/>
      <c r="O193" s="8" t="e">
        <f t="shared" si="71"/>
        <v>#DIV/0!</v>
      </c>
      <c r="P193" s="9" t="e">
        <f t="shared" si="72"/>
        <v>#DIV/0!</v>
      </c>
      <c r="Q193" s="10" t="e">
        <f t="shared" si="54"/>
        <v>#DIV/0!</v>
      </c>
      <c r="R193" s="56"/>
      <c r="S193" s="55" t="e">
        <f t="shared" si="73"/>
        <v>#DIV/0!</v>
      </c>
      <c r="U193" s="253" t="e">
        <f t="shared" si="55"/>
        <v>#DIV/0!</v>
      </c>
      <c r="V193" s="46" t="e">
        <f t="shared" si="56"/>
        <v>#DIV/0!</v>
      </c>
      <c r="W193" s="46" t="e">
        <f t="shared" si="57"/>
        <v>#DIV/0!</v>
      </c>
      <c r="X193" s="49" t="e">
        <f t="shared" si="58"/>
        <v>#DIV/0!</v>
      </c>
      <c r="Y193" s="45" t="e">
        <f t="shared" si="59"/>
        <v>#DIV/0!</v>
      </c>
      <c r="Z193" s="46" t="e">
        <f t="shared" si="60"/>
        <v>#DIV/0!</v>
      </c>
      <c r="AA193" s="46" t="e">
        <f t="shared" si="61"/>
        <v>#DIV/0!</v>
      </c>
      <c r="AB193" s="49" t="e">
        <f t="shared" si="62"/>
        <v>#DIV/0!</v>
      </c>
      <c r="AD193" s="45" t="e">
        <f t="shared" si="63"/>
        <v>#DIV/0!</v>
      </c>
      <c r="AE193" s="46" t="e">
        <f t="shared" si="63"/>
        <v>#DIV/0!</v>
      </c>
      <c r="AF193" s="49" t="e">
        <f t="shared" si="64"/>
        <v>#DIV/0!</v>
      </c>
      <c r="AG193" s="45" t="e">
        <f t="shared" si="74"/>
        <v>#DIV/0!</v>
      </c>
      <c r="AH193" s="65" t="e">
        <f t="shared" si="75"/>
        <v>#DIV/0!</v>
      </c>
      <c r="AI193" s="46" t="e">
        <f t="shared" si="65"/>
        <v>#DIV/0!</v>
      </c>
      <c r="AJ193" s="46" t="e">
        <f t="shared" si="66"/>
        <v>#DIV/0!</v>
      </c>
      <c r="AK193" s="77" t="e">
        <f t="shared" si="67"/>
        <v>#DIV/0!</v>
      </c>
      <c r="AL193" s="78" t="e">
        <f t="shared" si="68"/>
        <v>#DIV/0!</v>
      </c>
      <c r="AN193" s="8" t="e">
        <f t="shared" si="76"/>
        <v>#DIV/0!</v>
      </c>
      <c r="AO193" s="9" t="e">
        <f t="shared" si="76"/>
        <v>#DIV/0!</v>
      </c>
      <c r="AP193" s="9" t="e">
        <f t="shared" si="77"/>
        <v>#DIV/0!</v>
      </c>
      <c r="AQ193" s="10" t="e">
        <f t="shared" si="77"/>
        <v>#DIV/0!</v>
      </c>
    </row>
    <row r="194" spans="1:43">
      <c r="A194" s="51" t="s">
        <v>1005</v>
      </c>
      <c r="B194" s="179"/>
      <c r="C194" s="45"/>
      <c r="D194" s="46"/>
      <c r="E194" s="9"/>
      <c r="F194" s="9"/>
      <c r="G194" s="9"/>
      <c r="H194" s="52">
        <f t="shared" si="53"/>
        <v>0</v>
      </c>
      <c r="I194" s="8">
        <f t="shared" si="69"/>
        <v>0</v>
      </c>
      <c r="J194" s="53"/>
      <c r="K194" s="9"/>
      <c r="L194" s="9"/>
      <c r="M194" s="10">
        <f t="shared" si="70"/>
        <v>0</v>
      </c>
      <c r="N194" s="56"/>
      <c r="O194" s="8" t="e">
        <f t="shared" si="71"/>
        <v>#DIV/0!</v>
      </c>
      <c r="P194" s="9" t="e">
        <f t="shared" si="72"/>
        <v>#DIV/0!</v>
      </c>
      <c r="Q194" s="10" t="e">
        <f t="shared" si="54"/>
        <v>#DIV/0!</v>
      </c>
      <c r="R194" s="56"/>
      <c r="S194" s="55" t="e">
        <f t="shared" si="73"/>
        <v>#DIV/0!</v>
      </c>
      <c r="U194" s="253" t="e">
        <f t="shared" si="55"/>
        <v>#DIV/0!</v>
      </c>
      <c r="V194" s="46" t="e">
        <f t="shared" si="56"/>
        <v>#DIV/0!</v>
      </c>
      <c r="W194" s="46" t="e">
        <f t="shared" si="57"/>
        <v>#DIV/0!</v>
      </c>
      <c r="X194" s="49" t="e">
        <f t="shared" si="58"/>
        <v>#DIV/0!</v>
      </c>
      <c r="Y194" s="45" t="e">
        <f t="shared" si="59"/>
        <v>#DIV/0!</v>
      </c>
      <c r="Z194" s="46" t="e">
        <f t="shared" si="60"/>
        <v>#DIV/0!</v>
      </c>
      <c r="AA194" s="46" t="e">
        <f t="shared" si="61"/>
        <v>#DIV/0!</v>
      </c>
      <c r="AB194" s="49" t="e">
        <f t="shared" si="62"/>
        <v>#DIV/0!</v>
      </c>
      <c r="AD194" s="45" t="e">
        <f t="shared" si="63"/>
        <v>#DIV/0!</v>
      </c>
      <c r="AE194" s="46" t="e">
        <f t="shared" si="63"/>
        <v>#DIV/0!</v>
      </c>
      <c r="AF194" s="49" t="e">
        <f t="shared" si="64"/>
        <v>#DIV/0!</v>
      </c>
      <c r="AG194" s="45" t="e">
        <f t="shared" si="74"/>
        <v>#DIV/0!</v>
      </c>
      <c r="AH194" s="65" t="e">
        <f t="shared" si="75"/>
        <v>#DIV/0!</v>
      </c>
      <c r="AI194" s="46" t="e">
        <f t="shared" si="65"/>
        <v>#DIV/0!</v>
      </c>
      <c r="AJ194" s="46" t="e">
        <f t="shared" si="66"/>
        <v>#DIV/0!</v>
      </c>
      <c r="AK194" s="77" t="e">
        <f t="shared" si="67"/>
        <v>#DIV/0!</v>
      </c>
      <c r="AL194" s="78" t="e">
        <f t="shared" si="68"/>
        <v>#DIV/0!</v>
      </c>
      <c r="AN194" s="8" t="e">
        <f t="shared" si="76"/>
        <v>#DIV/0!</v>
      </c>
      <c r="AO194" s="9" t="e">
        <f t="shared" si="76"/>
        <v>#DIV/0!</v>
      </c>
      <c r="AP194" s="9" t="e">
        <f t="shared" si="77"/>
        <v>#DIV/0!</v>
      </c>
      <c r="AQ194" s="10" t="e">
        <f t="shared" si="77"/>
        <v>#DIV/0!</v>
      </c>
    </row>
    <row r="195" spans="1:43">
      <c r="A195" s="51" t="s">
        <v>1006</v>
      </c>
      <c r="B195" s="179"/>
      <c r="C195" s="45"/>
      <c r="D195" s="46"/>
      <c r="E195" s="9"/>
      <c r="F195" s="9"/>
      <c r="G195" s="9"/>
      <c r="H195" s="52">
        <f t="shared" si="53"/>
        <v>0</v>
      </c>
      <c r="I195" s="8">
        <f t="shared" si="69"/>
        <v>0</v>
      </c>
      <c r="J195" s="53"/>
      <c r="K195" s="9"/>
      <c r="L195" s="9"/>
      <c r="M195" s="10">
        <f t="shared" si="70"/>
        <v>0</v>
      </c>
      <c r="N195" s="56"/>
      <c r="O195" s="8" t="e">
        <f t="shared" si="71"/>
        <v>#DIV/0!</v>
      </c>
      <c r="P195" s="9" t="e">
        <f t="shared" si="72"/>
        <v>#DIV/0!</v>
      </c>
      <c r="Q195" s="10" t="e">
        <f t="shared" si="54"/>
        <v>#DIV/0!</v>
      </c>
      <c r="R195" s="56"/>
      <c r="S195" s="55" t="e">
        <f t="shared" si="73"/>
        <v>#DIV/0!</v>
      </c>
      <c r="U195" s="253" t="e">
        <f t="shared" si="55"/>
        <v>#DIV/0!</v>
      </c>
      <c r="V195" s="46" t="e">
        <f t="shared" si="56"/>
        <v>#DIV/0!</v>
      </c>
      <c r="W195" s="46" t="e">
        <f t="shared" si="57"/>
        <v>#DIV/0!</v>
      </c>
      <c r="X195" s="49" t="e">
        <f t="shared" si="58"/>
        <v>#DIV/0!</v>
      </c>
      <c r="Y195" s="45" t="e">
        <f t="shared" si="59"/>
        <v>#DIV/0!</v>
      </c>
      <c r="Z195" s="46" t="e">
        <f t="shared" si="60"/>
        <v>#DIV/0!</v>
      </c>
      <c r="AA195" s="46" t="e">
        <f t="shared" si="61"/>
        <v>#DIV/0!</v>
      </c>
      <c r="AB195" s="49" t="e">
        <f t="shared" si="62"/>
        <v>#DIV/0!</v>
      </c>
      <c r="AD195" s="45" t="e">
        <f t="shared" si="63"/>
        <v>#DIV/0!</v>
      </c>
      <c r="AE195" s="46" t="e">
        <f t="shared" si="63"/>
        <v>#DIV/0!</v>
      </c>
      <c r="AF195" s="49" t="e">
        <f t="shared" si="64"/>
        <v>#DIV/0!</v>
      </c>
      <c r="AG195" s="45" t="e">
        <f t="shared" si="74"/>
        <v>#DIV/0!</v>
      </c>
      <c r="AH195" s="65" t="e">
        <f t="shared" si="75"/>
        <v>#DIV/0!</v>
      </c>
      <c r="AI195" s="46" t="e">
        <f t="shared" si="65"/>
        <v>#DIV/0!</v>
      </c>
      <c r="AJ195" s="46" t="e">
        <f t="shared" si="66"/>
        <v>#DIV/0!</v>
      </c>
      <c r="AK195" s="77" t="e">
        <f t="shared" si="67"/>
        <v>#DIV/0!</v>
      </c>
      <c r="AL195" s="78" t="e">
        <f t="shared" si="68"/>
        <v>#DIV/0!</v>
      </c>
      <c r="AN195" s="8" t="e">
        <f t="shared" si="76"/>
        <v>#DIV/0!</v>
      </c>
      <c r="AO195" s="9" t="e">
        <f t="shared" si="76"/>
        <v>#DIV/0!</v>
      </c>
      <c r="AP195" s="9" t="e">
        <f t="shared" si="77"/>
        <v>#DIV/0!</v>
      </c>
      <c r="AQ195" s="10" t="e">
        <f t="shared" si="77"/>
        <v>#DIV/0!</v>
      </c>
    </row>
    <row r="196" spans="1:43">
      <c r="A196" s="51" t="s">
        <v>1007</v>
      </c>
      <c r="B196" s="179"/>
      <c r="C196" s="45"/>
      <c r="D196" s="46"/>
      <c r="E196" s="9"/>
      <c r="F196" s="9"/>
      <c r="G196" s="9"/>
      <c r="H196" s="52">
        <f t="shared" si="53"/>
        <v>0</v>
      </c>
      <c r="I196" s="8">
        <f t="shared" si="69"/>
        <v>0</v>
      </c>
      <c r="J196" s="53"/>
      <c r="K196" s="9"/>
      <c r="L196" s="9"/>
      <c r="M196" s="10">
        <f t="shared" si="70"/>
        <v>0</v>
      </c>
      <c r="N196" s="56"/>
      <c r="O196" s="8" t="e">
        <f t="shared" si="71"/>
        <v>#DIV/0!</v>
      </c>
      <c r="P196" s="9" t="e">
        <f t="shared" si="72"/>
        <v>#DIV/0!</v>
      </c>
      <c r="Q196" s="10" t="e">
        <f t="shared" si="54"/>
        <v>#DIV/0!</v>
      </c>
      <c r="R196" s="56"/>
      <c r="S196" s="55" t="e">
        <f t="shared" si="73"/>
        <v>#DIV/0!</v>
      </c>
      <c r="U196" s="253" t="e">
        <f t="shared" si="55"/>
        <v>#DIV/0!</v>
      </c>
      <c r="V196" s="46" t="e">
        <f t="shared" si="56"/>
        <v>#DIV/0!</v>
      </c>
      <c r="W196" s="46" t="e">
        <f t="shared" si="57"/>
        <v>#DIV/0!</v>
      </c>
      <c r="X196" s="49" t="e">
        <f t="shared" si="58"/>
        <v>#DIV/0!</v>
      </c>
      <c r="Y196" s="45" t="e">
        <f t="shared" si="59"/>
        <v>#DIV/0!</v>
      </c>
      <c r="Z196" s="46" t="e">
        <f t="shared" si="60"/>
        <v>#DIV/0!</v>
      </c>
      <c r="AA196" s="46" t="e">
        <f t="shared" si="61"/>
        <v>#DIV/0!</v>
      </c>
      <c r="AB196" s="49" t="e">
        <f t="shared" si="62"/>
        <v>#DIV/0!</v>
      </c>
      <c r="AD196" s="45" t="e">
        <f t="shared" si="63"/>
        <v>#DIV/0!</v>
      </c>
      <c r="AE196" s="46" t="e">
        <f t="shared" si="63"/>
        <v>#DIV/0!</v>
      </c>
      <c r="AF196" s="49" t="e">
        <f t="shared" si="64"/>
        <v>#DIV/0!</v>
      </c>
      <c r="AG196" s="45" t="e">
        <f t="shared" si="74"/>
        <v>#DIV/0!</v>
      </c>
      <c r="AH196" s="65" t="e">
        <f t="shared" si="75"/>
        <v>#DIV/0!</v>
      </c>
      <c r="AI196" s="46" t="e">
        <f t="shared" si="65"/>
        <v>#DIV/0!</v>
      </c>
      <c r="AJ196" s="46" t="e">
        <f t="shared" si="66"/>
        <v>#DIV/0!</v>
      </c>
      <c r="AK196" s="77" t="e">
        <f t="shared" si="67"/>
        <v>#DIV/0!</v>
      </c>
      <c r="AL196" s="78" t="e">
        <f t="shared" si="68"/>
        <v>#DIV/0!</v>
      </c>
      <c r="AN196" s="8" t="e">
        <f t="shared" si="76"/>
        <v>#DIV/0!</v>
      </c>
      <c r="AO196" s="9" t="e">
        <f t="shared" si="76"/>
        <v>#DIV/0!</v>
      </c>
      <c r="AP196" s="9" t="e">
        <f t="shared" si="77"/>
        <v>#DIV/0!</v>
      </c>
      <c r="AQ196" s="10" t="e">
        <f t="shared" si="77"/>
        <v>#DIV/0!</v>
      </c>
    </row>
    <row r="197" spans="1:43">
      <c r="A197" s="51" t="s">
        <v>1008</v>
      </c>
      <c r="B197" s="179"/>
      <c r="C197" s="45"/>
      <c r="D197" s="46"/>
      <c r="E197" s="9"/>
      <c r="F197" s="9"/>
      <c r="G197" s="9"/>
      <c r="H197" s="52">
        <f t="shared" si="53"/>
        <v>0</v>
      </c>
      <c r="I197" s="8">
        <f t="shared" si="69"/>
        <v>0</v>
      </c>
      <c r="J197" s="53"/>
      <c r="K197" s="9"/>
      <c r="L197" s="9"/>
      <c r="M197" s="10">
        <f t="shared" si="70"/>
        <v>0</v>
      </c>
      <c r="N197" s="56"/>
      <c r="O197" s="8" t="e">
        <f t="shared" si="71"/>
        <v>#DIV/0!</v>
      </c>
      <c r="P197" s="9" t="e">
        <f t="shared" si="72"/>
        <v>#DIV/0!</v>
      </c>
      <c r="Q197" s="10" t="e">
        <f t="shared" si="54"/>
        <v>#DIV/0!</v>
      </c>
      <c r="R197" s="56"/>
      <c r="S197" s="55" t="e">
        <f t="shared" si="73"/>
        <v>#DIV/0!</v>
      </c>
      <c r="U197" s="253" t="e">
        <f t="shared" si="55"/>
        <v>#DIV/0!</v>
      </c>
      <c r="V197" s="46" t="e">
        <f t="shared" si="56"/>
        <v>#DIV/0!</v>
      </c>
      <c r="W197" s="46" t="e">
        <f t="shared" si="57"/>
        <v>#DIV/0!</v>
      </c>
      <c r="X197" s="49" t="e">
        <f t="shared" si="58"/>
        <v>#DIV/0!</v>
      </c>
      <c r="Y197" s="45" t="e">
        <f t="shared" si="59"/>
        <v>#DIV/0!</v>
      </c>
      <c r="Z197" s="46" t="e">
        <f t="shared" si="60"/>
        <v>#DIV/0!</v>
      </c>
      <c r="AA197" s="46" t="e">
        <f t="shared" si="61"/>
        <v>#DIV/0!</v>
      </c>
      <c r="AB197" s="49" t="e">
        <f t="shared" si="62"/>
        <v>#DIV/0!</v>
      </c>
      <c r="AD197" s="45" t="e">
        <f t="shared" si="63"/>
        <v>#DIV/0!</v>
      </c>
      <c r="AE197" s="46" t="e">
        <f t="shared" si="63"/>
        <v>#DIV/0!</v>
      </c>
      <c r="AF197" s="49" t="e">
        <f t="shared" si="64"/>
        <v>#DIV/0!</v>
      </c>
      <c r="AG197" s="45" t="e">
        <f t="shared" si="74"/>
        <v>#DIV/0!</v>
      </c>
      <c r="AH197" s="65" t="e">
        <f t="shared" si="75"/>
        <v>#DIV/0!</v>
      </c>
      <c r="AI197" s="46" t="e">
        <f t="shared" si="65"/>
        <v>#DIV/0!</v>
      </c>
      <c r="AJ197" s="46" t="e">
        <f t="shared" si="66"/>
        <v>#DIV/0!</v>
      </c>
      <c r="AK197" s="77" t="e">
        <f t="shared" si="67"/>
        <v>#DIV/0!</v>
      </c>
      <c r="AL197" s="78" t="e">
        <f t="shared" si="68"/>
        <v>#DIV/0!</v>
      </c>
      <c r="AN197" s="8" t="e">
        <f t="shared" si="76"/>
        <v>#DIV/0!</v>
      </c>
      <c r="AO197" s="9" t="e">
        <f t="shared" si="76"/>
        <v>#DIV/0!</v>
      </c>
      <c r="AP197" s="9" t="e">
        <f t="shared" si="77"/>
        <v>#DIV/0!</v>
      </c>
      <c r="AQ197" s="10" t="e">
        <f t="shared" si="77"/>
        <v>#DIV/0!</v>
      </c>
    </row>
    <row r="198" spans="1:43">
      <c r="A198" s="51" t="s">
        <v>1009</v>
      </c>
      <c r="B198" s="179"/>
      <c r="C198" s="45"/>
      <c r="D198" s="46"/>
      <c r="E198" s="9"/>
      <c r="F198" s="9"/>
      <c r="G198" s="9"/>
      <c r="H198" s="52">
        <f t="shared" ref="H198:H261" si="78">SUM(C198:G198)</f>
        <v>0</v>
      </c>
      <c r="I198" s="8">
        <f t="shared" si="69"/>
        <v>0</v>
      </c>
      <c r="J198" s="53"/>
      <c r="K198" s="9"/>
      <c r="L198" s="9"/>
      <c r="M198" s="10">
        <f t="shared" si="70"/>
        <v>0</v>
      </c>
      <c r="N198" s="56"/>
      <c r="O198" s="8" t="e">
        <f t="shared" si="71"/>
        <v>#DIV/0!</v>
      </c>
      <c r="P198" s="9" t="e">
        <f t="shared" si="72"/>
        <v>#DIV/0!</v>
      </c>
      <c r="Q198" s="10" t="e">
        <f t="shared" ref="Q198:Q261" si="79">SUM(O198:P198)</f>
        <v>#DIV/0!</v>
      </c>
      <c r="R198" s="56"/>
      <c r="S198" s="55" t="e">
        <f t="shared" si="73"/>
        <v>#DIV/0!</v>
      </c>
      <c r="U198" s="253" t="e">
        <f t="shared" ref="U198:U261" si="80">ROUND(I198/$I$502*$X$504,2)</f>
        <v>#DIV/0!</v>
      </c>
      <c r="V198" s="46" t="e">
        <f t="shared" ref="V198:V261" si="81">ROUND(I198/$I$502*$X$505,2)</f>
        <v>#DIV/0!</v>
      </c>
      <c r="W198" s="46" t="e">
        <f t="shared" ref="W198:W261" si="82">ROUND(M198/$M$502*$X$506,2)</f>
        <v>#DIV/0!</v>
      </c>
      <c r="X198" s="49" t="e">
        <f t="shared" ref="X198:X261" si="83">SUM(U198:W198)</f>
        <v>#DIV/0!</v>
      </c>
      <c r="Y198" s="45" t="e">
        <f t="shared" ref="Y198:Y261" si="84">ROUND(I198/$I$502*$AB$504,2)</f>
        <v>#DIV/0!</v>
      </c>
      <c r="Z198" s="46" t="e">
        <f t="shared" ref="Z198:Z261" si="85">ROUND(I198/$I$502*$AB$505,2)</f>
        <v>#DIV/0!</v>
      </c>
      <c r="AA198" s="46" t="e">
        <f t="shared" ref="AA198:AA261" si="86">ROUND(M198/$M$502*$AB$506,2)</f>
        <v>#DIV/0!</v>
      </c>
      <c r="AB198" s="49" t="e">
        <f t="shared" ref="AB198:AB261" si="87">SUM(Y198:AA198)</f>
        <v>#DIV/0!</v>
      </c>
      <c r="AD198" s="45" t="e">
        <f t="shared" ref="AD198:AE261" si="88">I198+O198+U198+Y198</f>
        <v>#DIV/0!</v>
      </c>
      <c r="AE198" s="46" t="e">
        <f t="shared" si="88"/>
        <v>#DIV/0!</v>
      </c>
      <c r="AF198" s="49" t="e">
        <f t="shared" ref="AF198:AF261" si="89">K198+L198+S198+W198+AA198</f>
        <v>#DIV/0!</v>
      </c>
      <c r="AG198" s="45" t="e">
        <f t="shared" si="74"/>
        <v>#DIV/0!</v>
      </c>
      <c r="AH198" s="65" t="e">
        <f t="shared" si="75"/>
        <v>#DIV/0!</v>
      </c>
      <c r="AI198" s="46" t="e">
        <f t="shared" ref="AI198:AI261" si="90">AD198-AH198</f>
        <v>#DIV/0!</v>
      </c>
      <c r="AJ198" s="46" t="e">
        <f t="shared" ref="AJ198:AJ261" si="91">AI198+AF198+AE198</f>
        <v>#DIV/0!</v>
      </c>
      <c r="AK198" s="77" t="e">
        <f t="shared" ref="AK198:AK261" si="92">ROUND(AH198/AG198,4)</f>
        <v>#DIV/0!</v>
      </c>
      <c r="AL198" s="78" t="e">
        <f t="shared" ref="AL198:AL261" si="93">ROUND(AJ198/AG198,4)</f>
        <v>#DIV/0!</v>
      </c>
      <c r="AN198" s="8" t="e">
        <f t="shared" si="76"/>
        <v>#DIV/0!</v>
      </c>
      <c r="AO198" s="9" t="e">
        <f t="shared" si="76"/>
        <v>#DIV/0!</v>
      </c>
      <c r="AP198" s="9" t="e">
        <f t="shared" si="77"/>
        <v>#DIV/0!</v>
      </c>
      <c r="AQ198" s="10" t="e">
        <f t="shared" si="77"/>
        <v>#DIV/0!</v>
      </c>
    </row>
    <row r="199" spans="1:43">
      <c r="A199" s="51" t="s">
        <v>1010</v>
      </c>
      <c r="B199" s="179"/>
      <c r="C199" s="45"/>
      <c r="D199" s="46"/>
      <c r="E199" s="9"/>
      <c r="F199" s="9"/>
      <c r="G199" s="9"/>
      <c r="H199" s="52">
        <f t="shared" si="78"/>
        <v>0</v>
      </c>
      <c r="I199" s="8">
        <f t="shared" ref="I199:I262" si="94">M199-L199-K199-J199</f>
        <v>0</v>
      </c>
      <c r="J199" s="53"/>
      <c r="K199" s="9"/>
      <c r="L199" s="9"/>
      <c r="M199" s="10">
        <f t="shared" ref="M199:M262" si="95">H199</f>
        <v>0</v>
      </c>
      <c r="N199" s="56"/>
      <c r="O199" s="8" t="e">
        <f t="shared" si="71"/>
        <v>#DIV/0!</v>
      </c>
      <c r="P199" s="9" t="e">
        <f t="shared" si="72"/>
        <v>#DIV/0!</v>
      </c>
      <c r="Q199" s="10" t="e">
        <f t="shared" si="79"/>
        <v>#DIV/0!</v>
      </c>
      <c r="R199" s="56"/>
      <c r="S199" s="55" t="e">
        <f t="shared" si="73"/>
        <v>#DIV/0!</v>
      </c>
      <c r="U199" s="253" t="e">
        <f t="shared" si="80"/>
        <v>#DIV/0!</v>
      </c>
      <c r="V199" s="46" t="e">
        <f t="shared" si="81"/>
        <v>#DIV/0!</v>
      </c>
      <c r="W199" s="46" t="e">
        <f t="shared" si="82"/>
        <v>#DIV/0!</v>
      </c>
      <c r="X199" s="49" t="e">
        <f t="shared" si="83"/>
        <v>#DIV/0!</v>
      </c>
      <c r="Y199" s="45" t="e">
        <f t="shared" si="84"/>
        <v>#DIV/0!</v>
      </c>
      <c r="Z199" s="46" t="e">
        <f t="shared" si="85"/>
        <v>#DIV/0!</v>
      </c>
      <c r="AA199" s="46" t="e">
        <f t="shared" si="86"/>
        <v>#DIV/0!</v>
      </c>
      <c r="AB199" s="49" t="e">
        <f t="shared" si="87"/>
        <v>#DIV/0!</v>
      </c>
      <c r="AD199" s="45" t="e">
        <f t="shared" si="88"/>
        <v>#DIV/0!</v>
      </c>
      <c r="AE199" s="46" t="e">
        <f t="shared" si="88"/>
        <v>#DIV/0!</v>
      </c>
      <c r="AF199" s="49" t="e">
        <f t="shared" si="89"/>
        <v>#DIV/0!</v>
      </c>
      <c r="AG199" s="45" t="e">
        <f t="shared" si="74"/>
        <v>#DIV/0!</v>
      </c>
      <c r="AH199" s="65" t="e">
        <f t="shared" si="75"/>
        <v>#DIV/0!</v>
      </c>
      <c r="AI199" s="46" t="e">
        <f t="shared" si="90"/>
        <v>#DIV/0!</v>
      </c>
      <c r="AJ199" s="46" t="e">
        <f t="shared" si="91"/>
        <v>#DIV/0!</v>
      </c>
      <c r="AK199" s="77" t="e">
        <f t="shared" si="92"/>
        <v>#DIV/0!</v>
      </c>
      <c r="AL199" s="78" t="e">
        <f t="shared" si="93"/>
        <v>#DIV/0!</v>
      </c>
      <c r="AN199" s="8" t="e">
        <f t="shared" si="76"/>
        <v>#DIV/0!</v>
      </c>
      <c r="AO199" s="9" t="e">
        <f t="shared" si="76"/>
        <v>#DIV/0!</v>
      </c>
      <c r="AP199" s="9" t="e">
        <f t="shared" si="77"/>
        <v>#DIV/0!</v>
      </c>
      <c r="AQ199" s="10" t="e">
        <f t="shared" si="77"/>
        <v>#DIV/0!</v>
      </c>
    </row>
    <row r="200" spans="1:43">
      <c r="A200" s="51" t="s">
        <v>1011</v>
      </c>
      <c r="B200" s="179"/>
      <c r="C200" s="45"/>
      <c r="D200" s="46"/>
      <c r="E200" s="9"/>
      <c r="F200" s="9"/>
      <c r="G200" s="9"/>
      <c r="H200" s="52">
        <f t="shared" si="78"/>
        <v>0</v>
      </c>
      <c r="I200" s="8">
        <f t="shared" si="94"/>
        <v>0</v>
      </c>
      <c r="J200" s="53"/>
      <c r="K200" s="9"/>
      <c r="L200" s="9"/>
      <c r="M200" s="10">
        <f t="shared" si="95"/>
        <v>0</v>
      </c>
      <c r="N200" s="56"/>
      <c r="O200" s="8" t="e">
        <f t="shared" si="71"/>
        <v>#DIV/0!</v>
      </c>
      <c r="P200" s="9" t="e">
        <f t="shared" si="72"/>
        <v>#DIV/0!</v>
      </c>
      <c r="Q200" s="10" t="e">
        <f t="shared" si="79"/>
        <v>#DIV/0!</v>
      </c>
      <c r="R200" s="56"/>
      <c r="S200" s="55" t="e">
        <f t="shared" si="73"/>
        <v>#DIV/0!</v>
      </c>
      <c r="U200" s="253" t="e">
        <f t="shared" si="80"/>
        <v>#DIV/0!</v>
      </c>
      <c r="V200" s="46" t="e">
        <f t="shared" si="81"/>
        <v>#DIV/0!</v>
      </c>
      <c r="W200" s="46" t="e">
        <f t="shared" si="82"/>
        <v>#DIV/0!</v>
      </c>
      <c r="X200" s="49" t="e">
        <f t="shared" si="83"/>
        <v>#DIV/0!</v>
      </c>
      <c r="Y200" s="45" t="e">
        <f t="shared" si="84"/>
        <v>#DIV/0!</v>
      </c>
      <c r="Z200" s="46" t="e">
        <f t="shared" si="85"/>
        <v>#DIV/0!</v>
      </c>
      <c r="AA200" s="46" t="e">
        <f t="shared" si="86"/>
        <v>#DIV/0!</v>
      </c>
      <c r="AB200" s="49" t="e">
        <f t="shared" si="87"/>
        <v>#DIV/0!</v>
      </c>
      <c r="AD200" s="45" t="e">
        <f t="shared" si="88"/>
        <v>#DIV/0!</v>
      </c>
      <c r="AE200" s="46" t="e">
        <f t="shared" si="88"/>
        <v>#DIV/0!</v>
      </c>
      <c r="AF200" s="49" t="e">
        <f t="shared" si="89"/>
        <v>#DIV/0!</v>
      </c>
      <c r="AG200" s="45" t="e">
        <f t="shared" si="74"/>
        <v>#DIV/0!</v>
      </c>
      <c r="AH200" s="65" t="e">
        <f t="shared" si="75"/>
        <v>#DIV/0!</v>
      </c>
      <c r="AI200" s="46" t="e">
        <f t="shared" si="90"/>
        <v>#DIV/0!</v>
      </c>
      <c r="AJ200" s="46" t="e">
        <f t="shared" si="91"/>
        <v>#DIV/0!</v>
      </c>
      <c r="AK200" s="77" t="e">
        <f t="shared" si="92"/>
        <v>#DIV/0!</v>
      </c>
      <c r="AL200" s="78" t="e">
        <f t="shared" si="93"/>
        <v>#DIV/0!</v>
      </c>
      <c r="AN200" s="8" t="e">
        <f t="shared" si="76"/>
        <v>#DIV/0!</v>
      </c>
      <c r="AO200" s="9" t="e">
        <f t="shared" si="76"/>
        <v>#DIV/0!</v>
      </c>
      <c r="AP200" s="9" t="e">
        <f t="shared" si="77"/>
        <v>#DIV/0!</v>
      </c>
      <c r="AQ200" s="10" t="e">
        <f t="shared" si="77"/>
        <v>#DIV/0!</v>
      </c>
    </row>
    <row r="201" spans="1:43">
      <c r="A201" s="51" t="s">
        <v>1012</v>
      </c>
      <c r="B201" s="179"/>
      <c r="C201" s="45"/>
      <c r="D201" s="46"/>
      <c r="E201" s="9"/>
      <c r="F201" s="9"/>
      <c r="G201" s="9"/>
      <c r="H201" s="52">
        <f t="shared" si="78"/>
        <v>0</v>
      </c>
      <c r="I201" s="8">
        <f t="shared" si="94"/>
        <v>0</v>
      </c>
      <c r="J201" s="53"/>
      <c r="K201" s="9"/>
      <c r="L201" s="9"/>
      <c r="M201" s="10">
        <f t="shared" si="95"/>
        <v>0</v>
      </c>
      <c r="N201" s="56"/>
      <c r="O201" s="8" t="e">
        <f t="shared" ref="O201:O264" si="96">ROUND(I201/$I$502*$Q$504,2)</f>
        <v>#DIV/0!</v>
      </c>
      <c r="P201" s="9" t="e">
        <f t="shared" ref="P201:P264" si="97">ROUND(I201/$I$502*$Q$505,2)</f>
        <v>#DIV/0!</v>
      </c>
      <c r="Q201" s="10" t="e">
        <f t="shared" si="79"/>
        <v>#DIV/0!</v>
      </c>
      <c r="R201" s="56"/>
      <c r="S201" s="55" t="e">
        <f t="shared" ref="S201:S264" si="98">ROUND(M201/$M$502*$Q$506,2)</f>
        <v>#DIV/0!</v>
      </c>
      <c r="U201" s="253" t="e">
        <f t="shared" si="80"/>
        <v>#DIV/0!</v>
      </c>
      <c r="V201" s="46" t="e">
        <f t="shared" si="81"/>
        <v>#DIV/0!</v>
      </c>
      <c r="W201" s="46" t="e">
        <f t="shared" si="82"/>
        <v>#DIV/0!</v>
      </c>
      <c r="X201" s="49" t="e">
        <f t="shared" si="83"/>
        <v>#DIV/0!</v>
      </c>
      <c r="Y201" s="45" t="e">
        <f t="shared" si="84"/>
        <v>#DIV/0!</v>
      </c>
      <c r="Z201" s="46" t="e">
        <f t="shared" si="85"/>
        <v>#DIV/0!</v>
      </c>
      <c r="AA201" s="46" t="e">
        <f t="shared" si="86"/>
        <v>#DIV/0!</v>
      </c>
      <c r="AB201" s="49" t="e">
        <f t="shared" si="87"/>
        <v>#DIV/0!</v>
      </c>
      <c r="AD201" s="45" t="e">
        <f t="shared" si="88"/>
        <v>#DIV/0!</v>
      </c>
      <c r="AE201" s="46" t="e">
        <f t="shared" si="88"/>
        <v>#DIV/0!</v>
      </c>
      <c r="AF201" s="49" t="e">
        <f t="shared" si="89"/>
        <v>#DIV/0!</v>
      </c>
      <c r="AG201" s="45" t="e">
        <f t="shared" ref="AG201:AG264" si="99">SUM(AD201:AF201)</f>
        <v>#DIV/0!</v>
      </c>
      <c r="AH201" s="65" t="e">
        <f t="shared" ref="AH201:AH264" si="100">ROUND(AD201*$A$505,2)</f>
        <v>#DIV/0!</v>
      </c>
      <c r="AI201" s="46" t="e">
        <f t="shared" si="90"/>
        <v>#DIV/0!</v>
      </c>
      <c r="AJ201" s="46" t="e">
        <f t="shared" si="91"/>
        <v>#DIV/0!</v>
      </c>
      <c r="AK201" s="77" t="e">
        <f t="shared" si="92"/>
        <v>#DIV/0!</v>
      </c>
      <c r="AL201" s="78" t="e">
        <f t="shared" si="93"/>
        <v>#DIV/0!</v>
      </c>
      <c r="AN201" s="8" t="e">
        <f t="shared" si="76"/>
        <v>#DIV/0!</v>
      </c>
      <c r="AO201" s="9" t="e">
        <f t="shared" si="76"/>
        <v>#DIV/0!</v>
      </c>
      <c r="AP201" s="9" t="e">
        <f t="shared" si="77"/>
        <v>#DIV/0!</v>
      </c>
      <c r="AQ201" s="10" t="e">
        <f t="shared" si="77"/>
        <v>#DIV/0!</v>
      </c>
    </row>
    <row r="202" spans="1:43">
      <c r="A202" s="51" t="s">
        <v>1013</v>
      </c>
      <c r="B202" s="179"/>
      <c r="C202" s="45"/>
      <c r="D202" s="46"/>
      <c r="E202" s="9"/>
      <c r="F202" s="9"/>
      <c r="G202" s="9"/>
      <c r="H202" s="52">
        <f t="shared" si="78"/>
        <v>0</v>
      </c>
      <c r="I202" s="8">
        <f t="shared" si="94"/>
        <v>0</v>
      </c>
      <c r="J202" s="53"/>
      <c r="K202" s="9"/>
      <c r="L202" s="9"/>
      <c r="M202" s="10">
        <f t="shared" si="95"/>
        <v>0</v>
      </c>
      <c r="N202" s="56"/>
      <c r="O202" s="8" t="e">
        <f t="shared" si="96"/>
        <v>#DIV/0!</v>
      </c>
      <c r="P202" s="9" t="e">
        <f t="shared" si="97"/>
        <v>#DIV/0!</v>
      </c>
      <c r="Q202" s="10" t="e">
        <f t="shared" si="79"/>
        <v>#DIV/0!</v>
      </c>
      <c r="R202" s="56"/>
      <c r="S202" s="55" t="e">
        <f t="shared" si="98"/>
        <v>#DIV/0!</v>
      </c>
      <c r="U202" s="253" t="e">
        <f t="shared" si="80"/>
        <v>#DIV/0!</v>
      </c>
      <c r="V202" s="46" t="e">
        <f t="shared" si="81"/>
        <v>#DIV/0!</v>
      </c>
      <c r="W202" s="46" t="e">
        <f t="shared" si="82"/>
        <v>#DIV/0!</v>
      </c>
      <c r="X202" s="49" t="e">
        <f t="shared" si="83"/>
        <v>#DIV/0!</v>
      </c>
      <c r="Y202" s="45" t="e">
        <f t="shared" si="84"/>
        <v>#DIV/0!</v>
      </c>
      <c r="Z202" s="46" t="e">
        <f t="shared" si="85"/>
        <v>#DIV/0!</v>
      </c>
      <c r="AA202" s="46" t="e">
        <f t="shared" si="86"/>
        <v>#DIV/0!</v>
      </c>
      <c r="AB202" s="49" t="e">
        <f t="shared" si="87"/>
        <v>#DIV/0!</v>
      </c>
      <c r="AD202" s="45" t="e">
        <f t="shared" si="88"/>
        <v>#DIV/0!</v>
      </c>
      <c r="AE202" s="46" t="e">
        <f t="shared" si="88"/>
        <v>#DIV/0!</v>
      </c>
      <c r="AF202" s="49" t="e">
        <f t="shared" si="89"/>
        <v>#DIV/0!</v>
      </c>
      <c r="AG202" s="45" t="e">
        <f t="shared" si="99"/>
        <v>#DIV/0!</v>
      </c>
      <c r="AH202" s="65" t="e">
        <f t="shared" si="100"/>
        <v>#DIV/0!</v>
      </c>
      <c r="AI202" s="46" t="e">
        <f t="shared" si="90"/>
        <v>#DIV/0!</v>
      </c>
      <c r="AJ202" s="46" t="e">
        <f t="shared" si="91"/>
        <v>#DIV/0!</v>
      </c>
      <c r="AK202" s="77" t="e">
        <f t="shared" si="92"/>
        <v>#DIV/0!</v>
      </c>
      <c r="AL202" s="78" t="e">
        <f t="shared" si="93"/>
        <v>#DIV/0!</v>
      </c>
      <c r="AN202" s="8" t="e">
        <f t="shared" si="76"/>
        <v>#DIV/0!</v>
      </c>
      <c r="AO202" s="9" t="e">
        <f t="shared" si="76"/>
        <v>#DIV/0!</v>
      </c>
      <c r="AP202" s="9" t="e">
        <f t="shared" si="77"/>
        <v>#DIV/0!</v>
      </c>
      <c r="AQ202" s="10" t="e">
        <f t="shared" si="77"/>
        <v>#DIV/0!</v>
      </c>
    </row>
    <row r="203" spans="1:43">
      <c r="A203" s="51" t="s">
        <v>1014</v>
      </c>
      <c r="B203" s="179"/>
      <c r="C203" s="45"/>
      <c r="D203" s="46"/>
      <c r="E203" s="9"/>
      <c r="F203" s="9"/>
      <c r="G203" s="9"/>
      <c r="H203" s="52">
        <f t="shared" si="78"/>
        <v>0</v>
      </c>
      <c r="I203" s="8">
        <f t="shared" si="94"/>
        <v>0</v>
      </c>
      <c r="J203" s="53"/>
      <c r="K203" s="9"/>
      <c r="L203" s="9"/>
      <c r="M203" s="10">
        <f t="shared" si="95"/>
        <v>0</v>
      </c>
      <c r="N203" s="56"/>
      <c r="O203" s="8" t="e">
        <f t="shared" si="96"/>
        <v>#DIV/0!</v>
      </c>
      <c r="P203" s="9" t="e">
        <f t="shared" si="97"/>
        <v>#DIV/0!</v>
      </c>
      <c r="Q203" s="10" t="e">
        <f t="shared" si="79"/>
        <v>#DIV/0!</v>
      </c>
      <c r="R203" s="56"/>
      <c r="S203" s="55" t="e">
        <f t="shared" si="98"/>
        <v>#DIV/0!</v>
      </c>
      <c r="U203" s="253" t="e">
        <f t="shared" si="80"/>
        <v>#DIV/0!</v>
      </c>
      <c r="V203" s="46" t="e">
        <f t="shared" si="81"/>
        <v>#DIV/0!</v>
      </c>
      <c r="W203" s="46" t="e">
        <f t="shared" si="82"/>
        <v>#DIV/0!</v>
      </c>
      <c r="X203" s="49" t="e">
        <f t="shared" si="83"/>
        <v>#DIV/0!</v>
      </c>
      <c r="Y203" s="45" t="e">
        <f t="shared" si="84"/>
        <v>#DIV/0!</v>
      </c>
      <c r="Z203" s="46" t="e">
        <f t="shared" si="85"/>
        <v>#DIV/0!</v>
      </c>
      <c r="AA203" s="46" t="e">
        <f t="shared" si="86"/>
        <v>#DIV/0!</v>
      </c>
      <c r="AB203" s="49" t="e">
        <f t="shared" si="87"/>
        <v>#DIV/0!</v>
      </c>
      <c r="AD203" s="45" t="e">
        <f t="shared" si="88"/>
        <v>#DIV/0!</v>
      </c>
      <c r="AE203" s="46" t="e">
        <f t="shared" si="88"/>
        <v>#DIV/0!</v>
      </c>
      <c r="AF203" s="49" t="e">
        <f t="shared" si="89"/>
        <v>#DIV/0!</v>
      </c>
      <c r="AG203" s="45" t="e">
        <f t="shared" si="99"/>
        <v>#DIV/0!</v>
      </c>
      <c r="AH203" s="65" t="e">
        <f t="shared" si="100"/>
        <v>#DIV/0!</v>
      </c>
      <c r="AI203" s="46" t="e">
        <f t="shared" si="90"/>
        <v>#DIV/0!</v>
      </c>
      <c r="AJ203" s="46" t="e">
        <f t="shared" si="91"/>
        <v>#DIV/0!</v>
      </c>
      <c r="AK203" s="77" t="e">
        <f t="shared" si="92"/>
        <v>#DIV/0!</v>
      </c>
      <c r="AL203" s="78" t="e">
        <f t="shared" si="93"/>
        <v>#DIV/0!</v>
      </c>
      <c r="AN203" s="8" t="e">
        <f t="shared" si="76"/>
        <v>#DIV/0!</v>
      </c>
      <c r="AO203" s="9" t="e">
        <f t="shared" si="76"/>
        <v>#DIV/0!</v>
      </c>
      <c r="AP203" s="9" t="e">
        <f t="shared" si="77"/>
        <v>#DIV/0!</v>
      </c>
      <c r="AQ203" s="10" t="e">
        <f t="shared" si="77"/>
        <v>#DIV/0!</v>
      </c>
    </row>
    <row r="204" spans="1:43">
      <c r="A204" s="51" t="s">
        <v>1015</v>
      </c>
      <c r="B204" s="179"/>
      <c r="C204" s="45"/>
      <c r="D204" s="46"/>
      <c r="E204" s="9"/>
      <c r="F204" s="9"/>
      <c r="G204" s="9"/>
      <c r="H204" s="52">
        <f t="shared" si="78"/>
        <v>0</v>
      </c>
      <c r="I204" s="8">
        <f t="shared" si="94"/>
        <v>0</v>
      </c>
      <c r="J204" s="53"/>
      <c r="K204" s="9"/>
      <c r="L204" s="9"/>
      <c r="M204" s="10">
        <f t="shared" si="95"/>
        <v>0</v>
      </c>
      <c r="N204" s="56"/>
      <c r="O204" s="8" t="e">
        <f t="shared" si="96"/>
        <v>#DIV/0!</v>
      </c>
      <c r="P204" s="9" t="e">
        <f t="shared" si="97"/>
        <v>#DIV/0!</v>
      </c>
      <c r="Q204" s="10" t="e">
        <f t="shared" si="79"/>
        <v>#DIV/0!</v>
      </c>
      <c r="R204" s="56"/>
      <c r="S204" s="55" t="e">
        <f t="shared" si="98"/>
        <v>#DIV/0!</v>
      </c>
      <c r="U204" s="253" t="e">
        <f t="shared" si="80"/>
        <v>#DIV/0!</v>
      </c>
      <c r="V204" s="46" t="e">
        <f t="shared" si="81"/>
        <v>#DIV/0!</v>
      </c>
      <c r="W204" s="46" t="e">
        <f t="shared" si="82"/>
        <v>#DIV/0!</v>
      </c>
      <c r="X204" s="49" t="e">
        <f t="shared" si="83"/>
        <v>#DIV/0!</v>
      </c>
      <c r="Y204" s="45" t="e">
        <f t="shared" si="84"/>
        <v>#DIV/0!</v>
      </c>
      <c r="Z204" s="46" t="e">
        <f t="shared" si="85"/>
        <v>#DIV/0!</v>
      </c>
      <c r="AA204" s="46" t="e">
        <f t="shared" si="86"/>
        <v>#DIV/0!</v>
      </c>
      <c r="AB204" s="49" t="e">
        <f t="shared" si="87"/>
        <v>#DIV/0!</v>
      </c>
      <c r="AD204" s="45" t="e">
        <f t="shared" si="88"/>
        <v>#DIV/0!</v>
      </c>
      <c r="AE204" s="46" t="e">
        <f t="shared" si="88"/>
        <v>#DIV/0!</v>
      </c>
      <c r="AF204" s="49" t="e">
        <f t="shared" si="89"/>
        <v>#DIV/0!</v>
      </c>
      <c r="AG204" s="45" t="e">
        <f t="shared" si="99"/>
        <v>#DIV/0!</v>
      </c>
      <c r="AH204" s="65" t="e">
        <f t="shared" si="100"/>
        <v>#DIV/0!</v>
      </c>
      <c r="AI204" s="46" t="e">
        <f t="shared" si="90"/>
        <v>#DIV/0!</v>
      </c>
      <c r="AJ204" s="46" t="e">
        <f t="shared" si="91"/>
        <v>#DIV/0!</v>
      </c>
      <c r="AK204" s="77" t="e">
        <f t="shared" si="92"/>
        <v>#DIV/0!</v>
      </c>
      <c r="AL204" s="78" t="e">
        <f t="shared" si="93"/>
        <v>#DIV/0!</v>
      </c>
      <c r="AN204" s="8" t="e">
        <f t="shared" si="76"/>
        <v>#DIV/0!</v>
      </c>
      <c r="AO204" s="9" t="e">
        <f t="shared" si="76"/>
        <v>#DIV/0!</v>
      </c>
      <c r="AP204" s="9" t="e">
        <f t="shared" si="77"/>
        <v>#DIV/0!</v>
      </c>
      <c r="AQ204" s="10" t="e">
        <f t="shared" si="77"/>
        <v>#DIV/0!</v>
      </c>
    </row>
    <row r="205" spans="1:43">
      <c r="A205" s="51" t="s">
        <v>1016</v>
      </c>
      <c r="B205" s="179"/>
      <c r="C205" s="45"/>
      <c r="D205" s="46"/>
      <c r="E205" s="9"/>
      <c r="F205" s="9"/>
      <c r="G205" s="9"/>
      <c r="H205" s="52">
        <f t="shared" si="78"/>
        <v>0</v>
      </c>
      <c r="I205" s="8">
        <f t="shared" si="94"/>
        <v>0</v>
      </c>
      <c r="J205" s="53"/>
      <c r="K205" s="9"/>
      <c r="L205" s="9"/>
      <c r="M205" s="10">
        <f t="shared" si="95"/>
        <v>0</v>
      </c>
      <c r="N205" s="56"/>
      <c r="O205" s="8" t="e">
        <f t="shared" si="96"/>
        <v>#DIV/0!</v>
      </c>
      <c r="P205" s="9" t="e">
        <f t="shared" si="97"/>
        <v>#DIV/0!</v>
      </c>
      <c r="Q205" s="10" t="e">
        <f t="shared" si="79"/>
        <v>#DIV/0!</v>
      </c>
      <c r="R205" s="56"/>
      <c r="S205" s="55" t="e">
        <f t="shared" si="98"/>
        <v>#DIV/0!</v>
      </c>
      <c r="U205" s="253" t="e">
        <f t="shared" si="80"/>
        <v>#DIV/0!</v>
      </c>
      <c r="V205" s="46" t="e">
        <f t="shared" si="81"/>
        <v>#DIV/0!</v>
      </c>
      <c r="W205" s="46" t="e">
        <f t="shared" si="82"/>
        <v>#DIV/0!</v>
      </c>
      <c r="X205" s="49" t="e">
        <f t="shared" si="83"/>
        <v>#DIV/0!</v>
      </c>
      <c r="Y205" s="45" t="e">
        <f t="shared" si="84"/>
        <v>#DIV/0!</v>
      </c>
      <c r="Z205" s="46" t="e">
        <f t="shared" si="85"/>
        <v>#DIV/0!</v>
      </c>
      <c r="AA205" s="46" t="e">
        <f t="shared" si="86"/>
        <v>#DIV/0!</v>
      </c>
      <c r="AB205" s="49" t="e">
        <f t="shared" si="87"/>
        <v>#DIV/0!</v>
      </c>
      <c r="AD205" s="45" t="e">
        <f t="shared" si="88"/>
        <v>#DIV/0!</v>
      </c>
      <c r="AE205" s="46" t="e">
        <f t="shared" si="88"/>
        <v>#DIV/0!</v>
      </c>
      <c r="AF205" s="49" t="e">
        <f t="shared" si="89"/>
        <v>#DIV/0!</v>
      </c>
      <c r="AG205" s="45" t="e">
        <f t="shared" si="99"/>
        <v>#DIV/0!</v>
      </c>
      <c r="AH205" s="65" t="e">
        <f t="shared" si="100"/>
        <v>#DIV/0!</v>
      </c>
      <c r="AI205" s="46" t="e">
        <f t="shared" si="90"/>
        <v>#DIV/0!</v>
      </c>
      <c r="AJ205" s="46" t="e">
        <f t="shared" si="91"/>
        <v>#DIV/0!</v>
      </c>
      <c r="AK205" s="77" t="e">
        <f t="shared" si="92"/>
        <v>#DIV/0!</v>
      </c>
      <c r="AL205" s="78" t="e">
        <f t="shared" si="93"/>
        <v>#DIV/0!</v>
      </c>
      <c r="AN205" s="8" t="e">
        <f t="shared" si="76"/>
        <v>#DIV/0!</v>
      </c>
      <c r="AO205" s="9" t="e">
        <f t="shared" si="76"/>
        <v>#DIV/0!</v>
      </c>
      <c r="AP205" s="9" t="e">
        <f t="shared" si="77"/>
        <v>#DIV/0!</v>
      </c>
      <c r="AQ205" s="10" t="e">
        <f t="shared" si="77"/>
        <v>#DIV/0!</v>
      </c>
    </row>
    <row r="206" spans="1:43">
      <c r="A206" s="51" t="s">
        <v>1017</v>
      </c>
      <c r="B206" s="179"/>
      <c r="C206" s="45"/>
      <c r="D206" s="46"/>
      <c r="E206" s="9"/>
      <c r="F206" s="9"/>
      <c r="G206" s="9"/>
      <c r="H206" s="52">
        <f t="shared" si="78"/>
        <v>0</v>
      </c>
      <c r="I206" s="8">
        <f t="shared" si="94"/>
        <v>0</v>
      </c>
      <c r="J206" s="53"/>
      <c r="K206" s="9"/>
      <c r="L206" s="9"/>
      <c r="M206" s="10">
        <f t="shared" si="95"/>
        <v>0</v>
      </c>
      <c r="N206" s="56"/>
      <c r="O206" s="8" t="e">
        <f t="shared" si="96"/>
        <v>#DIV/0!</v>
      </c>
      <c r="P206" s="9" t="e">
        <f t="shared" si="97"/>
        <v>#DIV/0!</v>
      </c>
      <c r="Q206" s="10" t="e">
        <f t="shared" si="79"/>
        <v>#DIV/0!</v>
      </c>
      <c r="R206" s="56"/>
      <c r="S206" s="55" t="e">
        <f t="shared" si="98"/>
        <v>#DIV/0!</v>
      </c>
      <c r="U206" s="253" t="e">
        <f t="shared" si="80"/>
        <v>#DIV/0!</v>
      </c>
      <c r="V206" s="46" t="e">
        <f t="shared" si="81"/>
        <v>#DIV/0!</v>
      </c>
      <c r="W206" s="46" t="e">
        <f t="shared" si="82"/>
        <v>#DIV/0!</v>
      </c>
      <c r="X206" s="49" t="e">
        <f t="shared" si="83"/>
        <v>#DIV/0!</v>
      </c>
      <c r="Y206" s="45" t="e">
        <f t="shared" si="84"/>
        <v>#DIV/0!</v>
      </c>
      <c r="Z206" s="46" t="e">
        <f t="shared" si="85"/>
        <v>#DIV/0!</v>
      </c>
      <c r="AA206" s="46" t="e">
        <f t="shared" si="86"/>
        <v>#DIV/0!</v>
      </c>
      <c r="AB206" s="49" t="e">
        <f t="shared" si="87"/>
        <v>#DIV/0!</v>
      </c>
      <c r="AD206" s="45" t="e">
        <f t="shared" si="88"/>
        <v>#DIV/0!</v>
      </c>
      <c r="AE206" s="46" t="e">
        <f t="shared" si="88"/>
        <v>#DIV/0!</v>
      </c>
      <c r="AF206" s="49" t="e">
        <f t="shared" si="89"/>
        <v>#DIV/0!</v>
      </c>
      <c r="AG206" s="45" t="e">
        <f t="shared" si="99"/>
        <v>#DIV/0!</v>
      </c>
      <c r="AH206" s="65" t="e">
        <f t="shared" si="100"/>
        <v>#DIV/0!</v>
      </c>
      <c r="AI206" s="46" t="e">
        <f t="shared" si="90"/>
        <v>#DIV/0!</v>
      </c>
      <c r="AJ206" s="46" t="e">
        <f t="shared" si="91"/>
        <v>#DIV/0!</v>
      </c>
      <c r="AK206" s="77" t="e">
        <f t="shared" si="92"/>
        <v>#DIV/0!</v>
      </c>
      <c r="AL206" s="78" t="e">
        <f t="shared" si="93"/>
        <v>#DIV/0!</v>
      </c>
      <c r="AN206" s="8" t="e">
        <f t="shared" si="76"/>
        <v>#DIV/0!</v>
      </c>
      <c r="AO206" s="9" t="e">
        <f t="shared" si="76"/>
        <v>#DIV/0!</v>
      </c>
      <c r="AP206" s="9" t="e">
        <f t="shared" si="77"/>
        <v>#DIV/0!</v>
      </c>
      <c r="AQ206" s="10" t="e">
        <f t="shared" si="77"/>
        <v>#DIV/0!</v>
      </c>
    </row>
    <row r="207" spans="1:43">
      <c r="A207" s="51" t="s">
        <v>1018</v>
      </c>
      <c r="B207" s="179"/>
      <c r="C207" s="45"/>
      <c r="D207" s="46"/>
      <c r="E207" s="9"/>
      <c r="F207" s="9"/>
      <c r="G207" s="9"/>
      <c r="H207" s="52">
        <f t="shared" si="78"/>
        <v>0</v>
      </c>
      <c r="I207" s="8">
        <f t="shared" si="94"/>
        <v>0</v>
      </c>
      <c r="J207" s="53"/>
      <c r="K207" s="9"/>
      <c r="L207" s="9"/>
      <c r="M207" s="10">
        <f t="shared" si="95"/>
        <v>0</v>
      </c>
      <c r="N207" s="56"/>
      <c r="O207" s="8" t="e">
        <f t="shared" si="96"/>
        <v>#DIV/0!</v>
      </c>
      <c r="P207" s="9" t="e">
        <f t="shared" si="97"/>
        <v>#DIV/0!</v>
      </c>
      <c r="Q207" s="10" t="e">
        <f t="shared" si="79"/>
        <v>#DIV/0!</v>
      </c>
      <c r="R207" s="56"/>
      <c r="S207" s="55" t="e">
        <f t="shared" si="98"/>
        <v>#DIV/0!</v>
      </c>
      <c r="U207" s="253" t="e">
        <f t="shared" si="80"/>
        <v>#DIV/0!</v>
      </c>
      <c r="V207" s="46" t="e">
        <f t="shared" si="81"/>
        <v>#DIV/0!</v>
      </c>
      <c r="W207" s="46" t="e">
        <f t="shared" si="82"/>
        <v>#DIV/0!</v>
      </c>
      <c r="X207" s="49" t="e">
        <f t="shared" si="83"/>
        <v>#DIV/0!</v>
      </c>
      <c r="Y207" s="45" t="e">
        <f t="shared" si="84"/>
        <v>#DIV/0!</v>
      </c>
      <c r="Z207" s="46" t="e">
        <f t="shared" si="85"/>
        <v>#DIV/0!</v>
      </c>
      <c r="AA207" s="46" t="e">
        <f t="shared" si="86"/>
        <v>#DIV/0!</v>
      </c>
      <c r="AB207" s="49" t="e">
        <f t="shared" si="87"/>
        <v>#DIV/0!</v>
      </c>
      <c r="AD207" s="45" t="e">
        <f t="shared" si="88"/>
        <v>#DIV/0!</v>
      </c>
      <c r="AE207" s="46" t="e">
        <f t="shared" si="88"/>
        <v>#DIV/0!</v>
      </c>
      <c r="AF207" s="49" t="e">
        <f t="shared" si="89"/>
        <v>#DIV/0!</v>
      </c>
      <c r="AG207" s="45" t="e">
        <f t="shared" si="99"/>
        <v>#DIV/0!</v>
      </c>
      <c r="AH207" s="65" t="e">
        <f t="shared" si="100"/>
        <v>#DIV/0!</v>
      </c>
      <c r="AI207" s="46" t="e">
        <f t="shared" si="90"/>
        <v>#DIV/0!</v>
      </c>
      <c r="AJ207" s="46" t="e">
        <f t="shared" si="91"/>
        <v>#DIV/0!</v>
      </c>
      <c r="AK207" s="77" t="e">
        <f t="shared" si="92"/>
        <v>#DIV/0!</v>
      </c>
      <c r="AL207" s="78" t="e">
        <f t="shared" si="93"/>
        <v>#DIV/0!</v>
      </c>
      <c r="AN207" s="8" t="e">
        <f t="shared" si="76"/>
        <v>#DIV/0!</v>
      </c>
      <c r="AO207" s="9" t="e">
        <f t="shared" si="76"/>
        <v>#DIV/0!</v>
      </c>
      <c r="AP207" s="9" t="e">
        <f t="shared" si="77"/>
        <v>#DIV/0!</v>
      </c>
      <c r="AQ207" s="10" t="e">
        <f t="shared" si="77"/>
        <v>#DIV/0!</v>
      </c>
    </row>
    <row r="208" spans="1:43">
      <c r="A208" s="51" t="s">
        <v>1019</v>
      </c>
      <c r="B208" s="179"/>
      <c r="C208" s="45"/>
      <c r="D208" s="46"/>
      <c r="E208" s="9"/>
      <c r="F208" s="9"/>
      <c r="G208" s="9"/>
      <c r="H208" s="52">
        <f t="shared" si="78"/>
        <v>0</v>
      </c>
      <c r="I208" s="8">
        <f t="shared" si="94"/>
        <v>0</v>
      </c>
      <c r="J208" s="53"/>
      <c r="K208" s="9"/>
      <c r="L208" s="9"/>
      <c r="M208" s="10">
        <f t="shared" si="95"/>
        <v>0</v>
      </c>
      <c r="N208" s="56"/>
      <c r="O208" s="8" t="e">
        <f t="shared" si="96"/>
        <v>#DIV/0!</v>
      </c>
      <c r="P208" s="9" t="e">
        <f t="shared" si="97"/>
        <v>#DIV/0!</v>
      </c>
      <c r="Q208" s="10" t="e">
        <f t="shared" si="79"/>
        <v>#DIV/0!</v>
      </c>
      <c r="R208" s="56"/>
      <c r="S208" s="55" t="e">
        <f t="shared" si="98"/>
        <v>#DIV/0!</v>
      </c>
      <c r="U208" s="253" t="e">
        <f t="shared" si="80"/>
        <v>#DIV/0!</v>
      </c>
      <c r="V208" s="46" t="e">
        <f t="shared" si="81"/>
        <v>#DIV/0!</v>
      </c>
      <c r="W208" s="46" t="e">
        <f t="shared" si="82"/>
        <v>#DIV/0!</v>
      </c>
      <c r="X208" s="49" t="e">
        <f t="shared" si="83"/>
        <v>#DIV/0!</v>
      </c>
      <c r="Y208" s="45" t="e">
        <f t="shared" si="84"/>
        <v>#DIV/0!</v>
      </c>
      <c r="Z208" s="46" t="e">
        <f t="shared" si="85"/>
        <v>#DIV/0!</v>
      </c>
      <c r="AA208" s="46" t="e">
        <f t="shared" si="86"/>
        <v>#DIV/0!</v>
      </c>
      <c r="AB208" s="49" t="e">
        <f t="shared" si="87"/>
        <v>#DIV/0!</v>
      </c>
      <c r="AD208" s="45" t="e">
        <f t="shared" si="88"/>
        <v>#DIV/0!</v>
      </c>
      <c r="AE208" s="46" t="e">
        <f t="shared" si="88"/>
        <v>#DIV/0!</v>
      </c>
      <c r="AF208" s="49" t="e">
        <f t="shared" si="89"/>
        <v>#DIV/0!</v>
      </c>
      <c r="AG208" s="45" t="e">
        <f t="shared" si="99"/>
        <v>#DIV/0!</v>
      </c>
      <c r="AH208" s="65" t="e">
        <f t="shared" si="100"/>
        <v>#DIV/0!</v>
      </c>
      <c r="AI208" s="46" t="e">
        <f t="shared" si="90"/>
        <v>#DIV/0!</v>
      </c>
      <c r="AJ208" s="46" t="e">
        <f t="shared" si="91"/>
        <v>#DIV/0!</v>
      </c>
      <c r="AK208" s="77" t="e">
        <f t="shared" si="92"/>
        <v>#DIV/0!</v>
      </c>
      <c r="AL208" s="78" t="e">
        <f t="shared" si="93"/>
        <v>#DIV/0!</v>
      </c>
      <c r="AN208" s="8" t="e">
        <f t="shared" si="76"/>
        <v>#DIV/0!</v>
      </c>
      <c r="AO208" s="9" t="e">
        <f t="shared" si="76"/>
        <v>#DIV/0!</v>
      </c>
      <c r="AP208" s="9" t="e">
        <f t="shared" si="77"/>
        <v>#DIV/0!</v>
      </c>
      <c r="AQ208" s="10" t="e">
        <f t="shared" si="77"/>
        <v>#DIV/0!</v>
      </c>
    </row>
    <row r="209" spans="1:43">
      <c r="A209" s="51" t="s">
        <v>1020</v>
      </c>
      <c r="B209" s="179"/>
      <c r="C209" s="45"/>
      <c r="D209" s="46"/>
      <c r="E209" s="9"/>
      <c r="F209" s="9"/>
      <c r="G209" s="9"/>
      <c r="H209" s="52">
        <f t="shared" si="78"/>
        <v>0</v>
      </c>
      <c r="I209" s="8">
        <f t="shared" si="94"/>
        <v>0</v>
      </c>
      <c r="J209" s="53"/>
      <c r="K209" s="9"/>
      <c r="L209" s="9"/>
      <c r="M209" s="10">
        <f t="shared" si="95"/>
        <v>0</v>
      </c>
      <c r="N209" s="56"/>
      <c r="O209" s="8" t="e">
        <f t="shared" si="96"/>
        <v>#DIV/0!</v>
      </c>
      <c r="P209" s="9" t="e">
        <f t="shared" si="97"/>
        <v>#DIV/0!</v>
      </c>
      <c r="Q209" s="10" t="e">
        <f t="shared" si="79"/>
        <v>#DIV/0!</v>
      </c>
      <c r="R209" s="56"/>
      <c r="S209" s="55" t="e">
        <f t="shared" si="98"/>
        <v>#DIV/0!</v>
      </c>
      <c r="U209" s="253" t="e">
        <f t="shared" si="80"/>
        <v>#DIV/0!</v>
      </c>
      <c r="V209" s="46" t="e">
        <f t="shared" si="81"/>
        <v>#DIV/0!</v>
      </c>
      <c r="W209" s="46" t="e">
        <f t="shared" si="82"/>
        <v>#DIV/0!</v>
      </c>
      <c r="X209" s="49" t="e">
        <f t="shared" si="83"/>
        <v>#DIV/0!</v>
      </c>
      <c r="Y209" s="45" t="e">
        <f t="shared" si="84"/>
        <v>#DIV/0!</v>
      </c>
      <c r="Z209" s="46" t="e">
        <f t="shared" si="85"/>
        <v>#DIV/0!</v>
      </c>
      <c r="AA209" s="46" t="e">
        <f t="shared" si="86"/>
        <v>#DIV/0!</v>
      </c>
      <c r="AB209" s="49" t="e">
        <f t="shared" si="87"/>
        <v>#DIV/0!</v>
      </c>
      <c r="AD209" s="45" t="e">
        <f t="shared" si="88"/>
        <v>#DIV/0!</v>
      </c>
      <c r="AE209" s="46" t="e">
        <f t="shared" si="88"/>
        <v>#DIV/0!</v>
      </c>
      <c r="AF209" s="49" t="e">
        <f t="shared" si="89"/>
        <v>#DIV/0!</v>
      </c>
      <c r="AG209" s="45" t="e">
        <f t="shared" si="99"/>
        <v>#DIV/0!</v>
      </c>
      <c r="AH209" s="65" t="e">
        <f t="shared" si="100"/>
        <v>#DIV/0!</v>
      </c>
      <c r="AI209" s="46" t="e">
        <f t="shared" si="90"/>
        <v>#DIV/0!</v>
      </c>
      <c r="AJ209" s="46" t="e">
        <f t="shared" si="91"/>
        <v>#DIV/0!</v>
      </c>
      <c r="AK209" s="77" t="e">
        <f t="shared" si="92"/>
        <v>#DIV/0!</v>
      </c>
      <c r="AL209" s="78" t="e">
        <f t="shared" si="93"/>
        <v>#DIV/0!</v>
      </c>
      <c r="AN209" s="8" t="e">
        <f t="shared" si="76"/>
        <v>#DIV/0!</v>
      </c>
      <c r="AO209" s="9" t="e">
        <f t="shared" si="76"/>
        <v>#DIV/0!</v>
      </c>
      <c r="AP209" s="9" t="e">
        <f t="shared" si="77"/>
        <v>#DIV/0!</v>
      </c>
      <c r="AQ209" s="10" t="e">
        <f t="shared" si="77"/>
        <v>#DIV/0!</v>
      </c>
    </row>
    <row r="210" spans="1:43">
      <c r="A210" s="51" t="s">
        <v>1021</v>
      </c>
      <c r="B210" s="179"/>
      <c r="C210" s="45"/>
      <c r="D210" s="46"/>
      <c r="E210" s="9"/>
      <c r="F210" s="9"/>
      <c r="G210" s="9"/>
      <c r="H210" s="52">
        <f t="shared" si="78"/>
        <v>0</v>
      </c>
      <c r="I210" s="8">
        <f t="shared" si="94"/>
        <v>0</v>
      </c>
      <c r="J210" s="53"/>
      <c r="K210" s="9"/>
      <c r="L210" s="9"/>
      <c r="M210" s="10">
        <f t="shared" si="95"/>
        <v>0</v>
      </c>
      <c r="N210" s="56"/>
      <c r="O210" s="8" t="e">
        <f t="shared" si="96"/>
        <v>#DIV/0!</v>
      </c>
      <c r="P210" s="9" t="e">
        <f t="shared" si="97"/>
        <v>#DIV/0!</v>
      </c>
      <c r="Q210" s="10" t="e">
        <f t="shared" si="79"/>
        <v>#DIV/0!</v>
      </c>
      <c r="R210" s="56"/>
      <c r="S210" s="55" t="e">
        <f t="shared" si="98"/>
        <v>#DIV/0!</v>
      </c>
      <c r="U210" s="253" t="e">
        <f t="shared" si="80"/>
        <v>#DIV/0!</v>
      </c>
      <c r="V210" s="46" t="e">
        <f t="shared" si="81"/>
        <v>#DIV/0!</v>
      </c>
      <c r="W210" s="46" t="e">
        <f t="shared" si="82"/>
        <v>#DIV/0!</v>
      </c>
      <c r="X210" s="49" t="e">
        <f t="shared" si="83"/>
        <v>#DIV/0!</v>
      </c>
      <c r="Y210" s="45" t="e">
        <f t="shared" si="84"/>
        <v>#DIV/0!</v>
      </c>
      <c r="Z210" s="46" t="e">
        <f t="shared" si="85"/>
        <v>#DIV/0!</v>
      </c>
      <c r="AA210" s="46" t="e">
        <f t="shared" si="86"/>
        <v>#DIV/0!</v>
      </c>
      <c r="AB210" s="49" t="e">
        <f t="shared" si="87"/>
        <v>#DIV/0!</v>
      </c>
      <c r="AD210" s="45" t="e">
        <f t="shared" si="88"/>
        <v>#DIV/0!</v>
      </c>
      <c r="AE210" s="46" t="e">
        <f t="shared" si="88"/>
        <v>#DIV/0!</v>
      </c>
      <c r="AF210" s="49" t="e">
        <f t="shared" si="89"/>
        <v>#DIV/0!</v>
      </c>
      <c r="AG210" s="45" t="e">
        <f t="shared" si="99"/>
        <v>#DIV/0!</v>
      </c>
      <c r="AH210" s="65" t="e">
        <f t="shared" si="100"/>
        <v>#DIV/0!</v>
      </c>
      <c r="AI210" s="46" t="e">
        <f t="shared" si="90"/>
        <v>#DIV/0!</v>
      </c>
      <c r="AJ210" s="46" t="e">
        <f t="shared" si="91"/>
        <v>#DIV/0!</v>
      </c>
      <c r="AK210" s="77" t="e">
        <f t="shared" si="92"/>
        <v>#DIV/0!</v>
      </c>
      <c r="AL210" s="78" t="e">
        <f t="shared" si="93"/>
        <v>#DIV/0!</v>
      </c>
      <c r="AN210" s="8" t="e">
        <f t="shared" si="76"/>
        <v>#DIV/0!</v>
      </c>
      <c r="AO210" s="9" t="e">
        <f t="shared" si="76"/>
        <v>#DIV/0!</v>
      </c>
      <c r="AP210" s="9" t="e">
        <f t="shared" si="77"/>
        <v>#DIV/0!</v>
      </c>
      <c r="AQ210" s="10" t="e">
        <f t="shared" si="77"/>
        <v>#DIV/0!</v>
      </c>
    </row>
    <row r="211" spans="1:43">
      <c r="A211" s="51" t="s">
        <v>1022</v>
      </c>
      <c r="B211" s="179"/>
      <c r="C211" s="45"/>
      <c r="D211" s="46"/>
      <c r="E211" s="9"/>
      <c r="F211" s="9"/>
      <c r="G211" s="9"/>
      <c r="H211" s="52">
        <f t="shared" si="78"/>
        <v>0</v>
      </c>
      <c r="I211" s="8">
        <f t="shared" si="94"/>
        <v>0</v>
      </c>
      <c r="J211" s="53"/>
      <c r="K211" s="9"/>
      <c r="L211" s="9"/>
      <c r="M211" s="10">
        <f t="shared" si="95"/>
        <v>0</v>
      </c>
      <c r="N211" s="56"/>
      <c r="O211" s="8" t="e">
        <f t="shared" si="96"/>
        <v>#DIV/0!</v>
      </c>
      <c r="P211" s="9" t="e">
        <f t="shared" si="97"/>
        <v>#DIV/0!</v>
      </c>
      <c r="Q211" s="10" t="e">
        <f t="shared" si="79"/>
        <v>#DIV/0!</v>
      </c>
      <c r="R211" s="56"/>
      <c r="S211" s="55" t="e">
        <f t="shared" si="98"/>
        <v>#DIV/0!</v>
      </c>
      <c r="U211" s="253" t="e">
        <f t="shared" si="80"/>
        <v>#DIV/0!</v>
      </c>
      <c r="V211" s="46" t="e">
        <f t="shared" si="81"/>
        <v>#DIV/0!</v>
      </c>
      <c r="W211" s="46" t="e">
        <f t="shared" si="82"/>
        <v>#DIV/0!</v>
      </c>
      <c r="X211" s="49" t="e">
        <f t="shared" si="83"/>
        <v>#DIV/0!</v>
      </c>
      <c r="Y211" s="45" t="e">
        <f t="shared" si="84"/>
        <v>#DIV/0!</v>
      </c>
      <c r="Z211" s="46" t="e">
        <f t="shared" si="85"/>
        <v>#DIV/0!</v>
      </c>
      <c r="AA211" s="46" t="e">
        <f t="shared" si="86"/>
        <v>#DIV/0!</v>
      </c>
      <c r="AB211" s="49" t="e">
        <f t="shared" si="87"/>
        <v>#DIV/0!</v>
      </c>
      <c r="AD211" s="45" t="e">
        <f t="shared" si="88"/>
        <v>#DIV/0!</v>
      </c>
      <c r="AE211" s="46" t="e">
        <f t="shared" si="88"/>
        <v>#DIV/0!</v>
      </c>
      <c r="AF211" s="49" t="e">
        <f t="shared" si="89"/>
        <v>#DIV/0!</v>
      </c>
      <c r="AG211" s="45" t="e">
        <f t="shared" si="99"/>
        <v>#DIV/0!</v>
      </c>
      <c r="AH211" s="65" t="e">
        <f t="shared" si="100"/>
        <v>#DIV/0!</v>
      </c>
      <c r="AI211" s="46" t="e">
        <f t="shared" si="90"/>
        <v>#DIV/0!</v>
      </c>
      <c r="AJ211" s="46" t="e">
        <f t="shared" si="91"/>
        <v>#DIV/0!</v>
      </c>
      <c r="AK211" s="77" t="e">
        <f t="shared" si="92"/>
        <v>#DIV/0!</v>
      </c>
      <c r="AL211" s="78" t="e">
        <f t="shared" si="93"/>
        <v>#DIV/0!</v>
      </c>
      <c r="AN211" s="8" t="e">
        <f t="shared" si="76"/>
        <v>#DIV/0!</v>
      </c>
      <c r="AO211" s="9" t="e">
        <f t="shared" si="76"/>
        <v>#DIV/0!</v>
      </c>
      <c r="AP211" s="9" t="e">
        <f t="shared" si="77"/>
        <v>#DIV/0!</v>
      </c>
      <c r="AQ211" s="10" t="e">
        <f t="shared" si="77"/>
        <v>#DIV/0!</v>
      </c>
    </row>
    <row r="212" spans="1:43">
      <c r="A212" s="51" t="s">
        <v>1023</v>
      </c>
      <c r="B212" s="179"/>
      <c r="C212" s="45"/>
      <c r="D212" s="46"/>
      <c r="E212" s="9"/>
      <c r="F212" s="9"/>
      <c r="G212" s="9"/>
      <c r="H212" s="52">
        <f t="shared" si="78"/>
        <v>0</v>
      </c>
      <c r="I212" s="8">
        <f t="shared" si="94"/>
        <v>0</v>
      </c>
      <c r="J212" s="53"/>
      <c r="K212" s="9"/>
      <c r="L212" s="9"/>
      <c r="M212" s="10">
        <f t="shared" si="95"/>
        <v>0</v>
      </c>
      <c r="N212" s="56"/>
      <c r="O212" s="8" t="e">
        <f t="shared" si="96"/>
        <v>#DIV/0!</v>
      </c>
      <c r="P212" s="9" t="e">
        <f t="shared" si="97"/>
        <v>#DIV/0!</v>
      </c>
      <c r="Q212" s="10" t="e">
        <f t="shared" si="79"/>
        <v>#DIV/0!</v>
      </c>
      <c r="R212" s="56"/>
      <c r="S212" s="55" t="e">
        <f t="shared" si="98"/>
        <v>#DIV/0!</v>
      </c>
      <c r="U212" s="253" t="e">
        <f t="shared" si="80"/>
        <v>#DIV/0!</v>
      </c>
      <c r="V212" s="46" t="e">
        <f t="shared" si="81"/>
        <v>#DIV/0!</v>
      </c>
      <c r="W212" s="46" t="e">
        <f t="shared" si="82"/>
        <v>#DIV/0!</v>
      </c>
      <c r="X212" s="49" t="e">
        <f t="shared" si="83"/>
        <v>#DIV/0!</v>
      </c>
      <c r="Y212" s="45" t="e">
        <f t="shared" si="84"/>
        <v>#DIV/0!</v>
      </c>
      <c r="Z212" s="46" t="e">
        <f t="shared" si="85"/>
        <v>#DIV/0!</v>
      </c>
      <c r="AA212" s="46" t="e">
        <f t="shared" si="86"/>
        <v>#DIV/0!</v>
      </c>
      <c r="AB212" s="49" t="e">
        <f t="shared" si="87"/>
        <v>#DIV/0!</v>
      </c>
      <c r="AD212" s="45" t="e">
        <f t="shared" si="88"/>
        <v>#DIV/0!</v>
      </c>
      <c r="AE212" s="46" t="e">
        <f t="shared" si="88"/>
        <v>#DIV/0!</v>
      </c>
      <c r="AF212" s="49" t="e">
        <f t="shared" si="89"/>
        <v>#DIV/0!</v>
      </c>
      <c r="AG212" s="45" t="e">
        <f t="shared" si="99"/>
        <v>#DIV/0!</v>
      </c>
      <c r="AH212" s="65" t="e">
        <f t="shared" si="100"/>
        <v>#DIV/0!</v>
      </c>
      <c r="AI212" s="46" t="e">
        <f t="shared" si="90"/>
        <v>#DIV/0!</v>
      </c>
      <c r="AJ212" s="46" t="e">
        <f t="shared" si="91"/>
        <v>#DIV/0!</v>
      </c>
      <c r="AK212" s="77" t="e">
        <f t="shared" si="92"/>
        <v>#DIV/0!</v>
      </c>
      <c r="AL212" s="78" t="e">
        <f t="shared" si="93"/>
        <v>#DIV/0!</v>
      </c>
      <c r="AN212" s="8" t="e">
        <f t="shared" si="76"/>
        <v>#DIV/0!</v>
      </c>
      <c r="AO212" s="9" t="e">
        <f t="shared" si="76"/>
        <v>#DIV/0!</v>
      </c>
      <c r="AP212" s="9" t="e">
        <f t="shared" si="77"/>
        <v>#DIV/0!</v>
      </c>
      <c r="AQ212" s="10" t="e">
        <f t="shared" si="77"/>
        <v>#DIV/0!</v>
      </c>
    </row>
    <row r="213" spans="1:43">
      <c r="A213" s="51" t="s">
        <v>1024</v>
      </c>
      <c r="B213" s="179"/>
      <c r="C213" s="45"/>
      <c r="D213" s="46"/>
      <c r="E213" s="9"/>
      <c r="F213" s="9"/>
      <c r="G213" s="9"/>
      <c r="H213" s="52">
        <f t="shared" si="78"/>
        <v>0</v>
      </c>
      <c r="I213" s="8">
        <f t="shared" si="94"/>
        <v>0</v>
      </c>
      <c r="J213" s="53"/>
      <c r="K213" s="9"/>
      <c r="L213" s="9"/>
      <c r="M213" s="10">
        <f t="shared" si="95"/>
        <v>0</v>
      </c>
      <c r="N213" s="56"/>
      <c r="O213" s="8" t="e">
        <f t="shared" si="96"/>
        <v>#DIV/0!</v>
      </c>
      <c r="P213" s="9" t="e">
        <f t="shared" si="97"/>
        <v>#DIV/0!</v>
      </c>
      <c r="Q213" s="10" t="e">
        <f t="shared" si="79"/>
        <v>#DIV/0!</v>
      </c>
      <c r="R213" s="56"/>
      <c r="S213" s="55" t="e">
        <f t="shared" si="98"/>
        <v>#DIV/0!</v>
      </c>
      <c r="U213" s="253" t="e">
        <f t="shared" si="80"/>
        <v>#DIV/0!</v>
      </c>
      <c r="V213" s="46" t="e">
        <f t="shared" si="81"/>
        <v>#DIV/0!</v>
      </c>
      <c r="W213" s="46" t="e">
        <f t="shared" si="82"/>
        <v>#DIV/0!</v>
      </c>
      <c r="X213" s="49" t="e">
        <f t="shared" si="83"/>
        <v>#DIV/0!</v>
      </c>
      <c r="Y213" s="45" t="e">
        <f t="shared" si="84"/>
        <v>#DIV/0!</v>
      </c>
      <c r="Z213" s="46" t="e">
        <f t="shared" si="85"/>
        <v>#DIV/0!</v>
      </c>
      <c r="AA213" s="46" t="e">
        <f t="shared" si="86"/>
        <v>#DIV/0!</v>
      </c>
      <c r="AB213" s="49" t="e">
        <f t="shared" si="87"/>
        <v>#DIV/0!</v>
      </c>
      <c r="AD213" s="45" t="e">
        <f t="shared" si="88"/>
        <v>#DIV/0!</v>
      </c>
      <c r="AE213" s="46" t="e">
        <f t="shared" si="88"/>
        <v>#DIV/0!</v>
      </c>
      <c r="AF213" s="49" t="e">
        <f t="shared" si="89"/>
        <v>#DIV/0!</v>
      </c>
      <c r="AG213" s="45" t="e">
        <f t="shared" si="99"/>
        <v>#DIV/0!</v>
      </c>
      <c r="AH213" s="65" t="e">
        <f t="shared" si="100"/>
        <v>#DIV/0!</v>
      </c>
      <c r="AI213" s="46" t="e">
        <f t="shared" si="90"/>
        <v>#DIV/0!</v>
      </c>
      <c r="AJ213" s="46" t="e">
        <f t="shared" si="91"/>
        <v>#DIV/0!</v>
      </c>
      <c r="AK213" s="77" t="e">
        <f t="shared" si="92"/>
        <v>#DIV/0!</v>
      </c>
      <c r="AL213" s="78" t="e">
        <f t="shared" si="93"/>
        <v>#DIV/0!</v>
      </c>
      <c r="AN213" s="8" t="e">
        <f t="shared" si="76"/>
        <v>#DIV/0!</v>
      </c>
      <c r="AO213" s="9" t="e">
        <f t="shared" si="76"/>
        <v>#DIV/0!</v>
      </c>
      <c r="AP213" s="9" t="e">
        <f t="shared" si="77"/>
        <v>#DIV/0!</v>
      </c>
      <c r="AQ213" s="10" t="e">
        <f t="shared" si="77"/>
        <v>#DIV/0!</v>
      </c>
    </row>
    <row r="214" spans="1:43">
      <c r="A214" s="51" t="s">
        <v>1025</v>
      </c>
      <c r="B214" s="179"/>
      <c r="C214" s="45"/>
      <c r="D214" s="46"/>
      <c r="E214" s="9"/>
      <c r="F214" s="9"/>
      <c r="G214" s="9"/>
      <c r="H214" s="52">
        <f t="shared" si="78"/>
        <v>0</v>
      </c>
      <c r="I214" s="8">
        <f t="shared" si="94"/>
        <v>0</v>
      </c>
      <c r="J214" s="53"/>
      <c r="K214" s="9"/>
      <c r="L214" s="9"/>
      <c r="M214" s="10">
        <f t="shared" si="95"/>
        <v>0</v>
      </c>
      <c r="N214" s="56"/>
      <c r="O214" s="8" t="e">
        <f t="shared" si="96"/>
        <v>#DIV/0!</v>
      </c>
      <c r="P214" s="9" t="e">
        <f t="shared" si="97"/>
        <v>#DIV/0!</v>
      </c>
      <c r="Q214" s="10" t="e">
        <f t="shared" si="79"/>
        <v>#DIV/0!</v>
      </c>
      <c r="R214" s="56"/>
      <c r="S214" s="55" t="e">
        <f t="shared" si="98"/>
        <v>#DIV/0!</v>
      </c>
      <c r="U214" s="253" t="e">
        <f t="shared" si="80"/>
        <v>#DIV/0!</v>
      </c>
      <c r="V214" s="46" t="e">
        <f t="shared" si="81"/>
        <v>#DIV/0!</v>
      </c>
      <c r="W214" s="46" t="e">
        <f t="shared" si="82"/>
        <v>#DIV/0!</v>
      </c>
      <c r="X214" s="49" t="e">
        <f t="shared" si="83"/>
        <v>#DIV/0!</v>
      </c>
      <c r="Y214" s="45" t="e">
        <f t="shared" si="84"/>
        <v>#DIV/0!</v>
      </c>
      <c r="Z214" s="46" t="e">
        <f t="shared" si="85"/>
        <v>#DIV/0!</v>
      </c>
      <c r="AA214" s="46" t="e">
        <f t="shared" si="86"/>
        <v>#DIV/0!</v>
      </c>
      <c r="AB214" s="49" t="e">
        <f t="shared" si="87"/>
        <v>#DIV/0!</v>
      </c>
      <c r="AD214" s="45" t="e">
        <f t="shared" si="88"/>
        <v>#DIV/0!</v>
      </c>
      <c r="AE214" s="46" t="e">
        <f t="shared" si="88"/>
        <v>#DIV/0!</v>
      </c>
      <c r="AF214" s="49" t="e">
        <f t="shared" si="89"/>
        <v>#DIV/0!</v>
      </c>
      <c r="AG214" s="45" t="e">
        <f t="shared" si="99"/>
        <v>#DIV/0!</v>
      </c>
      <c r="AH214" s="65" t="e">
        <f t="shared" si="100"/>
        <v>#DIV/0!</v>
      </c>
      <c r="AI214" s="46" t="e">
        <f t="shared" si="90"/>
        <v>#DIV/0!</v>
      </c>
      <c r="AJ214" s="46" t="e">
        <f t="shared" si="91"/>
        <v>#DIV/0!</v>
      </c>
      <c r="AK214" s="77" t="e">
        <f t="shared" si="92"/>
        <v>#DIV/0!</v>
      </c>
      <c r="AL214" s="78" t="e">
        <f t="shared" si="93"/>
        <v>#DIV/0!</v>
      </c>
      <c r="AN214" s="8" t="e">
        <f t="shared" ref="AN214:AO277" si="101">AH214</f>
        <v>#DIV/0!</v>
      </c>
      <c r="AO214" s="9" t="e">
        <f t="shared" si="101"/>
        <v>#DIV/0!</v>
      </c>
      <c r="AP214" s="9" t="e">
        <f t="shared" ref="AP214:AQ277" si="102">AE214</f>
        <v>#DIV/0!</v>
      </c>
      <c r="AQ214" s="10" t="e">
        <f t="shared" si="102"/>
        <v>#DIV/0!</v>
      </c>
    </row>
    <row r="215" spans="1:43">
      <c r="A215" s="51" t="s">
        <v>1026</v>
      </c>
      <c r="B215" s="179"/>
      <c r="C215" s="45"/>
      <c r="D215" s="46"/>
      <c r="E215" s="9"/>
      <c r="F215" s="9"/>
      <c r="G215" s="9"/>
      <c r="H215" s="52">
        <f t="shared" si="78"/>
        <v>0</v>
      </c>
      <c r="I215" s="8">
        <f t="shared" si="94"/>
        <v>0</v>
      </c>
      <c r="J215" s="53"/>
      <c r="K215" s="9"/>
      <c r="L215" s="9"/>
      <c r="M215" s="10">
        <f t="shared" si="95"/>
        <v>0</v>
      </c>
      <c r="N215" s="56"/>
      <c r="O215" s="8" t="e">
        <f t="shared" si="96"/>
        <v>#DIV/0!</v>
      </c>
      <c r="P215" s="9" t="e">
        <f t="shared" si="97"/>
        <v>#DIV/0!</v>
      </c>
      <c r="Q215" s="10" t="e">
        <f t="shared" si="79"/>
        <v>#DIV/0!</v>
      </c>
      <c r="R215" s="56"/>
      <c r="S215" s="55" t="e">
        <f t="shared" si="98"/>
        <v>#DIV/0!</v>
      </c>
      <c r="U215" s="253" t="e">
        <f t="shared" si="80"/>
        <v>#DIV/0!</v>
      </c>
      <c r="V215" s="46" t="e">
        <f t="shared" si="81"/>
        <v>#DIV/0!</v>
      </c>
      <c r="W215" s="46" t="e">
        <f t="shared" si="82"/>
        <v>#DIV/0!</v>
      </c>
      <c r="X215" s="49" t="e">
        <f t="shared" si="83"/>
        <v>#DIV/0!</v>
      </c>
      <c r="Y215" s="45" t="e">
        <f t="shared" si="84"/>
        <v>#DIV/0!</v>
      </c>
      <c r="Z215" s="46" t="e">
        <f t="shared" si="85"/>
        <v>#DIV/0!</v>
      </c>
      <c r="AA215" s="46" t="e">
        <f t="shared" si="86"/>
        <v>#DIV/0!</v>
      </c>
      <c r="AB215" s="49" t="e">
        <f t="shared" si="87"/>
        <v>#DIV/0!</v>
      </c>
      <c r="AD215" s="45" t="e">
        <f t="shared" si="88"/>
        <v>#DIV/0!</v>
      </c>
      <c r="AE215" s="46" t="e">
        <f t="shared" si="88"/>
        <v>#DIV/0!</v>
      </c>
      <c r="AF215" s="49" t="e">
        <f t="shared" si="89"/>
        <v>#DIV/0!</v>
      </c>
      <c r="AG215" s="45" t="e">
        <f t="shared" si="99"/>
        <v>#DIV/0!</v>
      </c>
      <c r="AH215" s="65" t="e">
        <f t="shared" si="100"/>
        <v>#DIV/0!</v>
      </c>
      <c r="AI215" s="46" t="e">
        <f t="shared" si="90"/>
        <v>#DIV/0!</v>
      </c>
      <c r="AJ215" s="46" t="e">
        <f t="shared" si="91"/>
        <v>#DIV/0!</v>
      </c>
      <c r="AK215" s="77" t="e">
        <f t="shared" si="92"/>
        <v>#DIV/0!</v>
      </c>
      <c r="AL215" s="78" t="e">
        <f t="shared" si="93"/>
        <v>#DIV/0!</v>
      </c>
      <c r="AN215" s="8" t="e">
        <f t="shared" si="101"/>
        <v>#DIV/0!</v>
      </c>
      <c r="AO215" s="9" t="e">
        <f t="shared" si="101"/>
        <v>#DIV/0!</v>
      </c>
      <c r="AP215" s="9" t="e">
        <f t="shared" si="102"/>
        <v>#DIV/0!</v>
      </c>
      <c r="AQ215" s="10" t="e">
        <f t="shared" si="102"/>
        <v>#DIV/0!</v>
      </c>
    </row>
    <row r="216" spans="1:43">
      <c r="A216" s="51" t="s">
        <v>1027</v>
      </c>
      <c r="B216" s="179"/>
      <c r="C216" s="45"/>
      <c r="D216" s="46"/>
      <c r="E216" s="9"/>
      <c r="F216" s="9"/>
      <c r="G216" s="9"/>
      <c r="H216" s="52">
        <f t="shared" si="78"/>
        <v>0</v>
      </c>
      <c r="I216" s="8">
        <f t="shared" si="94"/>
        <v>0</v>
      </c>
      <c r="J216" s="53"/>
      <c r="K216" s="9"/>
      <c r="L216" s="9"/>
      <c r="M216" s="10">
        <f t="shared" si="95"/>
        <v>0</v>
      </c>
      <c r="N216" s="56"/>
      <c r="O216" s="8" t="e">
        <f t="shared" si="96"/>
        <v>#DIV/0!</v>
      </c>
      <c r="P216" s="9" t="e">
        <f t="shared" si="97"/>
        <v>#DIV/0!</v>
      </c>
      <c r="Q216" s="10" t="e">
        <f t="shared" si="79"/>
        <v>#DIV/0!</v>
      </c>
      <c r="R216" s="56"/>
      <c r="S216" s="55" t="e">
        <f t="shared" si="98"/>
        <v>#DIV/0!</v>
      </c>
      <c r="U216" s="253" t="e">
        <f t="shared" si="80"/>
        <v>#DIV/0!</v>
      </c>
      <c r="V216" s="46" t="e">
        <f t="shared" si="81"/>
        <v>#DIV/0!</v>
      </c>
      <c r="W216" s="46" t="e">
        <f t="shared" si="82"/>
        <v>#DIV/0!</v>
      </c>
      <c r="X216" s="49" t="e">
        <f t="shared" si="83"/>
        <v>#DIV/0!</v>
      </c>
      <c r="Y216" s="45" t="e">
        <f t="shared" si="84"/>
        <v>#DIV/0!</v>
      </c>
      <c r="Z216" s="46" t="e">
        <f t="shared" si="85"/>
        <v>#DIV/0!</v>
      </c>
      <c r="AA216" s="46" t="e">
        <f t="shared" si="86"/>
        <v>#DIV/0!</v>
      </c>
      <c r="AB216" s="49" t="e">
        <f t="shared" si="87"/>
        <v>#DIV/0!</v>
      </c>
      <c r="AD216" s="45" t="e">
        <f t="shared" si="88"/>
        <v>#DIV/0!</v>
      </c>
      <c r="AE216" s="46" t="e">
        <f t="shared" si="88"/>
        <v>#DIV/0!</v>
      </c>
      <c r="AF216" s="49" t="e">
        <f t="shared" si="89"/>
        <v>#DIV/0!</v>
      </c>
      <c r="AG216" s="45" t="e">
        <f t="shared" si="99"/>
        <v>#DIV/0!</v>
      </c>
      <c r="AH216" s="65" t="e">
        <f t="shared" si="100"/>
        <v>#DIV/0!</v>
      </c>
      <c r="AI216" s="46" t="e">
        <f t="shared" si="90"/>
        <v>#DIV/0!</v>
      </c>
      <c r="AJ216" s="46" t="e">
        <f t="shared" si="91"/>
        <v>#DIV/0!</v>
      </c>
      <c r="AK216" s="77" t="e">
        <f t="shared" si="92"/>
        <v>#DIV/0!</v>
      </c>
      <c r="AL216" s="78" t="e">
        <f t="shared" si="93"/>
        <v>#DIV/0!</v>
      </c>
      <c r="AN216" s="8" t="e">
        <f t="shared" si="101"/>
        <v>#DIV/0!</v>
      </c>
      <c r="AO216" s="9" t="e">
        <f t="shared" si="101"/>
        <v>#DIV/0!</v>
      </c>
      <c r="AP216" s="9" t="e">
        <f t="shared" si="102"/>
        <v>#DIV/0!</v>
      </c>
      <c r="AQ216" s="10" t="e">
        <f t="shared" si="102"/>
        <v>#DIV/0!</v>
      </c>
    </row>
    <row r="217" spans="1:43">
      <c r="A217" s="51" t="s">
        <v>1028</v>
      </c>
      <c r="B217" s="179"/>
      <c r="C217" s="45"/>
      <c r="D217" s="46"/>
      <c r="E217" s="9"/>
      <c r="F217" s="9"/>
      <c r="G217" s="9"/>
      <c r="H217" s="52">
        <f t="shared" si="78"/>
        <v>0</v>
      </c>
      <c r="I217" s="8">
        <f t="shared" si="94"/>
        <v>0</v>
      </c>
      <c r="J217" s="53"/>
      <c r="K217" s="9"/>
      <c r="L217" s="9"/>
      <c r="M217" s="10">
        <f t="shared" si="95"/>
        <v>0</v>
      </c>
      <c r="N217" s="56"/>
      <c r="O217" s="8" t="e">
        <f t="shared" si="96"/>
        <v>#DIV/0!</v>
      </c>
      <c r="P217" s="9" t="e">
        <f t="shared" si="97"/>
        <v>#DIV/0!</v>
      </c>
      <c r="Q217" s="10" t="e">
        <f t="shared" si="79"/>
        <v>#DIV/0!</v>
      </c>
      <c r="R217" s="56"/>
      <c r="S217" s="55" t="e">
        <f t="shared" si="98"/>
        <v>#DIV/0!</v>
      </c>
      <c r="U217" s="253" t="e">
        <f t="shared" si="80"/>
        <v>#DIV/0!</v>
      </c>
      <c r="V217" s="46" t="e">
        <f t="shared" si="81"/>
        <v>#DIV/0!</v>
      </c>
      <c r="W217" s="46" t="e">
        <f t="shared" si="82"/>
        <v>#DIV/0!</v>
      </c>
      <c r="X217" s="49" t="e">
        <f t="shared" si="83"/>
        <v>#DIV/0!</v>
      </c>
      <c r="Y217" s="45" t="e">
        <f t="shared" si="84"/>
        <v>#DIV/0!</v>
      </c>
      <c r="Z217" s="46" t="e">
        <f t="shared" si="85"/>
        <v>#DIV/0!</v>
      </c>
      <c r="AA217" s="46" t="e">
        <f t="shared" si="86"/>
        <v>#DIV/0!</v>
      </c>
      <c r="AB217" s="49" t="e">
        <f t="shared" si="87"/>
        <v>#DIV/0!</v>
      </c>
      <c r="AD217" s="45" t="e">
        <f t="shared" si="88"/>
        <v>#DIV/0!</v>
      </c>
      <c r="AE217" s="46" t="e">
        <f t="shared" si="88"/>
        <v>#DIV/0!</v>
      </c>
      <c r="AF217" s="49" t="e">
        <f t="shared" si="89"/>
        <v>#DIV/0!</v>
      </c>
      <c r="AG217" s="45" t="e">
        <f t="shared" si="99"/>
        <v>#DIV/0!</v>
      </c>
      <c r="AH217" s="65" t="e">
        <f t="shared" si="100"/>
        <v>#DIV/0!</v>
      </c>
      <c r="AI217" s="46" t="e">
        <f t="shared" si="90"/>
        <v>#DIV/0!</v>
      </c>
      <c r="AJ217" s="46" t="e">
        <f t="shared" si="91"/>
        <v>#DIV/0!</v>
      </c>
      <c r="AK217" s="77" t="e">
        <f t="shared" si="92"/>
        <v>#DIV/0!</v>
      </c>
      <c r="AL217" s="78" t="e">
        <f t="shared" si="93"/>
        <v>#DIV/0!</v>
      </c>
      <c r="AN217" s="8" t="e">
        <f t="shared" si="101"/>
        <v>#DIV/0!</v>
      </c>
      <c r="AO217" s="9" t="e">
        <f t="shared" si="101"/>
        <v>#DIV/0!</v>
      </c>
      <c r="AP217" s="9" t="e">
        <f t="shared" si="102"/>
        <v>#DIV/0!</v>
      </c>
      <c r="AQ217" s="10" t="e">
        <f t="shared" si="102"/>
        <v>#DIV/0!</v>
      </c>
    </row>
    <row r="218" spans="1:43">
      <c r="A218" s="51" t="s">
        <v>1029</v>
      </c>
      <c r="B218" s="179"/>
      <c r="C218" s="45"/>
      <c r="D218" s="46"/>
      <c r="E218" s="9"/>
      <c r="F218" s="9"/>
      <c r="G218" s="9"/>
      <c r="H218" s="52">
        <f t="shared" si="78"/>
        <v>0</v>
      </c>
      <c r="I218" s="8">
        <f t="shared" si="94"/>
        <v>0</v>
      </c>
      <c r="J218" s="53"/>
      <c r="K218" s="9"/>
      <c r="L218" s="9"/>
      <c r="M218" s="10">
        <f t="shared" si="95"/>
        <v>0</v>
      </c>
      <c r="N218" s="56"/>
      <c r="O218" s="8" t="e">
        <f t="shared" si="96"/>
        <v>#DIV/0!</v>
      </c>
      <c r="P218" s="9" t="e">
        <f t="shared" si="97"/>
        <v>#DIV/0!</v>
      </c>
      <c r="Q218" s="10" t="e">
        <f t="shared" si="79"/>
        <v>#DIV/0!</v>
      </c>
      <c r="R218" s="56"/>
      <c r="S218" s="55" t="e">
        <f t="shared" si="98"/>
        <v>#DIV/0!</v>
      </c>
      <c r="U218" s="253" t="e">
        <f t="shared" si="80"/>
        <v>#DIV/0!</v>
      </c>
      <c r="V218" s="46" t="e">
        <f t="shared" si="81"/>
        <v>#DIV/0!</v>
      </c>
      <c r="W218" s="46" t="e">
        <f t="shared" si="82"/>
        <v>#DIV/0!</v>
      </c>
      <c r="X218" s="49" t="e">
        <f t="shared" si="83"/>
        <v>#DIV/0!</v>
      </c>
      <c r="Y218" s="45" t="e">
        <f t="shared" si="84"/>
        <v>#DIV/0!</v>
      </c>
      <c r="Z218" s="46" t="e">
        <f t="shared" si="85"/>
        <v>#DIV/0!</v>
      </c>
      <c r="AA218" s="46" t="e">
        <f t="shared" si="86"/>
        <v>#DIV/0!</v>
      </c>
      <c r="AB218" s="49" t="e">
        <f t="shared" si="87"/>
        <v>#DIV/0!</v>
      </c>
      <c r="AD218" s="45" t="e">
        <f t="shared" si="88"/>
        <v>#DIV/0!</v>
      </c>
      <c r="AE218" s="46" t="e">
        <f t="shared" si="88"/>
        <v>#DIV/0!</v>
      </c>
      <c r="AF218" s="49" t="e">
        <f t="shared" si="89"/>
        <v>#DIV/0!</v>
      </c>
      <c r="AG218" s="45" t="e">
        <f t="shared" si="99"/>
        <v>#DIV/0!</v>
      </c>
      <c r="AH218" s="65" t="e">
        <f t="shared" si="100"/>
        <v>#DIV/0!</v>
      </c>
      <c r="AI218" s="46" t="e">
        <f t="shared" si="90"/>
        <v>#DIV/0!</v>
      </c>
      <c r="AJ218" s="46" t="e">
        <f t="shared" si="91"/>
        <v>#DIV/0!</v>
      </c>
      <c r="AK218" s="77" t="e">
        <f t="shared" si="92"/>
        <v>#DIV/0!</v>
      </c>
      <c r="AL218" s="78" t="e">
        <f t="shared" si="93"/>
        <v>#DIV/0!</v>
      </c>
      <c r="AN218" s="8" t="e">
        <f t="shared" si="101"/>
        <v>#DIV/0!</v>
      </c>
      <c r="AO218" s="9" t="e">
        <f t="shared" si="101"/>
        <v>#DIV/0!</v>
      </c>
      <c r="AP218" s="9" t="e">
        <f t="shared" si="102"/>
        <v>#DIV/0!</v>
      </c>
      <c r="AQ218" s="10" t="e">
        <f t="shared" si="102"/>
        <v>#DIV/0!</v>
      </c>
    </row>
    <row r="219" spans="1:43">
      <c r="A219" s="51" t="s">
        <v>1648</v>
      </c>
      <c r="B219" s="179"/>
      <c r="C219" s="45"/>
      <c r="D219" s="46"/>
      <c r="E219" s="9"/>
      <c r="F219" s="9"/>
      <c r="G219" s="9"/>
      <c r="H219" s="52">
        <f t="shared" si="78"/>
        <v>0</v>
      </c>
      <c r="I219" s="8">
        <f t="shared" si="94"/>
        <v>0</v>
      </c>
      <c r="J219" s="53"/>
      <c r="K219" s="9"/>
      <c r="L219" s="9"/>
      <c r="M219" s="10">
        <f t="shared" si="95"/>
        <v>0</v>
      </c>
      <c r="N219" s="56"/>
      <c r="O219" s="8" t="e">
        <f t="shared" si="96"/>
        <v>#DIV/0!</v>
      </c>
      <c r="P219" s="9" t="e">
        <f t="shared" si="97"/>
        <v>#DIV/0!</v>
      </c>
      <c r="Q219" s="10" t="e">
        <f t="shared" si="79"/>
        <v>#DIV/0!</v>
      </c>
      <c r="R219" s="56"/>
      <c r="S219" s="55" t="e">
        <f t="shared" si="98"/>
        <v>#DIV/0!</v>
      </c>
      <c r="U219" s="253" t="e">
        <f t="shared" si="80"/>
        <v>#DIV/0!</v>
      </c>
      <c r="V219" s="46" t="e">
        <f t="shared" si="81"/>
        <v>#DIV/0!</v>
      </c>
      <c r="W219" s="46" t="e">
        <f t="shared" si="82"/>
        <v>#DIV/0!</v>
      </c>
      <c r="X219" s="49" t="e">
        <f t="shared" si="83"/>
        <v>#DIV/0!</v>
      </c>
      <c r="Y219" s="45" t="e">
        <f t="shared" si="84"/>
        <v>#DIV/0!</v>
      </c>
      <c r="Z219" s="46" t="e">
        <f t="shared" si="85"/>
        <v>#DIV/0!</v>
      </c>
      <c r="AA219" s="46" t="e">
        <f t="shared" si="86"/>
        <v>#DIV/0!</v>
      </c>
      <c r="AB219" s="49" t="e">
        <f t="shared" si="87"/>
        <v>#DIV/0!</v>
      </c>
      <c r="AD219" s="45" t="e">
        <f t="shared" si="88"/>
        <v>#DIV/0!</v>
      </c>
      <c r="AE219" s="46" t="e">
        <f t="shared" si="88"/>
        <v>#DIV/0!</v>
      </c>
      <c r="AF219" s="49" t="e">
        <f t="shared" si="89"/>
        <v>#DIV/0!</v>
      </c>
      <c r="AG219" s="45" t="e">
        <f t="shared" si="99"/>
        <v>#DIV/0!</v>
      </c>
      <c r="AH219" s="65" t="e">
        <f t="shared" si="100"/>
        <v>#DIV/0!</v>
      </c>
      <c r="AI219" s="46" t="e">
        <f t="shared" si="90"/>
        <v>#DIV/0!</v>
      </c>
      <c r="AJ219" s="46" t="e">
        <f t="shared" si="91"/>
        <v>#DIV/0!</v>
      </c>
      <c r="AK219" s="77" t="e">
        <f t="shared" si="92"/>
        <v>#DIV/0!</v>
      </c>
      <c r="AL219" s="78" t="e">
        <f t="shared" si="93"/>
        <v>#DIV/0!</v>
      </c>
      <c r="AN219" s="8" t="e">
        <f t="shared" si="101"/>
        <v>#DIV/0!</v>
      </c>
      <c r="AO219" s="9" t="e">
        <f t="shared" si="101"/>
        <v>#DIV/0!</v>
      </c>
      <c r="AP219" s="9" t="e">
        <f t="shared" si="102"/>
        <v>#DIV/0!</v>
      </c>
      <c r="AQ219" s="10" t="e">
        <f t="shared" si="102"/>
        <v>#DIV/0!</v>
      </c>
    </row>
    <row r="220" spans="1:43">
      <c r="A220" s="51" t="s">
        <v>1030</v>
      </c>
      <c r="B220" s="179"/>
      <c r="C220" s="45"/>
      <c r="D220" s="46"/>
      <c r="E220" s="9"/>
      <c r="F220" s="9"/>
      <c r="G220" s="9"/>
      <c r="H220" s="52">
        <f t="shared" si="78"/>
        <v>0</v>
      </c>
      <c r="I220" s="8">
        <f t="shared" si="94"/>
        <v>0</v>
      </c>
      <c r="J220" s="53"/>
      <c r="K220" s="9"/>
      <c r="L220" s="9"/>
      <c r="M220" s="10">
        <f t="shared" si="95"/>
        <v>0</v>
      </c>
      <c r="N220" s="56"/>
      <c r="O220" s="8" t="e">
        <f t="shared" si="96"/>
        <v>#DIV/0!</v>
      </c>
      <c r="P220" s="9" t="e">
        <f t="shared" si="97"/>
        <v>#DIV/0!</v>
      </c>
      <c r="Q220" s="10" t="e">
        <f t="shared" si="79"/>
        <v>#DIV/0!</v>
      </c>
      <c r="R220" s="56"/>
      <c r="S220" s="55" t="e">
        <f t="shared" si="98"/>
        <v>#DIV/0!</v>
      </c>
      <c r="U220" s="253" t="e">
        <f t="shared" si="80"/>
        <v>#DIV/0!</v>
      </c>
      <c r="V220" s="46" t="e">
        <f t="shared" si="81"/>
        <v>#DIV/0!</v>
      </c>
      <c r="W220" s="46" t="e">
        <f t="shared" si="82"/>
        <v>#DIV/0!</v>
      </c>
      <c r="X220" s="49" t="e">
        <f t="shared" si="83"/>
        <v>#DIV/0!</v>
      </c>
      <c r="Y220" s="45" t="e">
        <f t="shared" si="84"/>
        <v>#DIV/0!</v>
      </c>
      <c r="Z220" s="46" t="e">
        <f t="shared" si="85"/>
        <v>#DIV/0!</v>
      </c>
      <c r="AA220" s="46" t="e">
        <f t="shared" si="86"/>
        <v>#DIV/0!</v>
      </c>
      <c r="AB220" s="49" t="e">
        <f t="shared" si="87"/>
        <v>#DIV/0!</v>
      </c>
      <c r="AD220" s="45" t="e">
        <f t="shared" si="88"/>
        <v>#DIV/0!</v>
      </c>
      <c r="AE220" s="46" t="e">
        <f t="shared" si="88"/>
        <v>#DIV/0!</v>
      </c>
      <c r="AF220" s="49" t="e">
        <f t="shared" si="89"/>
        <v>#DIV/0!</v>
      </c>
      <c r="AG220" s="45" t="e">
        <f t="shared" si="99"/>
        <v>#DIV/0!</v>
      </c>
      <c r="AH220" s="65" t="e">
        <f t="shared" si="100"/>
        <v>#DIV/0!</v>
      </c>
      <c r="AI220" s="46" t="e">
        <f t="shared" si="90"/>
        <v>#DIV/0!</v>
      </c>
      <c r="AJ220" s="46" t="e">
        <f t="shared" si="91"/>
        <v>#DIV/0!</v>
      </c>
      <c r="AK220" s="77" t="e">
        <f t="shared" si="92"/>
        <v>#DIV/0!</v>
      </c>
      <c r="AL220" s="78" t="e">
        <f t="shared" si="93"/>
        <v>#DIV/0!</v>
      </c>
      <c r="AN220" s="8" t="e">
        <f t="shared" si="101"/>
        <v>#DIV/0!</v>
      </c>
      <c r="AO220" s="9" t="e">
        <f t="shared" si="101"/>
        <v>#DIV/0!</v>
      </c>
      <c r="AP220" s="9" t="e">
        <f t="shared" si="102"/>
        <v>#DIV/0!</v>
      </c>
      <c r="AQ220" s="10" t="e">
        <f t="shared" si="102"/>
        <v>#DIV/0!</v>
      </c>
    </row>
    <row r="221" spans="1:43">
      <c r="A221" s="51" t="s">
        <v>1031</v>
      </c>
      <c r="B221" s="179"/>
      <c r="C221" s="45"/>
      <c r="D221" s="46"/>
      <c r="E221" s="9"/>
      <c r="F221" s="9"/>
      <c r="G221" s="9"/>
      <c r="H221" s="52">
        <f t="shared" si="78"/>
        <v>0</v>
      </c>
      <c r="I221" s="8">
        <f t="shared" si="94"/>
        <v>0</v>
      </c>
      <c r="J221" s="53"/>
      <c r="K221" s="9"/>
      <c r="L221" s="9"/>
      <c r="M221" s="10">
        <f t="shared" si="95"/>
        <v>0</v>
      </c>
      <c r="N221" s="56"/>
      <c r="O221" s="8" t="e">
        <f t="shared" si="96"/>
        <v>#DIV/0!</v>
      </c>
      <c r="P221" s="9" t="e">
        <f t="shared" si="97"/>
        <v>#DIV/0!</v>
      </c>
      <c r="Q221" s="10" t="e">
        <f t="shared" si="79"/>
        <v>#DIV/0!</v>
      </c>
      <c r="R221" s="56"/>
      <c r="S221" s="55" t="e">
        <f t="shared" si="98"/>
        <v>#DIV/0!</v>
      </c>
      <c r="U221" s="253" t="e">
        <f t="shared" si="80"/>
        <v>#DIV/0!</v>
      </c>
      <c r="V221" s="46" t="e">
        <f t="shared" si="81"/>
        <v>#DIV/0!</v>
      </c>
      <c r="W221" s="46" t="e">
        <f t="shared" si="82"/>
        <v>#DIV/0!</v>
      </c>
      <c r="X221" s="49" t="e">
        <f t="shared" si="83"/>
        <v>#DIV/0!</v>
      </c>
      <c r="Y221" s="45" t="e">
        <f t="shared" si="84"/>
        <v>#DIV/0!</v>
      </c>
      <c r="Z221" s="46" t="e">
        <f t="shared" si="85"/>
        <v>#DIV/0!</v>
      </c>
      <c r="AA221" s="46" t="e">
        <f t="shared" si="86"/>
        <v>#DIV/0!</v>
      </c>
      <c r="AB221" s="49" t="e">
        <f t="shared" si="87"/>
        <v>#DIV/0!</v>
      </c>
      <c r="AD221" s="45" t="e">
        <f t="shared" si="88"/>
        <v>#DIV/0!</v>
      </c>
      <c r="AE221" s="46" t="e">
        <f t="shared" si="88"/>
        <v>#DIV/0!</v>
      </c>
      <c r="AF221" s="49" t="e">
        <f t="shared" si="89"/>
        <v>#DIV/0!</v>
      </c>
      <c r="AG221" s="45" t="e">
        <f t="shared" si="99"/>
        <v>#DIV/0!</v>
      </c>
      <c r="AH221" s="65" t="e">
        <f t="shared" si="100"/>
        <v>#DIV/0!</v>
      </c>
      <c r="AI221" s="46" t="e">
        <f t="shared" si="90"/>
        <v>#DIV/0!</v>
      </c>
      <c r="AJ221" s="46" t="e">
        <f t="shared" si="91"/>
        <v>#DIV/0!</v>
      </c>
      <c r="AK221" s="77" t="e">
        <f t="shared" si="92"/>
        <v>#DIV/0!</v>
      </c>
      <c r="AL221" s="78" t="e">
        <f t="shared" si="93"/>
        <v>#DIV/0!</v>
      </c>
      <c r="AN221" s="8" t="e">
        <f t="shared" si="101"/>
        <v>#DIV/0!</v>
      </c>
      <c r="AO221" s="9" t="e">
        <f t="shared" si="101"/>
        <v>#DIV/0!</v>
      </c>
      <c r="AP221" s="9" t="e">
        <f t="shared" si="102"/>
        <v>#DIV/0!</v>
      </c>
      <c r="AQ221" s="10" t="e">
        <f t="shared" si="102"/>
        <v>#DIV/0!</v>
      </c>
    </row>
    <row r="222" spans="1:43">
      <c r="A222" s="51" t="s">
        <v>1032</v>
      </c>
      <c r="B222" s="179"/>
      <c r="C222" s="45"/>
      <c r="D222" s="46"/>
      <c r="E222" s="9"/>
      <c r="F222" s="9"/>
      <c r="G222" s="9"/>
      <c r="H222" s="52">
        <f t="shared" si="78"/>
        <v>0</v>
      </c>
      <c r="I222" s="8">
        <f t="shared" si="94"/>
        <v>0</v>
      </c>
      <c r="J222" s="53"/>
      <c r="K222" s="9"/>
      <c r="L222" s="9"/>
      <c r="M222" s="10">
        <f t="shared" si="95"/>
        <v>0</v>
      </c>
      <c r="N222" s="56"/>
      <c r="O222" s="8" t="e">
        <f t="shared" si="96"/>
        <v>#DIV/0!</v>
      </c>
      <c r="P222" s="9" t="e">
        <f t="shared" si="97"/>
        <v>#DIV/0!</v>
      </c>
      <c r="Q222" s="10" t="e">
        <f t="shared" si="79"/>
        <v>#DIV/0!</v>
      </c>
      <c r="R222" s="56"/>
      <c r="S222" s="55" t="e">
        <f t="shared" si="98"/>
        <v>#DIV/0!</v>
      </c>
      <c r="U222" s="253" t="e">
        <f t="shared" si="80"/>
        <v>#DIV/0!</v>
      </c>
      <c r="V222" s="46" t="e">
        <f t="shared" si="81"/>
        <v>#DIV/0!</v>
      </c>
      <c r="W222" s="46" t="e">
        <f t="shared" si="82"/>
        <v>#DIV/0!</v>
      </c>
      <c r="X222" s="49" t="e">
        <f t="shared" si="83"/>
        <v>#DIV/0!</v>
      </c>
      <c r="Y222" s="45" t="e">
        <f t="shared" si="84"/>
        <v>#DIV/0!</v>
      </c>
      <c r="Z222" s="46" t="e">
        <f t="shared" si="85"/>
        <v>#DIV/0!</v>
      </c>
      <c r="AA222" s="46" t="e">
        <f t="shared" si="86"/>
        <v>#DIV/0!</v>
      </c>
      <c r="AB222" s="49" t="e">
        <f t="shared" si="87"/>
        <v>#DIV/0!</v>
      </c>
      <c r="AD222" s="45" t="e">
        <f t="shared" si="88"/>
        <v>#DIV/0!</v>
      </c>
      <c r="AE222" s="46" t="e">
        <f t="shared" si="88"/>
        <v>#DIV/0!</v>
      </c>
      <c r="AF222" s="49" t="e">
        <f t="shared" si="89"/>
        <v>#DIV/0!</v>
      </c>
      <c r="AG222" s="45" t="e">
        <f t="shared" si="99"/>
        <v>#DIV/0!</v>
      </c>
      <c r="AH222" s="65" t="e">
        <f t="shared" si="100"/>
        <v>#DIV/0!</v>
      </c>
      <c r="AI222" s="46" t="e">
        <f t="shared" si="90"/>
        <v>#DIV/0!</v>
      </c>
      <c r="AJ222" s="46" t="e">
        <f t="shared" si="91"/>
        <v>#DIV/0!</v>
      </c>
      <c r="AK222" s="77" t="e">
        <f t="shared" si="92"/>
        <v>#DIV/0!</v>
      </c>
      <c r="AL222" s="78" t="e">
        <f t="shared" si="93"/>
        <v>#DIV/0!</v>
      </c>
      <c r="AN222" s="8" t="e">
        <f t="shared" si="101"/>
        <v>#DIV/0!</v>
      </c>
      <c r="AO222" s="9" t="e">
        <f t="shared" si="101"/>
        <v>#DIV/0!</v>
      </c>
      <c r="AP222" s="9" t="e">
        <f t="shared" si="102"/>
        <v>#DIV/0!</v>
      </c>
      <c r="AQ222" s="10" t="e">
        <f t="shared" si="102"/>
        <v>#DIV/0!</v>
      </c>
    </row>
    <row r="223" spans="1:43">
      <c r="A223" s="51" t="s">
        <v>1033</v>
      </c>
      <c r="B223" s="179"/>
      <c r="C223" s="45"/>
      <c r="D223" s="46"/>
      <c r="E223" s="9"/>
      <c r="F223" s="9"/>
      <c r="G223" s="9"/>
      <c r="H223" s="52">
        <f t="shared" si="78"/>
        <v>0</v>
      </c>
      <c r="I223" s="8">
        <f t="shared" si="94"/>
        <v>0</v>
      </c>
      <c r="J223" s="53"/>
      <c r="K223" s="9"/>
      <c r="L223" s="9"/>
      <c r="M223" s="10">
        <f t="shared" si="95"/>
        <v>0</v>
      </c>
      <c r="N223" s="56"/>
      <c r="O223" s="8" t="e">
        <f t="shared" si="96"/>
        <v>#DIV/0!</v>
      </c>
      <c r="P223" s="9" t="e">
        <f t="shared" si="97"/>
        <v>#DIV/0!</v>
      </c>
      <c r="Q223" s="10" t="e">
        <f t="shared" si="79"/>
        <v>#DIV/0!</v>
      </c>
      <c r="R223" s="56"/>
      <c r="S223" s="55" t="e">
        <f t="shared" si="98"/>
        <v>#DIV/0!</v>
      </c>
      <c r="U223" s="253" t="e">
        <f t="shared" si="80"/>
        <v>#DIV/0!</v>
      </c>
      <c r="V223" s="46" t="e">
        <f t="shared" si="81"/>
        <v>#DIV/0!</v>
      </c>
      <c r="W223" s="46" t="e">
        <f t="shared" si="82"/>
        <v>#DIV/0!</v>
      </c>
      <c r="X223" s="49" t="e">
        <f t="shared" si="83"/>
        <v>#DIV/0!</v>
      </c>
      <c r="Y223" s="45" t="e">
        <f t="shared" si="84"/>
        <v>#DIV/0!</v>
      </c>
      <c r="Z223" s="46" t="e">
        <f t="shared" si="85"/>
        <v>#DIV/0!</v>
      </c>
      <c r="AA223" s="46" t="e">
        <f t="shared" si="86"/>
        <v>#DIV/0!</v>
      </c>
      <c r="AB223" s="49" t="e">
        <f t="shared" si="87"/>
        <v>#DIV/0!</v>
      </c>
      <c r="AD223" s="45" t="e">
        <f t="shared" si="88"/>
        <v>#DIV/0!</v>
      </c>
      <c r="AE223" s="46" t="e">
        <f t="shared" si="88"/>
        <v>#DIV/0!</v>
      </c>
      <c r="AF223" s="49" t="e">
        <f t="shared" si="89"/>
        <v>#DIV/0!</v>
      </c>
      <c r="AG223" s="45" t="e">
        <f t="shared" si="99"/>
        <v>#DIV/0!</v>
      </c>
      <c r="AH223" s="65" t="e">
        <f t="shared" si="100"/>
        <v>#DIV/0!</v>
      </c>
      <c r="AI223" s="46" t="e">
        <f t="shared" si="90"/>
        <v>#DIV/0!</v>
      </c>
      <c r="AJ223" s="46" t="e">
        <f t="shared" si="91"/>
        <v>#DIV/0!</v>
      </c>
      <c r="AK223" s="77" t="e">
        <f t="shared" si="92"/>
        <v>#DIV/0!</v>
      </c>
      <c r="AL223" s="78" t="e">
        <f t="shared" si="93"/>
        <v>#DIV/0!</v>
      </c>
      <c r="AN223" s="8" t="e">
        <f t="shared" si="101"/>
        <v>#DIV/0!</v>
      </c>
      <c r="AO223" s="9" t="e">
        <f t="shared" si="101"/>
        <v>#DIV/0!</v>
      </c>
      <c r="AP223" s="9" t="e">
        <f t="shared" si="102"/>
        <v>#DIV/0!</v>
      </c>
      <c r="AQ223" s="10" t="e">
        <f t="shared" si="102"/>
        <v>#DIV/0!</v>
      </c>
    </row>
    <row r="224" spans="1:43">
      <c r="A224" s="51" t="s">
        <v>1034</v>
      </c>
      <c r="B224" s="179"/>
      <c r="C224" s="45"/>
      <c r="D224" s="46"/>
      <c r="E224" s="9"/>
      <c r="F224" s="9"/>
      <c r="G224" s="9"/>
      <c r="H224" s="52">
        <f t="shared" si="78"/>
        <v>0</v>
      </c>
      <c r="I224" s="8">
        <f t="shared" si="94"/>
        <v>0</v>
      </c>
      <c r="J224" s="53"/>
      <c r="K224" s="9"/>
      <c r="L224" s="9"/>
      <c r="M224" s="10">
        <f t="shared" si="95"/>
        <v>0</v>
      </c>
      <c r="N224" s="56"/>
      <c r="O224" s="8" t="e">
        <f t="shared" si="96"/>
        <v>#DIV/0!</v>
      </c>
      <c r="P224" s="9" t="e">
        <f t="shared" si="97"/>
        <v>#DIV/0!</v>
      </c>
      <c r="Q224" s="10" t="e">
        <f t="shared" si="79"/>
        <v>#DIV/0!</v>
      </c>
      <c r="R224" s="56"/>
      <c r="S224" s="55" t="e">
        <f t="shared" si="98"/>
        <v>#DIV/0!</v>
      </c>
      <c r="U224" s="253" t="e">
        <f t="shared" si="80"/>
        <v>#DIV/0!</v>
      </c>
      <c r="V224" s="46" t="e">
        <f t="shared" si="81"/>
        <v>#DIV/0!</v>
      </c>
      <c r="W224" s="46" t="e">
        <f t="shared" si="82"/>
        <v>#DIV/0!</v>
      </c>
      <c r="X224" s="49" t="e">
        <f t="shared" si="83"/>
        <v>#DIV/0!</v>
      </c>
      <c r="Y224" s="45" t="e">
        <f t="shared" si="84"/>
        <v>#DIV/0!</v>
      </c>
      <c r="Z224" s="46" t="e">
        <f t="shared" si="85"/>
        <v>#DIV/0!</v>
      </c>
      <c r="AA224" s="46" t="e">
        <f t="shared" si="86"/>
        <v>#DIV/0!</v>
      </c>
      <c r="AB224" s="49" t="e">
        <f t="shared" si="87"/>
        <v>#DIV/0!</v>
      </c>
      <c r="AD224" s="45" t="e">
        <f t="shared" si="88"/>
        <v>#DIV/0!</v>
      </c>
      <c r="AE224" s="46" t="e">
        <f t="shared" si="88"/>
        <v>#DIV/0!</v>
      </c>
      <c r="AF224" s="49" t="e">
        <f t="shared" si="89"/>
        <v>#DIV/0!</v>
      </c>
      <c r="AG224" s="45" t="e">
        <f t="shared" si="99"/>
        <v>#DIV/0!</v>
      </c>
      <c r="AH224" s="65" t="e">
        <f t="shared" si="100"/>
        <v>#DIV/0!</v>
      </c>
      <c r="AI224" s="46" t="e">
        <f t="shared" si="90"/>
        <v>#DIV/0!</v>
      </c>
      <c r="AJ224" s="46" t="e">
        <f t="shared" si="91"/>
        <v>#DIV/0!</v>
      </c>
      <c r="AK224" s="77" t="e">
        <f t="shared" si="92"/>
        <v>#DIV/0!</v>
      </c>
      <c r="AL224" s="78" t="e">
        <f t="shared" si="93"/>
        <v>#DIV/0!</v>
      </c>
      <c r="AN224" s="8" t="e">
        <f t="shared" si="101"/>
        <v>#DIV/0!</v>
      </c>
      <c r="AO224" s="9" t="e">
        <f t="shared" si="101"/>
        <v>#DIV/0!</v>
      </c>
      <c r="AP224" s="9" t="e">
        <f t="shared" si="102"/>
        <v>#DIV/0!</v>
      </c>
      <c r="AQ224" s="10" t="e">
        <f t="shared" si="102"/>
        <v>#DIV/0!</v>
      </c>
    </row>
    <row r="225" spans="1:43">
      <c r="A225" s="51" t="s">
        <v>1035</v>
      </c>
      <c r="B225" s="179"/>
      <c r="C225" s="45"/>
      <c r="D225" s="46"/>
      <c r="E225" s="9"/>
      <c r="F225" s="9"/>
      <c r="G225" s="9"/>
      <c r="H225" s="52">
        <f t="shared" si="78"/>
        <v>0</v>
      </c>
      <c r="I225" s="8">
        <f t="shared" si="94"/>
        <v>0</v>
      </c>
      <c r="J225" s="53"/>
      <c r="K225" s="9"/>
      <c r="L225" s="9"/>
      <c r="M225" s="10">
        <f t="shared" si="95"/>
        <v>0</v>
      </c>
      <c r="N225" s="56"/>
      <c r="O225" s="8" t="e">
        <f t="shared" si="96"/>
        <v>#DIV/0!</v>
      </c>
      <c r="P225" s="9" t="e">
        <f t="shared" si="97"/>
        <v>#DIV/0!</v>
      </c>
      <c r="Q225" s="10" t="e">
        <f t="shared" si="79"/>
        <v>#DIV/0!</v>
      </c>
      <c r="R225" s="56"/>
      <c r="S225" s="55" t="e">
        <f t="shared" si="98"/>
        <v>#DIV/0!</v>
      </c>
      <c r="U225" s="253" t="e">
        <f t="shared" si="80"/>
        <v>#DIV/0!</v>
      </c>
      <c r="V225" s="46" t="e">
        <f t="shared" si="81"/>
        <v>#DIV/0!</v>
      </c>
      <c r="W225" s="46" t="e">
        <f t="shared" si="82"/>
        <v>#DIV/0!</v>
      </c>
      <c r="X225" s="49" t="e">
        <f t="shared" si="83"/>
        <v>#DIV/0!</v>
      </c>
      <c r="Y225" s="45" t="e">
        <f t="shared" si="84"/>
        <v>#DIV/0!</v>
      </c>
      <c r="Z225" s="46" t="e">
        <f t="shared" si="85"/>
        <v>#DIV/0!</v>
      </c>
      <c r="AA225" s="46" t="e">
        <f t="shared" si="86"/>
        <v>#DIV/0!</v>
      </c>
      <c r="AB225" s="49" t="e">
        <f t="shared" si="87"/>
        <v>#DIV/0!</v>
      </c>
      <c r="AD225" s="45" t="e">
        <f t="shared" si="88"/>
        <v>#DIV/0!</v>
      </c>
      <c r="AE225" s="46" t="e">
        <f t="shared" si="88"/>
        <v>#DIV/0!</v>
      </c>
      <c r="AF225" s="49" t="e">
        <f t="shared" si="89"/>
        <v>#DIV/0!</v>
      </c>
      <c r="AG225" s="45" t="e">
        <f t="shared" si="99"/>
        <v>#DIV/0!</v>
      </c>
      <c r="AH225" s="65" t="e">
        <f t="shared" si="100"/>
        <v>#DIV/0!</v>
      </c>
      <c r="AI225" s="46" t="e">
        <f t="shared" si="90"/>
        <v>#DIV/0!</v>
      </c>
      <c r="AJ225" s="46" t="e">
        <f t="shared" si="91"/>
        <v>#DIV/0!</v>
      </c>
      <c r="AK225" s="77" t="e">
        <f t="shared" si="92"/>
        <v>#DIV/0!</v>
      </c>
      <c r="AL225" s="78" t="e">
        <f t="shared" si="93"/>
        <v>#DIV/0!</v>
      </c>
      <c r="AN225" s="8" t="e">
        <f t="shared" si="101"/>
        <v>#DIV/0!</v>
      </c>
      <c r="AO225" s="9" t="e">
        <f t="shared" si="101"/>
        <v>#DIV/0!</v>
      </c>
      <c r="AP225" s="9" t="e">
        <f t="shared" si="102"/>
        <v>#DIV/0!</v>
      </c>
      <c r="AQ225" s="10" t="e">
        <f t="shared" si="102"/>
        <v>#DIV/0!</v>
      </c>
    </row>
    <row r="226" spans="1:43">
      <c r="A226" s="51" t="s">
        <v>1036</v>
      </c>
      <c r="B226" s="179"/>
      <c r="C226" s="45"/>
      <c r="D226" s="46"/>
      <c r="E226" s="9"/>
      <c r="F226" s="9"/>
      <c r="G226" s="9"/>
      <c r="H226" s="52">
        <f t="shared" si="78"/>
        <v>0</v>
      </c>
      <c r="I226" s="8">
        <f t="shared" si="94"/>
        <v>0</v>
      </c>
      <c r="J226" s="53"/>
      <c r="K226" s="9"/>
      <c r="L226" s="9"/>
      <c r="M226" s="10">
        <f t="shared" si="95"/>
        <v>0</v>
      </c>
      <c r="N226" s="56"/>
      <c r="O226" s="8" t="e">
        <f t="shared" si="96"/>
        <v>#DIV/0!</v>
      </c>
      <c r="P226" s="9" t="e">
        <f t="shared" si="97"/>
        <v>#DIV/0!</v>
      </c>
      <c r="Q226" s="10" t="e">
        <f t="shared" si="79"/>
        <v>#DIV/0!</v>
      </c>
      <c r="R226" s="56"/>
      <c r="S226" s="55" t="e">
        <f t="shared" si="98"/>
        <v>#DIV/0!</v>
      </c>
      <c r="U226" s="253" t="e">
        <f t="shared" si="80"/>
        <v>#DIV/0!</v>
      </c>
      <c r="V226" s="46" t="e">
        <f t="shared" si="81"/>
        <v>#DIV/0!</v>
      </c>
      <c r="W226" s="46" t="e">
        <f t="shared" si="82"/>
        <v>#DIV/0!</v>
      </c>
      <c r="X226" s="49" t="e">
        <f t="shared" si="83"/>
        <v>#DIV/0!</v>
      </c>
      <c r="Y226" s="45" t="e">
        <f t="shared" si="84"/>
        <v>#DIV/0!</v>
      </c>
      <c r="Z226" s="46" t="e">
        <f t="shared" si="85"/>
        <v>#DIV/0!</v>
      </c>
      <c r="AA226" s="46" t="e">
        <f t="shared" si="86"/>
        <v>#DIV/0!</v>
      </c>
      <c r="AB226" s="49" t="e">
        <f t="shared" si="87"/>
        <v>#DIV/0!</v>
      </c>
      <c r="AD226" s="45" t="e">
        <f t="shared" si="88"/>
        <v>#DIV/0!</v>
      </c>
      <c r="AE226" s="46" t="e">
        <f t="shared" si="88"/>
        <v>#DIV/0!</v>
      </c>
      <c r="AF226" s="49" t="e">
        <f t="shared" si="89"/>
        <v>#DIV/0!</v>
      </c>
      <c r="AG226" s="45" t="e">
        <f t="shared" si="99"/>
        <v>#DIV/0!</v>
      </c>
      <c r="AH226" s="65" t="e">
        <f t="shared" si="100"/>
        <v>#DIV/0!</v>
      </c>
      <c r="AI226" s="46" t="e">
        <f t="shared" si="90"/>
        <v>#DIV/0!</v>
      </c>
      <c r="AJ226" s="46" t="e">
        <f t="shared" si="91"/>
        <v>#DIV/0!</v>
      </c>
      <c r="AK226" s="77" t="e">
        <f t="shared" si="92"/>
        <v>#DIV/0!</v>
      </c>
      <c r="AL226" s="78" t="e">
        <f t="shared" si="93"/>
        <v>#DIV/0!</v>
      </c>
      <c r="AN226" s="8" t="e">
        <f t="shared" si="101"/>
        <v>#DIV/0!</v>
      </c>
      <c r="AO226" s="9" t="e">
        <f t="shared" si="101"/>
        <v>#DIV/0!</v>
      </c>
      <c r="AP226" s="9" t="e">
        <f t="shared" si="102"/>
        <v>#DIV/0!</v>
      </c>
      <c r="AQ226" s="10" t="e">
        <f t="shared" si="102"/>
        <v>#DIV/0!</v>
      </c>
    </row>
    <row r="227" spans="1:43">
      <c r="A227" s="51" t="s">
        <v>1037</v>
      </c>
      <c r="B227" s="179"/>
      <c r="C227" s="45"/>
      <c r="D227" s="46"/>
      <c r="E227" s="9"/>
      <c r="F227" s="9"/>
      <c r="G227" s="9"/>
      <c r="H227" s="52">
        <f t="shared" si="78"/>
        <v>0</v>
      </c>
      <c r="I227" s="8">
        <f t="shared" si="94"/>
        <v>0</v>
      </c>
      <c r="J227" s="53"/>
      <c r="K227" s="9"/>
      <c r="L227" s="9"/>
      <c r="M227" s="10">
        <f t="shared" si="95"/>
        <v>0</v>
      </c>
      <c r="N227" s="56"/>
      <c r="O227" s="8" t="e">
        <f t="shared" si="96"/>
        <v>#DIV/0!</v>
      </c>
      <c r="P227" s="9" t="e">
        <f t="shared" si="97"/>
        <v>#DIV/0!</v>
      </c>
      <c r="Q227" s="10" t="e">
        <f t="shared" si="79"/>
        <v>#DIV/0!</v>
      </c>
      <c r="R227" s="56"/>
      <c r="S227" s="55" t="e">
        <f t="shared" si="98"/>
        <v>#DIV/0!</v>
      </c>
      <c r="U227" s="253" t="e">
        <f t="shared" si="80"/>
        <v>#DIV/0!</v>
      </c>
      <c r="V227" s="46" t="e">
        <f t="shared" si="81"/>
        <v>#DIV/0!</v>
      </c>
      <c r="W227" s="46" t="e">
        <f t="shared" si="82"/>
        <v>#DIV/0!</v>
      </c>
      <c r="X227" s="49" t="e">
        <f t="shared" si="83"/>
        <v>#DIV/0!</v>
      </c>
      <c r="Y227" s="45" t="e">
        <f t="shared" si="84"/>
        <v>#DIV/0!</v>
      </c>
      <c r="Z227" s="46" t="e">
        <f t="shared" si="85"/>
        <v>#DIV/0!</v>
      </c>
      <c r="AA227" s="46" t="e">
        <f t="shared" si="86"/>
        <v>#DIV/0!</v>
      </c>
      <c r="AB227" s="49" t="e">
        <f t="shared" si="87"/>
        <v>#DIV/0!</v>
      </c>
      <c r="AD227" s="45" t="e">
        <f t="shared" si="88"/>
        <v>#DIV/0!</v>
      </c>
      <c r="AE227" s="46" t="e">
        <f t="shared" si="88"/>
        <v>#DIV/0!</v>
      </c>
      <c r="AF227" s="49" t="e">
        <f t="shared" si="89"/>
        <v>#DIV/0!</v>
      </c>
      <c r="AG227" s="45" t="e">
        <f t="shared" si="99"/>
        <v>#DIV/0!</v>
      </c>
      <c r="AH227" s="65" t="e">
        <f t="shared" si="100"/>
        <v>#DIV/0!</v>
      </c>
      <c r="AI227" s="46" t="e">
        <f t="shared" si="90"/>
        <v>#DIV/0!</v>
      </c>
      <c r="AJ227" s="46" t="e">
        <f t="shared" si="91"/>
        <v>#DIV/0!</v>
      </c>
      <c r="AK227" s="77" t="e">
        <f t="shared" si="92"/>
        <v>#DIV/0!</v>
      </c>
      <c r="AL227" s="78" t="e">
        <f t="shared" si="93"/>
        <v>#DIV/0!</v>
      </c>
      <c r="AN227" s="8" t="e">
        <f t="shared" si="101"/>
        <v>#DIV/0!</v>
      </c>
      <c r="AO227" s="9" t="e">
        <f t="shared" si="101"/>
        <v>#DIV/0!</v>
      </c>
      <c r="AP227" s="9" t="e">
        <f t="shared" si="102"/>
        <v>#DIV/0!</v>
      </c>
      <c r="AQ227" s="10" t="e">
        <f t="shared" si="102"/>
        <v>#DIV/0!</v>
      </c>
    </row>
    <row r="228" spans="1:43">
      <c r="A228" s="51" t="s">
        <v>1038</v>
      </c>
      <c r="B228" s="179"/>
      <c r="C228" s="45"/>
      <c r="D228" s="46"/>
      <c r="E228" s="9"/>
      <c r="F228" s="9"/>
      <c r="G228" s="9"/>
      <c r="H228" s="52">
        <f t="shared" si="78"/>
        <v>0</v>
      </c>
      <c r="I228" s="8">
        <f t="shared" si="94"/>
        <v>0</v>
      </c>
      <c r="J228" s="53"/>
      <c r="K228" s="9"/>
      <c r="L228" s="9"/>
      <c r="M228" s="10">
        <f t="shared" si="95"/>
        <v>0</v>
      </c>
      <c r="N228" s="56"/>
      <c r="O228" s="8" t="e">
        <f t="shared" si="96"/>
        <v>#DIV/0!</v>
      </c>
      <c r="P228" s="9" t="e">
        <f t="shared" si="97"/>
        <v>#DIV/0!</v>
      </c>
      <c r="Q228" s="10" t="e">
        <f t="shared" si="79"/>
        <v>#DIV/0!</v>
      </c>
      <c r="R228" s="56"/>
      <c r="S228" s="55" t="e">
        <f t="shared" si="98"/>
        <v>#DIV/0!</v>
      </c>
      <c r="U228" s="253" t="e">
        <f t="shared" si="80"/>
        <v>#DIV/0!</v>
      </c>
      <c r="V228" s="46" t="e">
        <f t="shared" si="81"/>
        <v>#DIV/0!</v>
      </c>
      <c r="W228" s="46" t="e">
        <f t="shared" si="82"/>
        <v>#DIV/0!</v>
      </c>
      <c r="X228" s="49" t="e">
        <f t="shared" si="83"/>
        <v>#DIV/0!</v>
      </c>
      <c r="Y228" s="45" t="e">
        <f t="shared" si="84"/>
        <v>#DIV/0!</v>
      </c>
      <c r="Z228" s="46" t="e">
        <f t="shared" si="85"/>
        <v>#DIV/0!</v>
      </c>
      <c r="AA228" s="46" t="e">
        <f t="shared" si="86"/>
        <v>#DIV/0!</v>
      </c>
      <c r="AB228" s="49" t="e">
        <f t="shared" si="87"/>
        <v>#DIV/0!</v>
      </c>
      <c r="AD228" s="45" t="e">
        <f t="shared" si="88"/>
        <v>#DIV/0!</v>
      </c>
      <c r="AE228" s="46" t="e">
        <f t="shared" si="88"/>
        <v>#DIV/0!</v>
      </c>
      <c r="AF228" s="49" t="e">
        <f t="shared" si="89"/>
        <v>#DIV/0!</v>
      </c>
      <c r="AG228" s="45" t="e">
        <f t="shared" si="99"/>
        <v>#DIV/0!</v>
      </c>
      <c r="AH228" s="65" t="e">
        <f t="shared" si="100"/>
        <v>#DIV/0!</v>
      </c>
      <c r="AI228" s="46" t="e">
        <f t="shared" si="90"/>
        <v>#DIV/0!</v>
      </c>
      <c r="AJ228" s="46" t="e">
        <f t="shared" si="91"/>
        <v>#DIV/0!</v>
      </c>
      <c r="AK228" s="77" t="e">
        <f t="shared" si="92"/>
        <v>#DIV/0!</v>
      </c>
      <c r="AL228" s="78" t="e">
        <f t="shared" si="93"/>
        <v>#DIV/0!</v>
      </c>
      <c r="AN228" s="8" t="e">
        <f t="shared" si="101"/>
        <v>#DIV/0!</v>
      </c>
      <c r="AO228" s="9" t="e">
        <f t="shared" si="101"/>
        <v>#DIV/0!</v>
      </c>
      <c r="AP228" s="9" t="e">
        <f t="shared" si="102"/>
        <v>#DIV/0!</v>
      </c>
      <c r="AQ228" s="10" t="e">
        <f t="shared" si="102"/>
        <v>#DIV/0!</v>
      </c>
    </row>
    <row r="229" spans="1:43">
      <c r="A229" s="51" t="s">
        <v>1039</v>
      </c>
      <c r="B229" s="179"/>
      <c r="C229" s="45"/>
      <c r="D229" s="46"/>
      <c r="E229" s="9"/>
      <c r="F229" s="9"/>
      <c r="G229" s="9"/>
      <c r="H229" s="52">
        <f t="shared" si="78"/>
        <v>0</v>
      </c>
      <c r="I229" s="8">
        <f t="shared" si="94"/>
        <v>0</v>
      </c>
      <c r="J229" s="53"/>
      <c r="K229" s="9"/>
      <c r="L229" s="9"/>
      <c r="M229" s="10">
        <f t="shared" si="95"/>
        <v>0</v>
      </c>
      <c r="N229" s="56"/>
      <c r="O229" s="8" t="e">
        <f t="shared" si="96"/>
        <v>#DIV/0!</v>
      </c>
      <c r="P229" s="9" t="e">
        <f t="shared" si="97"/>
        <v>#DIV/0!</v>
      </c>
      <c r="Q229" s="10" t="e">
        <f t="shared" si="79"/>
        <v>#DIV/0!</v>
      </c>
      <c r="R229" s="56"/>
      <c r="S229" s="55" t="e">
        <f t="shared" si="98"/>
        <v>#DIV/0!</v>
      </c>
      <c r="U229" s="253" t="e">
        <f t="shared" si="80"/>
        <v>#DIV/0!</v>
      </c>
      <c r="V229" s="46" t="e">
        <f t="shared" si="81"/>
        <v>#DIV/0!</v>
      </c>
      <c r="W229" s="46" t="e">
        <f t="shared" si="82"/>
        <v>#DIV/0!</v>
      </c>
      <c r="X229" s="49" t="e">
        <f t="shared" si="83"/>
        <v>#DIV/0!</v>
      </c>
      <c r="Y229" s="45" t="e">
        <f t="shared" si="84"/>
        <v>#DIV/0!</v>
      </c>
      <c r="Z229" s="46" t="e">
        <f t="shared" si="85"/>
        <v>#DIV/0!</v>
      </c>
      <c r="AA229" s="46" t="e">
        <f t="shared" si="86"/>
        <v>#DIV/0!</v>
      </c>
      <c r="AB229" s="49" t="e">
        <f t="shared" si="87"/>
        <v>#DIV/0!</v>
      </c>
      <c r="AD229" s="45" t="e">
        <f t="shared" si="88"/>
        <v>#DIV/0!</v>
      </c>
      <c r="AE229" s="46" t="e">
        <f t="shared" si="88"/>
        <v>#DIV/0!</v>
      </c>
      <c r="AF229" s="49" t="e">
        <f t="shared" si="89"/>
        <v>#DIV/0!</v>
      </c>
      <c r="AG229" s="45" t="e">
        <f t="shared" si="99"/>
        <v>#DIV/0!</v>
      </c>
      <c r="AH229" s="65" t="e">
        <f t="shared" si="100"/>
        <v>#DIV/0!</v>
      </c>
      <c r="AI229" s="46" t="e">
        <f t="shared" si="90"/>
        <v>#DIV/0!</v>
      </c>
      <c r="AJ229" s="46" t="e">
        <f t="shared" si="91"/>
        <v>#DIV/0!</v>
      </c>
      <c r="AK229" s="77" t="e">
        <f t="shared" si="92"/>
        <v>#DIV/0!</v>
      </c>
      <c r="AL229" s="78" t="e">
        <f t="shared" si="93"/>
        <v>#DIV/0!</v>
      </c>
      <c r="AN229" s="8" t="e">
        <f t="shared" si="101"/>
        <v>#DIV/0!</v>
      </c>
      <c r="AO229" s="9" t="e">
        <f t="shared" si="101"/>
        <v>#DIV/0!</v>
      </c>
      <c r="AP229" s="9" t="e">
        <f t="shared" si="102"/>
        <v>#DIV/0!</v>
      </c>
      <c r="AQ229" s="10" t="e">
        <f t="shared" si="102"/>
        <v>#DIV/0!</v>
      </c>
    </row>
    <row r="230" spans="1:43">
      <c r="A230" s="51" t="s">
        <v>1040</v>
      </c>
      <c r="B230" s="179"/>
      <c r="C230" s="45"/>
      <c r="D230" s="46"/>
      <c r="E230" s="9"/>
      <c r="F230" s="9"/>
      <c r="G230" s="9"/>
      <c r="H230" s="52">
        <f t="shared" si="78"/>
        <v>0</v>
      </c>
      <c r="I230" s="8">
        <f t="shared" si="94"/>
        <v>0</v>
      </c>
      <c r="J230" s="53"/>
      <c r="K230" s="9"/>
      <c r="L230" s="9"/>
      <c r="M230" s="10">
        <f t="shared" si="95"/>
        <v>0</v>
      </c>
      <c r="N230" s="56"/>
      <c r="O230" s="8" t="e">
        <f t="shared" si="96"/>
        <v>#DIV/0!</v>
      </c>
      <c r="P230" s="9" t="e">
        <f t="shared" si="97"/>
        <v>#DIV/0!</v>
      </c>
      <c r="Q230" s="10" t="e">
        <f t="shared" si="79"/>
        <v>#DIV/0!</v>
      </c>
      <c r="R230" s="56"/>
      <c r="S230" s="55" t="e">
        <f t="shared" si="98"/>
        <v>#DIV/0!</v>
      </c>
      <c r="U230" s="253" t="e">
        <f t="shared" si="80"/>
        <v>#DIV/0!</v>
      </c>
      <c r="V230" s="46" t="e">
        <f t="shared" si="81"/>
        <v>#DIV/0!</v>
      </c>
      <c r="W230" s="46" t="e">
        <f t="shared" si="82"/>
        <v>#DIV/0!</v>
      </c>
      <c r="X230" s="49" t="e">
        <f t="shared" si="83"/>
        <v>#DIV/0!</v>
      </c>
      <c r="Y230" s="45" t="e">
        <f t="shared" si="84"/>
        <v>#DIV/0!</v>
      </c>
      <c r="Z230" s="46" t="e">
        <f t="shared" si="85"/>
        <v>#DIV/0!</v>
      </c>
      <c r="AA230" s="46" t="e">
        <f t="shared" si="86"/>
        <v>#DIV/0!</v>
      </c>
      <c r="AB230" s="49" t="e">
        <f t="shared" si="87"/>
        <v>#DIV/0!</v>
      </c>
      <c r="AD230" s="45" t="e">
        <f t="shared" si="88"/>
        <v>#DIV/0!</v>
      </c>
      <c r="AE230" s="46" t="e">
        <f t="shared" si="88"/>
        <v>#DIV/0!</v>
      </c>
      <c r="AF230" s="49" t="e">
        <f t="shared" si="89"/>
        <v>#DIV/0!</v>
      </c>
      <c r="AG230" s="45" t="e">
        <f t="shared" si="99"/>
        <v>#DIV/0!</v>
      </c>
      <c r="AH230" s="65" t="e">
        <f t="shared" si="100"/>
        <v>#DIV/0!</v>
      </c>
      <c r="AI230" s="46" t="e">
        <f t="shared" si="90"/>
        <v>#DIV/0!</v>
      </c>
      <c r="AJ230" s="46" t="e">
        <f t="shared" si="91"/>
        <v>#DIV/0!</v>
      </c>
      <c r="AK230" s="77" t="e">
        <f t="shared" si="92"/>
        <v>#DIV/0!</v>
      </c>
      <c r="AL230" s="78" t="e">
        <f t="shared" si="93"/>
        <v>#DIV/0!</v>
      </c>
      <c r="AN230" s="8" t="e">
        <f t="shared" si="101"/>
        <v>#DIV/0!</v>
      </c>
      <c r="AO230" s="9" t="e">
        <f t="shared" si="101"/>
        <v>#DIV/0!</v>
      </c>
      <c r="AP230" s="9" t="e">
        <f t="shared" si="102"/>
        <v>#DIV/0!</v>
      </c>
      <c r="AQ230" s="10" t="e">
        <f t="shared" si="102"/>
        <v>#DIV/0!</v>
      </c>
    </row>
    <row r="231" spans="1:43">
      <c r="A231" s="51" t="s">
        <v>1041</v>
      </c>
      <c r="B231" s="179"/>
      <c r="C231" s="45"/>
      <c r="D231" s="46"/>
      <c r="E231" s="9"/>
      <c r="F231" s="9"/>
      <c r="G231" s="9"/>
      <c r="H231" s="52">
        <f t="shared" si="78"/>
        <v>0</v>
      </c>
      <c r="I231" s="8">
        <f t="shared" si="94"/>
        <v>0</v>
      </c>
      <c r="J231" s="53"/>
      <c r="K231" s="9"/>
      <c r="L231" s="9"/>
      <c r="M231" s="10">
        <f t="shared" si="95"/>
        <v>0</v>
      </c>
      <c r="N231" s="56"/>
      <c r="O231" s="8" t="e">
        <f t="shared" si="96"/>
        <v>#DIV/0!</v>
      </c>
      <c r="P231" s="9" t="e">
        <f t="shared" si="97"/>
        <v>#DIV/0!</v>
      </c>
      <c r="Q231" s="10" t="e">
        <f t="shared" si="79"/>
        <v>#DIV/0!</v>
      </c>
      <c r="R231" s="56"/>
      <c r="S231" s="55" t="e">
        <f t="shared" si="98"/>
        <v>#DIV/0!</v>
      </c>
      <c r="U231" s="253" t="e">
        <f t="shared" si="80"/>
        <v>#DIV/0!</v>
      </c>
      <c r="V231" s="46" t="e">
        <f t="shared" si="81"/>
        <v>#DIV/0!</v>
      </c>
      <c r="W231" s="46" t="e">
        <f t="shared" si="82"/>
        <v>#DIV/0!</v>
      </c>
      <c r="X231" s="49" t="e">
        <f t="shared" si="83"/>
        <v>#DIV/0!</v>
      </c>
      <c r="Y231" s="45" t="e">
        <f t="shared" si="84"/>
        <v>#DIV/0!</v>
      </c>
      <c r="Z231" s="46" t="e">
        <f t="shared" si="85"/>
        <v>#DIV/0!</v>
      </c>
      <c r="AA231" s="46" t="e">
        <f t="shared" si="86"/>
        <v>#DIV/0!</v>
      </c>
      <c r="AB231" s="49" t="e">
        <f t="shared" si="87"/>
        <v>#DIV/0!</v>
      </c>
      <c r="AD231" s="45" t="e">
        <f t="shared" si="88"/>
        <v>#DIV/0!</v>
      </c>
      <c r="AE231" s="46" t="e">
        <f t="shared" si="88"/>
        <v>#DIV/0!</v>
      </c>
      <c r="AF231" s="49" t="e">
        <f t="shared" si="89"/>
        <v>#DIV/0!</v>
      </c>
      <c r="AG231" s="45" t="e">
        <f t="shared" si="99"/>
        <v>#DIV/0!</v>
      </c>
      <c r="AH231" s="65" t="e">
        <f t="shared" si="100"/>
        <v>#DIV/0!</v>
      </c>
      <c r="AI231" s="46" t="e">
        <f t="shared" si="90"/>
        <v>#DIV/0!</v>
      </c>
      <c r="AJ231" s="46" t="e">
        <f t="shared" si="91"/>
        <v>#DIV/0!</v>
      </c>
      <c r="AK231" s="77" t="e">
        <f t="shared" si="92"/>
        <v>#DIV/0!</v>
      </c>
      <c r="AL231" s="78" t="e">
        <f t="shared" si="93"/>
        <v>#DIV/0!</v>
      </c>
      <c r="AN231" s="8" t="e">
        <f t="shared" si="101"/>
        <v>#DIV/0!</v>
      </c>
      <c r="AO231" s="9" t="e">
        <f t="shared" si="101"/>
        <v>#DIV/0!</v>
      </c>
      <c r="AP231" s="9" t="e">
        <f t="shared" si="102"/>
        <v>#DIV/0!</v>
      </c>
      <c r="AQ231" s="10" t="e">
        <f t="shared" si="102"/>
        <v>#DIV/0!</v>
      </c>
    </row>
    <row r="232" spans="1:43">
      <c r="A232" s="51" t="s">
        <v>1042</v>
      </c>
      <c r="B232" s="179"/>
      <c r="C232" s="45"/>
      <c r="D232" s="46"/>
      <c r="E232" s="9"/>
      <c r="F232" s="9"/>
      <c r="G232" s="9"/>
      <c r="H232" s="52">
        <f t="shared" si="78"/>
        <v>0</v>
      </c>
      <c r="I232" s="8">
        <f t="shared" si="94"/>
        <v>0</v>
      </c>
      <c r="J232" s="53"/>
      <c r="K232" s="9"/>
      <c r="L232" s="9"/>
      <c r="M232" s="10">
        <f t="shared" si="95"/>
        <v>0</v>
      </c>
      <c r="N232" s="56"/>
      <c r="O232" s="8" t="e">
        <f t="shared" si="96"/>
        <v>#DIV/0!</v>
      </c>
      <c r="P232" s="9" t="e">
        <f t="shared" si="97"/>
        <v>#DIV/0!</v>
      </c>
      <c r="Q232" s="10" t="e">
        <f t="shared" si="79"/>
        <v>#DIV/0!</v>
      </c>
      <c r="R232" s="56"/>
      <c r="S232" s="55" t="e">
        <f t="shared" si="98"/>
        <v>#DIV/0!</v>
      </c>
      <c r="U232" s="253" t="e">
        <f t="shared" si="80"/>
        <v>#DIV/0!</v>
      </c>
      <c r="V232" s="46" t="e">
        <f t="shared" si="81"/>
        <v>#DIV/0!</v>
      </c>
      <c r="W232" s="46" t="e">
        <f t="shared" si="82"/>
        <v>#DIV/0!</v>
      </c>
      <c r="X232" s="49" t="e">
        <f t="shared" si="83"/>
        <v>#DIV/0!</v>
      </c>
      <c r="Y232" s="45" t="e">
        <f t="shared" si="84"/>
        <v>#DIV/0!</v>
      </c>
      <c r="Z232" s="46" t="e">
        <f t="shared" si="85"/>
        <v>#DIV/0!</v>
      </c>
      <c r="AA232" s="46" t="e">
        <f t="shared" si="86"/>
        <v>#DIV/0!</v>
      </c>
      <c r="AB232" s="49" t="e">
        <f t="shared" si="87"/>
        <v>#DIV/0!</v>
      </c>
      <c r="AD232" s="45" t="e">
        <f t="shared" si="88"/>
        <v>#DIV/0!</v>
      </c>
      <c r="AE232" s="46" t="e">
        <f t="shared" si="88"/>
        <v>#DIV/0!</v>
      </c>
      <c r="AF232" s="49" t="e">
        <f t="shared" si="89"/>
        <v>#DIV/0!</v>
      </c>
      <c r="AG232" s="45" t="e">
        <f t="shared" si="99"/>
        <v>#DIV/0!</v>
      </c>
      <c r="AH232" s="65" t="e">
        <f t="shared" si="100"/>
        <v>#DIV/0!</v>
      </c>
      <c r="AI232" s="46" t="e">
        <f t="shared" si="90"/>
        <v>#DIV/0!</v>
      </c>
      <c r="AJ232" s="46" t="e">
        <f t="shared" si="91"/>
        <v>#DIV/0!</v>
      </c>
      <c r="AK232" s="77" t="e">
        <f t="shared" si="92"/>
        <v>#DIV/0!</v>
      </c>
      <c r="AL232" s="78" t="e">
        <f t="shared" si="93"/>
        <v>#DIV/0!</v>
      </c>
      <c r="AN232" s="8" t="e">
        <f t="shared" si="101"/>
        <v>#DIV/0!</v>
      </c>
      <c r="AO232" s="9" t="e">
        <f t="shared" si="101"/>
        <v>#DIV/0!</v>
      </c>
      <c r="AP232" s="9" t="e">
        <f t="shared" si="102"/>
        <v>#DIV/0!</v>
      </c>
      <c r="AQ232" s="10" t="e">
        <f t="shared" si="102"/>
        <v>#DIV/0!</v>
      </c>
    </row>
    <row r="233" spans="1:43">
      <c r="A233" s="51" t="s">
        <v>1043</v>
      </c>
      <c r="B233" s="179"/>
      <c r="C233" s="45"/>
      <c r="D233" s="46"/>
      <c r="E233" s="9"/>
      <c r="F233" s="9"/>
      <c r="G233" s="9"/>
      <c r="H233" s="52">
        <f t="shared" si="78"/>
        <v>0</v>
      </c>
      <c r="I233" s="8">
        <f t="shared" si="94"/>
        <v>0</v>
      </c>
      <c r="J233" s="53"/>
      <c r="K233" s="9"/>
      <c r="L233" s="9"/>
      <c r="M233" s="10">
        <f t="shared" si="95"/>
        <v>0</v>
      </c>
      <c r="N233" s="56"/>
      <c r="O233" s="8" t="e">
        <f t="shared" si="96"/>
        <v>#DIV/0!</v>
      </c>
      <c r="P233" s="9" t="e">
        <f t="shared" si="97"/>
        <v>#DIV/0!</v>
      </c>
      <c r="Q233" s="10" t="e">
        <f t="shared" si="79"/>
        <v>#DIV/0!</v>
      </c>
      <c r="R233" s="56"/>
      <c r="S233" s="55" t="e">
        <f t="shared" si="98"/>
        <v>#DIV/0!</v>
      </c>
      <c r="U233" s="253" t="e">
        <f t="shared" si="80"/>
        <v>#DIV/0!</v>
      </c>
      <c r="V233" s="46" t="e">
        <f t="shared" si="81"/>
        <v>#DIV/0!</v>
      </c>
      <c r="W233" s="46" t="e">
        <f t="shared" si="82"/>
        <v>#DIV/0!</v>
      </c>
      <c r="X233" s="49" t="e">
        <f t="shared" si="83"/>
        <v>#DIV/0!</v>
      </c>
      <c r="Y233" s="45" t="e">
        <f t="shared" si="84"/>
        <v>#DIV/0!</v>
      </c>
      <c r="Z233" s="46" t="e">
        <f t="shared" si="85"/>
        <v>#DIV/0!</v>
      </c>
      <c r="AA233" s="46" t="e">
        <f t="shared" si="86"/>
        <v>#DIV/0!</v>
      </c>
      <c r="AB233" s="49" t="e">
        <f t="shared" si="87"/>
        <v>#DIV/0!</v>
      </c>
      <c r="AD233" s="45" t="e">
        <f t="shared" si="88"/>
        <v>#DIV/0!</v>
      </c>
      <c r="AE233" s="46" t="e">
        <f t="shared" si="88"/>
        <v>#DIV/0!</v>
      </c>
      <c r="AF233" s="49" t="e">
        <f t="shared" si="89"/>
        <v>#DIV/0!</v>
      </c>
      <c r="AG233" s="45" t="e">
        <f t="shared" si="99"/>
        <v>#DIV/0!</v>
      </c>
      <c r="AH233" s="65" t="e">
        <f t="shared" si="100"/>
        <v>#DIV/0!</v>
      </c>
      <c r="AI233" s="46" t="e">
        <f t="shared" si="90"/>
        <v>#DIV/0!</v>
      </c>
      <c r="AJ233" s="46" t="e">
        <f t="shared" si="91"/>
        <v>#DIV/0!</v>
      </c>
      <c r="AK233" s="77" t="e">
        <f t="shared" si="92"/>
        <v>#DIV/0!</v>
      </c>
      <c r="AL233" s="78" t="e">
        <f t="shared" si="93"/>
        <v>#DIV/0!</v>
      </c>
      <c r="AN233" s="8" t="e">
        <f t="shared" si="101"/>
        <v>#DIV/0!</v>
      </c>
      <c r="AO233" s="9" t="e">
        <f t="shared" si="101"/>
        <v>#DIV/0!</v>
      </c>
      <c r="AP233" s="9" t="e">
        <f t="shared" si="102"/>
        <v>#DIV/0!</v>
      </c>
      <c r="AQ233" s="10" t="e">
        <f t="shared" si="102"/>
        <v>#DIV/0!</v>
      </c>
    </row>
    <row r="234" spans="1:43">
      <c r="A234" s="51" t="s">
        <v>1649</v>
      </c>
      <c r="B234" s="179"/>
      <c r="C234" s="45"/>
      <c r="D234" s="46"/>
      <c r="E234" s="9"/>
      <c r="F234" s="9"/>
      <c r="G234" s="9"/>
      <c r="H234" s="52">
        <f t="shared" si="78"/>
        <v>0</v>
      </c>
      <c r="I234" s="8">
        <f t="shared" si="94"/>
        <v>0</v>
      </c>
      <c r="J234" s="53"/>
      <c r="K234" s="9"/>
      <c r="L234" s="9"/>
      <c r="M234" s="10">
        <f t="shared" si="95"/>
        <v>0</v>
      </c>
      <c r="N234" s="56"/>
      <c r="O234" s="8" t="e">
        <f t="shared" si="96"/>
        <v>#DIV/0!</v>
      </c>
      <c r="P234" s="9" t="e">
        <f t="shared" si="97"/>
        <v>#DIV/0!</v>
      </c>
      <c r="Q234" s="10" t="e">
        <f t="shared" si="79"/>
        <v>#DIV/0!</v>
      </c>
      <c r="R234" s="56"/>
      <c r="S234" s="55" t="e">
        <f t="shared" si="98"/>
        <v>#DIV/0!</v>
      </c>
      <c r="U234" s="253" t="e">
        <f t="shared" si="80"/>
        <v>#DIV/0!</v>
      </c>
      <c r="V234" s="46" t="e">
        <f t="shared" si="81"/>
        <v>#DIV/0!</v>
      </c>
      <c r="W234" s="46" t="e">
        <f t="shared" si="82"/>
        <v>#DIV/0!</v>
      </c>
      <c r="X234" s="49" t="e">
        <f t="shared" si="83"/>
        <v>#DIV/0!</v>
      </c>
      <c r="Y234" s="45" t="e">
        <f t="shared" si="84"/>
        <v>#DIV/0!</v>
      </c>
      <c r="Z234" s="46" t="e">
        <f t="shared" si="85"/>
        <v>#DIV/0!</v>
      </c>
      <c r="AA234" s="46" t="e">
        <f t="shared" si="86"/>
        <v>#DIV/0!</v>
      </c>
      <c r="AB234" s="49" t="e">
        <f t="shared" si="87"/>
        <v>#DIV/0!</v>
      </c>
      <c r="AD234" s="45" t="e">
        <f t="shared" si="88"/>
        <v>#DIV/0!</v>
      </c>
      <c r="AE234" s="46" t="e">
        <f t="shared" si="88"/>
        <v>#DIV/0!</v>
      </c>
      <c r="AF234" s="49" t="e">
        <f t="shared" si="89"/>
        <v>#DIV/0!</v>
      </c>
      <c r="AG234" s="45" t="e">
        <f t="shared" si="99"/>
        <v>#DIV/0!</v>
      </c>
      <c r="AH234" s="65" t="e">
        <f t="shared" si="100"/>
        <v>#DIV/0!</v>
      </c>
      <c r="AI234" s="46" t="e">
        <f t="shared" si="90"/>
        <v>#DIV/0!</v>
      </c>
      <c r="AJ234" s="46" t="e">
        <f t="shared" si="91"/>
        <v>#DIV/0!</v>
      </c>
      <c r="AK234" s="77" t="e">
        <f t="shared" si="92"/>
        <v>#DIV/0!</v>
      </c>
      <c r="AL234" s="78" t="e">
        <f t="shared" si="93"/>
        <v>#DIV/0!</v>
      </c>
      <c r="AN234" s="8" t="e">
        <f t="shared" si="101"/>
        <v>#DIV/0!</v>
      </c>
      <c r="AO234" s="9" t="e">
        <f t="shared" si="101"/>
        <v>#DIV/0!</v>
      </c>
      <c r="AP234" s="9" t="e">
        <f t="shared" si="102"/>
        <v>#DIV/0!</v>
      </c>
      <c r="AQ234" s="10" t="e">
        <f t="shared" si="102"/>
        <v>#DIV/0!</v>
      </c>
    </row>
    <row r="235" spans="1:43">
      <c r="A235" s="51" t="s">
        <v>1044</v>
      </c>
      <c r="B235" s="179"/>
      <c r="C235" s="45"/>
      <c r="D235" s="46"/>
      <c r="E235" s="9"/>
      <c r="F235" s="9"/>
      <c r="G235" s="9"/>
      <c r="H235" s="52">
        <f t="shared" si="78"/>
        <v>0</v>
      </c>
      <c r="I235" s="8">
        <f t="shared" si="94"/>
        <v>0</v>
      </c>
      <c r="J235" s="53"/>
      <c r="K235" s="9"/>
      <c r="L235" s="9"/>
      <c r="M235" s="10">
        <f t="shared" si="95"/>
        <v>0</v>
      </c>
      <c r="N235" s="56"/>
      <c r="O235" s="8" t="e">
        <f t="shared" si="96"/>
        <v>#DIV/0!</v>
      </c>
      <c r="P235" s="9" t="e">
        <f t="shared" si="97"/>
        <v>#DIV/0!</v>
      </c>
      <c r="Q235" s="10" t="e">
        <f t="shared" si="79"/>
        <v>#DIV/0!</v>
      </c>
      <c r="R235" s="56"/>
      <c r="S235" s="55" t="e">
        <f t="shared" si="98"/>
        <v>#DIV/0!</v>
      </c>
      <c r="U235" s="253" t="e">
        <f t="shared" si="80"/>
        <v>#DIV/0!</v>
      </c>
      <c r="V235" s="46" t="e">
        <f t="shared" si="81"/>
        <v>#DIV/0!</v>
      </c>
      <c r="W235" s="46" t="e">
        <f t="shared" si="82"/>
        <v>#DIV/0!</v>
      </c>
      <c r="X235" s="49" t="e">
        <f t="shared" si="83"/>
        <v>#DIV/0!</v>
      </c>
      <c r="Y235" s="45" t="e">
        <f t="shared" si="84"/>
        <v>#DIV/0!</v>
      </c>
      <c r="Z235" s="46" t="e">
        <f t="shared" si="85"/>
        <v>#DIV/0!</v>
      </c>
      <c r="AA235" s="46" t="e">
        <f t="shared" si="86"/>
        <v>#DIV/0!</v>
      </c>
      <c r="AB235" s="49" t="e">
        <f t="shared" si="87"/>
        <v>#DIV/0!</v>
      </c>
      <c r="AD235" s="45" t="e">
        <f t="shared" si="88"/>
        <v>#DIV/0!</v>
      </c>
      <c r="AE235" s="46" t="e">
        <f t="shared" si="88"/>
        <v>#DIV/0!</v>
      </c>
      <c r="AF235" s="49" t="e">
        <f t="shared" si="89"/>
        <v>#DIV/0!</v>
      </c>
      <c r="AG235" s="45" t="e">
        <f t="shared" si="99"/>
        <v>#DIV/0!</v>
      </c>
      <c r="AH235" s="65" t="e">
        <f t="shared" si="100"/>
        <v>#DIV/0!</v>
      </c>
      <c r="AI235" s="46" t="e">
        <f t="shared" si="90"/>
        <v>#DIV/0!</v>
      </c>
      <c r="AJ235" s="46" t="e">
        <f t="shared" si="91"/>
        <v>#DIV/0!</v>
      </c>
      <c r="AK235" s="77" t="e">
        <f t="shared" si="92"/>
        <v>#DIV/0!</v>
      </c>
      <c r="AL235" s="78" t="e">
        <f t="shared" si="93"/>
        <v>#DIV/0!</v>
      </c>
      <c r="AN235" s="8" t="e">
        <f t="shared" si="101"/>
        <v>#DIV/0!</v>
      </c>
      <c r="AO235" s="9" t="e">
        <f t="shared" si="101"/>
        <v>#DIV/0!</v>
      </c>
      <c r="AP235" s="9" t="e">
        <f t="shared" si="102"/>
        <v>#DIV/0!</v>
      </c>
      <c r="AQ235" s="10" t="e">
        <f t="shared" si="102"/>
        <v>#DIV/0!</v>
      </c>
    </row>
    <row r="236" spans="1:43">
      <c r="A236" s="51" t="s">
        <v>1045</v>
      </c>
      <c r="B236" s="179"/>
      <c r="C236" s="45"/>
      <c r="D236" s="46"/>
      <c r="E236" s="9"/>
      <c r="F236" s="9"/>
      <c r="G236" s="9"/>
      <c r="H236" s="52">
        <f t="shared" si="78"/>
        <v>0</v>
      </c>
      <c r="I236" s="8">
        <f t="shared" si="94"/>
        <v>0</v>
      </c>
      <c r="J236" s="53"/>
      <c r="K236" s="9"/>
      <c r="L236" s="9"/>
      <c r="M236" s="10">
        <f t="shared" si="95"/>
        <v>0</v>
      </c>
      <c r="N236" s="56"/>
      <c r="O236" s="8" t="e">
        <f t="shared" si="96"/>
        <v>#DIV/0!</v>
      </c>
      <c r="P236" s="9" t="e">
        <f t="shared" si="97"/>
        <v>#DIV/0!</v>
      </c>
      <c r="Q236" s="10" t="e">
        <f t="shared" si="79"/>
        <v>#DIV/0!</v>
      </c>
      <c r="R236" s="56"/>
      <c r="S236" s="55" t="e">
        <f t="shared" si="98"/>
        <v>#DIV/0!</v>
      </c>
      <c r="U236" s="253" t="e">
        <f t="shared" si="80"/>
        <v>#DIV/0!</v>
      </c>
      <c r="V236" s="46" t="e">
        <f t="shared" si="81"/>
        <v>#DIV/0!</v>
      </c>
      <c r="W236" s="46" t="e">
        <f t="shared" si="82"/>
        <v>#DIV/0!</v>
      </c>
      <c r="X236" s="49" t="e">
        <f t="shared" si="83"/>
        <v>#DIV/0!</v>
      </c>
      <c r="Y236" s="45" t="e">
        <f t="shared" si="84"/>
        <v>#DIV/0!</v>
      </c>
      <c r="Z236" s="46" t="e">
        <f t="shared" si="85"/>
        <v>#DIV/0!</v>
      </c>
      <c r="AA236" s="46" t="e">
        <f t="shared" si="86"/>
        <v>#DIV/0!</v>
      </c>
      <c r="AB236" s="49" t="e">
        <f t="shared" si="87"/>
        <v>#DIV/0!</v>
      </c>
      <c r="AD236" s="45" t="e">
        <f t="shared" si="88"/>
        <v>#DIV/0!</v>
      </c>
      <c r="AE236" s="46" t="e">
        <f t="shared" si="88"/>
        <v>#DIV/0!</v>
      </c>
      <c r="AF236" s="49" t="e">
        <f t="shared" si="89"/>
        <v>#DIV/0!</v>
      </c>
      <c r="AG236" s="45" t="e">
        <f t="shared" si="99"/>
        <v>#DIV/0!</v>
      </c>
      <c r="AH236" s="65" t="e">
        <f t="shared" si="100"/>
        <v>#DIV/0!</v>
      </c>
      <c r="AI236" s="46" t="e">
        <f t="shared" si="90"/>
        <v>#DIV/0!</v>
      </c>
      <c r="AJ236" s="46" t="e">
        <f t="shared" si="91"/>
        <v>#DIV/0!</v>
      </c>
      <c r="AK236" s="77" t="e">
        <f t="shared" si="92"/>
        <v>#DIV/0!</v>
      </c>
      <c r="AL236" s="78" t="e">
        <f t="shared" si="93"/>
        <v>#DIV/0!</v>
      </c>
      <c r="AN236" s="8" t="e">
        <f t="shared" si="101"/>
        <v>#DIV/0!</v>
      </c>
      <c r="AO236" s="9" t="e">
        <f t="shared" si="101"/>
        <v>#DIV/0!</v>
      </c>
      <c r="AP236" s="9" t="e">
        <f t="shared" si="102"/>
        <v>#DIV/0!</v>
      </c>
      <c r="AQ236" s="10" t="e">
        <f t="shared" si="102"/>
        <v>#DIV/0!</v>
      </c>
    </row>
    <row r="237" spans="1:43">
      <c r="A237" s="51" t="s">
        <v>1650</v>
      </c>
      <c r="B237" s="179"/>
      <c r="C237" s="45"/>
      <c r="D237" s="46"/>
      <c r="E237" s="9"/>
      <c r="F237" s="9"/>
      <c r="G237" s="9"/>
      <c r="H237" s="52">
        <f t="shared" si="78"/>
        <v>0</v>
      </c>
      <c r="I237" s="8">
        <f t="shared" si="94"/>
        <v>0</v>
      </c>
      <c r="J237" s="53"/>
      <c r="K237" s="9"/>
      <c r="L237" s="9"/>
      <c r="M237" s="10">
        <f t="shared" si="95"/>
        <v>0</v>
      </c>
      <c r="N237" s="56"/>
      <c r="O237" s="8" t="e">
        <f t="shared" si="96"/>
        <v>#DIV/0!</v>
      </c>
      <c r="P237" s="9" t="e">
        <f t="shared" si="97"/>
        <v>#DIV/0!</v>
      </c>
      <c r="Q237" s="10" t="e">
        <f t="shared" si="79"/>
        <v>#DIV/0!</v>
      </c>
      <c r="R237" s="56"/>
      <c r="S237" s="55" t="e">
        <f t="shared" si="98"/>
        <v>#DIV/0!</v>
      </c>
      <c r="U237" s="253" t="e">
        <f t="shared" si="80"/>
        <v>#DIV/0!</v>
      </c>
      <c r="V237" s="46" t="e">
        <f t="shared" si="81"/>
        <v>#DIV/0!</v>
      </c>
      <c r="W237" s="46" t="e">
        <f t="shared" si="82"/>
        <v>#DIV/0!</v>
      </c>
      <c r="X237" s="49" t="e">
        <f t="shared" si="83"/>
        <v>#DIV/0!</v>
      </c>
      <c r="Y237" s="45" t="e">
        <f t="shared" si="84"/>
        <v>#DIV/0!</v>
      </c>
      <c r="Z237" s="46" t="e">
        <f t="shared" si="85"/>
        <v>#DIV/0!</v>
      </c>
      <c r="AA237" s="46" t="e">
        <f t="shared" si="86"/>
        <v>#DIV/0!</v>
      </c>
      <c r="AB237" s="49" t="e">
        <f t="shared" si="87"/>
        <v>#DIV/0!</v>
      </c>
      <c r="AD237" s="45" t="e">
        <f t="shared" si="88"/>
        <v>#DIV/0!</v>
      </c>
      <c r="AE237" s="46" t="e">
        <f t="shared" si="88"/>
        <v>#DIV/0!</v>
      </c>
      <c r="AF237" s="49" t="e">
        <f t="shared" si="89"/>
        <v>#DIV/0!</v>
      </c>
      <c r="AG237" s="45" t="e">
        <f t="shared" si="99"/>
        <v>#DIV/0!</v>
      </c>
      <c r="AH237" s="65" t="e">
        <f t="shared" si="100"/>
        <v>#DIV/0!</v>
      </c>
      <c r="AI237" s="46" t="e">
        <f t="shared" si="90"/>
        <v>#DIV/0!</v>
      </c>
      <c r="AJ237" s="46" t="e">
        <f t="shared" si="91"/>
        <v>#DIV/0!</v>
      </c>
      <c r="AK237" s="77" t="e">
        <f t="shared" si="92"/>
        <v>#DIV/0!</v>
      </c>
      <c r="AL237" s="78" t="e">
        <f t="shared" si="93"/>
        <v>#DIV/0!</v>
      </c>
      <c r="AN237" s="8" t="e">
        <f t="shared" si="101"/>
        <v>#DIV/0!</v>
      </c>
      <c r="AO237" s="9" t="e">
        <f t="shared" si="101"/>
        <v>#DIV/0!</v>
      </c>
      <c r="AP237" s="9" t="e">
        <f t="shared" si="102"/>
        <v>#DIV/0!</v>
      </c>
      <c r="AQ237" s="10" t="e">
        <f t="shared" si="102"/>
        <v>#DIV/0!</v>
      </c>
    </row>
    <row r="238" spans="1:43">
      <c r="A238" s="51" t="s">
        <v>1046</v>
      </c>
      <c r="B238" s="179"/>
      <c r="C238" s="45"/>
      <c r="D238" s="46"/>
      <c r="E238" s="9"/>
      <c r="F238" s="9"/>
      <c r="G238" s="9"/>
      <c r="H238" s="52">
        <f t="shared" si="78"/>
        <v>0</v>
      </c>
      <c r="I238" s="8">
        <f t="shared" si="94"/>
        <v>0</v>
      </c>
      <c r="J238" s="53"/>
      <c r="K238" s="9"/>
      <c r="L238" s="9"/>
      <c r="M238" s="10">
        <f t="shared" si="95"/>
        <v>0</v>
      </c>
      <c r="N238" s="56"/>
      <c r="O238" s="8" t="e">
        <f t="shared" si="96"/>
        <v>#DIV/0!</v>
      </c>
      <c r="P238" s="9" t="e">
        <f t="shared" si="97"/>
        <v>#DIV/0!</v>
      </c>
      <c r="Q238" s="10" t="e">
        <f t="shared" si="79"/>
        <v>#DIV/0!</v>
      </c>
      <c r="R238" s="56"/>
      <c r="S238" s="55" t="e">
        <f t="shared" si="98"/>
        <v>#DIV/0!</v>
      </c>
      <c r="U238" s="253" t="e">
        <f t="shared" si="80"/>
        <v>#DIV/0!</v>
      </c>
      <c r="V238" s="46" t="e">
        <f t="shared" si="81"/>
        <v>#DIV/0!</v>
      </c>
      <c r="W238" s="46" t="e">
        <f t="shared" si="82"/>
        <v>#DIV/0!</v>
      </c>
      <c r="X238" s="49" t="e">
        <f t="shared" si="83"/>
        <v>#DIV/0!</v>
      </c>
      <c r="Y238" s="45" t="e">
        <f t="shared" si="84"/>
        <v>#DIV/0!</v>
      </c>
      <c r="Z238" s="46" t="e">
        <f t="shared" si="85"/>
        <v>#DIV/0!</v>
      </c>
      <c r="AA238" s="46" t="e">
        <f t="shared" si="86"/>
        <v>#DIV/0!</v>
      </c>
      <c r="AB238" s="49" t="e">
        <f t="shared" si="87"/>
        <v>#DIV/0!</v>
      </c>
      <c r="AD238" s="45" t="e">
        <f t="shared" si="88"/>
        <v>#DIV/0!</v>
      </c>
      <c r="AE238" s="46" t="e">
        <f t="shared" si="88"/>
        <v>#DIV/0!</v>
      </c>
      <c r="AF238" s="49" t="e">
        <f t="shared" si="89"/>
        <v>#DIV/0!</v>
      </c>
      <c r="AG238" s="45" t="e">
        <f t="shared" si="99"/>
        <v>#DIV/0!</v>
      </c>
      <c r="AH238" s="65" t="e">
        <f t="shared" si="100"/>
        <v>#DIV/0!</v>
      </c>
      <c r="AI238" s="46" t="e">
        <f t="shared" si="90"/>
        <v>#DIV/0!</v>
      </c>
      <c r="AJ238" s="46" t="e">
        <f t="shared" si="91"/>
        <v>#DIV/0!</v>
      </c>
      <c r="AK238" s="77" t="e">
        <f t="shared" si="92"/>
        <v>#DIV/0!</v>
      </c>
      <c r="AL238" s="78" t="e">
        <f t="shared" si="93"/>
        <v>#DIV/0!</v>
      </c>
      <c r="AN238" s="8" t="e">
        <f t="shared" si="101"/>
        <v>#DIV/0!</v>
      </c>
      <c r="AO238" s="9" t="e">
        <f t="shared" si="101"/>
        <v>#DIV/0!</v>
      </c>
      <c r="AP238" s="9" t="e">
        <f t="shared" si="102"/>
        <v>#DIV/0!</v>
      </c>
      <c r="AQ238" s="10" t="e">
        <f t="shared" si="102"/>
        <v>#DIV/0!</v>
      </c>
    </row>
    <row r="239" spans="1:43">
      <c r="A239" s="51" t="s">
        <v>1047</v>
      </c>
      <c r="B239" s="179"/>
      <c r="C239" s="45"/>
      <c r="D239" s="46"/>
      <c r="E239" s="9"/>
      <c r="F239" s="9"/>
      <c r="G239" s="9"/>
      <c r="H239" s="52">
        <f t="shared" si="78"/>
        <v>0</v>
      </c>
      <c r="I239" s="8">
        <f t="shared" si="94"/>
        <v>0</v>
      </c>
      <c r="J239" s="53"/>
      <c r="K239" s="9"/>
      <c r="L239" s="9"/>
      <c r="M239" s="10">
        <f t="shared" si="95"/>
        <v>0</v>
      </c>
      <c r="N239" s="56"/>
      <c r="O239" s="8" t="e">
        <f t="shared" si="96"/>
        <v>#DIV/0!</v>
      </c>
      <c r="P239" s="9" t="e">
        <f t="shared" si="97"/>
        <v>#DIV/0!</v>
      </c>
      <c r="Q239" s="10" t="e">
        <f t="shared" si="79"/>
        <v>#DIV/0!</v>
      </c>
      <c r="R239" s="56"/>
      <c r="S239" s="55" t="e">
        <f t="shared" si="98"/>
        <v>#DIV/0!</v>
      </c>
      <c r="U239" s="253" t="e">
        <f t="shared" si="80"/>
        <v>#DIV/0!</v>
      </c>
      <c r="V239" s="46" t="e">
        <f t="shared" si="81"/>
        <v>#DIV/0!</v>
      </c>
      <c r="W239" s="46" t="e">
        <f t="shared" si="82"/>
        <v>#DIV/0!</v>
      </c>
      <c r="X239" s="49" t="e">
        <f t="shared" si="83"/>
        <v>#DIV/0!</v>
      </c>
      <c r="Y239" s="45" t="e">
        <f t="shared" si="84"/>
        <v>#DIV/0!</v>
      </c>
      <c r="Z239" s="46" t="e">
        <f t="shared" si="85"/>
        <v>#DIV/0!</v>
      </c>
      <c r="AA239" s="46" t="e">
        <f t="shared" si="86"/>
        <v>#DIV/0!</v>
      </c>
      <c r="AB239" s="49" t="e">
        <f t="shared" si="87"/>
        <v>#DIV/0!</v>
      </c>
      <c r="AD239" s="45" t="e">
        <f t="shared" si="88"/>
        <v>#DIV/0!</v>
      </c>
      <c r="AE239" s="46" t="e">
        <f t="shared" si="88"/>
        <v>#DIV/0!</v>
      </c>
      <c r="AF239" s="49" t="e">
        <f t="shared" si="89"/>
        <v>#DIV/0!</v>
      </c>
      <c r="AG239" s="45" t="e">
        <f t="shared" si="99"/>
        <v>#DIV/0!</v>
      </c>
      <c r="AH239" s="65" t="e">
        <f t="shared" si="100"/>
        <v>#DIV/0!</v>
      </c>
      <c r="AI239" s="46" t="e">
        <f t="shared" si="90"/>
        <v>#DIV/0!</v>
      </c>
      <c r="AJ239" s="46" t="e">
        <f t="shared" si="91"/>
        <v>#DIV/0!</v>
      </c>
      <c r="AK239" s="77" t="e">
        <f t="shared" si="92"/>
        <v>#DIV/0!</v>
      </c>
      <c r="AL239" s="78" t="e">
        <f t="shared" si="93"/>
        <v>#DIV/0!</v>
      </c>
      <c r="AN239" s="8" t="e">
        <f t="shared" si="101"/>
        <v>#DIV/0!</v>
      </c>
      <c r="AO239" s="9" t="e">
        <f t="shared" si="101"/>
        <v>#DIV/0!</v>
      </c>
      <c r="AP239" s="9" t="e">
        <f t="shared" si="102"/>
        <v>#DIV/0!</v>
      </c>
      <c r="AQ239" s="10" t="e">
        <f t="shared" si="102"/>
        <v>#DIV/0!</v>
      </c>
    </row>
    <row r="240" spans="1:43">
      <c r="A240" s="51" t="s">
        <v>1048</v>
      </c>
      <c r="B240" s="179"/>
      <c r="C240" s="45"/>
      <c r="D240" s="46"/>
      <c r="E240" s="9"/>
      <c r="F240" s="9"/>
      <c r="G240" s="9"/>
      <c r="H240" s="52">
        <f t="shared" si="78"/>
        <v>0</v>
      </c>
      <c r="I240" s="8">
        <f t="shared" si="94"/>
        <v>0</v>
      </c>
      <c r="J240" s="53"/>
      <c r="K240" s="9"/>
      <c r="L240" s="9"/>
      <c r="M240" s="10">
        <f t="shared" si="95"/>
        <v>0</v>
      </c>
      <c r="N240" s="56"/>
      <c r="O240" s="8" t="e">
        <f t="shared" si="96"/>
        <v>#DIV/0!</v>
      </c>
      <c r="P240" s="9" t="e">
        <f t="shared" si="97"/>
        <v>#DIV/0!</v>
      </c>
      <c r="Q240" s="10" t="e">
        <f t="shared" si="79"/>
        <v>#DIV/0!</v>
      </c>
      <c r="R240" s="56"/>
      <c r="S240" s="55" t="e">
        <f t="shared" si="98"/>
        <v>#DIV/0!</v>
      </c>
      <c r="U240" s="253" t="e">
        <f t="shared" si="80"/>
        <v>#DIV/0!</v>
      </c>
      <c r="V240" s="46" t="e">
        <f t="shared" si="81"/>
        <v>#DIV/0!</v>
      </c>
      <c r="W240" s="46" t="e">
        <f t="shared" si="82"/>
        <v>#DIV/0!</v>
      </c>
      <c r="X240" s="49" t="e">
        <f t="shared" si="83"/>
        <v>#DIV/0!</v>
      </c>
      <c r="Y240" s="45" t="e">
        <f t="shared" si="84"/>
        <v>#DIV/0!</v>
      </c>
      <c r="Z240" s="46" t="e">
        <f t="shared" si="85"/>
        <v>#DIV/0!</v>
      </c>
      <c r="AA240" s="46" t="e">
        <f t="shared" si="86"/>
        <v>#DIV/0!</v>
      </c>
      <c r="AB240" s="49" t="e">
        <f t="shared" si="87"/>
        <v>#DIV/0!</v>
      </c>
      <c r="AD240" s="45" t="e">
        <f t="shared" si="88"/>
        <v>#DIV/0!</v>
      </c>
      <c r="AE240" s="46" t="e">
        <f t="shared" si="88"/>
        <v>#DIV/0!</v>
      </c>
      <c r="AF240" s="49" t="e">
        <f t="shared" si="89"/>
        <v>#DIV/0!</v>
      </c>
      <c r="AG240" s="45" t="e">
        <f t="shared" si="99"/>
        <v>#DIV/0!</v>
      </c>
      <c r="AH240" s="65" t="e">
        <f t="shared" si="100"/>
        <v>#DIV/0!</v>
      </c>
      <c r="AI240" s="46" t="e">
        <f t="shared" si="90"/>
        <v>#DIV/0!</v>
      </c>
      <c r="AJ240" s="46" t="e">
        <f t="shared" si="91"/>
        <v>#DIV/0!</v>
      </c>
      <c r="AK240" s="77" t="e">
        <f t="shared" si="92"/>
        <v>#DIV/0!</v>
      </c>
      <c r="AL240" s="78" t="e">
        <f t="shared" si="93"/>
        <v>#DIV/0!</v>
      </c>
      <c r="AN240" s="8" t="e">
        <f t="shared" si="101"/>
        <v>#DIV/0!</v>
      </c>
      <c r="AO240" s="9" t="e">
        <f t="shared" si="101"/>
        <v>#DIV/0!</v>
      </c>
      <c r="AP240" s="9" t="e">
        <f t="shared" si="102"/>
        <v>#DIV/0!</v>
      </c>
      <c r="AQ240" s="10" t="e">
        <f t="shared" si="102"/>
        <v>#DIV/0!</v>
      </c>
    </row>
    <row r="241" spans="1:43">
      <c r="A241" s="51" t="s">
        <v>1651</v>
      </c>
      <c r="B241" s="179"/>
      <c r="C241" s="45"/>
      <c r="D241" s="46"/>
      <c r="E241" s="9"/>
      <c r="F241" s="9"/>
      <c r="G241" s="9"/>
      <c r="H241" s="52">
        <f t="shared" si="78"/>
        <v>0</v>
      </c>
      <c r="I241" s="8">
        <f t="shared" si="94"/>
        <v>0</v>
      </c>
      <c r="J241" s="53"/>
      <c r="K241" s="9"/>
      <c r="L241" s="9"/>
      <c r="M241" s="10">
        <f t="shared" si="95"/>
        <v>0</v>
      </c>
      <c r="N241" s="56"/>
      <c r="O241" s="8" t="e">
        <f t="shared" si="96"/>
        <v>#DIV/0!</v>
      </c>
      <c r="P241" s="9" t="e">
        <f t="shared" si="97"/>
        <v>#DIV/0!</v>
      </c>
      <c r="Q241" s="10" t="e">
        <f t="shared" si="79"/>
        <v>#DIV/0!</v>
      </c>
      <c r="R241" s="56"/>
      <c r="S241" s="55" t="e">
        <f t="shared" si="98"/>
        <v>#DIV/0!</v>
      </c>
      <c r="U241" s="253" t="e">
        <f t="shared" si="80"/>
        <v>#DIV/0!</v>
      </c>
      <c r="V241" s="46" t="e">
        <f t="shared" si="81"/>
        <v>#DIV/0!</v>
      </c>
      <c r="W241" s="46" t="e">
        <f t="shared" si="82"/>
        <v>#DIV/0!</v>
      </c>
      <c r="X241" s="49" t="e">
        <f t="shared" si="83"/>
        <v>#DIV/0!</v>
      </c>
      <c r="Y241" s="45" t="e">
        <f t="shared" si="84"/>
        <v>#DIV/0!</v>
      </c>
      <c r="Z241" s="46" t="e">
        <f t="shared" si="85"/>
        <v>#DIV/0!</v>
      </c>
      <c r="AA241" s="46" t="e">
        <f t="shared" si="86"/>
        <v>#DIV/0!</v>
      </c>
      <c r="AB241" s="49" t="e">
        <f t="shared" si="87"/>
        <v>#DIV/0!</v>
      </c>
      <c r="AD241" s="45" t="e">
        <f t="shared" si="88"/>
        <v>#DIV/0!</v>
      </c>
      <c r="AE241" s="46" t="e">
        <f t="shared" si="88"/>
        <v>#DIV/0!</v>
      </c>
      <c r="AF241" s="49" t="e">
        <f t="shared" si="89"/>
        <v>#DIV/0!</v>
      </c>
      <c r="AG241" s="45" t="e">
        <f t="shared" si="99"/>
        <v>#DIV/0!</v>
      </c>
      <c r="AH241" s="65" t="e">
        <f t="shared" si="100"/>
        <v>#DIV/0!</v>
      </c>
      <c r="AI241" s="46" t="e">
        <f t="shared" si="90"/>
        <v>#DIV/0!</v>
      </c>
      <c r="AJ241" s="46" t="e">
        <f t="shared" si="91"/>
        <v>#DIV/0!</v>
      </c>
      <c r="AK241" s="77" t="e">
        <f t="shared" si="92"/>
        <v>#DIV/0!</v>
      </c>
      <c r="AL241" s="78" t="e">
        <f t="shared" si="93"/>
        <v>#DIV/0!</v>
      </c>
      <c r="AN241" s="8" t="e">
        <f t="shared" si="101"/>
        <v>#DIV/0!</v>
      </c>
      <c r="AO241" s="9" t="e">
        <f t="shared" si="101"/>
        <v>#DIV/0!</v>
      </c>
      <c r="AP241" s="9" t="e">
        <f t="shared" si="102"/>
        <v>#DIV/0!</v>
      </c>
      <c r="AQ241" s="10" t="e">
        <f t="shared" si="102"/>
        <v>#DIV/0!</v>
      </c>
    </row>
    <row r="242" spans="1:43">
      <c r="A242" s="51" t="s">
        <v>1049</v>
      </c>
      <c r="B242" s="179"/>
      <c r="C242" s="45"/>
      <c r="D242" s="46"/>
      <c r="E242" s="9"/>
      <c r="F242" s="9"/>
      <c r="G242" s="9"/>
      <c r="H242" s="52">
        <f t="shared" si="78"/>
        <v>0</v>
      </c>
      <c r="I242" s="8">
        <f t="shared" si="94"/>
        <v>0</v>
      </c>
      <c r="J242" s="53"/>
      <c r="K242" s="9"/>
      <c r="L242" s="9"/>
      <c r="M242" s="10">
        <f t="shared" si="95"/>
        <v>0</v>
      </c>
      <c r="N242" s="56"/>
      <c r="O242" s="8" t="e">
        <f t="shared" si="96"/>
        <v>#DIV/0!</v>
      </c>
      <c r="P242" s="9" t="e">
        <f t="shared" si="97"/>
        <v>#DIV/0!</v>
      </c>
      <c r="Q242" s="10" t="e">
        <f t="shared" si="79"/>
        <v>#DIV/0!</v>
      </c>
      <c r="R242" s="56"/>
      <c r="S242" s="55" t="e">
        <f t="shared" si="98"/>
        <v>#DIV/0!</v>
      </c>
      <c r="U242" s="253" t="e">
        <f t="shared" si="80"/>
        <v>#DIV/0!</v>
      </c>
      <c r="V242" s="46" t="e">
        <f t="shared" si="81"/>
        <v>#DIV/0!</v>
      </c>
      <c r="W242" s="46" t="e">
        <f t="shared" si="82"/>
        <v>#DIV/0!</v>
      </c>
      <c r="X242" s="49" t="e">
        <f t="shared" si="83"/>
        <v>#DIV/0!</v>
      </c>
      <c r="Y242" s="45" t="e">
        <f t="shared" si="84"/>
        <v>#DIV/0!</v>
      </c>
      <c r="Z242" s="46" t="e">
        <f t="shared" si="85"/>
        <v>#DIV/0!</v>
      </c>
      <c r="AA242" s="46" t="e">
        <f t="shared" si="86"/>
        <v>#DIV/0!</v>
      </c>
      <c r="AB242" s="49" t="e">
        <f t="shared" si="87"/>
        <v>#DIV/0!</v>
      </c>
      <c r="AD242" s="45" t="e">
        <f t="shared" si="88"/>
        <v>#DIV/0!</v>
      </c>
      <c r="AE242" s="46" t="e">
        <f t="shared" si="88"/>
        <v>#DIV/0!</v>
      </c>
      <c r="AF242" s="49" t="e">
        <f t="shared" si="89"/>
        <v>#DIV/0!</v>
      </c>
      <c r="AG242" s="45" t="e">
        <f t="shared" si="99"/>
        <v>#DIV/0!</v>
      </c>
      <c r="AH242" s="65" t="e">
        <f t="shared" si="100"/>
        <v>#DIV/0!</v>
      </c>
      <c r="AI242" s="46" t="e">
        <f t="shared" si="90"/>
        <v>#DIV/0!</v>
      </c>
      <c r="AJ242" s="46" t="e">
        <f t="shared" si="91"/>
        <v>#DIV/0!</v>
      </c>
      <c r="AK242" s="77" t="e">
        <f t="shared" si="92"/>
        <v>#DIV/0!</v>
      </c>
      <c r="AL242" s="78" t="e">
        <f t="shared" si="93"/>
        <v>#DIV/0!</v>
      </c>
      <c r="AN242" s="8" t="e">
        <f t="shared" si="101"/>
        <v>#DIV/0!</v>
      </c>
      <c r="AO242" s="9" t="e">
        <f t="shared" si="101"/>
        <v>#DIV/0!</v>
      </c>
      <c r="AP242" s="9" t="e">
        <f t="shared" si="102"/>
        <v>#DIV/0!</v>
      </c>
      <c r="AQ242" s="10" t="e">
        <f t="shared" si="102"/>
        <v>#DIV/0!</v>
      </c>
    </row>
    <row r="243" spans="1:43">
      <c r="A243" s="51" t="s">
        <v>1652</v>
      </c>
      <c r="B243" s="179"/>
      <c r="C243" s="45"/>
      <c r="D243" s="46"/>
      <c r="E243" s="9"/>
      <c r="F243" s="9"/>
      <c r="G243" s="9"/>
      <c r="H243" s="52">
        <f t="shared" si="78"/>
        <v>0</v>
      </c>
      <c r="I243" s="8">
        <f t="shared" si="94"/>
        <v>0</v>
      </c>
      <c r="J243" s="53"/>
      <c r="K243" s="9"/>
      <c r="L243" s="9"/>
      <c r="M243" s="10">
        <f t="shared" si="95"/>
        <v>0</v>
      </c>
      <c r="N243" s="56"/>
      <c r="O243" s="8" t="e">
        <f t="shared" si="96"/>
        <v>#DIV/0!</v>
      </c>
      <c r="P243" s="9" t="e">
        <f t="shared" si="97"/>
        <v>#DIV/0!</v>
      </c>
      <c r="Q243" s="10" t="e">
        <f t="shared" si="79"/>
        <v>#DIV/0!</v>
      </c>
      <c r="R243" s="56"/>
      <c r="S243" s="55" t="e">
        <f t="shared" si="98"/>
        <v>#DIV/0!</v>
      </c>
      <c r="U243" s="253" t="e">
        <f t="shared" si="80"/>
        <v>#DIV/0!</v>
      </c>
      <c r="V243" s="46" t="e">
        <f t="shared" si="81"/>
        <v>#DIV/0!</v>
      </c>
      <c r="W243" s="46" t="e">
        <f t="shared" si="82"/>
        <v>#DIV/0!</v>
      </c>
      <c r="X243" s="49" t="e">
        <f t="shared" si="83"/>
        <v>#DIV/0!</v>
      </c>
      <c r="Y243" s="45" t="e">
        <f t="shared" si="84"/>
        <v>#DIV/0!</v>
      </c>
      <c r="Z243" s="46" t="e">
        <f t="shared" si="85"/>
        <v>#DIV/0!</v>
      </c>
      <c r="AA243" s="46" t="e">
        <f t="shared" si="86"/>
        <v>#DIV/0!</v>
      </c>
      <c r="AB243" s="49" t="e">
        <f t="shared" si="87"/>
        <v>#DIV/0!</v>
      </c>
      <c r="AD243" s="45" t="e">
        <f t="shared" si="88"/>
        <v>#DIV/0!</v>
      </c>
      <c r="AE243" s="46" t="e">
        <f t="shared" si="88"/>
        <v>#DIV/0!</v>
      </c>
      <c r="AF243" s="49" t="e">
        <f t="shared" si="89"/>
        <v>#DIV/0!</v>
      </c>
      <c r="AG243" s="45" t="e">
        <f t="shared" si="99"/>
        <v>#DIV/0!</v>
      </c>
      <c r="AH243" s="65" t="e">
        <f t="shared" si="100"/>
        <v>#DIV/0!</v>
      </c>
      <c r="AI243" s="46" t="e">
        <f t="shared" si="90"/>
        <v>#DIV/0!</v>
      </c>
      <c r="AJ243" s="46" t="e">
        <f t="shared" si="91"/>
        <v>#DIV/0!</v>
      </c>
      <c r="AK243" s="77" t="e">
        <f t="shared" si="92"/>
        <v>#DIV/0!</v>
      </c>
      <c r="AL243" s="78" t="e">
        <f t="shared" si="93"/>
        <v>#DIV/0!</v>
      </c>
      <c r="AN243" s="8" t="e">
        <f t="shared" si="101"/>
        <v>#DIV/0!</v>
      </c>
      <c r="AO243" s="9" t="e">
        <f t="shared" si="101"/>
        <v>#DIV/0!</v>
      </c>
      <c r="AP243" s="9" t="e">
        <f t="shared" si="102"/>
        <v>#DIV/0!</v>
      </c>
      <c r="AQ243" s="10" t="e">
        <f t="shared" si="102"/>
        <v>#DIV/0!</v>
      </c>
    </row>
    <row r="244" spans="1:43">
      <c r="A244" s="51" t="s">
        <v>1653</v>
      </c>
      <c r="B244" s="179"/>
      <c r="C244" s="45"/>
      <c r="D244" s="46"/>
      <c r="E244" s="9"/>
      <c r="F244" s="9"/>
      <c r="G244" s="9"/>
      <c r="H244" s="52">
        <f t="shared" si="78"/>
        <v>0</v>
      </c>
      <c r="I244" s="8">
        <f t="shared" si="94"/>
        <v>0</v>
      </c>
      <c r="J244" s="53"/>
      <c r="K244" s="9"/>
      <c r="L244" s="9"/>
      <c r="M244" s="10">
        <f t="shared" si="95"/>
        <v>0</v>
      </c>
      <c r="N244" s="56"/>
      <c r="O244" s="8" t="e">
        <f t="shared" si="96"/>
        <v>#DIV/0!</v>
      </c>
      <c r="P244" s="9" t="e">
        <f t="shared" si="97"/>
        <v>#DIV/0!</v>
      </c>
      <c r="Q244" s="10" t="e">
        <f t="shared" si="79"/>
        <v>#DIV/0!</v>
      </c>
      <c r="R244" s="56"/>
      <c r="S244" s="55" t="e">
        <f t="shared" si="98"/>
        <v>#DIV/0!</v>
      </c>
      <c r="U244" s="253" t="e">
        <f t="shared" si="80"/>
        <v>#DIV/0!</v>
      </c>
      <c r="V244" s="46" t="e">
        <f t="shared" si="81"/>
        <v>#DIV/0!</v>
      </c>
      <c r="W244" s="46" t="e">
        <f t="shared" si="82"/>
        <v>#DIV/0!</v>
      </c>
      <c r="X244" s="49" t="e">
        <f t="shared" si="83"/>
        <v>#DIV/0!</v>
      </c>
      <c r="Y244" s="45" t="e">
        <f t="shared" si="84"/>
        <v>#DIV/0!</v>
      </c>
      <c r="Z244" s="46" t="e">
        <f t="shared" si="85"/>
        <v>#DIV/0!</v>
      </c>
      <c r="AA244" s="46" t="e">
        <f t="shared" si="86"/>
        <v>#DIV/0!</v>
      </c>
      <c r="AB244" s="49" t="e">
        <f t="shared" si="87"/>
        <v>#DIV/0!</v>
      </c>
      <c r="AD244" s="45" t="e">
        <f t="shared" si="88"/>
        <v>#DIV/0!</v>
      </c>
      <c r="AE244" s="46" t="e">
        <f t="shared" si="88"/>
        <v>#DIV/0!</v>
      </c>
      <c r="AF244" s="49" t="e">
        <f t="shared" si="89"/>
        <v>#DIV/0!</v>
      </c>
      <c r="AG244" s="45" t="e">
        <f t="shared" si="99"/>
        <v>#DIV/0!</v>
      </c>
      <c r="AH244" s="65" t="e">
        <f t="shared" si="100"/>
        <v>#DIV/0!</v>
      </c>
      <c r="AI244" s="46" t="e">
        <f t="shared" si="90"/>
        <v>#DIV/0!</v>
      </c>
      <c r="AJ244" s="46" t="e">
        <f t="shared" si="91"/>
        <v>#DIV/0!</v>
      </c>
      <c r="AK244" s="77" t="e">
        <f t="shared" si="92"/>
        <v>#DIV/0!</v>
      </c>
      <c r="AL244" s="78" t="e">
        <f t="shared" si="93"/>
        <v>#DIV/0!</v>
      </c>
      <c r="AN244" s="8" t="e">
        <f t="shared" si="101"/>
        <v>#DIV/0!</v>
      </c>
      <c r="AO244" s="9" t="e">
        <f t="shared" si="101"/>
        <v>#DIV/0!</v>
      </c>
      <c r="AP244" s="9" t="e">
        <f t="shared" si="102"/>
        <v>#DIV/0!</v>
      </c>
      <c r="AQ244" s="10" t="e">
        <f t="shared" si="102"/>
        <v>#DIV/0!</v>
      </c>
    </row>
    <row r="245" spans="1:43">
      <c r="A245" s="51" t="s">
        <v>1654</v>
      </c>
      <c r="B245" s="179"/>
      <c r="C245" s="45"/>
      <c r="D245" s="46"/>
      <c r="E245" s="9"/>
      <c r="F245" s="9"/>
      <c r="G245" s="9"/>
      <c r="H245" s="52">
        <f t="shared" si="78"/>
        <v>0</v>
      </c>
      <c r="I245" s="8">
        <f t="shared" si="94"/>
        <v>0</v>
      </c>
      <c r="J245" s="53"/>
      <c r="K245" s="9"/>
      <c r="L245" s="9"/>
      <c r="M245" s="10">
        <f t="shared" si="95"/>
        <v>0</v>
      </c>
      <c r="N245" s="56"/>
      <c r="O245" s="8" t="e">
        <f t="shared" si="96"/>
        <v>#DIV/0!</v>
      </c>
      <c r="P245" s="9" t="e">
        <f t="shared" si="97"/>
        <v>#DIV/0!</v>
      </c>
      <c r="Q245" s="10" t="e">
        <f t="shared" si="79"/>
        <v>#DIV/0!</v>
      </c>
      <c r="R245" s="56"/>
      <c r="S245" s="55" t="e">
        <f t="shared" si="98"/>
        <v>#DIV/0!</v>
      </c>
      <c r="U245" s="253" t="e">
        <f t="shared" si="80"/>
        <v>#DIV/0!</v>
      </c>
      <c r="V245" s="46" t="e">
        <f t="shared" si="81"/>
        <v>#DIV/0!</v>
      </c>
      <c r="W245" s="46" t="e">
        <f t="shared" si="82"/>
        <v>#DIV/0!</v>
      </c>
      <c r="X245" s="49" t="e">
        <f t="shared" si="83"/>
        <v>#DIV/0!</v>
      </c>
      <c r="Y245" s="45" t="e">
        <f t="shared" si="84"/>
        <v>#DIV/0!</v>
      </c>
      <c r="Z245" s="46" t="e">
        <f t="shared" si="85"/>
        <v>#DIV/0!</v>
      </c>
      <c r="AA245" s="46" t="e">
        <f t="shared" si="86"/>
        <v>#DIV/0!</v>
      </c>
      <c r="AB245" s="49" t="e">
        <f t="shared" si="87"/>
        <v>#DIV/0!</v>
      </c>
      <c r="AD245" s="45" t="e">
        <f t="shared" si="88"/>
        <v>#DIV/0!</v>
      </c>
      <c r="AE245" s="46" t="e">
        <f t="shared" si="88"/>
        <v>#DIV/0!</v>
      </c>
      <c r="AF245" s="49" t="e">
        <f t="shared" si="89"/>
        <v>#DIV/0!</v>
      </c>
      <c r="AG245" s="45" t="e">
        <f t="shared" si="99"/>
        <v>#DIV/0!</v>
      </c>
      <c r="AH245" s="65" t="e">
        <f t="shared" si="100"/>
        <v>#DIV/0!</v>
      </c>
      <c r="AI245" s="46" t="e">
        <f t="shared" si="90"/>
        <v>#DIV/0!</v>
      </c>
      <c r="AJ245" s="46" t="e">
        <f t="shared" si="91"/>
        <v>#DIV/0!</v>
      </c>
      <c r="AK245" s="77" t="e">
        <f t="shared" si="92"/>
        <v>#DIV/0!</v>
      </c>
      <c r="AL245" s="78" t="e">
        <f t="shared" si="93"/>
        <v>#DIV/0!</v>
      </c>
      <c r="AN245" s="8" t="e">
        <f t="shared" si="101"/>
        <v>#DIV/0!</v>
      </c>
      <c r="AO245" s="9" t="e">
        <f t="shared" si="101"/>
        <v>#DIV/0!</v>
      </c>
      <c r="AP245" s="9" t="e">
        <f t="shared" si="102"/>
        <v>#DIV/0!</v>
      </c>
      <c r="AQ245" s="10" t="e">
        <f t="shared" si="102"/>
        <v>#DIV/0!</v>
      </c>
    </row>
    <row r="246" spans="1:43">
      <c r="A246" s="51" t="s">
        <v>1655</v>
      </c>
      <c r="B246" s="179"/>
      <c r="C246" s="45"/>
      <c r="D246" s="46"/>
      <c r="E246" s="9"/>
      <c r="F246" s="9"/>
      <c r="G246" s="9"/>
      <c r="H246" s="52">
        <f t="shared" si="78"/>
        <v>0</v>
      </c>
      <c r="I246" s="8">
        <f t="shared" si="94"/>
        <v>0</v>
      </c>
      <c r="J246" s="53"/>
      <c r="K246" s="9"/>
      <c r="L246" s="9"/>
      <c r="M246" s="10">
        <f t="shared" si="95"/>
        <v>0</v>
      </c>
      <c r="N246" s="56"/>
      <c r="O246" s="8" t="e">
        <f t="shared" si="96"/>
        <v>#DIV/0!</v>
      </c>
      <c r="P246" s="9" t="e">
        <f t="shared" si="97"/>
        <v>#DIV/0!</v>
      </c>
      <c r="Q246" s="10" t="e">
        <f t="shared" si="79"/>
        <v>#DIV/0!</v>
      </c>
      <c r="R246" s="56"/>
      <c r="S246" s="55" t="e">
        <f t="shared" si="98"/>
        <v>#DIV/0!</v>
      </c>
      <c r="U246" s="253" t="e">
        <f t="shared" si="80"/>
        <v>#DIV/0!</v>
      </c>
      <c r="V246" s="46" t="e">
        <f t="shared" si="81"/>
        <v>#DIV/0!</v>
      </c>
      <c r="W246" s="46" t="e">
        <f t="shared" si="82"/>
        <v>#DIV/0!</v>
      </c>
      <c r="X246" s="49" t="e">
        <f t="shared" si="83"/>
        <v>#DIV/0!</v>
      </c>
      <c r="Y246" s="45" t="e">
        <f t="shared" si="84"/>
        <v>#DIV/0!</v>
      </c>
      <c r="Z246" s="46" t="e">
        <f t="shared" si="85"/>
        <v>#DIV/0!</v>
      </c>
      <c r="AA246" s="46" t="e">
        <f t="shared" si="86"/>
        <v>#DIV/0!</v>
      </c>
      <c r="AB246" s="49" t="e">
        <f t="shared" si="87"/>
        <v>#DIV/0!</v>
      </c>
      <c r="AD246" s="45" t="e">
        <f t="shared" si="88"/>
        <v>#DIV/0!</v>
      </c>
      <c r="AE246" s="46" t="e">
        <f t="shared" si="88"/>
        <v>#DIV/0!</v>
      </c>
      <c r="AF246" s="49" t="e">
        <f t="shared" si="89"/>
        <v>#DIV/0!</v>
      </c>
      <c r="AG246" s="45" t="e">
        <f t="shared" si="99"/>
        <v>#DIV/0!</v>
      </c>
      <c r="AH246" s="65" t="e">
        <f t="shared" si="100"/>
        <v>#DIV/0!</v>
      </c>
      <c r="AI246" s="46" t="e">
        <f t="shared" si="90"/>
        <v>#DIV/0!</v>
      </c>
      <c r="AJ246" s="46" t="e">
        <f t="shared" si="91"/>
        <v>#DIV/0!</v>
      </c>
      <c r="AK246" s="77" t="e">
        <f t="shared" si="92"/>
        <v>#DIV/0!</v>
      </c>
      <c r="AL246" s="78" t="e">
        <f t="shared" si="93"/>
        <v>#DIV/0!</v>
      </c>
      <c r="AN246" s="8" t="e">
        <f t="shared" si="101"/>
        <v>#DIV/0!</v>
      </c>
      <c r="AO246" s="9" t="e">
        <f t="shared" si="101"/>
        <v>#DIV/0!</v>
      </c>
      <c r="AP246" s="9" t="e">
        <f t="shared" si="102"/>
        <v>#DIV/0!</v>
      </c>
      <c r="AQ246" s="10" t="e">
        <f t="shared" si="102"/>
        <v>#DIV/0!</v>
      </c>
    </row>
    <row r="247" spans="1:43">
      <c r="A247" s="51" t="s">
        <v>1656</v>
      </c>
      <c r="B247" s="179"/>
      <c r="C247" s="45"/>
      <c r="D247" s="46"/>
      <c r="E247" s="9"/>
      <c r="F247" s="9"/>
      <c r="G247" s="9"/>
      <c r="H247" s="52">
        <f t="shared" si="78"/>
        <v>0</v>
      </c>
      <c r="I247" s="8">
        <f t="shared" si="94"/>
        <v>0</v>
      </c>
      <c r="J247" s="53"/>
      <c r="K247" s="9"/>
      <c r="L247" s="9"/>
      <c r="M247" s="10">
        <f t="shared" si="95"/>
        <v>0</v>
      </c>
      <c r="N247" s="56"/>
      <c r="O247" s="8" t="e">
        <f t="shared" si="96"/>
        <v>#DIV/0!</v>
      </c>
      <c r="P247" s="9" t="e">
        <f t="shared" si="97"/>
        <v>#DIV/0!</v>
      </c>
      <c r="Q247" s="10" t="e">
        <f t="shared" si="79"/>
        <v>#DIV/0!</v>
      </c>
      <c r="R247" s="56"/>
      <c r="S247" s="55" t="e">
        <f t="shared" si="98"/>
        <v>#DIV/0!</v>
      </c>
      <c r="U247" s="253" t="e">
        <f t="shared" si="80"/>
        <v>#DIV/0!</v>
      </c>
      <c r="V247" s="46" t="e">
        <f t="shared" si="81"/>
        <v>#DIV/0!</v>
      </c>
      <c r="W247" s="46" t="e">
        <f t="shared" si="82"/>
        <v>#DIV/0!</v>
      </c>
      <c r="X247" s="49" t="e">
        <f t="shared" si="83"/>
        <v>#DIV/0!</v>
      </c>
      <c r="Y247" s="45" t="e">
        <f t="shared" si="84"/>
        <v>#DIV/0!</v>
      </c>
      <c r="Z247" s="46" t="e">
        <f t="shared" si="85"/>
        <v>#DIV/0!</v>
      </c>
      <c r="AA247" s="46" t="e">
        <f t="shared" si="86"/>
        <v>#DIV/0!</v>
      </c>
      <c r="AB247" s="49" t="e">
        <f t="shared" si="87"/>
        <v>#DIV/0!</v>
      </c>
      <c r="AD247" s="45" t="e">
        <f t="shared" si="88"/>
        <v>#DIV/0!</v>
      </c>
      <c r="AE247" s="46" t="e">
        <f t="shared" si="88"/>
        <v>#DIV/0!</v>
      </c>
      <c r="AF247" s="49" t="e">
        <f t="shared" si="89"/>
        <v>#DIV/0!</v>
      </c>
      <c r="AG247" s="45" t="e">
        <f t="shared" si="99"/>
        <v>#DIV/0!</v>
      </c>
      <c r="AH247" s="65" t="e">
        <f t="shared" si="100"/>
        <v>#DIV/0!</v>
      </c>
      <c r="AI247" s="46" t="e">
        <f t="shared" si="90"/>
        <v>#DIV/0!</v>
      </c>
      <c r="AJ247" s="46" t="e">
        <f t="shared" si="91"/>
        <v>#DIV/0!</v>
      </c>
      <c r="AK247" s="77" t="e">
        <f t="shared" si="92"/>
        <v>#DIV/0!</v>
      </c>
      <c r="AL247" s="78" t="e">
        <f t="shared" si="93"/>
        <v>#DIV/0!</v>
      </c>
      <c r="AN247" s="8" t="e">
        <f t="shared" si="101"/>
        <v>#DIV/0!</v>
      </c>
      <c r="AO247" s="9" t="e">
        <f t="shared" si="101"/>
        <v>#DIV/0!</v>
      </c>
      <c r="AP247" s="9" t="e">
        <f t="shared" si="102"/>
        <v>#DIV/0!</v>
      </c>
      <c r="AQ247" s="10" t="e">
        <f t="shared" si="102"/>
        <v>#DIV/0!</v>
      </c>
    </row>
    <row r="248" spans="1:43">
      <c r="A248" s="51" t="s">
        <v>1657</v>
      </c>
      <c r="B248" s="179"/>
      <c r="C248" s="45"/>
      <c r="D248" s="46"/>
      <c r="E248" s="9"/>
      <c r="F248" s="9"/>
      <c r="G248" s="9"/>
      <c r="H248" s="52">
        <f t="shared" si="78"/>
        <v>0</v>
      </c>
      <c r="I248" s="8">
        <f t="shared" si="94"/>
        <v>0</v>
      </c>
      <c r="J248" s="53"/>
      <c r="K248" s="9"/>
      <c r="L248" s="9"/>
      <c r="M248" s="10">
        <f t="shared" si="95"/>
        <v>0</v>
      </c>
      <c r="N248" s="56"/>
      <c r="O248" s="8" t="e">
        <f t="shared" si="96"/>
        <v>#DIV/0!</v>
      </c>
      <c r="P248" s="9" t="e">
        <f t="shared" si="97"/>
        <v>#DIV/0!</v>
      </c>
      <c r="Q248" s="10" t="e">
        <f t="shared" si="79"/>
        <v>#DIV/0!</v>
      </c>
      <c r="R248" s="56"/>
      <c r="S248" s="55" t="e">
        <f t="shared" si="98"/>
        <v>#DIV/0!</v>
      </c>
      <c r="U248" s="253" t="e">
        <f t="shared" si="80"/>
        <v>#DIV/0!</v>
      </c>
      <c r="V248" s="46" t="e">
        <f t="shared" si="81"/>
        <v>#DIV/0!</v>
      </c>
      <c r="W248" s="46" t="e">
        <f t="shared" si="82"/>
        <v>#DIV/0!</v>
      </c>
      <c r="X248" s="49" t="e">
        <f t="shared" si="83"/>
        <v>#DIV/0!</v>
      </c>
      <c r="Y248" s="45" t="e">
        <f t="shared" si="84"/>
        <v>#DIV/0!</v>
      </c>
      <c r="Z248" s="46" t="e">
        <f t="shared" si="85"/>
        <v>#DIV/0!</v>
      </c>
      <c r="AA248" s="46" t="e">
        <f t="shared" si="86"/>
        <v>#DIV/0!</v>
      </c>
      <c r="AB248" s="49" t="e">
        <f t="shared" si="87"/>
        <v>#DIV/0!</v>
      </c>
      <c r="AD248" s="45" t="e">
        <f t="shared" si="88"/>
        <v>#DIV/0!</v>
      </c>
      <c r="AE248" s="46" t="e">
        <f t="shared" si="88"/>
        <v>#DIV/0!</v>
      </c>
      <c r="AF248" s="49" t="e">
        <f t="shared" si="89"/>
        <v>#DIV/0!</v>
      </c>
      <c r="AG248" s="45" t="e">
        <f t="shared" si="99"/>
        <v>#DIV/0!</v>
      </c>
      <c r="AH248" s="65" t="e">
        <f t="shared" si="100"/>
        <v>#DIV/0!</v>
      </c>
      <c r="AI248" s="46" t="e">
        <f t="shared" si="90"/>
        <v>#DIV/0!</v>
      </c>
      <c r="AJ248" s="46" t="e">
        <f t="shared" si="91"/>
        <v>#DIV/0!</v>
      </c>
      <c r="AK248" s="77" t="e">
        <f t="shared" si="92"/>
        <v>#DIV/0!</v>
      </c>
      <c r="AL248" s="78" t="e">
        <f t="shared" si="93"/>
        <v>#DIV/0!</v>
      </c>
      <c r="AN248" s="8" t="e">
        <f t="shared" si="101"/>
        <v>#DIV/0!</v>
      </c>
      <c r="AO248" s="9" t="e">
        <f t="shared" si="101"/>
        <v>#DIV/0!</v>
      </c>
      <c r="AP248" s="9" t="e">
        <f t="shared" si="102"/>
        <v>#DIV/0!</v>
      </c>
      <c r="AQ248" s="10" t="e">
        <f t="shared" si="102"/>
        <v>#DIV/0!</v>
      </c>
    </row>
    <row r="249" spans="1:43">
      <c r="A249" s="51" t="s">
        <v>1658</v>
      </c>
      <c r="B249" s="179"/>
      <c r="C249" s="45"/>
      <c r="D249" s="46"/>
      <c r="E249" s="9"/>
      <c r="F249" s="9"/>
      <c r="G249" s="9"/>
      <c r="H249" s="52">
        <f t="shared" si="78"/>
        <v>0</v>
      </c>
      <c r="I249" s="8">
        <f t="shared" si="94"/>
        <v>0</v>
      </c>
      <c r="J249" s="53"/>
      <c r="K249" s="9"/>
      <c r="L249" s="9"/>
      <c r="M249" s="10">
        <f t="shared" si="95"/>
        <v>0</v>
      </c>
      <c r="N249" s="56"/>
      <c r="O249" s="8" t="e">
        <f t="shared" si="96"/>
        <v>#DIV/0!</v>
      </c>
      <c r="P249" s="9" t="e">
        <f t="shared" si="97"/>
        <v>#DIV/0!</v>
      </c>
      <c r="Q249" s="10" t="e">
        <f t="shared" si="79"/>
        <v>#DIV/0!</v>
      </c>
      <c r="R249" s="56"/>
      <c r="S249" s="55" t="e">
        <f t="shared" si="98"/>
        <v>#DIV/0!</v>
      </c>
      <c r="U249" s="253" t="e">
        <f t="shared" si="80"/>
        <v>#DIV/0!</v>
      </c>
      <c r="V249" s="46" t="e">
        <f t="shared" si="81"/>
        <v>#DIV/0!</v>
      </c>
      <c r="W249" s="46" t="e">
        <f t="shared" si="82"/>
        <v>#DIV/0!</v>
      </c>
      <c r="X249" s="49" t="e">
        <f t="shared" si="83"/>
        <v>#DIV/0!</v>
      </c>
      <c r="Y249" s="45" t="e">
        <f t="shared" si="84"/>
        <v>#DIV/0!</v>
      </c>
      <c r="Z249" s="46" t="e">
        <f t="shared" si="85"/>
        <v>#DIV/0!</v>
      </c>
      <c r="AA249" s="46" t="e">
        <f t="shared" si="86"/>
        <v>#DIV/0!</v>
      </c>
      <c r="AB249" s="49" t="e">
        <f t="shared" si="87"/>
        <v>#DIV/0!</v>
      </c>
      <c r="AD249" s="45" t="e">
        <f t="shared" si="88"/>
        <v>#DIV/0!</v>
      </c>
      <c r="AE249" s="46" t="e">
        <f t="shared" si="88"/>
        <v>#DIV/0!</v>
      </c>
      <c r="AF249" s="49" t="e">
        <f t="shared" si="89"/>
        <v>#DIV/0!</v>
      </c>
      <c r="AG249" s="45" t="e">
        <f t="shared" si="99"/>
        <v>#DIV/0!</v>
      </c>
      <c r="AH249" s="65" t="e">
        <f t="shared" si="100"/>
        <v>#DIV/0!</v>
      </c>
      <c r="AI249" s="46" t="e">
        <f t="shared" si="90"/>
        <v>#DIV/0!</v>
      </c>
      <c r="AJ249" s="46" t="e">
        <f t="shared" si="91"/>
        <v>#DIV/0!</v>
      </c>
      <c r="AK249" s="77" t="e">
        <f t="shared" si="92"/>
        <v>#DIV/0!</v>
      </c>
      <c r="AL249" s="78" t="e">
        <f t="shared" si="93"/>
        <v>#DIV/0!</v>
      </c>
      <c r="AN249" s="8" t="e">
        <f t="shared" si="101"/>
        <v>#DIV/0!</v>
      </c>
      <c r="AO249" s="9" t="e">
        <f t="shared" si="101"/>
        <v>#DIV/0!</v>
      </c>
      <c r="AP249" s="9" t="e">
        <f t="shared" si="102"/>
        <v>#DIV/0!</v>
      </c>
      <c r="AQ249" s="10" t="e">
        <f t="shared" si="102"/>
        <v>#DIV/0!</v>
      </c>
    </row>
    <row r="250" spans="1:43">
      <c r="A250" s="51" t="s">
        <v>1659</v>
      </c>
      <c r="B250" s="179"/>
      <c r="C250" s="45"/>
      <c r="D250" s="46"/>
      <c r="E250" s="9"/>
      <c r="F250" s="9"/>
      <c r="G250" s="9"/>
      <c r="H250" s="52">
        <f t="shared" si="78"/>
        <v>0</v>
      </c>
      <c r="I250" s="8">
        <f t="shared" si="94"/>
        <v>0</v>
      </c>
      <c r="J250" s="53"/>
      <c r="K250" s="9"/>
      <c r="L250" s="9"/>
      <c r="M250" s="10">
        <f t="shared" si="95"/>
        <v>0</v>
      </c>
      <c r="N250" s="56"/>
      <c r="O250" s="8" t="e">
        <f t="shared" si="96"/>
        <v>#DIV/0!</v>
      </c>
      <c r="P250" s="9" t="e">
        <f t="shared" si="97"/>
        <v>#DIV/0!</v>
      </c>
      <c r="Q250" s="10" t="e">
        <f t="shared" si="79"/>
        <v>#DIV/0!</v>
      </c>
      <c r="R250" s="56"/>
      <c r="S250" s="55" t="e">
        <f t="shared" si="98"/>
        <v>#DIV/0!</v>
      </c>
      <c r="U250" s="253" t="e">
        <f t="shared" si="80"/>
        <v>#DIV/0!</v>
      </c>
      <c r="V250" s="46" t="e">
        <f t="shared" si="81"/>
        <v>#DIV/0!</v>
      </c>
      <c r="W250" s="46" t="e">
        <f t="shared" si="82"/>
        <v>#DIV/0!</v>
      </c>
      <c r="X250" s="49" t="e">
        <f t="shared" si="83"/>
        <v>#DIV/0!</v>
      </c>
      <c r="Y250" s="45" t="e">
        <f t="shared" si="84"/>
        <v>#DIV/0!</v>
      </c>
      <c r="Z250" s="46" t="e">
        <f t="shared" si="85"/>
        <v>#DIV/0!</v>
      </c>
      <c r="AA250" s="46" t="e">
        <f t="shared" si="86"/>
        <v>#DIV/0!</v>
      </c>
      <c r="AB250" s="49" t="e">
        <f t="shared" si="87"/>
        <v>#DIV/0!</v>
      </c>
      <c r="AD250" s="45" t="e">
        <f t="shared" si="88"/>
        <v>#DIV/0!</v>
      </c>
      <c r="AE250" s="46" t="e">
        <f t="shared" si="88"/>
        <v>#DIV/0!</v>
      </c>
      <c r="AF250" s="49" t="e">
        <f t="shared" si="89"/>
        <v>#DIV/0!</v>
      </c>
      <c r="AG250" s="45" t="e">
        <f t="shared" si="99"/>
        <v>#DIV/0!</v>
      </c>
      <c r="AH250" s="65" t="e">
        <f t="shared" si="100"/>
        <v>#DIV/0!</v>
      </c>
      <c r="AI250" s="46" t="e">
        <f t="shared" si="90"/>
        <v>#DIV/0!</v>
      </c>
      <c r="AJ250" s="46" t="e">
        <f t="shared" si="91"/>
        <v>#DIV/0!</v>
      </c>
      <c r="AK250" s="77" t="e">
        <f t="shared" si="92"/>
        <v>#DIV/0!</v>
      </c>
      <c r="AL250" s="78" t="e">
        <f t="shared" si="93"/>
        <v>#DIV/0!</v>
      </c>
      <c r="AN250" s="8" t="e">
        <f t="shared" si="101"/>
        <v>#DIV/0!</v>
      </c>
      <c r="AO250" s="9" t="e">
        <f t="shared" si="101"/>
        <v>#DIV/0!</v>
      </c>
      <c r="AP250" s="9" t="e">
        <f t="shared" si="102"/>
        <v>#DIV/0!</v>
      </c>
      <c r="AQ250" s="10" t="e">
        <f t="shared" si="102"/>
        <v>#DIV/0!</v>
      </c>
    </row>
    <row r="251" spans="1:43">
      <c r="A251" s="51" t="s">
        <v>1660</v>
      </c>
      <c r="B251" s="179"/>
      <c r="C251" s="45"/>
      <c r="D251" s="46"/>
      <c r="E251" s="9"/>
      <c r="F251" s="9"/>
      <c r="G251" s="9"/>
      <c r="H251" s="52">
        <f t="shared" si="78"/>
        <v>0</v>
      </c>
      <c r="I251" s="8">
        <f t="shared" si="94"/>
        <v>0</v>
      </c>
      <c r="J251" s="53"/>
      <c r="K251" s="9"/>
      <c r="L251" s="9"/>
      <c r="M251" s="10">
        <f t="shared" si="95"/>
        <v>0</v>
      </c>
      <c r="N251" s="56"/>
      <c r="O251" s="8" t="e">
        <f t="shared" si="96"/>
        <v>#DIV/0!</v>
      </c>
      <c r="P251" s="9" t="e">
        <f t="shared" si="97"/>
        <v>#DIV/0!</v>
      </c>
      <c r="Q251" s="10" t="e">
        <f t="shared" si="79"/>
        <v>#DIV/0!</v>
      </c>
      <c r="R251" s="56"/>
      <c r="S251" s="55" t="e">
        <f t="shared" si="98"/>
        <v>#DIV/0!</v>
      </c>
      <c r="U251" s="253" t="e">
        <f t="shared" si="80"/>
        <v>#DIV/0!</v>
      </c>
      <c r="V251" s="46" t="e">
        <f t="shared" si="81"/>
        <v>#DIV/0!</v>
      </c>
      <c r="W251" s="46" t="e">
        <f t="shared" si="82"/>
        <v>#DIV/0!</v>
      </c>
      <c r="X251" s="49" t="e">
        <f t="shared" si="83"/>
        <v>#DIV/0!</v>
      </c>
      <c r="Y251" s="45" t="e">
        <f t="shared" si="84"/>
        <v>#DIV/0!</v>
      </c>
      <c r="Z251" s="46" t="e">
        <f t="shared" si="85"/>
        <v>#DIV/0!</v>
      </c>
      <c r="AA251" s="46" t="e">
        <f t="shared" si="86"/>
        <v>#DIV/0!</v>
      </c>
      <c r="AB251" s="49" t="e">
        <f t="shared" si="87"/>
        <v>#DIV/0!</v>
      </c>
      <c r="AD251" s="45" t="e">
        <f t="shared" si="88"/>
        <v>#DIV/0!</v>
      </c>
      <c r="AE251" s="46" t="e">
        <f t="shared" si="88"/>
        <v>#DIV/0!</v>
      </c>
      <c r="AF251" s="49" t="e">
        <f t="shared" si="89"/>
        <v>#DIV/0!</v>
      </c>
      <c r="AG251" s="45" t="e">
        <f t="shared" si="99"/>
        <v>#DIV/0!</v>
      </c>
      <c r="AH251" s="65" t="e">
        <f t="shared" si="100"/>
        <v>#DIV/0!</v>
      </c>
      <c r="AI251" s="46" t="e">
        <f t="shared" si="90"/>
        <v>#DIV/0!</v>
      </c>
      <c r="AJ251" s="46" t="e">
        <f t="shared" si="91"/>
        <v>#DIV/0!</v>
      </c>
      <c r="AK251" s="77" t="e">
        <f t="shared" si="92"/>
        <v>#DIV/0!</v>
      </c>
      <c r="AL251" s="78" t="e">
        <f t="shared" si="93"/>
        <v>#DIV/0!</v>
      </c>
      <c r="AN251" s="8" t="e">
        <f t="shared" si="101"/>
        <v>#DIV/0!</v>
      </c>
      <c r="AO251" s="9" t="e">
        <f t="shared" si="101"/>
        <v>#DIV/0!</v>
      </c>
      <c r="AP251" s="9" t="e">
        <f t="shared" si="102"/>
        <v>#DIV/0!</v>
      </c>
      <c r="AQ251" s="10" t="e">
        <f t="shared" si="102"/>
        <v>#DIV/0!</v>
      </c>
    </row>
    <row r="252" spans="1:43">
      <c r="A252" s="51" t="s">
        <v>1661</v>
      </c>
      <c r="B252" s="179"/>
      <c r="C252" s="45"/>
      <c r="D252" s="46"/>
      <c r="E252" s="9"/>
      <c r="F252" s="9"/>
      <c r="G252" s="9"/>
      <c r="H252" s="52">
        <f t="shared" si="78"/>
        <v>0</v>
      </c>
      <c r="I252" s="8">
        <f t="shared" si="94"/>
        <v>0</v>
      </c>
      <c r="J252" s="53"/>
      <c r="K252" s="9"/>
      <c r="L252" s="9"/>
      <c r="M252" s="10">
        <f t="shared" si="95"/>
        <v>0</v>
      </c>
      <c r="N252" s="56"/>
      <c r="O252" s="8" t="e">
        <f t="shared" si="96"/>
        <v>#DIV/0!</v>
      </c>
      <c r="P252" s="9" t="e">
        <f t="shared" si="97"/>
        <v>#DIV/0!</v>
      </c>
      <c r="Q252" s="10" t="e">
        <f t="shared" si="79"/>
        <v>#DIV/0!</v>
      </c>
      <c r="R252" s="56"/>
      <c r="S252" s="55" t="e">
        <f t="shared" si="98"/>
        <v>#DIV/0!</v>
      </c>
      <c r="U252" s="253" t="e">
        <f t="shared" si="80"/>
        <v>#DIV/0!</v>
      </c>
      <c r="V252" s="46" t="e">
        <f t="shared" si="81"/>
        <v>#DIV/0!</v>
      </c>
      <c r="W252" s="46" t="e">
        <f t="shared" si="82"/>
        <v>#DIV/0!</v>
      </c>
      <c r="X252" s="49" t="e">
        <f t="shared" si="83"/>
        <v>#DIV/0!</v>
      </c>
      <c r="Y252" s="45" t="e">
        <f t="shared" si="84"/>
        <v>#DIV/0!</v>
      </c>
      <c r="Z252" s="46" t="e">
        <f t="shared" si="85"/>
        <v>#DIV/0!</v>
      </c>
      <c r="AA252" s="46" t="e">
        <f t="shared" si="86"/>
        <v>#DIV/0!</v>
      </c>
      <c r="AB252" s="49" t="e">
        <f t="shared" si="87"/>
        <v>#DIV/0!</v>
      </c>
      <c r="AD252" s="45" t="e">
        <f t="shared" si="88"/>
        <v>#DIV/0!</v>
      </c>
      <c r="AE252" s="46" t="e">
        <f t="shared" si="88"/>
        <v>#DIV/0!</v>
      </c>
      <c r="AF252" s="49" t="e">
        <f t="shared" si="89"/>
        <v>#DIV/0!</v>
      </c>
      <c r="AG252" s="45" t="e">
        <f t="shared" si="99"/>
        <v>#DIV/0!</v>
      </c>
      <c r="AH252" s="65" t="e">
        <f t="shared" si="100"/>
        <v>#DIV/0!</v>
      </c>
      <c r="AI252" s="46" t="e">
        <f t="shared" si="90"/>
        <v>#DIV/0!</v>
      </c>
      <c r="AJ252" s="46" t="e">
        <f t="shared" si="91"/>
        <v>#DIV/0!</v>
      </c>
      <c r="AK252" s="77" t="e">
        <f t="shared" si="92"/>
        <v>#DIV/0!</v>
      </c>
      <c r="AL252" s="78" t="e">
        <f t="shared" si="93"/>
        <v>#DIV/0!</v>
      </c>
      <c r="AN252" s="8" t="e">
        <f t="shared" si="101"/>
        <v>#DIV/0!</v>
      </c>
      <c r="AO252" s="9" t="e">
        <f t="shared" si="101"/>
        <v>#DIV/0!</v>
      </c>
      <c r="AP252" s="9" t="e">
        <f t="shared" si="102"/>
        <v>#DIV/0!</v>
      </c>
      <c r="AQ252" s="10" t="e">
        <f t="shared" si="102"/>
        <v>#DIV/0!</v>
      </c>
    </row>
    <row r="253" spans="1:43">
      <c r="A253" s="51" t="s">
        <v>1662</v>
      </c>
      <c r="B253" s="179"/>
      <c r="C253" s="45"/>
      <c r="D253" s="46"/>
      <c r="E253" s="9"/>
      <c r="F253" s="9"/>
      <c r="G253" s="9"/>
      <c r="H253" s="52">
        <f t="shared" si="78"/>
        <v>0</v>
      </c>
      <c r="I253" s="8">
        <f t="shared" si="94"/>
        <v>0</v>
      </c>
      <c r="J253" s="53"/>
      <c r="K253" s="9"/>
      <c r="L253" s="9"/>
      <c r="M253" s="10">
        <f t="shared" si="95"/>
        <v>0</v>
      </c>
      <c r="N253" s="56"/>
      <c r="O253" s="8" t="e">
        <f t="shared" si="96"/>
        <v>#DIV/0!</v>
      </c>
      <c r="P253" s="9" t="e">
        <f t="shared" si="97"/>
        <v>#DIV/0!</v>
      </c>
      <c r="Q253" s="10" t="e">
        <f t="shared" si="79"/>
        <v>#DIV/0!</v>
      </c>
      <c r="R253" s="56"/>
      <c r="S253" s="55" t="e">
        <f t="shared" si="98"/>
        <v>#DIV/0!</v>
      </c>
      <c r="U253" s="253" t="e">
        <f t="shared" si="80"/>
        <v>#DIV/0!</v>
      </c>
      <c r="V253" s="46" t="e">
        <f t="shared" si="81"/>
        <v>#DIV/0!</v>
      </c>
      <c r="W253" s="46" t="e">
        <f t="shared" si="82"/>
        <v>#DIV/0!</v>
      </c>
      <c r="X253" s="49" t="e">
        <f t="shared" si="83"/>
        <v>#DIV/0!</v>
      </c>
      <c r="Y253" s="45" t="e">
        <f t="shared" si="84"/>
        <v>#DIV/0!</v>
      </c>
      <c r="Z253" s="46" t="e">
        <f t="shared" si="85"/>
        <v>#DIV/0!</v>
      </c>
      <c r="AA253" s="46" t="e">
        <f t="shared" si="86"/>
        <v>#DIV/0!</v>
      </c>
      <c r="AB253" s="49" t="e">
        <f t="shared" si="87"/>
        <v>#DIV/0!</v>
      </c>
      <c r="AD253" s="45" t="e">
        <f t="shared" si="88"/>
        <v>#DIV/0!</v>
      </c>
      <c r="AE253" s="46" t="e">
        <f t="shared" si="88"/>
        <v>#DIV/0!</v>
      </c>
      <c r="AF253" s="49" t="e">
        <f t="shared" si="89"/>
        <v>#DIV/0!</v>
      </c>
      <c r="AG253" s="45" t="e">
        <f t="shared" si="99"/>
        <v>#DIV/0!</v>
      </c>
      <c r="AH253" s="65" t="e">
        <f t="shared" si="100"/>
        <v>#DIV/0!</v>
      </c>
      <c r="AI253" s="46" t="e">
        <f t="shared" si="90"/>
        <v>#DIV/0!</v>
      </c>
      <c r="AJ253" s="46" t="e">
        <f t="shared" si="91"/>
        <v>#DIV/0!</v>
      </c>
      <c r="AK253" s="77" t="e">
        <f t="shared" si="92"/>
        <v>#DIV/0!</v>
      </c>
      <c r="AL253" s="78" t="e">
        <f t="shared" si="93"/>
        <v>#DIV/0!</v>
      </c>
      <c r="AN253" s="8" t="e">
        <f t="shared" si="101"/>
        <v>#DIV/0!</v>
      </c>
      <c r="AO253" s="9" t="e">
        <f t="shared" si="101"/>
        <v>#DIV/0!</v>
      </c>
      <c r="AP253" s="9" t="e">
        <f t="shared" si="102"/>
        <v>#DIV/0!</v>
      </c>
      <c r="AQ253" s="10" t="e">
        <f t="shared" si="102"/>
        <v>#DIV/0!</v>
      </c>
    </row>
    <row r="254" spans="1:43">
      <c r="A254" s="51" t="s">
        <v>1663</v>
      </c>
      <c r="B254" s="179"/>
      <c r="C254" s="45"/>
      <c r="D254" s="46"/>
      <c r="E254" s="9"/>
      <c r="F254" s="9"/>
      <c r="G254" s="9"/>
      <c r="H254" s="52">
        <f t="shared" si="78"/>
        <v>0</v>
      </c>
      <c r="I254" s="8">
        <f t="shared" si="94"/>
        <v>0</v>
      </c>
      <c r="J254" s="53"/>
      <c r="K254" s="9"/>
      <c r="L254" s="9"/>
      <c r="M254" s="10">
        <f t="shared" si="95"/>
        <v>0</v>
      </c>
      <c r="N254" s="56"/>
      <c r="O254" s="8" t="e">
        <f t="shared" si="96"/>
        <v>#DIV/0!</v>
      </c>
      <c r="P254" s="9" t="e">
        <f t="shared" si="97"/>
        <v>#DIV/0!</v>
      </c>
      <c r="Q254" s="10" t="e">
        <f t="shared" si="79"/>
        <v>#DIV/0!</v>
      </c>
      <c r="R254" s="56"/>
      <c r="S254" s="55" t="e">
        <f t="shared" si="98"/>
        <v>#DIV/0!</v>
      </c>
      <c r="U254" s="253" t="e">
        <f t="shared" si="80"/>
        <v>#DIV/0!</v>
      </c>
      <c r="V254" s="46" t="e">
        <f t="shared" si="81"/>
        <v>#DIV/0!</v>
      </c>
      <c r="W254" s="46" t="e">
        <f t="shared" si="82"/>
        <v>#DIV/0!</v>
      </c>
      <c r="X254" s="49" t="e">
        <f t="shared" si="83"/>
        <v>#DIV/0!</v>
      </c>
      <c r="Y254" s="45" t="e">
        <f t="shared" si="84"/>
        <v>#DIV/0!</v>
      </c>
      <c r="Z254" s="46" t="e">
        <f t="shared" si="85"/>
        <v>#DIV/0!</v>
      </c>
      <c r="AA254" s="46" t="e">
        <f t="shared" si="86"/>
        <v>#DIV/0!</v>
      </c>
      <c r="AB254" s="49" t="e">
        <f t="shared" si="87"/>
        <v>#DIV/0!</v>
      </c>
      <c r="AD254" s="45" t="e">
        <f t="shared" si="88"/>
        <v>#DIV/0!</v>
      </c>
      <c r="AE254" s="46" t="e">
        <f t="shared" si="88"/>
        <v>#DIV/0!</v>
      </c>
      <c r="AF254" s="49" t="e">
        <f t="shared" si="89"/>
        <v>#DIV/0!</v>
      </c>
      <c r="AG254" s="45" t="e">
        <f t="shared" si="99"/>
        <v>#DIV/0!</v>
      </c>
      <c r="AH254" s="65" t="e">
        <f t="shared" si="100"/>
        <v>#DIV/0!</v>
      </c>
      <c r="AI254" s="46" t="e">
        <f t="shared" si="90"/>
        <v>#DIV/0!</v>
      </c>
      <c r="AJ254" s="46" t="e">
        <f t="shared" si="91"/>
        <v>#DIV/0!</v>
      </c>
      <c r="AK254" s="77" t="e">
        <f t="shared" si="92"/>
        <v>#DIV/0!</v>
      </c>
      <c r="AL254" s="78" t="e">
        <f t="shared" si="93"/>
        <v>#DIV/0!</v>
      </c>
      <c r="AN254" s="8" t="e">
        <f t="shared" si="101"/>
        <v>#DIV/0!</v>
      </c>
      <c r="AO254" s="9" t="e">
        <f t="shared" si="101"/>
        <v>#DIV/0!</v>
      </c>
      <c r="AP254" s="9" t="e">
        <f t="shared" si="102"/>
        <v>#DIV/0!</v>
      </c>
      <c r="AQ254" s="10" t="e">
        <f t="shared" si="102"/>
        <v>#DIV/0!</v>
      </c>
    </row>
    <row r="255" spans="1:43">
      <c r="A255" s="51" t="s">
        <v>1664</v>
      </c>
      <c r="B255" s="179"/>
      <c r="C255" s="45"/>
      <c r="D255" s="46"/>
      <c r="E255" s="9"/>
      <c r="F255" s="9"/>
      <c r="G255" s="9"/>
      <c r="H255" s="52">
        <f t="shared" si="78"/>
        <v>0</v>
      </c>
      <c r="I255" s="8">
        <f t="shared" si="94"/>
        <v>0</v>
      </c>
      <c r="J255" s="53"/>
      <c r="K255" s="9"/>
      <c r="L255" s="9"/>
      <c r="M255" s="10">
        <f t="shared" si="95"/>
        <v>0</v>
      </c>
      <c r="N255" s="56"/>
      <c r="O255" s="8" t="e">
        <f t="shared" si="96"/>
        <v>#DIV/0!</v>
      </c>
      <c r="P255" s="9" t="e">
        <f t="shared" si="97"/>
        <v>#DIV/0!</v>
      </c>
      <c r="Q255" s="10" t="e">
        <f t="shared" si="79"/>
        <v>#DIV/0!</v>
      </c>
      <c r="R255" s="56"/>
      <c r="S255" s="55" t="e">
        <f t="shared" si="98"/>
        <v>#DIV/0!</v>
      </c>
      <c r="U255" s="253" t="e">
        <f t="shared" si="80"/>
        <v>#DIV/0!</v>
      </c>
      <c r="V255" s="46" t="e">
        <f t="shared" si="81"/>
        <v>#DIV/0!</v>
      </c>
      <c r="W255" s="46" t="e">
        <f t="shared" si="82"/>
        <v>#DIV/0!</v>
      </c>
      <c r="X255" s="49" t="e">
        <f t="shared" si="83"/>
        <v>#DIV/0!</v>
      </c>
      <c r="Y255" s="45" t="e">
        <f t="shared" si="84"/>
        <v>#DIV/0!</v>
      </c>
      <c r="Z255" s="46" t="e">
        <f t="shared" si="85"/>
        <v>#DIV/0!</v>
      </c>
      <c r="AA255" s="46" t="e">
        <f t="shared" si="86"/>
        <v>#DIV/0!</v>
      </c>
      <c r="AB255" s="49" t="e">
        <f t="shared" si="87"/>
        <v>#DIV/0!</v>
      </c>
      <c r="AD255" s="45" t="e">
        <f t="shared" si="88"/>
        <v>#DIV/0!</v>
      </c>
      <c r="AE255" s="46" t="e">
        <f t="shared" si="88"/>
        <v>#DIV/0!</v>
      </c>
      <c r="AF255" s="49" t="e">
        <f t="shared" si="89"/>
        <v>#DIV/0!</v>
      </c>
      <c r="AG255" s="45" t="e">
        <f t="shared" si="99"/>
        <v>#DIV/0!</v>
      </c>
      <c r="AH255" s="65" t="e">
        <f t="shared" si="100"/>
        <v>#DIV/0!</v>
      </c>
      <c r="AI255" s="46" t="e">
        <f t="shared" si="90"/>
        <v>#DIV/0!</v>
      </c>
      <c r="AJ255" s="46" t="e">
        <f t="shared" si="91"/>
        <v>#DIV/0!</v>
      </c>
      <c r="AK255" s="77" t="e">
        <f t="shared" si="92"/>
        <v>#DIV/0!</v>
      </c>
      <c r="AL255" s="78" t="e">
        <f t="shared" si="93"/>
        <v>#DIV/0!</v>
      </c>
      <c r="AN255" s="8" t="e">
        <f t="shared" si="101"/>
        <v>#DIV/0!</v>
      </c>
      <c r="AO255" s="9" t="e">
        <f t="shared" si="101"/>
        <v>#DIV/0!</v>
      </c>
      <c r="AP255" s="9" t="e">
        <f t="shared" si="102"/>
        <v>#DIV/0!</v>
      </c>
      <c r="AQ255" s="10" t="e">
        <f t="shared" si="102"/>
        <v>#DIV/0!</v>
      </c>
    </row>
    <row r="256" spans="1:43">
      <c r="A256" s="51" t="s">
        <v>1665</v>
      </c>
      <c r="B256" s="179"/>
      <c r="C256" s="45"/>
      <c r="D256" s="46"/>
      <c r="E256" s="9"/>
      <c r="F256" s="9"/>
      <c r="G256" s="9"/>
      <c r="H256" s="52">
        <f t="shared" si="78"/>
        <v>0</v>
      </c>
      <c r="I256" s="8">
        <f t="shared" si="94"/>
        <v>0</v>
      </c>
      <c r="J256" s="53"/>
      <c r="K256" s="9"/>
      <c r="L256" s="9"/>
      <c r="M256" s="10">
        <f t="shared" si="95"/>
        <v>0</v>
      </c>
      <c r="N256" s="56"/>
      <c r="O256" s="8" t="e">
        <f t="shared" si="96"/>
        <v>#DIV/0!</v>
      </c>
      <c r="P256" s="9" t="e">
        <f t="shared" si="97"/>
        <v>#DIV/0!</v>
      </c>
      <c r="Q256" s="10" t="e">
        <f t="shared" si="79"/>
        <v>#DIV/0!</v>
      </c>
      <c r="R256" s="56"/>
      <c r="S256" s="55" t="e">
        <f t="shared" si="98"/>
        <v>#DIV/0!</v>
      </c>
      <c r="U256" s="253" t="e">
        <f t="shared" si="80"/>
        <v>#DIV/0!</v>
      </c>
      <c r="V256" s="46" t="e">
        <f t="shared" si="81"/>
        <v>#DIV/0!</v>
      </c>
      <c r="W256" s="46" t="e">
        <f t="shared" si="82"/>
        <v>#DIV/0!</v>
      </c>
      <c r="X256" s="49" t="e">
        <f t="shared" si="83"/>
        <v>#DIV/0!</v>
      </c>
      <c r="Y256" s="45" t="e">
        <f t="shared" si="84"/>
        <v>#DIV/0!</v>
      </c>
      <c r="Z256" s="46" t="e">
        <f t="shared" si="85"/>
        <v>#DIV/0!</v>
      </c>
      <c r="AA256" s="46" t="e">
        <f t="shared" si="86"/>
        <v>#DIV/0!</v>
      </c>
      <c r="AB256" s="49" t="e">
        <f t="shared" si="87"/>
        <v>#DIV/0!</v>
      </c>
      <c r="AD256" s="45" t="e">
        <f t="shared" si="88"/>
        <v>#DIV/0!</v>
      </c>
      <c r="AE256" s="46" t="e">
        <f t="shared" si="88"/>
        <v>#DIV/0!</v>
      </c>
      <c r="AF256" s="49" t="e">
        <f t="shared" si="89"/>
        <v>#DIV/0!</v>
      </c>
      <c r="AG256" s="45" t="e">
        <f t="shared" si="99"/>
        <v>#DIV/0!</v>
      </c>
      <c r="AH256" s="65" t="e">
        <f t="shared" si="100"/>
        <v>#DIV/0!</v>
      </c>
      <c r="AI256" s="46" t="e">
        <f t="shared" si="90"/>
        <v>#DIV/0!</v>
      </c>
      <c r="AJ256" s="46" t="e">
        <f t="shared" si="91"/>
        <v>#DIV/0!</v>
      </c>
      <c r="AK256" s="77" t="e">
        <f t="shared" si="92"/>
        <v>#DIV/0!</v>
      </c>
      <c r="AL256" s="78" t="e">
        <f t="shared" si="93"/>
        <v>#DIV/0!</v>
      </c>
      <c r="AN256" s="8" t="e">
        <f t="shared" si="101"/>
        <v>#DIV/0!</v>
      </c>
      <c r="AO256" s="9" t="e">
        <f t="shared" si="101"/>
        <v>#DIV/0!</v>
      </c>
      <c r="AP256" s="9" t="e">
        <f t="shared" si="102"/>
        <v>#DIV/0!</v>
      </c>
      <c r="AQ256" s="10" t="e">
        <f t="shared" si="102"/>
        <v>#DIV/0!</v>
      </c>
    </row>
    <row r="257" spans="1:43">
      <c r="A257" s="51" t="s">
        <v>1666</v>
      </c>
      <c r="B257" s="179"/>
      <c r="C257" s="45"/>
      <c r="D257" s="46"/>
      <c r="E257" s="9"/>
      <c r="F257" s="9"/>
      <c r="G257" s="9"/>
      <c r="H257" s="52">
        <f t="shared" si="78"/>
        <v>0</v>
      </c>
      <c r="I257" s="8">
        <f t="shared" si="94"/>
        <v>0</v>
      </c>
      <c r="J257" s="53"/>
      <c r="K257" s="9"/>
      <c r="L257" s="9"/>
      <c r="M257" s="10">
        <f t="shared" si="95"/>
        <v>0</v>
      </c>
      <c r="N257" s="56"/>
      <c r="O257" s="8" t="e">
        <f t="shared" si="96"/>
        <v>#DIV/0!</v>
      </c>
      <c r="P257" s="9" t="e">
        <f t="shared" si="97"/>
        <v>#DIV/0!</v>
      </c>
      <c r="Q257" s="10" t="e">
        <f t="shared" si="79"/>
        <v>#DIV/0!</v>
      </c>
      <c r="R257" s="56"/>
      <c r="S257" s="55" t="e">
        <f t="shared" si="98"/>
        <v>#DIV/0!</v>
      </c>
      <c r="U257" s="253" t="e">
        <f t="shared" si="80"/>
        <v>#DIV/0!</v>
      </c>
      <c r="V257" s="46" t="e">
        <f t="shared" si="81"/>
        <v>#DIV/0!</v>
      </c>
      <c r="W257" s="46" t="e">
        <f t="shared" si="82"/>
        <v>#DIV/0!</v>
      </c>
      <c r="X257" s="49" t="e">
        <f t="shared" si="83"/>
        <v>#DIV/0!</v>
      </c>
      <c r="Y257" s="45" t="e">
        <f t="shared" si="84"/>
        <v>#DIV/0!</v>
      </c>
      <c r="Z257" s="46" t="e">
        <f t="shared" si="85"/>
        <v>#DIV/0!</v>
      </c>
      <c r="AA257" s="46" t="e">
        <f t="shared" si="86"/>
        <v>#DIV/0!</v>
      </c>
      <c r="AB257" s="49" t="e">
        <f t="shared" si="87"/>
        <v>#DIV/0!</v>
      </c>
      <c r="AD257" s="45" t="e">
        <f t="shared" si="88"/>
        <v>#DIV/0!</v>
      </c>
      <c r="AE257" s="46" t="e">
        <f t="shared" si="88"/>
        <v>#DIV/0!</v>
      </c>
      <c r="AF257" s="49" t="e">
        <f t="shared" si="89"/>
        <v>#DIV/0!</v>
      </c>
      <c r="AG257" s="45" t="e">
        <f t="shared" si="99"/>
        <v>#DIV/0!</v>
      </c>
      <c r="AH257" s="65" t="e">
        <f t="shared" si="100"/>
        <v>#DIV/0!</v>
      </c>
      <c r="AI257" s="46" t="e">
        <f t="shared" si="90"/>
        <v>#DIV/0!</v>
      </c>
      <c r="AJ257" s="46" t="e">
        <f t="shared" si="91"/>
        <v>#DIV/0!</v>
      </c>
      <c r="AK257" s="77" t="e">
        <f t="shared" si="92"/>
        <v>#DIV/0!</v>
      </c>
      <c r="AL257" s="78" t="e">
        <f t="shared" si="93"/>
        <v>#DIV/0!</v>
      </c>
      <c r="AN257" s="8" t="e">
        <f t="shared" si="101"/>
        <v>#DIV/0!</v>
      </c>
      <c r="AO257" s="9" t="e">
        <f t="shared" si="101"/>
        <v>#DIV/0!</v>
      </c>
      <c r="AP257" s="9" t="e">
        <f t="shared" si="102"/>
        <v>#DIV/0!</v>
      </c>
      <c r="AQ257" s="10" t="e">
        <f t="shared" si="102"/>
        <v>#DIV/0!</v>
      </c>
    </row>
    <row r="258" spans="1:43">
      <c r="A258" s="51" t="s">
        <v>1667</v>
      </c>
      <c r="B258" s="179"/>
      <c r="C258" s="45"/>
      <c r="D258" s="46"/>
      <c r="E258" s="9"/>
      <c r="F258" s="9"/>
      <c r="G258" s="9"/>
      <c r="H258" s="52">
        <f t="shared" si="78"/>
        <v>0</v>
      </c>
      <c r="I258" s="8">
        <f t="shared" si="94"/>
        <v>0</v>
      </c>
      <c r="J258" s="53"/>
      <c r="K258" s="9"/>
      <c r="L258" s="9"/>
      <c r="M258" s="10">
        <f t="shared" si="95"/>
        <v>0</v>
      </c>
      <c r="N258" s="56"/>
      <c r="O258" s="8" t="e">
        <f t="shared" si="96"/>
        <v>#DIV/0!</v>
      </c>
      <c r="P258" s="9" t="e">
        <f t="shared" si="97"/>
        <v>#DIV/0!</v>
      </c>
      <c r="Q258" s="10" t="e">
        <f t="shared" si="79"/>
        <v>#DIV/0!</v>
      </c>
      <c r="R258" s="56"/>
      <c r="S258" s="55" t="e">
        <f t="shared" si="98"/>
        <v>#DIV/0!</v>
      </c>
      <c r="U258" s="253" t="e">
        <f t="shared" si="80"/>
        <v>#DIV/0!</v>
      </c>
      <c r="V258" s="46" t="e">
        <f t="shared" si="81"/>
        <v>#DIV/0!</v>
      </c>
      <c r="W258" s="46" t="e">
        <f t="shared" si="82"/>
        <v>#DIV/0!</v>
      </c>
      <c r="X258" s="49" t="e">
        <f t="shared" si="83"/>
        <v>#DIV/0!</v>
      </c>
      <c r="Y258" s="45" t="e">
        <f t="shared" si="84"/>
        <v>#DIV/0!</v>
      </c>
      <c r="Z258" s="46" t="e">
        <f t="shared" si="85"/>
        <v>#DIV/0!</v>
      </c>
      <c r="AA258" s="46" t="e">
        <f t="shared" si="86"/>
        <v>#DIV/0!</v>
      </c>
      <c r="AB258" s="49" t="e">
        <f t="shared" si="87"/>
        <v>#DIV/0!</v>
      </c>
      <c r="AD258" s="45" t="e">
        <f t="shared" si="88"/>
        <v>#DIV/0!</v>
      </c>
      <c r="AE258" s="46" t="e">
        <f t="shared" si="88"/>
        <v>#DIV/0!</v>
      </c>
      <c r="AF258" s="49" t="e">
        <f t="shared" si="89"/>
        <v>#DIV/0!</v>
      </c>
      <c r="AG258" s="45" t="e">
        <f t="shared" si="99"/>
        <v>#DIV/0!</v>
      </c>
      <c r="AH258" s="65" t="e">
        <f t="shared" si="100"/>
        <v>#DIV/0!</v>
      </c>
      <c r="AI258" s="46" t="e">
        <f t="shared" si="90"/>
        <v>#DIV/0!</v>
      </c>
      <c r="AJ258" s="46" t="e">
        <f t="shared" si="91"/>
        <v>#DIV/0!</v>
      </c>
      <c r="AK258" s="77" t="e">
        <f t="shared" si="92"/>
        <v>#DIV/0!</v>
      </c>
      <c r="AL258" s="78" t="e">
        <f t="shared" si="93"/>
        <v>#DIV/0!</v>
      </c>
      <c r="AN258" s="8" t="e">
        <f t="shared" si="101"/>
        <v>#DIV/0!</v>
      </c>
      <c r="AO258" s="9" t="e">
        <f t="shared" si="101"/>
        <v>#DIV/0!</v>
      </c>
      <c r="AP258" s="9" t="e">
        <f t="shared" si="102"/>
        <v>#DIV/0!</v>
      </c>
      <c r="AQ258" s="10" t="e">
        <f t="shared" si="102"/>
        <v>#DIV/0!</v>
      </c>
    </row>
    <row r="259" spans="1:43">
      <c r="A259" s="51" t="s">
        <v>1668</v>
      </c>
      <c r="B259" s="179"/>
      <c r="C259" s="45"/>
      <c r="D259" s="46"/>
      <c r="E259" s="9"/>
      <c r="F259" s="9"/>
      <c r="G259" s="9"/>
      <c r="H259" s="52">
        <f t="shared" si="78"/>
        <v>0</v>
      </c>
      <c r="I259" s="8">
        <f t="shared" si="94"/>
        <v>0</v>
      </c>
      <c r="J259" s="53"/>
      <c r="K259" s="9"/>
      <c r="L259" s="9"/>
      <c r="M259" s="10">
        <f t="shared" si="95"/>
        <v>0</v>
      </c>
      <c r="N259" s="56"/>
      <c r="O259" s="8" t="e">
        <f t="shared" si="96"/>
        <v>#DIV/0!</v>
      </c>
      <c r="P259" s="9" t="e">
        <f t="shared" si="97"/>
        <v>#DIV/0!</v>
      </c>
      <c r="Q259" s="10" t="e">
        <f t="shared" si="79"/>
        <v>#DIV/0!</v>
      </c>
      <c r="R259" s="56"/>
      <c r="S259" s="55" t="e">
        <f t="shared" si="98"/>
        <v>#DIV/0!</v>
      </c>
      <c r="U259" s="253" t="e">
        <f t="shared" si="80"/>
        <v>#DIV/0!</v>
      </c>
      <c r="V259" s="46" t="e">
        <f t="shared" si="81"/>
        <v>#DIV/0!</v>
      </c>
      <c r="W259" s="46" t="e">
        <f t="shared" si="82"/>
        <v>#DIV/0!</v>
      </c>
      <c r="X259" s="49" t="e">
        <f t="shared" si="83"/>
        <v>#DIV/0!</v>
      </c>
      <c r="Y259" s="45" t="e">
        <f t="shared" si="84"/>
        <v>#DIV/0!</v>
      </c>
      <c r="Z259" s="46" t="e">
        <f t="shared" si="85"/>
        <v>#DIV/0!</v>
      </c>
      <c r="AA259" s="46" t="e">
        <f t="shared" si="86"/>
        <v>#DIV/0!</v>
      </c>
      <c r="AB259" s="49" t="e">
        <f t="shared" si="87"/>
        <v>#DIV/0!</v>
      </c>
      <c r="AD259" s="45" t="e">
        <f t="shared" si="88"/>
        <v>#DIV/0!</v>
      </c>
      <c r="AE259" s="46" t="e">
        <f t="shared" si="88"/>
        <v>#DIV/0!</v>
      </c>
      <c r="AF259" s="49" t="e">
        <f t="shared" si="89"/>
        <v>#DIV/0!</v>
      </c>
      <c r="AG259" s="45" t="e">
        <f t="shared" si="99"/>
        <v>#DIV/0!</v>
      </c>
      <c r="AH259" s="65" t="e">
        <f t="shared" si="100"/>
        <v>#DIV/0!</v>
      </c>
      <c r="AI259" s="46" t="e">
        <f t="shared" si="90"/>
        <v>#DIV/0!</v>
      </c>
      <c r="AJ259" s="46" t="e">
        <f t="shared" si="91"/>
        <v>#DIV/0!</v>
      </c>
      <c r="AK259" s="77" t="e">
        <f t="shared" si="92"/>
        <v>#DIV/0!</v>
      </c>
      <c r="AL259" s="78" t="e">
        <f t="shared" si="93"/>
        <v>#DIV/0!</v>
      </c>
      <c r="AN259" s="8" t="e">
        <f t="shared" si="101"/>
        <v>#DIV/0!</v>
      </c>
      <c r="AO259" s="9" t="e">
        <f t="shared" si="101"/>
        <v>#DIV/0!</v>
      </c>
      <c r="AP259" s="9" t="e">
        <f t="shared" si="102"/>
        <v>#DIV/0!</v>
      </c>
      <c r="AQ259" s="10" t="e">
        <f t="shared" si="102"/>
        <v>#DIV/0!</v>
      </c>
    </row>
    <row r="260" spans="1:43">
      <c r="A260" s="51" t="s">
        <v>1669</v>
      </c>
      <c r="B260" s="179"/>
      <c r="C260" s="45"/>
      <c r="D260" s="46"/>
      <c r="E260" s="9"/>
      <c r="F260" s="9"/>
      <c r="G260" s="9"/>
      <c r="H260" s="52">
        <f t="shared" si="78"/>
        <v>0</v>
      </c>
      <c r="I260" s="8">
        <f t="shared" si="94"/>
        <v>0</v>
      </c>
      <c r="J260" s="53"/>
      <c r="K260" s="9"/>
      <c r="L260" s="9"/>
      <c r="M260" s="10">
        <f t="shared" si="95"/>
        <v>0</v>
      </c>
      <c r="N260" s="56"/>
      <c r="O260" s="8" t="e">
        <f t="shared" si="96"/>
        <v>#DIV/0!</v>
      </c>
      <c r="P260" s="9" t="e">
        <f t="shared" si="97"/>
        <v>#DIV/0!</v>
      </c>
      <c r="Q260" s="10" t="e">
        <f t="shared" si="79"/>
        <v>#DIV/0!</v>
      </c>
      <c r="R260" s="56"/>
      <c r="S260" s="55" t="e">
        <f t="shared" si="98"/>
        <v>#DIV/0!</v>
      </c>
      <c r="U260" s="253" t="e">
        <f t="shared" si="80"/>
        <v>#DIV/0!</v>
      </c>
      <c r="V260" s="46" t="e">
        <f t="shared" si="81"/>
        <v>#DIV/0!</v>
      </c>
      <c r="W260" s="46" t="e">
        <f t="shared" si="82"/>
        <v>#DIV/0!</v>
      </c>
      <c r="X260" s="49" t="e">
        <f t="shared" si="83"/>
        <v>#DIV/0!</v>
      </c>
      <c r="Y260" s="45" t="e">
        <f t="shared" si="84"/>
        <v>#DIV/0!</v>
      </c>
      <c r="Z260" s="46" t="e">
        <f t="shared" si="85"/>
        <v>#DIV/0!</v>
      </c>
      <c r="AA260" s="46" t="e">
        <f t="shared" si="86"/>
        <v>#DIV/0!</v>
      </c>
      <c r="AB260" s="49" t="e">
        <f t="shared" si="87"/>
        <v>#DIV/0!</v>
      </c>
      <c r="AD260" s="45" t="e">
        <f t="shared" si="88"/>
        <v>#DIV/0!</v>
      </c>
      <c r="AE260" s="46" t="e">
        <f t="shared" si="88"/>
        <v>#DIV/0!</v>
      </c>
      <c r="AF260" s="49" t="e">
        <f t="shared" si="89"/>
        <v>#DIV/0!</v>
      </c>
      <c r="AG260" s="45" t="e">
        <f t="shared" si="99"/>
        <v>#DIV/0!</v>
      </c>
      <c r="AH260" s="65" t="e">
        <f t="shared" si="100"/>
        <v>#DIV/0!</v>
      </c>
      <c r="AI260" s="46" t="e">
        <f t="shared" si="90"/>
        <v>#DIV/0!</v>
      </c>
      <c r="AJ260" s="46" t="e">
        <f t="shared" si="91"/>
        <v>#DIV/0!</v>
      </c>
      <c r="AK260" s="77" t="e">
        <f t="shared" si="92"/>
        <v>#DIV/0!</v>
      </c>
      <c r="AL260" s="78" t="e">
        <f t="shared" si="93"/>
        <v>#DIV/0!</v>
      </c>
      <c r="AN260" s="8" t="e">
        <f t="shared" si="101"/>
        <v>#DIV/0!</v>
      </c>
      <c r="AO260" s="9" t="e">
        <f t="shared" si="101"/>
        <v>#DIV/0!</v>
      </c>
      <c r="AP260" s="9" t="e">
        <f t="shared" si="102"/>
        <v>#DIV/0!</v>
      </c>
      <c r="AQ260" s="10" t="e">
        <f t="shared" si="102"/>
        <v>#DIV/0!</v>
      </c>
    </row>
    <row r="261" spans="1:43">
      <c r="A261" s="51" t="s">
        <v>1670</v>
      </c>
      <c r="B261" s="179"/>
      <c r="C261" s="45"/>
      <c r="D261" s="46"/>
      <c r="E261" s="9"/>
      <c r="F261" s="9"/>
      <c r="G261" s="9"/>
      <c r="H261" s="52">
        <f t="shared" si="78"/>
        <v>0</v>
      </c>
      <c r="I261" s="8">
        <f t="shared" si="94"/>
        <v>0</v>
      </c>
      <c r="J261" s="53"/>
      <c r="K261" s="9"/>
      <c r="L261" s="9"/>
      <c r="M261" s="10">
        <f t="shared" si="95"/>
        <v>0</v>
      </c>
      <c r="N261" s="56"/>
      <c r="O261" s="8" t="e">
        <f t="shared" si="96"/>
        <v>#DIV/0!</v>
      </c>
      <c r="P261" s="9" t="e">
        <f t="shared" si="97"/>
        <v>#DIV/0!</v>
      </c>
      <c r="Q261" s="10" t="e">
        <f t="shared" si="79"/>
        <v>#DIV/0!</v>
      </c>
      <c r="R261" s="56"/>
      <c r="S261" s="55" t="e">
        <f t="shared" si="98"/>
        <v>#DIV/0!</v>
      </c>
      <c r="U261" s="253" t="e">
        <f t="shared" si="80"/>
        <v>#DIV/0!</v>
      </c>
      <c r="V261" s="46" t="e">
        <f t="shared" si="81"/>
        <v>#DIV/0!</v>
      </c>
      <c r="W261" s="46" t="e">
        <f t="shared" si="82"/>
        <v>#DIV/0!</v>
      </c>
      <c r="X261" s="49" t="e">
        <f t="shared" si="83"/>
        <v>#DIV/0!</v>
      </c>
      <c r="Y261" s="45" t="e">
        <f t="shared" si="84"/>
        <v>#DIV/0!</v>
      </c>
      <c r="Z261" s="46" t="e">
        <f t="shared" si="85"/>
        <v>#DIV/0!</v>
      </c>
      <c r="AA261" s="46" t="e">
        <f t="shared" si="86"/>
        <v>#DIV/0!</v>
      </c>
      <c r="AB261" s="49" t="e">
        <f t="shared" si="87"/>
        <v>#DIV/0!</v>
      </c>
      <c r="AD261" s="45" t="e">
        <f t="shared" si="88"/>
        <v>#DIV/0!</v>
      </c>
      <c r="AE261" s="46" t="e">
        <f t="shared" si="88"/>
        <v>#DIV/0!</v>
      </c>
      <c r="AF261" s="49" t="e">
        <f t="shared" si="89"/>
        <v>#DIV/0!</v>
      </c>
      <c r="AG261" s="45" t="e">
        <f t="shared" si="99"/>
        <v>#DIV/0!</v>
      </c>
      <c r="AH261" s="65" t="e">
        <f t="shared" si="100"/>
        <v>#DIV/0!</v>
      </c>
      <c r="AI261" s="46" t="e">
        <f t="shared" si="90"/>
        <v>#DIV/0!</v>
      </c>
      <c r="AJ261" s="46" t="e">
        <f t="shared" si="91"/>
        <v>#DIV/0!</v>
      </c>
      <c r="AK261" s="77" t="e">
        <f t="shared" si="92"/>
        <v>#DIV/0!</v>
      </c>
      <c r="AL261" s="78" t="e">
        <f t="shared" si="93"/>
        <v>#DIV/0!</v>
      </c>
      <c r="AN261" s="8" t="e">
        <f t="shared" si="101"/>
        <v>#DIV/0!</v>
      </c>
      <c r="AO261" s="9" t="e">
        <f t="shared" si="101"/>
        <v>#DIV/0!</v>
      </c>
      <c r="AP261" s="9" t="e">
        <f t="shared" si="102"/>
        <v>#DIV/0!</v>
      </c>
      <c r="AQ261" s="10" t="e">
        <f t="shared" si="102"/>
        <v>#DIV/0!</v>
      </c>
    </row>
    <row r="262" spans="1:43">
      <c r="A262" s="51" t="s">
        <v>1671</v>
      </c>
      <c r="B262" s="179"/>
      <c r="C262" s="45"/>
      <c r="D262" s="46"/>
      <c r="E262" s="9"/>
      <c r="F262" s="9"/>
      <c r="G262" s="9"/>
      <c r="H262" s="52">
        <f t="shared" ref="H262:H325" si="103">SUM(C262:G262)</f>
        <v>0</v>
      </c>
      <c r="I262" s="8">
        <f t="shared" si="94"/>
        <v>0</v>
      </c>
      <c r="J262" s="53"/>
      <c r="K262" s="9"/>
      <c r="L262" s="9"/>
      <c r="M262" s="10">
        <f t="shared" si="95"/>
        <v>0</v>
      </c>
      <c r="N262" s="56"/>
      <c r="O262" s="8" t="e">
        <f t="shared" si="96"/>
        <v>#DIV/0!</v>
      </c>
      <c r="P262" s="9" t="e">
        <f t="shared" si="97"/>
        <v>#DIV/0!</v>
      </c>
      <c r="Q262" s="10" t="e">
        <f t="shared" ref="Q262:Q325" si="104">SUM(O262:P262)</f>
        <v>#DIV/0!</v>
      </c>
      <c r="R262" s="56"/>
      <c r="S262" s="55" t="e">
        <f t="shared" si="98"/>
        <v>#DIV/0!</v>
      </c>
      <c r="U262" s="253" t="e">
        <f t="shared" ref="U262:U325" si="105">ROUND(I262/$I$502*$X$504,2)</f>
        <v>#DIV/0!</v>
      </c>
      <c r="V262" s="46" t="e">
        <f t="shared" ref="V262:V325" si="106">ROUND(I262/$I$502*$X$505,2)</f>
        <v>#DIV/0!</v>
      </c>
      <c r="W262" s="46" t="e">
        <f t="shared" ref="W262:W325" si="107">ROUND(M262/$M$502*$X$506,2)</f>
        <v>#DIV/0!</v>
      </c>
      <c r="X262" s="49" t="e">
        <f t="shared" ref="X262:X325" si="108">SUM(U262:W262)</f>
        <v>#DIV/0!</v>
      </c>
      <c r="Y262" s="45" t="e">
        <f t="shared" ref="Y262:Y325" si="109">ROUND(I262/$I$502*$AB$504,2)</f>
        <v>#DIV/0!</v>
      </c>
      <c r="Z262" s="46" t="e">
        <f t="shared" ref="Z262:Z325" si="110">ROUND(I262/$I$502*$AB$505,2)</f>
        <v>#DIV/0!</v>
      </c>
      <c r="AA262" s="46" t="e">
        <f t="shared" ref="AA262:AA325" si="111">ROUND(M262/$M$502*$AB$506,2)</f>
        <v>#DIV/0!</v>
      </c>
      <c r="AB262" s="49" t="e">
        <f t="shared" ref="AB262:AB325" si="112">SUM(Y262:AA262)</f>
        <v>#DIV/0!</v>
      </c>
      <c r="AD262" s="45" t="e">
        <f t="shared" ref="AD262:AE325" si="113">I262+O262+U262+Y262</f>
        <v>#DIV/0!</v>
      </c>
      <c r="AE262" s="46" t="e">
        <f t="shared" si="113"/>
        <v>#DIV/0!</v>
      </c>
      <c r="AF262" s="49" t="e">
        <f t="shared" ref="AF262:AF325" si="114">K262+L262+S262+W262+AA262</f>
        <v>#DIV/0!</v>
      </c>
      <c r="AG262" s="45" t="e">
        <f t="shared" si="99"/>
        <v>#DIV/0!</v>
      </c>
      <c r="AH262" s="65" t="e">
        <f t="shared" si="100"/>
        <v>#DIV/0!</v>
      </c>
      <c r="AI262" s="46" t="e">
        <f t="shared" ref="AI262:AI325" si="115">AD262-AH262</f>
        <v>#DIV/0!</v>
      </c>
      <c r="AJ262" s="46" t="e">
        <f t="shared" ref="AJ262:AJ325" si="116">AI262+AF262+AE262</f>
        <v>#DIV/0!</v>
      </c>
      <c r="AK262" s="77" t="e">
        <f t="shared" ref="AK262:AK325" si="117">ROUND(AH262/AG262,4)</f>
        <v>#DIV/0!</v>
      </c>
      <c r="AL262" s="78" t="e">
        <f t="shared" ref="AL262:AL325" si="118">ROUND(AJ262/AG262,4)</f>
        <v>#DIV/0!</v>
      </c>
      <c r="AN262" s="8" t="e">
        <f t="shared" si="101"/>
        <v>#DIV/0!</v>
      </c>
      <c r="AO262" s="9" t="e">
        <f t="shared" si="101"/>
        <v>#DIV/0!</v>
      </c>
      <c r="AP262" s="9" t="e">
        <f t="shared" si="102"/>
        <v>#DIV/0!</v>
      </c>
      <c r="AQ262" s="10" t="e">
        <f t="shared" si="102"/>
        <v>#DIV/0!</v>
      </c>
    </row>
    <row r="263" spans="1:43">
      <c r="A263" s="51" t="s">
        <v>1672</v>
      </c>
      <c r="B263" s="179"/>
      <c r="C263" s="45"/>
      <c r="D263" s="46"/>
      <c r="E263" s="9"/>
      <c r="F263" s="9"/>
      <c r="G263" s="9"/>
      <c r="H263" s="52">
        <f t="shared" si="103"/>
        <v>0</v>
      </c>
      <c r="I263" s="8">
        <f t="shared" ref="I263:I326" si="119">M263-L263-K263-J263</f>
        <v>0</v>
      </c>
      <c r="J263" s="53"/>
      <c r="K263" s="9"/>
      <c r="L263" s="9"/>
      <c r="M263" s="10">
        <f t="shared" ref="M263:M326" si="120">H263</f>
        <v>0</v>
      </c>
      <c r="N263" s="56"/>
      <c r="O263" s="8" t="e">
        <f t="shared" si="96"/>
        <v>#DIV/0!</v>
      </c>
      <c r="P263" s="9" t="e">
        <f t="shared" si="97"/>
        <v>#DIV/0!</v>
      </c>
      <c r="Q263" s="10" t="e">
        <f t="shared" si="104"/>
        <v>#DIV/0!</v>
      </c>
      <c r="R263" s="56"/>
      <c r="S263" s="55" t="e">
        <f t="shared" si="98"/>
        <v>#DIV/0!</v>
      </c>
      <c r="U263" s="253" t="e">
        <f t="shared" si="105"/>
        <v>#DIV/0!</v>
      </c>
      <c r="V263" s="46" t="e">
        <f t="shared" si="106"/>
        <v>#DIV/0!</v>
      </c>
      <c r="W263" s="46" t="e">
        <f t="shared" si="107"/>
        <v>#DIV/0!</v>
      </c>
      <c r="X263" s="49" t="e">
        <f t="shared" si="108"/>
        <v>#DIV/0!</v>
      </c>
      <c r="Y263" s="45" t="e">
        <f t="shared" si="109"/>
        <v>#DIV/0!</v>
      </c>
      <c r="Z263" s="46" t="e">
        <f t="shared" si="110"/>
        <v>#DIV/0!</v>
      </c>
      <c r="AA263" s="46" t="e">
        <f t="shared" si="111"/>
        <v>#DIV/0!</v>
      </c>
      <c r="AB263" s="49" t="e">
        <f t="shared" si="112"/>
        <v>#DIV/0!</v>
      </c>
      <c r="AD263" s="45" t="e">
        <f t="shared" si="113"/>
        <v>#DIV/0!</v>
      </c>
      <c r="AE263" s="46" t="e">
        <f t="shared" si="113"/>
        <v>#DIV/0!</v>
      </c>
      <c r="AF263" s="49" t="e">
        <f t="shared" si="114"/>
        <v>#DIV/0!</v>
      </c>
      <c r="AG263" s="45" t="e">
        <f t="shared" si="99"/>
        <v>#DIV/0!</v>
      </c>
      <c r="AH263" s="65" t="e">
        <f t="shared" si="100"/>
        <v>#DIV/0!</v>
      </c>
      <c r="AI263" s="46" t="e">
        <f t="shared" si="115"/>
        <v>#DIV/0!</v>
      </c>
      <c r="AJ263" s="46" t="e">
        <f t="shared" si="116"/>
        <v>#DIV/0!</v>
      </c>
      <c r="AK263" s="77" t="e">
        <f t="shared" si="117"/>
        <v>#DIV/0!</v>
      </c>
      <c r="AL263" s="78" t="e">
        <f t="shared" si="118"/>
        <v>#DIV/0!</v>
      </c>
      <c r="AN263" s="8" t="e">
        <f t="shared" si="101"/>
        <v>#DIV/0!</v>
      </c>
      <c r="AO263" s="9" t="e">
        <f t="shared" si="101"/>
        <v>#DIV/0!</v>
      </c>
      <c r="AP263" s="9" t="e">
        <f t="shared" si="102"/>
        <v>#DIV/0!</v>
      </c>
      <c r="AQ263" s="10" t="e">
        <f t="shared" si="102"/>
        <v>#DIV/0!</v>
      </c>
    </row>
    <row r="264" spans="1:43">
      <c r="A264" s="51" t="s">
        <v>1673</v>
      </c>
      <c r="B264" s="179"/>
      <c r="C264" s="45"/>
      <c r="D264" s="46"/>
      <c r="E264" s="9"/>
      <c r="F264" s="9"/>
      <c r="G264" s="9"/>
      <c r="H264" s="52">
        <f t="shared" si="103"/>
        <v>0</v>
      </c>
      <c r="I264" s="8">
        <f t="shared" si="119"/>
        <v>0</v>
      </c>
      <c r="J264" s="53"/>
      <c r="K264" s="9"/>
      <c r="L264" s="9"/>
      <c r="M264" s="10">
        <f t="shared" si="120"/>
        <v>0</v>
      </c>
      <c r="N264" s="56"/>
      <c r="O264" s="8" t="e">
        <f t="shared" si="96"/>
        <v>#DIV/0!</v>
      </c>
      <c r="P264" s="9" t="e">
        <f t="shared" si="97"/>
        <v>#DIV/0!</v>
      </c>
      <c r="Q264" s="10" t="e">
        <f t="shared" si="104"/>
        <v>#DIV/0!</v>
      </c>
      <c r="R264" s="56"/>
      <c r="S264" s="55" t="e">
        <f t="shared" si="98"/>
        <v>#DIV/0!</v>
      </c>
      <c r="U264" s="253" t="e">
        <f t="shared" si="105"/>
        <v>#DIV/0!</v>
      </c>
      <c r="V264" s="46" t="e">
        <f t="shared" si="106"/>
        <v>#DIV/0!</v>
      </c>
      <c r="W264" s="46" t="e">
        <f t="shared" si="107"/>
        <v>#DIV/0!</v>
      </c>
      <c r="X264" s="49" t="e">
        <f t="shared" si="108"/>
        <v>#DIV/0!</v>
      </c>
      <c r="Y264" s="45" t="e">
        <f t="shared" si="109"/>
        <v>#DIV/0!</v>
      </c>
      <c r="Z264" s="46" t="e">
        <f t="shared" si="110"/>
        <v>#DIV/0!</v>
      </c>
      <c r="AA264" s="46" t="e">
        <f t="shared" si="111"/>
        <v>#DIV/0!</v>
      </c>
      <c r="AB264" s="49" t="e">
        <f t="shared" si="112"/>
        <v>#DIV/0!</v>
      </c>
      <c r="AD264" s="45" t="e">
        <f t="shared" si="113"/>
        <v>#DIV/0!</v>
      </c>
      <c r="AE264" s="46" t="e">
        <f t="shared" si="113"/>
        <v>#DIV/0!</v>
      </c>
      <c r="AF264" s="49" t="e">
        <f t="shared" si="114"/>
        <v>#DIV/0!</v>
      </c>
      <c r="AG264" s="45" t="e">
        <f t="shared" si="99"/>
        <v>#DIV/0!</v>
      </c>
      <c r="AH264" s="65" t="e">
        <f t="shared" si="100"/>
        <v>#DIV/0!</v>
      </c>
      <c r="AI264" s="46" t="e">
        <f t="shared" si="115"/>
        <v>#DIV/0!</v>
      </c>
      <c r="AJ264" s="46" t="e">
        <f t="shared" si="116"/>
        <v>#DIV/0!</v>
      </c>
      <c r="AK264" s="77" t="e">
        <f t="shared" si="117"/>
        <v>#DIV/0!</v>
      </c>
      <c r="AL264" s="78" t="e">
        <f t="shared" si="118"/>
        <v>#DIV/0!</v>
      </c>
      <c r="AN264" s="8" t="e">
        <f t="shared" si="101"/>
        <v>#DIV/0!</v>
      </c>
      <c r="AO264" s="9" t="e">
        <f t="shared" si="101"/>
        <v>#DIV/0!</v>
      </c>
      <c r="AP264" s="9" t="e">
        <f t="shared" si="102"/>
        <v>#DIV/0!</v>
      </c>
      <c r="AQ264" s="10" t="e">
        <f t="shared" si="102"/>
        <v>#DIV/0!</v>
      </c>
    </row>
    <row r="265" spans="1:43">
      <c r="A265" s="51" t="s">
        <v>1674</v>
      </c>
      <c r="B265" s="179"/>
      <c r="C265" s="45"/>
      <c r="D265" s="46"/>
      <c r="E265" s="9"/>
      <c r="F265" s="9"/>
      <c r="G265" s="9"/>
      <c r="H265" s="52">
        <f t="shared" si="103"/>
        <v>0</v>
      </c>
      <c r="I265" s="8">
        <f t="shared" si="119"/>
        <v>0</v>
      </c>
      <c r="J265" s="53"/>
      <c r="K265" s="9"/>
      <c r="L265" s="9"/>
      <c r="M265" s="10">
        <f t="shared" si="120"/>
        <v>0</v>
      </c>
      <c r="N265" s="56"/>
      <c r="O265" s="8" t="e">
        <f t="shared" ref="O265:O328" si="121">ROUND(I265/$I$502*$Q$504,2)</f>
        <v>#DIV/0!</v>
      </c>
      <c r="P265" s="9" t="e">
        <f t="shared" ref="P265:P328" si="122">ROUND(I265/$I$502*$Q$505,2)</f>
        <v>#DIV/0!</v>
      </c>
      <c r="Q265" s="10" t="e">
        <f t="shared" si="104"/>
        <v>#DIV/0!</v>
      </c>
      <c r="R265" s="56"/>
      <c r="S265" s="55" t="e">
        <f t="shared" ref="S265:S328" si="123">ROUND(M265/$M$502*$Q$506,2)</f>
        <v>#DIV/0!</v>
      </c>
      <c r="U265" s="253" t="e">
        <f t="shared" si="105"/>
        <v>#DIV/0!</v>
      </c>
      <c r="V265" s="46" t="e">
        <f t="shared" si="106"/>
        <v>#DIV/0!</v>
      </c>
      <c r="W265" s="46" t="e">
        <f t="shared" si="107"/>
        <v>#DIV/0!</v>
      </c>
      <c r="X265" s="49" t="e">
        <f t="shared" si="108"/>
        <v>#DIV/0!</v>
      </c>
      <c r="Y265" s="45" t="e">
        <f t="shared" si="109"/>
        <v>#DIV/0!</v>
      </c>
      <c r="Z265" s="46" t="e">
        <f t="shared" si="110"/>
        <v>#DIV/0!</v>
      </c>
      <c r="AA265" s="46" t="e">
        <f t="shared" si="111"/>
        <v>#DIV/0!</v>
      </c>
      <c r="AB265" s="49" t="e">
        <f t="shared" si="112"/>
        <v>#DIV/0!</v>
      </c>
      <c r="AD265" s="45" t="e">
        <f t="shared" si="113"/>
        <v>#DIV/0!</v>
      </c>
      <c r="AE265" s="46" t="e">
        <f t="shared" si="113"/>
        <v>#DIV/0!</v>
      </c>
      <c r="AF265" s="49" t="e">
        <f t="shared" si="114"/>
        <v>#DIV/0!</v>
      </c>
      <c r="AG265" s="45" t="e">
        <f t="shared" ref="AG265:AG328" si="124">SUM(AD265:AF265)</f>
        <v>#DIV/0!</v>
      </c>
      <c r="AH265" s="65" t="e">
        <f t="shared" ref="AH265:AH328" si="125">ROUND(AD265*$A$505,2)</f>
        <v>#DIV/0!</v>
      </c>
      <c r="AI265" s="46" t="e">
        <f t="shared" si="115"/>
        <v>#DIV/0!</v>
      </c>
      <c r="AJ265" s="46" t="e">
        <f t="shared" si="116"/>
        <v>#DIV/0!</v>
      </c>
      <c r="AK265" s="77" t="e">
        <f t="shared" si="117"/>
        <v>#DIV/0!</v>
      </c>
      <c r="AL265" s="78" t="e">
        <f t="shared" si="118"/>
        <v>#DIV/0!</v>
      </c>
      <c r="AN265" s="8" t="e">
        <f t="shared" si="101"/>
        <v>#DIV/0!</v>
      </c>
      <c r="AO265" s="9" t="e">
        <f t="shared" si="101"/>
        <v>#DIV/0!</v>
      </c>
      <c r="AP265" s="9" t="e">
        <f t="shared" si="102"/>
        <v>#DIV/0!</v>
      </c>
      <c r="AQ265" s="10" t="e">
        <f t="shared" si="102"/>
        <v>#DIV/0!</v>
      </c>
    </row>
    <row r="266" spans="1:43">
      <c r="A266" s="51" t="s">
        <v>1675</v>
      </c>
      <c r="B266" s="179"/>
      <c r="C266" s="45"/>
      <c r="D266" s="46"/>
      <c r="E266" s="9"/>
      <c r="F266" s="9"/>
      <c r="G266" s="9"/>
      <c r="H266" s="52">
        <f t="shared" si="103"/>
        <v>0</v>
      </c>
      <c r="I266" s="8">
        <f t="shared" si="119"/>
        <v>0</v>
      </c>
      <c r="J266" s="53"/>
      <c r="K266" s="9"/>
      <c r="L266" s="9"/>
      <c r="M266" s="10">
        <f t="shared" si="120"/>
        <v>0</v>
      </c>
      <c r="N266" s="56"/>
      <c r="O266" s="8" t="e">
        <f t="shared" si="121"/>
        <v>#DIV/0!</v>
      </c>
      <c r="P266" s="9" t="e">
        <f t="shared" si="122"/>
        <v>#DIV/0!</v>
      </c>
      <c r="Q266" s="10" t="e">
        <f t="shared" si="104"/>
        <v>#DIV/0!</v>
      </c>
      <c r="R266" s="56"/>
      <c r="S266" s="55" t="e">
        <f t="shared" si="123"/>
        <v>#DIV/0!</v>
      </c>
      <c r="U266" s="253" t="e">
        <f t="shared" si="105"/>
        <v>#DIV/0!</v>
      </c>
      <c r="V266" s="46" t="e">
        <f t="shared" si="106"/>
        <v>#DIV/0!</v>
      </c>
      <c r="W266" s="46" t="e">
        <f t="shared" si="107"/>
        <v>#DIV/0!</v>
      </c>
      <c r="X266" s="49" t="e">
        <f t="shared" si="108"/>
        <v>#DIV/0!</v>
      </c>
      <c r="Y266" s="45" t="e">
        <f t="shared" si="109"/>
        <v>#DIV/0!</v>
      </c>
      <c r="Z266" s="46" t="e">
        <f t="shared" si="110"/>
        <v>#DIV/0!</v>
      </c>
      <c r="AA266" s="46" t="e">
        <f t="shared" si="111"/>
        <v>#DIV/0!</v>
      </c>
      <c r="AB266" s="49" t="e">
        <f t="shared" si="112"/>
        <v>#DIV/0!</v>
      </c>
      <c r="AD266" s="45" t="e">
        <f t="shared" si="113"/>
        <v>#DIV/0!</v>
      </c>
      <c r="AE266" s="46" t="e">
        <f t="shared" si="113"/>
        <v>#DIV/0!</v>
      </c>
      <c r="AF266" s="49" t="e">
        <f t="shared" si="114"/>
        <v>#DIV/0!</v>
      </c>
      <c r="AG266" s="45" t="e">
        <f t="shared" si="124"/>
        <v>#DIV/0!</v>
      </c>
      <c r="AH266" s="65" t="e">
        <f t="shared" si="125"/>
        <v>#DIV/0!</v>
      </c>
      <c r="AI266" s="46" t="e">
        <f t="shared" si="115"/>
        <v>#DIV/0!</v>
      </c>
      <c r="AJ266" s="46" t="e">
        <f t="shared" si="116"/>
        <v>#DIV/0!</v>
      </c>
      <c r="AK266" s="77" t="e">
        <f t="shared" si="117"/>
        <v>#DIV/0!</v>
      </c>
      <c r="AL266" s="78" t="e">
        <f t="shared" si="118"/>
        <v>#DIV/0!</v>
      </c>
      <c r="AN266" s="8" t="e">
        <f t="shared" si="101"/>
        <v>#DIV/0!</v>
      </c>
      <c r="AO266" s="9" t="e">
        <f t="shared" si="101"/>
        <v>#DIV/0!</v>
      </c>
      <c r="AP266" s="9" t="e">
        <f t="shared" si="102"/>
        <v>#DIV/0!</v>
      </c>
      <c r="AQ266" s="10" t="e">
        <f t="shared" si="102"/>
        <v>#DIV/0!</v>
      </c>
    </row>
    <row r="267" spans="1:43">
      <c r="A267" s="51" t="s">
        <v>1676</v>
      </c>
      <c r="B267" s="179"/>
      <c r="C267" s="45"/>
      <c r="D267" s="46"/>
      <c r="E267" s="9"/>
      <c r="F267" s="9"/>
      <c r="G267" s="9"/>
      <c r="H267" s="52">
        <f t="shared" si="103"/>
        <v>0</v>
      </c>
      <c r="I267" s="8">
        <f t="shared" si="119"/>
        <v>0</v>
      </c>
      <c r="J267" s="53"/>
      <c r="K267" s="9"/>
      <c r="L267" s="9"/>
      <c r="M267" s="10">
        <f t="shared" si="120"/>
        <v>0</v>
      </c>
      <c r="N267" s="56"/>
      <c r="O267" s="8" t="e">
        <f t="shared" si="121"/>
        <v>#DIV/0!</v>
      </c>
      <c r="P267" s="9" t="e">
        <f t="shared" si="122"/>
        <v>#DIV/0!</v>
      </c>
      <c r="Q267" s="10" t="e">
        <f t="shared" si="104"/>
        <v>#DIV/0!</v>
      </c>
      <c r="R267" s="56"/>
      <c r="S267" s="55" t="e">
        <f t="shared" si="123"/>
        <v>#DIV/0!</v>
      </c>
      <c r="U267" s="253" t="e">
        <f t="shared" si="105"/>
        <v>#DIV/0!</v>
      </c>
      <c r="V267" s="46" t="e">
        <f t="shared" si="106"/>
        <v>#DIV/0!</v>
      </c>
      <c r="W267" s="46" t="e">
        <f t="shared" si="107"/>
        <v>#DIV/0!</v>
      </c>
      <c r="X267" s="49" t="e">
        <f t="shared" si="108"/>
        <v>#DIV/0!</v>
      </c>
      <c r="Y267" s="45" t="e">
        <f t="shared" si="109"/>
        <v>#DIV/0!</v>
      </c>
      <c r="Z267" s="46" t="e">
        <f t="shared" si="110"/>
        <v>#DIV/0!</v>
      </c>
      <c r="AA267" s="46" t="e">
        <f t="shared" si="111"/>
        <v>#DIV/0!</v>
      </c>
      <c r="AB267" s="49" t="e">
        <f t="shared" si="112"/>
        <v>#DIV/0!</v>
      </c>
      <c r="AD267" s="45" t="e">
        <f t="shared" si="113"/>
        <v>#DIV/0!</v>
      </c>
      <c r="AE267" s="46" t="e">
        <f t="shared" si="113"/>
        <v>#DIV/0!</v>
      </c>
      <c r="AF267" s="49" t="e">
        <f t="shared" si="114"/>
        <v>#DIV/0!</v>
      </c>
      <c r="AG267" s="45" t="e">
        <f t="shared" si="124"/>
        <v>#DIV/0!</v>
      </c>
      <c r="AH267" s="65" t="e">
        <f t="shared" si="125"/>
        <v>#DIV/0!</v>
      </c>
      <c r="AI267" s="46" t="e">
        <f t="shared" si="115"/>
        <v>#DIV/0!</v>
      </c>
      <c r="AJ267" s="46" t="e">
        <f t="shared" si="116"/>
        <v>#DIV/0!</v>
      </c>
      <c r="AK267" s="77" t="e">
        <f t="shared" si="117"/>
        <v>#DIV/0!</v>
      </c>
      <c r="AL267" s="78" t="e">
        <f t="shared" si="118"/>
        <v>#DIV/0!</v>
      </c>
      <c r="AN267" s="8" t="e">
        <f t="shared" si="101"/>
        <v>#DIV/0!</v>
      </c>
      <c r="AO267" s="9" t="e">
        <f t="shared" si="101"/>
        <v>#DIV/0!</v>
      </c>
      <c r="AP267" s="9" t="e">
        <f t="shared" si="102"/>
        <v>#DIV/0!</v>
      </c>
      <c r="AQ267" s="10" t="e">
        <f t="shared" si="102"/>
        <v>#DIV/0!</v>
      </c>
    </row>
    <row r="268" spans="1:43">
      <c r="A268" s="51" t="s">
        <v>1677</v>
      </c>
      <c r="B268" s="179"/>
      <c r="C268" s="45"/>
      <c r="D268" s="46"/>
      <c r="E268" s="9"/>
      <c r="F268" s="9"/>
      <c r="G268" s="9"/>
      <c r="H268" s="52">
        <f t="shared" si="103"/>
        <v>0</v>
      </c>
      <c r="I268" s="8">
        <f t="shared" si="119"/>
        <v>0</v>
      </c>
      <c r="J268" s="53"/>
      <c r="K268" s="9"/>
      <c r="L268" s="9"/>
      <c r="M268" s="10">
        <f t="shared" si="120"/>
        <v>0</v>
      </c>
      <c r="N268" s="56"/>
      <c r="O268" s="8" t="e">
        <f t="shared" si="121"/>
        <v>#DIV/0!</v>
      </c>
      <c r="P268" s="9" t="e">
        <f t="shared" si="122"/>
        <v>#DIV/0!</v>
      </c>
      <c r="Q268" s="10" t="e">
        <f t="shared" si="104"/>
        <v>#DIV/0!</v>
      </c>
      <c r="R268" s="56"/>
      <c r="S268" s="55" t="e">
        <f t="shared" si="123"/>
        <v>#DIV/0!</v>
      </c>
      <c r="U268" s="253" t="e">
        <f t="shared" si="105"/>
        <v>#DIV/0!</v>
      </c>
      <c r="V268" s="46" t="e">
        <f t="shared" si="106"/>
        <v>#DIV/0!</v>
      </c>
      <c r="W268" s="46" t="e">
        <f t="shared" si="107"/>
        <v>#DIV/0!</v>
      </c>
      <c r="X268" s="49" t="e">
        <f t="shared" si="108"/>
        <v>#DIV/0!</v>
      </c>
      <c r="Y268" s="45" t="e">
        <f t="shared" si="109"/>
        <v>#DIV/0!</v>
      </c>
      <c r="Z268" s="46" t="e">
        <f t="shared" si="110"/>
        <v>#DIV/0!</v>
      </c>
      <c r="AA268" s="46" t="e">
        <f t="shared" si="111"/>
        <v>#DIV/0!</v>
      </c>
      <c r="AB268" s="49" t="e">
        <f t="shared" si="112"/>
        <v>#DIV/0!</v>
      </c>
      <c r="AD268" s="45" t="e">
        <f t="shared" si="113"/>
        <v>#DIV/0!</v>
      </c>
      <c r="AE268" s="46" t="e">
        <f t="shared" si="113"/>
        <v>#DIV/0!</v>
      </c>
      <c r="AF268" s="49" t="e">
        <f t="shared" si="114"/>
        <v>#DIV/0!</v>
      </c>
      <c r="AG268" s="45" t="e">
        <f t="shared" si="124"/>
        <v>#DIV/0!</v>
      </c>
      <c r="AH268" s="65" t="e">
        <f t="shared" si="125"/>
        <v>#DIV/0!</v>
      </c>
      <c r="AI268" s="46" t="e">
        <f t="shared" si="115"/>
        <v>#DIV/0!</v>
      </c>
      <c r="AJ268" s="46" t="e">
        <f t="shared" si="116"/>
        <v>#DIV/0!</v>
      </c>
      <c r="AK268" s="77" t="e">
        <f t="shared" si="117"/>
        <v>#DIV/0!</v>
      </c>
      <c r="AL268" s="78" t="e">
        <f t="shared" si="118"/>
        <v>#DIV/0!</v>
      </c>
      <c r="AN268" s="8" t="e">
        <f t="shared" si="101"/>
        <v>#DIV/0!</v>
      </c>
      <c r="AO268" s="9" t="e">
        <f t="shared" si="101"/>
        <v>#DIV/0!</v>
      </c>
      <c r="AP268" s="9" t="e">
        <f t="shared" si="102"/>
        <v>#DIV/0!</v>
      </c>
      <c r="AQ268" s="10" t="e">
        <f t="shared" si="102"/>
        <v>#DIV/0!</v>
      </c>
    </row>
    <row r="269" spans="1:43">
      <c r="A269" s="51" t="s">
        <v>1678</v>
      </c>
      <c r="B269" s="179"/>
      <c r="C269" s="45"/>
      <c r="D269" s="46"/>
      <c r="E269" s="9"/>
      <c r="F269" s="9"/>
      <c r="G269" s="9"/>
      <c r="H269" s="52">
        <f t="shared" si="103"/>
        <v>0</v>
      </c>
      <c r="I269" s="8">
        <f t="shared" si="119"/>
        <v>0</v>
      </c>
      <c r="J269" s="53"/>
      <c r="K269" s="9"/>
      <c r="L269" s="9"/>
      <c r="M269" s="10">
        <f t="shared" si="120"/>
        <v>0</v>
      </c>
      <c r="N269" s="56"/>
      <c r="O269" s="8" t="e">
        <f t="shared" si="121"/>
        <v>#DIV/0!</v>
      </c>
      <c r="P269" s="9" t="e">
        <f t="shared" si="122"/>
        <v>#DIV/0!</v>
      </c>
      <c r="Q269" s="10" t="e">
        <f t="shared" si="104"/>
        <v>#DIV/0!</v>
      </c>
      <c r="R269" s="56"/>
      <c r="S269" s="55" t="e">
        <f t="shared" si="123"/>
        <v>#DIV/0!</v>
      </c>
      <c r="U269" s="253" t="e">
        <f t="shared" si="105"/>
        <v>#DIV/0!</v>
      </c>
      <c r="V269" s="46" t="e">
        <f t="shared" si="106"/>
        <v>#DIV/0!</v>
      </c>
      <c r="W269" s="46" t="e">
        <f t="shared" si="107"/>
        <v>#DIV/0!</v>
      </c>
      <c r="X269" s="49" t="e">
        <f t="shared" si="108"/>
        <v>#DIV/0!</v>
      </c>
      <c r="Y269" s="45" t="e">
        <f t="shared" si="109"/>
        <v>#DIV/0!</v>
      </c>
      <c r="Z269" s="46" t="e">
        <f t="shared" si="110"/>
        <v>#DIV/0!</v>
      </c>
      <c r="AA269" s="46" t="e">
        <f t="shared" si="111"/>
        <v>#DIV/0!</v>
      </c>
      <c r="AB269" s="49" t="e">
        <f t="shared" si="112"/>
        <v>#DIV/0!</v>
      </c>
      <c r="AD269" s="45" t="e">
        <f t="shared" si="113"/>
        <v>#DIV/0!</v>
      </c>
      <c r="AE269" s="46" t="e">
        <f t="shared" si="113"/>
        <v>#DIV/0!</v>
      </c>
      <c r="AF269" s="49" t="e">
        <f t="shared" si="114"/>
        <v>#DIV/0!</v>
      </c>
      <c r="AG269" s="45" t="e">
        <f t="shared" si="124"/>
        <v>#DIV/0!</v>
      </c>
      <c r="AH269" s="65" t="e">
        <f t="shared" si="125"/>
        <v>#DIV/0!</v>
      </c>
      <c r="AI269" s="46" t="e">
        <f t="shared" si="115"/>
        <v>#DIV/0!</v>
      </c>
      <c r="AJ269" s="46" t="e">
        <f t="shared" si="116"/>
        <v>#DIV/0!</v>
      </c>
      <c r="AK269" s="77" t="e">
        <f t="shared" si="117"/>
        <v>#DIV/0!</v>
      </c>
      <c r="AL269" s="78" t="e">
        <f t="shared" si="118"/>
        <v>#DIV/0!</v>
      </c>
      <c r="AN269" s="8" t="e">
        <f t="shared" si="101"/>
        <v>#DIV/0!</v>
      </c>
      <c r="AO269" s="9" t="e">
        <f t="shared" si="101"/>
        <v>#DIV/0!</v>
      </c>
      <c r="AP269" s="9" t="e">
        <f t="shared" si="102"/>
        <v>#DIV/0!</v>
      </c>
      <c r="AQ269" s="10" t="e">
        <f t="shared" si="102"/>
        <v>#DIV/0!</v>
      </c>
    </row>
    <row r="270" spans="1:43">
      <c r="A270" s="51" t="s">
        <v>1679</v>
      </c>
      <c r="B270" s="179"/>
      <c r="C270" s="45"/>
      <c r="D270" s="46"/>
      <c r="E270" s="9"/>
      <c r="F270" s="9"/>
      <c r="G270" s="9"/>
      <c r="H270" s="52">
        <f t="shared" si="103"/>
        <v>0</v>
      </c>
      <c r="I270" s="8">
        <f t="shared" si="119"/>
        <v>0</v>
      </c>
      <c r="J270" s="53"/>
      <c r="K270" s="9"/>
      <c r="L270" s="9"/>
      <c r="M270" s="10">
        <f t="shared" si="120"/>
        <v>0</v>
      </c>
      <c r="N270" s="56"/>
      <c r="O270" s="8" t="e">
        <f t="shared" si="121"/>
        <v>#DIV/0!</v>
      </c>
      <c r="P270" s="9" t="e">
        <f t="shared" si="122"/>
        <v>#DIV/0!</v>
      </c>
      <c r="Q270" s="10" t="e">
        <f t="shared" si="104"/>
        <v>#DIV/0!</v>
      </c>
      <c r="R270" s="56"/>
      <c r="S270" s="55" t="e">
        <f t="shared" si="123"/>
        <v>#DIV/0!</v>
      </c>
      <c r="U270" s="253" t="e">
        <f t="shared" si="105"/>
        <v>#DIV/0!</v>
      </c>
      <c r="V270" s="46" t="e">
        <f t="shared" si="106"/>
        <v>#DIV/0!</v>
      </c>
      <c r="W270" s="46" t="e">
        <f t="shared" si="107"/>
        <v>#DIV/0!</v>
      </c>
      <c r="X270" s="49" t="e">
        <f t="shared" si="108"/>
        <v>#DIV/0!</v>
      </c>
      <c r="Y270" s="45" t="e">
        <f t="shared" si="109"/>
        <v>#DIV/0!</v>
      </c>
      <c r="Z270" s="46" t="e">
        <f t="shared" si="110"/>
        <v>#DIV/0!</v>
      </c>
      <c r="AA270" s="46" t="e">
        <f t="shared" si="111"/>
        <v>#DIV/0!</v>
      </c>
      <c r="AB270" s="49" t="e">
        <f t="shared" si="112"/>
        <v>#DIV/0!</v>
      </c>
      <c r="AD270" s="45" t="e">
        <f t="shared" si="113"/>
        <v>#DIV/0!</v>
      </c>
      <c r="AE270" s="46" t="e">
        <f t="shared" si="113"/>
        <v>#DIV/0!</v>
      </c>
      <c r="AF270" s="49" t="e">
        <f t="shared" si="114"/>
        <v>#DIV/0!</v>
      </c>
      <c r="AG270" s="45" t="e">
        <f t="shared" si="124"/>
        <v>#DIV/0!</v>
      </c>
      <c r="AH270" s="65" t="e">
        <f t="shared" si="125"/>
        <v>#DIV/0!</v>
      </c>
      <c r="AI270" s="46" t="e">
        <f t="shared" si="115"/>
        <v>#DIV/0!</v>
      </c>
      <c r="AJ270" s="46" t="e">
        <f t="shared" si="116"/>
        <v>#DIV/0!</v>
      </c>
      <c r="AK270" s="77" t="e">
        <f t="shared" si="117"/>
        <v>#DIV/0!</v>
      </c>
      <c r="AL270" s="78" t="e">
        <f t="shared" si="118"/>
        <v>#DIV/0!</v>
      </c>
      <c r="AN270" s="8" t="e">
        <f t="shared" si="101"/>
        <v>#DIV/0!</v>
      </c>
      <c r="AO270" s="9" t="e">
        <f t="shared" si="101"/>
        <v>#DIV/0!</v>
      </c>
      <c r="AP270" s="9" t="e">
        <f t="shared" si="102"/>
        <v>#DIV/0!</v>
      </c>
      <c r="AQ270" s="10" t="e">
        <f t="shared" si="102"/>
        <v>#DIV/0!</v>
      </c>
    </row>
    <row r="271" spans="1:43">
      <c r="A271" s="242" t="s">
        <v>1680</v>
      </c>
      <c r="B271" s="243"/>
      <c r="C271" s="45"/>
      <c r="D271" s="46"/>
      <c r="E271" s="244"/>
      <c r="F271" s="244"/>
      <c r="G271" s="244"/>
      <c r="H271" s="52">
        <f t="shared" si="103"/>
        <v>0</v>
      </c>
      <c r="I271" s="8">
        <f t="shared" si="119"/>
        <v>0</v>
      </c>
      <c r="J271" s="53"/>
      <c r="K271" s="9"/>
      <c r="L271" s="9"/>
      <c r="M271" s="10">
        <f t="shared" si="120"/>
        <v>0</v>
      </c>
      <c r="N271" s="56"/>
      <c r="O271" s="8" t="e">
        <f t="shared" si="121"/>
        <v>#DIV/0!</v>
      </c>
      <c r="P271" s="9" t="e">
        <f t="shared" si="122"/>
        <v>#DIV/0!</v>
      </c>
      <c r="Q271" s="10" t="e">
        <f t="shared" si="104"/>
        <v>#DIV/0!</v>
      </c>
      <c r="R271" s="56"/>
      <c r="S271" s="55" t="e">
        <f t="shared" si="123"/>
        <v>#DIV/0!</v>
      </c>
      <c r="U271" s="253" t="e">
        <f t="shared" si="105"/>
        <v>#DIV/0!</v>
      </c>
      <c r="V271" s="46" t="e">
        <f t="shared" si="106"/>
        <v>#DIV/0!</v>
      </c>
      <c r="W271" s="46" t="e">
        <f t="shared" si="107"/>
        <v>#DIV/0!</v>
      </c>
      <c r="X271" s="49" t="e">
        <f t="shared" si="108"/>
        <v>#DIV/0!</v>
      </c>
      <c r="Y271" s="45" t="e">
        <f t="shared" si="109"/>
        <v>#DIV/0!</v>
      </c>
      <c r="Z271" s="46" t="e">
        <f t="shared" si="110"/>
        <v>#DIV/0!</v>
      </c>
      <c r="AA271" s="46" t="e">
        <f t="shared" si="111"/>
        <v>#DIV/0!</v>
      </c>
      <c r="AB271" s="49" t="e">
        <f t="shared" si="112"/>
        <v>#DIV/0!</v>
      </c>
      <c r="AD271" s="45" t="e">
        <f t="shared" si="113"/>
        <v>#DIV/0!</v>
      </c>
      <c r="AE271" s="46" t="e">
        <f t="shared" si="113"/>
        <v>#DIV/0!</v>
      </c>
      <c r="AF271" s="49" t="e">
        <f t="shared" si="114"/>
        <v>#DIV/0!</v>
      </c>
      <c r="AG271" s="45" t="e">
        <f t="shared" si="124"/>
        <v>#DIV/0!</v>
      </c>
      <c r="AH271" s="65" t="e">
        <f t="shared" si="125"/>
        <v>#DIV/0!</v>
      </c>
      <c r="AI271" s="46" t="e">
        <f t="shared" si="115"/>
        <v>#DIV/0!</v>
      </c>
      <c r="AJ271" s="46" t="e">
        <f t="shared" si="116"/>
        <v>#DIV/0!</v>
      </c>
      <c r="AK271" s="77" t="e">
        <f t="shared" si="117"/>
        <v>#DIV/0!</v>
      </c>
      <c r="AL271" s="78" t="e">
        <f t="shared" si="118"/>
        <v>#DIV/0!</v>
      </c>
      <c r="AN271" s="8" t="e">
        <f t="shared" si="101"/>
        <v>#DIV/0!</v>
      </c>
      <c r="AO271" s="9" t="e">
        <f t="shared" si="101"/>
        <v>#DIV/0!</v>
      </c>
      <c r="AP271" s="9" t="e">
        <f t="shared" si="102"/>
        <v>#DIV/0!</v>
      </c>
      <c r="AQ271" s="10" t="e">
        <f t="shared" si="102"/>
        <v>#DIV/0!</v>
      </c>
    </row>
    <row r="272" spans="1:43">
      <c r="A272" s="242" t="s">
        <v>1681</v>
      </c>
      <c r="B272" s="243"/>
      <c r="C272" s="45"/>
      <c r="D272" s="46"/>
      <c r="E272" s="244"/>
      <c r="F272" s="244"/>
      <c r="G272" s="244"/>
      <c r="H272" s="52">
        <f t="shared" si="103"/>
        <v>0</v>
      </c>
      <c r="I272" s="8">
        <f t="shared" si="119"/>
        <v>0</v>
      </c>
      <c r="J272" s="53"/>
      <c r="K272" s="9"/>
      <c r="L272" s="9"/>
      <c r="M272" s="10">
        <f t="shared" si="120"/>
        <v>0</v>
      </c>
      <c r="N272" s="56"/>
      <c r="O272" s="8" t="e">
        <f t="shared" si="121"/>
        <v>#DIV/0!</v>
      </c>
      <c r="P272" s="9" t="e">
        <f t="shared" si="122"/>
        <v>#DIV/0!</v>
      </c>
      <c r="Q272" s="10" t="e">
        <f t="shared" si="104"/>
        <v>#DIV/0!</v>
      </c>
      <c r="R272" s="56"/>
      <c r="S272" s="55" t="e">
        <f t="shared" si="123"/>
        <v>#DIV/0!</v>
      </c>
      <c r="U272" s="253" t="e">
        <f t="shared" si="105"/>
        <v>#DIV/0!</v>
      </c>
      <c r="V272" s="46" t="e">
        <f t="shared" si="106"/>
        <v>#DIV/0!</v>
      </c>
      <c r="W272" s="46" t="e">
        <f t="shared" si="107"/>
        <v>#DIV/0!</v>
      </c>
      <c r="X272" s="49" t="e">
        <f t="shared" si="108"/>
        <v>#DIV/0!</v>
      </c>
      <c r="Y272" s="45" t="e">
        <f t="shared" si="109"/>
        <v>#DIV/0!</v>
      </c>
      <c r="Z272" s="46" t="e">
        <f t="shared" si="110"/>
        <v>#DIV/0!</v>
      </c>
      <c r="AA272" s="46" t="e">
        <f t="shared" si="111"/>
        <v>#DIV/0!</v>
      </c>
      <c r="AB272" s="49" t="e">
        <f t="shared" si="112"/>
        <v>#DIV/0!</v>
      </c>
      <c r="AD272" s="45" t="e">
        <f t="shared" si="113"/>
        <v>#DIV/0!</v>
      </c>
      <c r="AE272" s="46" t="e">
        <f t="shared" si="113"/>
        <v>#DIV/0!</v>
      </c>
      <c r="AF272" s="49" t="e">
        <f t="shared" si="114"/>
        <v>#DIV/0!</v>
      </c>
      <c r="AG272" s="45" t="e">
        <f t="shared" si="124"/>
        <v>#DIV/0!</v>
      </c>
      <c r="AH272" s="65" t="e">
        <f t="shared" si="125"/>
        <v>#DIV/0!</v>
      </c>
      <c r="AI272" s="46" t="e">
        <f t="shared" si="115"/>
        <v>#DIV/0!</v>
      </c>
      <c r="AJ272" s="46" t="e">
        <f t="shared" si="116"/>
        <v>#DIV/0!</v>
      </c>
      <c r="AK272" s="77" t="e">
        <f t="shared" si="117"/>
        <v>#DIV/0!</v>
      </c>
      <c r="AL272" s="78" t="e">
        <f t="shared" si="118"/>
        <v>#DIV/0!</v>
      </c>
      <c r="AN272" s="8" t="e">
        <f t="shared" si="101"/>
        <v>#DIV/0!</v>
      </c>
      <c r="AO272" s="9" t="e">
        <f t="shared" si="101"/>
        <v>#DIV/0!</v>
      </c>
      <c r="AP272" s="9" t="e">
        <f t="shared" si="102"/>
        <v>#DIV/0!</v>
      </c>
      <c r="AQ272" s="10" t="e">
        <f t="shared" si="102"/>
        <v>#DIV/0!</v>
      </c>
    </row>
    <row r="273" spans="1:43">
      <c r="A273" s="242" t="s">
        <v>1682</v>
      </c>
      <c r="B273" s="243"/>
      <c r="C273" s="45"/>
      <c r="D273" s="46"/>
      <c r="E273" s="244"/>
      <c r="F273" s="244"/>
      <c r="G273" s="244"/>
      <c r="H273" s="52">
        <f t="shared" si="103"/>
        <v>0</v>
      </c>
      <c r="I273" s="8">
        <f t="shared" si="119"/>
        <v>0</v>
      </c>
      <c r="J273" s="53"/>
      <c r="K273" s="9"/>
      <c r="L273" s="9"/>
      <c r="M273" s="10">
        <f t="shared" si="120"/>
        <v>0</v>
      </c>
      <c r="N273" s="56"/>
      <c r="O273" s="8" t="e">
        <f t="shared" si="121"/>
        <v>#DIV/0!</v>
      </c>
      <c r="P273" s="9" t="e">
        <f t="shared" si="122"/>
        <v>#DIV/0!</v>
      </c>
      <c r="Q273" s="10" t="e">
        <f t="shared" si="104"/>
        <v>#DIV/0!</v>
      </c>
      <c r="R273" s="56"/>
      <c r="S273" s="55" t="e">
        <f t="shared" si="123"/>
        <v>#DIV/0!</v>
      </c>
      <c r="U273" s="253" t="e">
        <f t="shared" si="105"/>
        <v>#DIV/0!</v>
      </c>
      <c r="V273" s="46" t="e">
        <f t="shared" si="106"/>
        <v>#DIV/0!</v>
      </c>
      <c r="W273" s="46" t="e">
        <f t="shared" si="107"/>
        <v>#DIV/0!</v>
      </c>
      <c r="X273" s="49" t="e">
        <f t="shared" si="108"/>
        <v>#DIV/0!</v>
      </c>
      <c r="Y273" s="45" t="e">
        <f t="shared" si="109"/>
        <v>#DIV/0!</v>
      </c>
      <c r="Z273" s="46" t="e">
        <f t="shared" si="110"/>
        <v>#DIV/0!</v>
      </c>
      <c r="AA273" s="46" t="e">
        <f t="shared" si="111"/>
        <v>#DIV/0!</v>
      </c>
      <c r="AB273" s="49" t="e">
        <f t="shared" si="112"/>
        <v>#DIV/0!</v>
      </c>
      <c r="AD273" s="45" t="e">
        <f t="shared" si="113"/>
        <v>#DIV/0!</v>
      </c>
      <c r="AE273" s="46" t="e">
        <f t="shared" si="113"/>
        <v>#DIV/0!</v>
      </c>
      <c r="AF273" s="49" t="e">
        <f t="shared" si="114"/>
        <v>#DIV/0!</v>
      </c>
      <c r="AG273" s="45" t="e">
        <f t="shared" si="124"/>
        <v>#DIV/0!</v>
      </c>
      <c r="AH273" s="65" t="e">
        <f t="shared" si="125"/>
        <v>#DIV/0!</v>
      </c>
      <c r="AI273" s="46" t="e">
        <f t="shared" si="115"/>
        <v>#DIV/0!</v>
      </c>
      <c r="AJ273" s="46" t="e">
        <f t="shared" si="116"/>
        <v>#DIV/0!</v>
      </c>
      <c r="AK273" s="77" t="e">
        <f t="shared" si="117"/>
        <v>#DIV/0!</v>
      </c>
      <c r="AL273" s="78" t="e">
        <f t="shared" si="118"/>
        <v>#DIV/0!</v>
      </c>
      <c r="AN273" s="8" t="e">
        <f t="shared" si="101"/>
        <v>#DIV/0!</v>
      </c>
      <c r="AO273" s="9" t="e">
        <f t="shared" si="101"/>
        <v>#DIV/0!</v>
      </c>
      <c r="AP273" s="9" t="e">
        <f t="shared" si="102"/>
        <v>#DIV/0!</v>
      </c>
      <c r="AQ273" s="10" t="e">
        <f t="shared" si="102"/>
        <v>#DIV/0!</v>
      </c>
    </row>
    <row r="274" spans="1:43">
      <c r="A274" s="242" t="s">
        <v>1683</v>
      </c>
      <c r="B274" s="243"/>
      <c r="C274" s="45"/>
      <c r="D274" s="46"/>
      <c r="E274" s="244"/>
      <c r="F274" s="244"/>
      <c r="G274" s="244"/>
      <c r="H274" s="52">
        <f t="shared" si="103"/>
        <v>0</v>
      </c>
      <c r="I274" s="8">
        <f t="shared" si="119"/>
        <v>0</v>
      </c>
      <c r="J274" s="53"/>
      <c r="K274" s="9"/>
      <c r="L274" s="9"/>
      <c r="M274" s="10">
        <f t="shared" si="120"/>
        <v>0</v>
      </c>
      <c r="N274" s="56"/>
      <c r="O274" s="8" t="e">
        <f t="shared" si="121"/>
        <v>#DIV/0!</v>
      </c>
      <c r="P274" s="9" t="e">
        <f t="shared" si="122"/>
        <v>#DIV/0!</v>
      </c>
      <c r="Q274" s="10" t="e">
        <f t="shared" si="104"/>
        <v>#DIV/0!</v>
      </c>
      <c r="R274" s="56"/>
      <c r="S274" s="55" t="e">
        <f t="shared" si="123"/>
        <v>#DIV/0!</v>
      </c>
      <c r="U274" s="253" t="e">
        <f t="shared" si="105"/>
        <v>#DIV/0!</v>
      </c>
      <c r="V274" s="46" t="e">
        <f t="shared" si="106"/>
        <v>#DIV/0!</v>
      </c>
      <c r="W274" s="46" t="e">
        <f t="shared" si="107"/>
        <v>#DIV/0!</v>
      </c>
      <c r="X274" s="49" t="e">
        <f t="shared" si="108"/>
        <v>#DIV/0!</v>
      </c>
      <c r="Y274" s="45" t="e">
        <f t="shared" si="109"/>
        <v>#DIV/0!</v>
      </c>
      <c r="Z274" s="46" t="e">
        <f t="shared" si="110"/>
        <v>#DIV/0!</v>
      </c>
      <c r="AA274" s="46" t="e">
        <f t="shared" si="111"/>
        <v>#DIV/0!</v>
      </c>
      <c r="AB274" s="49" t="e">
        <f t="shared" si="112"/>
        <v>#DIV/0!</v>
      </c>
      <c r="AD274" s="45" t="e">
        <f t="shared" si="113"/>
        <v>#DIV/0!</v>
      </c>
      <c r="AE274" s="46" t="e">
        <f t="shared" si="113"/>
        <v>#DIV/0!</v>
      </c>
      <c r="AF274" s="49" t="e">
        <f t="shared" si="114"/>
        <v>#DIV/0!</v>
      </c>
      <c r="AG274" s="45" t="e">
        <f t="shared" si="124"/>
        <v>#DIV/0!</v>
      </c>
      <c r="AH274" s="65" t="e">
        <f t="shared" si="125"/>
        <v>#DIV/0!</v>
      </c>
      <c r="AI274" s="46" t="e">
        <f t="shared" si="115"/>
        <v>#DIV/0!</v>
      </c>
      <c r="AJ274" s="46" t="e">
        <f t="shared" si="116"/>
        <v>#DIV/0!</v>
      </c>
      <c r="AK274" s="77" t="e">
        <f t="shared" si="117"/>
        <v>#DIV/0!</v>
      </c>
      <c r="AL274" s="78" t="e">
        <f t="shared" si="118"/>
        <v>#DIV/0!</v>
      </c>
      <c r="AN274" s="8" t="e">
        <f t="shared" si="101"/>
        <v>#DIV/0!</v>
      </c>
      <c r="AO274" s="9" t="e">
        <f t="shared" si="101"/>
        <v>#DIV/0!</v>
      </c>
      <c r="AP274" s="9" t="e">
        <f t="shared" si="102"/>
        <v>#DIV/0!</v>
      </c>
      <c r="AQ274" s="10" t="e">
        <f t="shared" si="102"/>
        <v>#DIV/0!</v>
      </c>
    </row>
    <row r="275" spans="1:43">
      <c r="A275" s="242" t="s">
        <v>1684</v>
      </c>
      <c r="B275" s="243"/>
      <c r="C275" s="45"/>
      <c r="D275" s="46"/>
      <c r="E275" s="244"/>
      <c r="F275" s="244"/>
      <c r="G275" s="244"/>
      <c r="H275" s="52">
        <f t="shared" si="103"/>
        <v>0</v>
      </c>
      <c r="I275" s="8">
        <f t="shared" si="119"/>
        <v>0</v>
      </c>
      <c r="J275" s="53"/>
      <c r="K275" s="9"/>
      <c r="L275" s="9"/>
      <c r="M275" s="10">
        <f t="shared" si="120"/>
        <v>0</v>
      </c>
      <c r="N275" s="56"/>
      <c r="O275" s="8" t="e">
        <f t="shared" si="121"/>
        <v>#DIV/0!</v>
      </c>
      <c r="P275" s="9" t="e">
        <f t="shared" si="122"/>
        <v>#DIV/0!</v>
      </c>
      <c r="Q275" s="10" t="e">
        <f t="shared" si="104"/>
        <v>#DIV/0!</v>
      </c>
      <c r="R275" s="56"/>
      <c r="S275" s="55" t="e">
        <f t="shared" si="123"/>
        <v>#DIV/0!</v>
      </c>
      <c r="U275" s="253" t="e">
        <f t="shared" si="105"/>
        <v>#DIV/0!</v>
      </c>
      <c r="V275" s="46" t="e">
        <f t="shared" si="106"/>
        <v>#DIV/0!</v>
      </c>
      <c r="W275" s="46" t="e">
        <f t="shared" si="107"/>
        <v>#DIV/0!</v>
      </c>
      <c r="X275" s="49" t="e">
        <f t="shared" si="108"/>
        <v>#DIV/0!</v>
      </c>
      <c r="Y275" s="45" t="e">
        <f t="shared" si="109"/>
        <v>#DIV/0!</v>
      </c>
      <c r="Z275" s="46" t="e">
        <f t="shared" si="110"/>
        <v>#DIV/0!</v>
      </c>
      <c r="AA275" s="46" t="e">
        <f t="shared" si="111"/>
        <v>#DIV/0!</v>
      </c>
      <c r="AB275" s="49" t="e">
        <f t="shared" si="112"/>
        <v>#DIV/0!</v>
      </c>
      <c r="AD275" s="45" t="e">
        <f t="shared" si="113"/>
        <v>#DIV/0!</v>
      </c>
      <c r="AE275" s="46" t="e">
        <f t="shared" si="113"/>
        <v>#DIV/0!</v>
      </c>
      <c r="AF275" s="49" t="e">
        <f t="shared" si="114"/>
        <v>#DIV/0!</v>
      </c>
      <c r="AG275" s="45" t="e">
        <f t="shared" si="124"/>
        <v>#DIV/0!</v>
      </c>
      <c r="AH275" s="65" t="e">
        <f t="shared" si="125"/>
        <v>#DIV/0!</v>
      </c>
      <c r="AI275" s="46" t="e">
        <f t="shared" si="115"/>
        <v>#DIV/0!</v>
      </c>
      <c r="AJ275" s="46" t="e">
        <f t="shared" si="116"/>
        <v>#DIV/0!</v>
      </c>
      <c r="AK275" s="77" t="e">
        <f t="shared" si="117"/>
        <v>#DIV/0!</v>
      </c>
      <c r="AL275" s="78" t="e">
        <f t="shared" si="118"/>
        <v>#DIV/0!</v>
      </c>
      <c r="AN275" s="8" t="e">
        <f t="shared" si="101"/>
        <v>#DIV/0!</v>
      </c>
      <c r="AO275" s="9" t="e">
        <f t="shared" si="101"/>
        <v>#DIV/0!</v>
      </c>
      <c r="AP275" s="9" t="e">
        <f t="shared" si="102"/>
        <v>#DIV/0!</v>
      </c>
      <c r="AQ275" s="10" t="e">
        <f t="shared" si="102"/>
        <v>#DIV/0!</v>
      </c>
    </row>
    <row r="276" spans="1:43">
      <c r="A276" s="242" t="s">
        <v>1685</v>
      </c>
      <c r="B276" s="243"/>
      <c r="C276" s="45"/>
      <c r="D276" s="46"/>
      <c r="E276" s="244"/>
      <c r="F276" s="244"/>
      <c r="G276" s="244"/>
      <c r="H276" s="52">
        <f t="shared" si="103"/>
        <v>0</v>
      </c>
      <c r="I276" s="8">
        <f t="shared" si="119"/>
        <v>0</v>
      </c>
      <c r="J276" s="53"/>
      <c r="K276" s="9"/>
      <c r="L276" s="9"/>
      <c r="M276" s="10">
        <f t="shared" si="120"/>
        <v>0</v>
      </c>
      <c r="N276" s="56"/>
      <c r="O276" s="8" t="e">
        <f t="shared" si="121"/>
        <v>#DIV/0!</v>
      </c>
      <c r="P276" s="9" t="e">
        <f t="shared" si="122"/>
        <v>#DIV/0!</v>
      </c>
      <c r="Q276" s="10" t="e">
        <f t="shared" si="104"/>
        <v>#DIV/0!</v>
      </c>
      <c r="R276" s="56"/>
      <c r="S276" s="55" t="e">
        <f t="shared" si="123"/>
        <v>#DIV/0!</v>
      </c>
      <c r="U276" s="253" t="e">
        <f t="shared" si="105"/>
        <v>#DIV/0!</v>
      </c>
      <c r="V276" s="46" t="e">
        <f t="shared" si="106"/>
        <v>#DIV/0!</v>
      </c>
      <c r="W276" s="46" t="e">
        <f t="shared" si="107"/>
        <v>#DIV/0!</v>
      </c>
      <c r="X276" s="49" t="e">
        <f t="shared" si="108"/>
        <v>#DIV/0!</v>
      </c>
      <c r="Y276" s="45" t="e">
        <f t="shared" si="109"/>
        <v>#DIV/0!</v>
      </c>
      <c r="Z276" s="46" t="e">
        <f t="shared" si="110"/>
        <v>#DIV/0!</v>
      </c>
      <c r="AA276" s="46" t="e">
        <f t="shared" si="111"/>
        <v>#DIV/0!</v>
      </c>
      <c r="AB276" s="49" t="e">
        <f t="shared" si="112"/>
        <v>#DIV/0!</v>
      </c>
      <c r="AD276" s="45" t="e">
        <f t="shared" si="113"/>
        <v>#DIV/0!</v>
      </c>
      <c r="AE276" s="46" t="e">
        <f t="shared" si="113"/>
        <v>#DIV/0!</v>
      </c>
      <c r="AF276" s="49" t="e">
        <f t="shared" si="114"/>
        <v>#DIV/0!</v>
      </c>
      <c r="AG276" s="45" t="e">
        <f t="shared" si="124"/>
        <v>#DIV/0!</v>
      </c>
      <c r="AH276" s="65" t="e">
        <f t="shared" si="125"/>
        <v>#DIV/0!</v>
      </c>
      <c r="AI276" s="46" t="e">
        <f t="shared" si="115"/>
        <v>#DIV/0!</v>
      </c>
      <c r="AJ276" s="46" t="e">
        <f t="shared" si="116"/>
        <v>#DIV/0!</v>
      </c>
      <c r="AK276" s="77" t="e">
        <f t="shared" si="117"/>
        <v>#DIV/0!</v>
      </c>
      <c r="AL276" s="78" t="e">
        <f t="shared" si="118"/>
        <v>#DIV/0!</v>
      </c>
      <c r="AN276" s="8" t="e">
        <f t="shared" si="101"/>
        <v>#DIV/0!</v>
      </c>
      <c r="AO276" s="9" t="e">
        <f t="shared" si="101"/>
        <v>#DIV/0!</v>
      </c>
      <c r="AP276" s="9" t="e">
        <f t="shared" si="102"/>
        <v>#DIV/0!</v>
      </c>
      <c r="AQ276" s="10" t="e">
        <f t="shared" si="102"/>
        <v>#DIV/0!</v>
      </c>
    </row>
    <row r="277" spans="1:43">
      <c r="A277" s="242" t="s">
        <v>1686</v>
      </c>
      <c r="B277" s="243"/>
      <c r="C277" s="45"/>
      <c r="D277" s="46"/>
      <c r="E277" s="244"/>
      <c r="F277" s="244"/>
      <c r="G277" s="244"/>
      <c r="H277" s="52">
        <f t="shared" si="103"/>
        <v>0</v>
      </c>
      <c r="I277" s="8">
        <f t="shared" si="119"/>
        <v>0</v>
      </c>
      <c r="J277" s="53"/>
      <c r="K277" s="9"/>
      <c r="L277" s="9"/>
      <c r="M277" s="10">
        <f t="shared" si="120"/>
        <v>0</v>
      </c>
      <c r="N277" s="56"/>
      <c r="O277" s="8" t="e">
        <f t="shared" si="121"/>
        <v>#DIV/0!</v>
      </c>
      <c r="P277" s="9" t="e">
        <f t="shared" si="122"/>
        <v>#DIV/0!</v>
      </c>
      <c r="Q277" s="10" t="e">
        <f t="shared" si="104"/>
        <v>#DIV/0!</v>
      </c>
      <c r="R277" s="56"/>
      <c r="S277" s="55" t="e">
        <f t="shared" si="123"/>
        <v>#DIV/0!</v>
      </c>
      <c r="U277" s="253" t="e">
        <f t="shared" si="105"/>
        <v>#DIV/0!</v>
      </c>
      <c r="V277" s="46" t="e">
        <f t="shared" si="106"/>
        <v>#DIV/0!</v>
      </c>
      <c r="W277" s="46" t="e">
        <f t="shared" si="107"/>
        <v>#DIV/0!</v>
      </c>
      <c r="X277" s="49" t="e">
        <f t="shared" si="108"/>
        <v>#DIV/0!</v>
      </c>
      <c r="Y277" s="45" t="e">
        <f t="shared" si="109"/>
        <v>#DIV/0!</v>
      </c>
      <c r="Z277" s="46" t="e">
        <f t="shared" si="110"/>
        <v>#DIV/0!</v>
      </c>
      <c r="AA277" s="46" t="e">
        <f t="shared" si="111"/>
        <v>#DIV/0!</v>
      </c>
      <c r="AB277" s="49" t="e">
        <f t="shared" si="112"/>
        <v>#DIV/0!</v>
      </c>
      <c r="AD277" s="45" t="e">
        <f t="shared" si="113"/>
        <v>#DIV/0!</v>
      </c>
      <c r="AE277" s="46" t="e">
        <f t="shared" si="113"/>
        <v>#DIV/0!</v>
      </c>
      <c r="AF277" s="49" t="e">
        <f t="shared" si="114"/>
        <v>#DIV/0!</v>
      </c>
      <c r="AG277" s="45" t="e">
        <f t="shared" si="124"/>
        <v>#DIV/0!</v>
      </c>
      <c r="AH277" s="65" t="e">
        <f t="shared" si="125"/>
        <v>#DIV/0!</v>
      </c>
      <c r="AI277" s="46" t="e">
        <f t="shared" si="115"/>
        <v>#DIV/0!</v>
      </c>
      <c r="AJ277" s="46" t="e">
        <f t="shared" si="116"/>
        <v>#DIV/0!</v>
      </c>
      <c r="AK277" s="77" t="e">
        <f t="shared" si="117"/>
        <v>#DIV/0!</v>
      </c>
      <c r="AL277" s="78" t="e">
        <f t="shared" si="118"/>
        <v>#DIV/0!</v>
      </c>
      <c r="AN277" s="8" t="e">
        <f t="shared" si="101"/>
        <v>#DIV/0!</v>
      </c>
      <c r="AO277" s="9" t="e">
        <f t="shared" si="101"/>
        <v>#DIV/0!</v>
      </c>
      <c r="AP277" s="9" t="e">
        <f t="shared" si="102"/>
        <v>#DIV/0!</v>
      </c>
      <c r="AQ277" s="10" t="e">
        <f t="shared" si="102"/>
        <v>#DIV/0!</v>
      </c>
    </row>
    <row r="278" spans="1:43">
      <c r="A278" s="242" t="s">
        <v>1687</v>
      </c>
      <c r="B278" s="243"/>
      <c r="C278" s="45"/>
      <c r="D278" s="46"/>
      <c r="E278" s="244"/>
      <c r="F278" s="244"/>
      <c r="G278" s="244"/>
      <c r="H278" s="52">
        <f t="shared" si="103"/>
        <v>0</v>
      </c>
      <c r="I278" s="8">
        <f t="shared" si="119"/>
        <v>0</v>
      </c>
      <c r="J278" s="53"/>
      <c r="K278" s="9"/>
      <c r="L278" s="9"/>
      <c r="M278" s="10">
        <f t="shared" si="120"/>
        <v>0</v>
      </c>
      <c r="N278" s="56"/>
      <c r="O278" s="8" t="e">
        <f t="shared" si="121"/>
        <v>#DIV/0!</v>
      </c>
      <c r="P278" s="9" t="e">
        <f t="shared" si="122"/>
        <v>#DIV/0!</v>
      </c>
      <c r="Q278" s="10" t="e">
        <f t="shared" si="104"/>
        <v>#DIV/0!</v>
      </c>
      <c r="R278" s="56"/>
      <c r="S278" s="55" t="e">
        <f t="shared" si="123"/>
        <v>#DIV/0!</v>
      </c>
      <c r="U278" s="253" t="e">
        <f t="shared" si="105"/>
        <v>#DIV/0!</v>
      </c>
      <c r="V278" s="46" t="e">
        <f t="shared" si="106"/>
        <v>#DIV/0!</v>
      </c>
      <c r="W278" s="46" t="e">
        <f t="shared" si="107"/>
        <v>#DIV/0!</v>
      </c>
      <c r="X278" s="49" t="e">
        <f t="shared" si="108"/>
        <v>#DIV/0!</v>
      </c>
      <c r="Y278" s="45" t="e">
        <f t="shared" si="109"/>
        <v>#DIV/0!</v>
      </c>
      <c r="Z278" s="46" t="e">
        <f t="shared" si="110"/>
        <v>#DIV/0!</v>
      </c>
      <c r="AA278" s="46" t="e">
        <f t="shared" si="111"/>
        <v>#DIV/0!</v>
      </c>
      <c r="AB278" s="49" t="e">
        <f t="shared" si="112"/>
        <v>#DIV/0!</v>
      </c>
      <c r="AD278" s="45" t="e">
        <f t="shared" si="113"/>
        <v>#DIV/0!</v>
      </c>
      <c r="AE278" s="46" t="e">
        <f t="shared" si="113"/>
        <v>#DIV/0!</v>
      </c>
      <c r="AF278" s="49" t="e">
        <f t="shared" si="114"/>
        <v>#DIV/0!</v>
      </c>
      <c r="AG278" s="45" t="e">
        <f t="shared" si="124"/>
        <v>#DIV/0!</v>
      </c>
      <c r="AH278" s="65" t="e">
        <f t="shared" si="125"/>
        <v>#DIV/0!</v>
      </c>
      <c r="AI278" s="46" t="e">
        <f t="shared" si="115"/>
        <v>#DIV/0!</v>
      </c>
      <c r="AJ278" s="46" t="e">
        <f t="shared" si="116"/>
        <v>#DIV/0!</v>
      </c>
      <c r="AK278" s="77" t="e">
        <f t="shared" si="117"/>
        <v>#DIV/0!</v>
      </c>
      <c r="AL278" s="78" t="e">
        <f t="shared" si="118"/>
        <v>#DIV/0!</v>
      </c>
      <c r="AN278" s="8" t="e">
        <f t="shared" ref="AN278:AO341" si="126">AH278</f>
        <v>#DIV/0!</v>
      </c>
      <c r="AO278" s="9" t="e">
        <f t="shared" si="126"/>
        <v>#DIV/0!</v>
      </c>
      <c r="AP278" s="9" t="e">
        <f t="shared" ref="AP278:AQ341" si="127">AE278</f>
        <v>#DIV/0!</v>
      </c>
      <c r="AQ278" s="10" t="e">
        <f t="shared" si="127"/>
        <v>#DIV/0!</v>
      </c>
    </row>
    <row r="279" spans="1:43">
      <c r="A279" s="242" t="s">
        <v>1688</v>
      </c>
      <c r="B279" s="243"/>
      <c r="C279" s="45"/>
      <c r="D279" s="46"/>
      <c r="E279" s="244"/>
      <c r="F279" s="244"/>
      <c r="G279" s="244"/>
      <c r="H279" s="52">
        <f t="shared" si="103"/>
        <v>0</v>
      </c>
      <c r="I279" s="8">
        <f t="shared" si="119"/>
        <v>0</v>
      </c>
      <c r="J279" s="53"/>
      <c r="K279" s="9"/>
      <c r="L279" s="9"/>
      <c r="M279" s="10">
        <f t="shared" si="120"/>
        <v>0</v>
      </c>
      <c r="N279" s="56"/>
      <c r="O279" s="8" t="e">
        <f t="shared" si="121"/>
        <v>#DIV/0!</v>
      </c>
      <c r="P279" s="9" t="e">
        <f t="shared" si="122"/>
        <v>#DIV/0!</v>
      </c>
      <c r="Q279" s="10" t="e">
        <f t="shared" si="104"/>
        <v>#DIV/0!</v>
      </c>
      <c r="R279" s="56"/>
      <c r="S279" s="55" t="e">
        <f t="shared" si="123"/>
        <v>#DIV/0!</v>
      </c>
      <c r="U279" s="253" t="e">
        <f t="shared" si="105"/>
        <v>#DIV/0!</v>
      </c>
      <c r="V279" s="46" t="e">
        <f t="shared" si="106"/>
        <v>#DIV/0!</v>
      </c>
      <c r="W279" s="46" t="e">
        <f t="shared" si="107"/>
        <v>#DIV/0!</v>
      </c>
      <c r="X279" s="49" t="e">
        <f t="shared" si="108"/>
        <v>#DIV/0!</v>
      </c>
      <c r="Y279" s="45" t="e">
        <f t="shared" si="109"/>
        <v>#DIV/0!</v>
      </c>
      <c r="Z279" s="46" t="e">
        <f t="shared" si="110"/>
        <v>#DIV/0!</v>
      </c>
      <c r="AA279" s="46" t="e">
        <f t="shared" si="111"/>
        <v>#DIV/0!</v>
      </c>
      <c r="AB279" s="49" t="e">
        <f t="shared" si="112"/>
        <v>#DIV/0!</v>
      </c>
      <c r="AD279" s="45" t="e">
        <f t="shared" si="113"/>
        <v>#DIV/0!</v>
      </c>
      <c r="AE279" s="46" t="e">
        <f t="shared" si="113"/>
        <v>#DIV/0!</v>
      </c>
      <c r="AF279" s="49" t="e">
        <f t="shared" si="114"/>
        <v>#DIV/0!</v>
      </c>
      <c r="AG279" s="45" t="e">
        <f t="shared" si="124"/>
        <v>#DIV/0!</v>
      </c>
      <c r="AH279" s="65" t="e">
        <f t="shared" si="125"/>
        <v>#DIV/0!</v>
      </c>
      <c r="AI279" s="46" t="e">
        <f t="shared" si="115"/>
        <v>#DIV/0!</v>
      </c>
      <c r="AJ279" s="46" t="e">
        <f t="shared" si="116"/>
        <v>#DIV/0!</v>
      </c>
      <c r="AK279" s="77" t="e">
        <f t="shared" si="117"/>
        <v>#DIV/0!</v>
      </c>
      <c r="AL279" s="78" t="e">
        <f t="shared" si="118"/>
        <v>#DIV/0!</v>
      </c>
      <c r="AN279" s="8" t="e">
        <f t="shared" si="126"/>
        <v>#DIV/0!</v>
      </c>
      <c r="AO279" s="9" t="e">
        <f t="shared" si="126"/>
        <v>#DIV/0!</v>
      </c>
      <c r="AP279" s="9" t="e">
        <f t="shared" si="127"/>
        <v>#DIV/0!</v>
      </c>
      <c r="AQ279" s="10" t="e">
        <f t="shared" si="127"/>
        <v>#DIV/0!</v>
      </c>
    </row>
    <row r="280" spans="1:43">
      <c r="A280" s="242" t="s">
        <v>1689</v>
      </c>
      <c r="B280" s="243"/>
      <c r="C280" s="45"/>
      <c r="D280" s="46"/>
      <c r="E280" s="244"/>
      <c r="F280" s="244"/>
      <c r="G280" s="244"/>
      <c r="H280" s="52">
        <f t="shared" si="103"/>
        <v>0</v>
      </c>
      <c r="I280" s="8">
        <f t="shared" si="119"/>
        <v>0</v>
      </c>
      <c r="J280" s="53"/>
      <c r="K280" s="9"/>
      <c r="L280" s="9"/>
      <c r="M280" s="10">
        <f t="shared" si="120"/>
        <v>0</v>
      </c>
      <c r="N280" s="56"/>
      <c r="O280" s="8" t="e">
        <f t="shared" si="121"/>
        <v>#DIV/0!</v>
      </c>
      <c r="P280" s="9" t="e">
        <f t="shared" si="122"/>
        <v>#DIV/0!</v>
      </c>
      <c r="Q280" s="10" t="e">
        <f t="shared" si="104"/>
        <v>#DIV/0!</v>
      </c>
      <c r="R280" s="56"/>
      <c r="S280" s="55" t="e">
        <f t="shared" si="123"/>
        <v>#DIV/0!</v>
      </c>
      <c r="U280" s="253" t="e">
        <f t="shared" si="105"/>
        <v>#DIV/0!</v>
      </c>
      <c r="V280" s="46" t="e">
        <f t="shared" si="106"/>
        <v>#DIV/0!</v>
      </c>
      <c r="W280" s="46" t="e">
        <f t="shared" si="107"/>
        <v>#DIV/0!</v>
      </c>
      <c r="X280" s="49" t="e">
        <f t="shared" si="108"/>
        <v>#DIV/0!</v>
      </c>
      <c r="Y280" s="45" t="e">
        <f t="shared" si="109"/>
        <v>#DIV/0!</v>
      </c>
      <c r="Z280" s="46" t="e">
        <f t="shared" si="110"/>
        <v>#DIV/0!</v>
      </c>
      <c r="AA280" s="46" t="e">
        <f t="shared" si="111"/>
        <v>#DIV/0!</v>
      </c>
      <c r="AB280" s="49" t="e">
        <f t="shared" si="112"/>
        <v>#DIV/0!</v>
      </c>
      <c r="AD280" s="45" t="e">
        <f t="shared" si="113"/>
        <v>#DIV/0!</v>
      </c>
      <c r="AE280" s="46" t="e">
        <f t="shared" si="113"/>
        <v>#DIV/0!</v>
      </c>
      <c r="AF280" s="49" t="e">
        <f t="shared" si="114"/>
        <v>#DIV/0!</v>
      </c>
      <c r="AG280" s="45" t="e">
        <f t="shared" si="124"/>
        <v>#DIV/0!</v>
      </c>
      <c r="AH280" s="65" t="e">
        <f t="shared" si="125"/>
        <v>#DIV/0!</v>
      </c>
      <c r="AI280" s="46" t="e">
        <f t="shared" si="115"/>
        <v>#DIV/0!</v>
      </c>
      <c r="AJ280" s="46" t="e">
        <f t="shared" si="116"/>
        <v>#DIV/0!</v>
      </c>
      <c r="AK280" s="77" t="e">
        <f t="shared" si="117"/>
        <v>#DIV/0!</v>
      </c>
      <c r="AL280" s="78" t="e">
        <f t="shared" si="118"/>
        <v>#DIV/0!</v>
      </c>
      <c r="AN280" s="8" t="e">
        <f t="shared" si="126"/>
        <v>#DIV/0!</v>
      </c>
      <c r="AO280" s="9" t="e">
        <f t="shared" si="126"/>
        <v>#DIV/0!</v>
      </c>
      <c r="AP280" s="9" t="e">
        <f t="shared" si="127"/>
        <v>#DIV/0!</v>
      </c>
      <c r="AQ280" s="10" t="e">
        <f t="shared" si="127"/>
        <v>#DIV/0!</v>
      </c>
    </row>
    <row r="281" spans="1:43">
      <c r="A281" s="242" t="s">
        <v>1690</v>
      </c>
      <c r="B281" s="243"/>
      <c r="C281" s="45"/>
      <c r="D281" s="46"/>
      <c r="E281" s="244"/>
      <c r="F281" s="244"/>
      <c r="G281" s="244"/>
      <c r="H281" s="52">
        <f t="shared" si="103"/>
        <v>0</v>
      </c>
      <c r="I281" s="8">
        <f t="shared" si="119"/>
        <v>0</v>
      </c>
      <c r="J281" s="53"/>
      <c r="K281" s="9"/>
      <c r="L281" s="9"/>
      <c r="M281" s="10">
        <f t="shared" si="120"/>
        <v>0</v>
      </c>
      <c r="N281" s="56"/>
      <c r="O281" s="8" t="e">
        <f t="shared" si="121"/>
        <v>#DIV/0!</v>
      </c>
      <c r="P281" s="9" t="e">
        <f t="shared" si="122"/>
        <v>#DIV/0!</v>
      </c>
      <c r="Q281" s="10" t="e">
        <f t="shared" si="104"/>
        <v>#DIV/0!</v>
      </c>
      <c r="R281" s="56"/>
      <c r="S281" s="55" t="e">
        <f t="shared" si="123"/>
        <v>#DIV/0!</v>
      </c>
      <c r="U281" s="253" t="e">
        <f t="shared" si="105"/>
        <v>#DIV/0!</v>
      </c>
      <c r="V281" s="46" t="e">
        <f t="shared" si="106"/>
        <v>#DIV/0!</v>
      </c>
      <c r="W281" s="46" t="e">
        <f t="shared" si="107"/>
        <v>#DIV/0!</v>
      </c>
      <c r="X281" s="49" t="e">
        <f t="shared" si="108"/>
        <v>#DIV/0!</v>
      </c>
      <c r="Y281" s="45" t="e">
        <f t="shared" si="109"/>
        <v>#DIV/0!</v>
      </c>
      <c r="Z281" s="46" t="e">
        <f t="shared" si="110"/>
        <v>#DIV/0!</v>
      </c>
      <c r="AA281" s="46" t="e">
        <f t="shared" si="111"/>
        <v>#DIV/0!</v>
      </c>
      <c r="AB281" s="49" t="e">
        <f t="shared" si="112"/>
        <v>#DIV/0!</v>
      </c>
      <c r="AD281" s="45" t="e">
        <f t="shared" si="113"/>
        <v>#DIV/0!</v>
      </c>
      <c r="AE281" s="46" t="e">
        <f t="shared" si="113"/>
        <v>#DIV/0!</v>
      </c>
      <c r="AF281" s="49" t="e">
        <f t="shared" si="114"/>
        <v>#DIV/0!</v>
      </c>
      <c r="AG281" s="45" t="e">
        <f t="shared" si="124"/>
        <v>#DIV/0!</v>
      </c>
      <c r="AH281" s="65" t="e">
        <f t="shared" si="125"/>
        <v>#DIV/0!</v>
      </c>
      <c r="AI281" s="46" t="e">
        <f t="shared" si="115"/>
        <v>#DIV/0!</v>
      </c>
      <c r="AJ281" s="46" t="e">
        <f t="shared" si="116"/>
        <v>#DIV/0!</v>
      </c>
      <c r="AK281" s="77" t="e">
        <f t="shared" si="117"/>
        <v>#DIV/0!</v>
      </c>
      <c r="AL281" s="78" t="e">
        <f t="shared" si="118"/>
        <v>#DIV/0!</v>
      </c>
      <c r="AN281" s="8" t="e">
        <f t="shared" si="126"/>
        <v>#DIV/0!</v>
      </c>
      <c r="AO281" s="9" t="e">
        <f t="shared" si="126"/>
        <v>#DIV/0!</v>
      </c>
      <c r="AP281" s="9" t="e">
        <f t="shared" si="127"/>
        <v>#DIV/0!</v>
      </c>
      <c r="AQ281" s="10" t="e">
        <f t="shared" si="127"/>
        <v>#DIV/0!</v>
      </c>
    </row>
    <row r="282" spans="1:43">
      <c r="A282" s="242" t="s">
        <v>1691</v>
      </c>
      <c r="B282" s="243"/>
      <c r="C282" s="45"/>
      <c r="D282" s="46"/>
      <c r="E282" s="244"/>
      <c r="F282" s="244"/>
      <c r="G282" s="244"/>
      <c r="H282" s="52">
        <f t="shared" si="103"/>
        <v>0</v>
      </c>
      <c r="I282" s="8">
        <f t="shared" si="119"/>
        <v>0</v>
      </c>
      <c r="J282" s="53"/>
      <c r="K282" s="9"/>
      <c r="L282" s="9"/>
      <c r="M282" s="10">
        <f t="shared" si="120"/>
        <v>0</v>
      </c>
      <c r="N282" s="56"/>
      <c r="O282" s="8" t="e">
        <f t="shared" si="121"/>
        <v>#DIV/0!</v>
      </c>
      <c r="P282" s="9" t="e">
        <f t="shared" si="122"/>
        <v>#DIV/0!</v>
      </c>
      <c r="Q282" s="10" t="e">
        <f t="shared" si="104"/>
        <v>#DIV/0!</v>
      </c>
      <c r="R282" s="56"/>
      <c r="S282" s="55" t="e">
        <f t="shared" si="123"/>
        <v>#DIV/0!</v>
      </c>
      <c r="U282" s="253" t="e">
        <f t="shared" si="105"/>
        <v>#DIV/0!</v>
      </c>
      <c r="V282" s="46" t="e">
        <f t="shared" si="106"/>
        <v>#DIV/0!</v>
      </c>
      <c r="W282" s="46" t="e">
        <f t="shared" si="107"/>
        <v>#DIV/0!</v>
      </c>
      <c r="X282" s="49" t="e">
        <f t="shared" si="108"/>
        <v>#DIV/0!</v>
      </c>
      <c r="Y282" s="45" t="e">
        <f t="shared" si="109"/>
        <v>#DIV/0!</v>
      </c>
      <c r="Z282" s="46" t="e">
        <f t="shared" si="110"/>
        <v>#DIV/0!</v>
      </c>
      <c r="AA282" s="46" t="e">
        <f t="shared" si="111"/>
        <v>#DIV/0!</v>
      </c>
      <c r="AB282" s="49" t="e">
        <f t="shared" si="112"/>
        <v>#DIV/0!</v>
      </c>
      <c r="AD282" s="45" t="e">
        <f t="shared" si="113"/>
        <v>#DIV/0!</v>
      </c>
      <c r="AE282" s="46" t="e">
        <f t="shared" si="113"/>
        <v>#DIV/0!</v>
      </c>
      <c r="AF282" s="49" t="e">
        <f t="shared" si="114"/>
        <v>#DIV/0!</v>
      </c>
      <c r="AG282" s="45" t="e">
        <f t="shared" si="124"/>
        <v>#DIV/0!</v>
      </c>
      <c r="AH282" s="65" t="e">
        <f t="shared" si="125"/>
        <v>#DIV/0!</v>
      </c>
      <c r="AI282" s="46" t="e">
        <f t="shared" si="115"/>
        <v>#DIV/0!</v>
      </c>
      <c r="AJ282" s="46" t="e">
        <f t="shared" si="116"/>
        <v>#DIV/0!</v>
      </c>
      <c r="AK282" s="77" t="e">
        <f t="shared" si="117"/>
        <v>#DIV/0!</v>
      </c>
      <c r="AL282" s="78" t="e">
        <f t="shared" si="118"/>
        <v>#DIV/0!</v>
      </c>
      <c r="AN282" s="8" t="e">
        <f t="shared" si="126"/>
        <v>#DIV/0!</v>
      </c>
      <c r="AO282" s="9" t="e">
        <f t="shared" si="126"/>
        <v>#DIV/0!</v>
      </c>
      <c r="AP282" s="9" t="e">
        <f t="shared" si="127"/>
        <v>#DIV/0!</v>
      </c>
      <c r="AQ282" s="10" t="e">
        <f t="shared" si="127"/>
        <v>#DIV/0!</v>
      </c>
    </row>
    <row r="283" spans="1:43">
      <c r="A283" s="242" t="s">
        <v>1692</v>
      </c>
      <c r="B283" s="243"/>
      <c r="C283" s="45"/>
      <c r="D283" s="46"/>
      <c r="E283" s="244"/>
      <c r="F283" s="244"/>
      <c r="G283" s="244"/>
      <c r="H283" s="52">
        <f t="shared" si="103"/>
        <v>0</v>
      </c>
      <c r="I283" s="8">
        <f t="shared" si="119"/>
        <v>0</v>
      </c>
      <c r="J283" s="53"/>
      <c r="K283" s="9"/>
      <c r="L283" s="9"/>
      <c r="M283" s="10">
        <f t="shared" si="120"/>
        <v>0</v>
      </c>
      <c r="N283" s="56"/>
      <c r="O283" s="8" t="e">
        <f t="shared" si="121"/>
        <v>#DIV/0!</v>
      </c>
      <c r="P283" s="9" t="e">
        <f t="shared" si="122"/>
        <v>#DIV/0!</v>
      </c>
      <c r="Q283" s="10" t="e">
        <f t="shared" si="104"/>
        <v>#DIV/0!</v>
      </c>
      <c r="R283" s="56"/>
      <c r="S283" s="55" t="e">
        <f t="shared" si="123"/>
        <v>#DIV/0!</v>
      </c>
      <c r="U283" s="253" t="e">
        <f t="shared" si="105"/>
        <v>#DIV/0!</v>
      </c>
      <c r="V283" s="46" t="e">
        <f t="shared" si="106"/>
        <v>#DIV/0!</v>
      </c>
      <c r="W283" s="46" t="e">
        <f t="shared" si="107"/>
        <v>#DIV/0!</v>
      </c>
      <c r="X283" s="49" t="e">
        <f t="shared" si="108"/>
        <v>#DIV/0!</v>
      </c>
      <c r="Y283" s="45" t="e">
        <f t="shared" si="109"/>
        <v>#DIV/0!</v>
      </c>
      <c r="Z283" s="46" t="e">
        <f t="shared" si="110"/>
        <v>#DIV/0!</v>
      </c>
      <c r="AA283" s="46" t="e">
        <f t="shared" si="111"/>
        <v>#DIV/0!</v>
      </c>
      <c r="AB283" s="49" t="e">
        <f t="shared" si="112"/>
        <v>#DIV/0!</v>
      </c>
      <c r="AD283" s="45" t="e">
        <f t="shared" si="113"/>
        <v>#DIV/0!</v>
      </c>
      <c r="AE283" s="46" t="e">
        <f t="shared" si="113"/>
        <v>#DIV/0!</v>
      </c>
      <c r="AF283" s="49" t="e">
        <f t="shared" si="114"/>
        <v>#DIV/0!</v>
      </c>
      <c r="AG283" s="45" t="e">
        <f t="shared" si="124"/>
        <v>#DIV/0!</v>
      </c>
      <c r="AH283" s="65" t="e">
        <f t="shared" si="125"/>
        <v>#DIV/0!</v>
      </c>
      <c r="AI283" s="46" t="e">
        <f t="shared" si="115"/>
        <v>#DIV/0!</v>
      </c>
      <c r="AJ283" s="46" t="e">
        <f t="shared" si="116"/>
        <v>#DIV/0!</v>
      </c>
      <c r="AK283" s="77" t="e">
        <f t="shared" si="117"/>
        <v>#DIV/0!</v>
      </c>
      <c r="AL283" s="78" t="e">
        <f t="shared" si="118"/>
        <v>#DIV/0!</v>
      </c>
      <c r="AN283" s="8" t="e">
        <f t="shared" si="126"/>
        <v>#DIV/0!</v>
      </c>
      <c r="AO283" s="9" t="e">
        <f t="shared" si="126"/>
        <v>#DIV/0!</v>
      </c>
      <c r="AP283" s="9" t="e">
        <f t="shared" si="127"/>
        <v>#DIV/0!</v>
      </c>
      <c r="AQ283" s="10" t="e">
        <f t="shared" si="127"/>
        <v>#DIV/0!</v>
      </c>
    </row>
    <row r="284" spans="1:43">
      <c r="A284" s="242" t="s">
        <v>1693</v>
      </c>
      <c r="B284" s="243"/>
      <c r="C284" s="45"/>
      <c r="D284" s="46"/>
      <c r="E284" s="244"/>
      <c r="F284" s="244"/>
      <c r="G284" s="244"/>
      <c r="H284" s="52">
        <f t="shared" si="103"/>
        <v>0</v>
      </c>
      <c r="I284" s="8">
        <f t="shared" si="119"/>
        <v>0</v>
      </c>
      <c r="J284" s="53"/>
      <c r="K284" s="9"/>
      <c r="L284" s="9"/>
      <c r="M284" s="10">
        <f t="shared" si="120"/>
        <v>0</v>
      </c>
      <c r="N284" s="56"/>
      <c r="O284" s="8" t="e">
        <f t="shared" si="121"/>
        <v>#DIV/0!</v>
      </c>
      <c r="P284" s="9" t="e">
        <f t="shared" si="122"/>
        <v>#DIV/0!</v>
      </c>
      <c r="Q284" s="10" t="e">
        <f t="shared" si="104"/>
        <v>#DIV/0!</v>
      </c>
      <c r="R284" s="56"/>
      <c r="S284" s="55" t="e">
        <f t="shared" si="123"/>
        <v>#DIV/0!</v>
      </c>
      <c r="U284" s="253" t="e">
        <f t="shared" si="105"/>
        <v>#DIV/0!</v>
      </c>
      <c r="V284" s="46" t="e">
        <f t="shared" si="106"/>
        <v>#DIV/0!</v>
      </c>
      <c r="W284" s="46" t="e">
        <f t="shared" si="107"/>
        <v>#DIV/0!</v>
      </c>
      <c r="X284" s="49" t="e">
        <f t="shared" si="108"/>
        <v>#DIV/0!</v>
      </c>
      <c r="Y284" s="45" t="e">
        <f t="shared" si="109"/>
        <v>#DIV/0!</v>
      </c>
      <c r="Z284" s="46" t="e">
        <f t="shared" si="110"/>
        <v>#DIV/0!</v>
      </c>
      <c r="AA284" s="46" t="e">
        <f t="shared" si="111"/>
        <v>#DIV/0!</v>
      </c>
      <c r="AB284" s="49" t="e">
        <f t="shared" si="112"/>
        <v>#DIV/0!</v>
      </c>
      <c r="AD284" s="45" t="e">
        <f t="shared" si="113"/>
        <v>#DIV/0!</v>
      </c>
      <c r="AE284" s="46" t="e">
        <f t="shared" si="113"/>
        <v>#DIV/0!</v>
      </c>
      <c r="AF284" s="49" t="e">
        <f t="shared" si="114"/>
        <v>#DIV/0!</v>
      </c>
      <c r="AG284" s="45" t="e">
        <f t="shared" si="124"/>
        <v>#DIV/0!</v>
      </c>
      <c r="AH284" s="65" t="e">
        <f t="shared" si="125"/>
        <v>#DIV/0!</v>
      </c>
      <c r="AI284" s="46" t="e">
        <f t="shared" si="115"/>
        <v>#DIV/0!</v>
      </c>
      <c r="AJ284" s="46" t="e">
        <f t="shared" si="116"/>
        <v>#DIV/0!</v>
      </c>
      <c r="AK284" s="77" t="e">
        <f t="shared" si="117"/>
        <v>#DIV/0!</v>
      </c>
      <c r="AL284" s="78" t="e">
        <f t="shared" si="118"/>
        <v>#DIV/0!</v>
      </c>
      <c r="AN284" s="8" t="e">
        <f t="shared" si="126"/>
        <v>#DIV/0!</v>
      </c>
      <c r="AO284" s="9" t="e">
        <f t="shared" si="126"/>
        <v>#DIV/0!</v>
      </c>
      <c r="AP284" s="9" t="e">
        <f t="shared" si="127"/>
        <v>#DIV/0!</v>
      </c>
      <c r="AQ284" s="10" t="e">
        <f t="shared" si="127"/>
        <v>#DIV/0!</v>
      </c>
    </row>
    <row r="285" spans="1:43">
      <c r="A285" s="242" t="s">
        <v>1694</v>
      </c>
      <c r="B285" s="243"/>
      <c r="C285" s="45"/>
      <c r="D285" s="46"/>
      <c r="E285" s="244"/>
      <c r="F285" s="244"/>
      <c r="G285" s="244"/>
      <c r="H285" s="52">
        <f t="shared" si="103"/>
        <v>0</v>
      </c>
      <c r="I285" s="8">
        <f t="shared" si="119"/>
        <v>0</v>
      </c>
      <c r="J285" s="53"/>
      <c r="K285" s="9"/>
      <c r="L285" s="9"/>
      <c r="M285" s="10">
        <f t="shared" si="120"/>
        <v>0</v>
      </c>
      <c r="N285" s="56"/>
      <c r="O285" s="8" t="e">
        <f t="shared" si="121"/>
        <v>#DIV/0!</v>
      </c>
      <c r="P285" s="9" t="e">
        <f t="shared" si="122"/>
        <v>#DIV/0!</v>
      </c>
      <c r="Q285" s="10" t="e">
        <f t="shared" si="104"/>
        <v>#DIV/0!</v>
      </c>
      <c r="R285" s="56"/>
      <c r="S285" s="55" t="e">
        <f t="shared" si="123"/>
        <v>#DIV/0!</v>
      </c>
      <c r="U285" s="253" t="e">
        <f t="shared" si="105"/>
        <v>#DIV/0!</v>
      </c>
      <c r="V285" s="46" t="e">
        <f t="shared" si="106"/>
        <v>#DIV/0!</v>
      </c>
      <c r="W285" s="46" t="e">
        <f t="shared" si="107"/>
        <v>#DIV/0!</v>
      </c>
      <c r="X285" s="49" t="e">
        <f t="shared" si="108"/>
        <v>#DIV/0!</v>
      </c>
      <c r="Y285" s="45" t="e">
        <f t="shared" si="109"/>
        <v>#DIV/0!</v>
      </c>
      <c r="Z285" s="46" t="e">
        <f t="shared" si="110"/>
        <v>#DIV/0!</v>
      </c>
      <c r="AA285" s="46" t="e">
        <f t="shared" si="111"/>
        <v>#DIV/0!</v>
      </c>
      <c r="AB285" s="49" t="e">
        <f t="shared" si="112"/>
        <v>#DIV/0!</v>
      </c>
      <c r="AD285" s="45" t="e">
        <f t="shared" si="113"/>
        <v>#DIV/0!</v>
      </c>
      <c r="AE285" s="46" t="e">
        <f t="shared" si="113"/>
        <v>#DIV/0!</v>
      </c>
      <c r="AF285" s="49" t="e">
        <f t="shared" si="114"/>
        <v>#DIV/0!</v>
      </c>
      <c r="AG285" s="45" t="e">
        <f t="shared" si="124"/>
        <v>#DIV/0!</v>
      </c>
      <c r="AH285" s="65" t="e">
        <f t="shared" si="125"/>
        <v>#DIV/0!</v>
      </c>
      <c r="AI285" s="46" t="e">
        <f t="shared" si="115"/>
        <v>#DIV/0!</v>
      </c>
      <c r="AJ285" s="46" t="e">
        <f t="shared" si="116"/>
        <v>#DIV/0!</v>
      </c>
      <c r="AK285" s="77" t="e">
        <f t="shared" si="117"/>
        <v>#DIV/0!</v>
      </c>
      <c r="AL285" s="78" t="e">
        <f t="shared" si="118"/>
        <v>#DIV/0!</v>
      </c>
      <c r="AN285" s="8" t="e">
        <f t="shared" si="126"/>
        <v>#DIV/0!</v>
      </c>
      <c r="AO285" s="9" t="e">
        <f t="shared" si="126"/>
        <v>#DIV/0!</v>
      </c>
      <c r="AP285" s="9" t="e">
        <f t="shared" si="127"/>
        <v>#DIV/0!</v>
      </c>
      <c r="AQ285" s="10" t="e">
        <f t="shared" si="127"/>
        <v>#DIV/0!</v>
      </c>
    </row>
    <row r="286" spans="1:43">
      <c r="A286" s="242" t="s">
        <v>1695</v>
      </c>
      <c r="B286" s="243"/>
      <c r="C286" s="45"/>
      <c r="D286" s="46"/>
      <c r="E286" s="244"/>
      <c r="F286" s="244"/>
      <c r="G286" s="244"/>
      <c r="H286" s="52">
        <f t="shared" si="103"/>
        <v>0</v>
      </c>
      <c r="I286" s="8">
        <f t="shared" si="119"/>
        <v>0</v>
      </c>
      <c r="J286" s="53"/>
      <c r="K286" s="9"/>
      <c r="L286" s="9"/>
      <c r="M286" s="10">
        <f t="shared" si="120"/>
        <v>0</v>
      </c>
      <c r="N286" s="56"/>
      <c r="O286" s="8" t="e">
        <f t="shared" si="121"/>
        <v>#DIV/0!</v>
      </c>
      <c r="P286" s="9" t="e">
        <f t="shared" si="122"/>
        <v>#DIV/0!</v>
      </c>
      <c r="Q286" s="10" t="e">
        <f t="shared" si="104"/>
        <v>#DIV/0!</v>
      </c>
      <c r="R286" s="56"/>
      <c r="S286" s="55" t="e">
        <f t="shared" si="123"/>
        <v>#DIV/0!</v>
      </c>
      <c r="U286" s="253" t="e">
        <f t="shared" si="105"/>
        <v>#DIV/0!</v>
      </c>
      <c r="V286" s="46" t="e">
        <f t="shared" si="106"/>
        <v>#DIV/0!</v>
      </c>
      <c r="W286" s="46" t="e">
        <f t="shared" si="107"/>
        <v>#DIV/0!</v>
      </c>
      <c r="X286" s="49" t="e">
        <f t="shared" si="108"/>
        <v>#DIV/0!</v>
      </c>
      <c r="Y286" s="45" t="e">
        <f t="shared" si="109"/>
        <v>#DIV/0!</v>
      </c>
      <c r="Z286" s="46" t="e">
        <f t="shared" si="110"/>
        <v>#DIV/0!</v>
      </c>
      <c r="AA286" s="46" t="e">
        <f t="shared" si="111"/>
        <v>#DIV/0!</v>
      </c>
      <c r="AB286" s="49" t="e">
        <f t="shared" si="112"/>
        <v>#DIV/0!</v>
      </c>
      <c r="AD286" s="45" t="e">
        <f t="shared" si="113"/>
        <v>#DIV/0!</v>
      </c>
      <c r="AE286" s="46" t="e">
        <f t="shared" si="113"/>
        <v>#DIV/0!</v>
      </c>
      <c r="AF286" s="49" t="e">
        <f t="shared" si="114"/>
        <v>#DIV/0!</v>
      </c>
      <c r="AG286" s="45" t="e">
        <f t="shared" si="124"/>
        <v>#DIV/0!</v>
      </c>
      <c r="AH286" s="65" t="e">
        <f t="shared" si="125"/>
        <v>#DIV/0!</v>
      </c>
      <c r="AI286" s="46" t="e">
        <f t="shared" si="115"/>
        <v>#DIV/0!</v>
      </c>
      <c r="AJ286" s="46" t="e">
        <f t="shared" si="116"/>
        <v>#DIV/0!</v>
      </c>
      <c r="AK286" s="77" t="e">
        <f t="shared" si="117"/>
        <v>#DIV/0!</v>
      </c>
      <c r="AL286" s="78" t="e">
        <f t="shared" si="118"/>
        <v>#DIV/0!</v>
      </c>
      <c r="AN286" s="8" t="e">
        <f t="shared" si="126"/>
        <v>#DIV/0!</v>
      </c>
      <c r="AO286" s="9" t="e">
        <f t="shared" si="126"/>
        <v>#DIV/0!</v>
      </c>
      <c r="AP286" s="9" t="e">
        <f t="shared" si="127"/>
        <v>#DIV/0!</v>
      </c>
      <c r="AQ286" s="10" t="e">
        <f t="shared" si="127"/>
        <v>#DIV/0!</v>
      </c>
    </row>
    <row r="287" spans="1:43">
      <c r="A287" s="242" t="s">
        <v>1696</v>
      </c>
      <c r="B287" s="243"/>
      <c r="C287" s="45"/>
      <c r="D287" s="46"/>
      <c r="E287" s="244"/>
      <c r="F287" s="244"/>
      <c r="G287" s="244"/>
      <c r="H287" s="52">
        <f t="shared" si="103"/>
        <v>0</v>
      </c>
      <c r="I287" s="8">
        <f t="shared" si="119"/>
        <v>0</v>
      </c>
      <c r="J287" s="53"/>
      <c r="K287" s="9"/>
      <c r="L287" s="9"/>
      <c r="M287" s="10">
        <f t="shared" si="120"/>
        <v>0</v>
      </c>
      <c r="N287" s="56"/>
      <c r="O287" s="8" t="e">
        <f t="shared" si="121"/>
        <v>#DIV/0!</v>
      </c>
      <c r="P287" s="9" t="e">
        <f t="shared" si="122"/>
        <v>#DIV/0!</v>
      </c>
      <c r="Q287" s="10" t="e">
        <f t="shared" si="104"/>
        <v>#DIV/0!</v>
      </c>
      <c r="R287" s="56"/>
      <c r="S287" s="55" t="e">
        <f t="shared" si="123"/>
        <v>#DIV/0!</v>
      </c>
      <c r="U287" s="253" t="e">
        <f t="shared" si="105"/>
        <v>#DIV/0!</v>
      </c>
      <c r="V287" s="46" t="e">
        <f t="shared" si="106"/>
        <v>#DIV/0!</v>
      </c>
      <c r="W287" s="46" t="e">
        <f t="shared" si="107"/>
        <v>#DIV/0!</v>
      </c>
      <c r="X287" s="49" t="e">
        <f t="shared" si="108"/>
        <v>#DIV/0!</v>
      </c>
      <c r="Y287" s="45" t="e">
        <f t="shared" si="109"/>
        <v>#DIV/0!</v>
      </c>
      <c r="Z287" s="46" t="e">
        <f t="shared" si="110"/>
        <v>#DIV/0!</v>
      </c>
      <c r="AA287" s="46" t="e">
        <f t="shared" si="111"/>
        <v>#DIV/0!</v>
      </c>
      <c r="AB287" s="49" t="e">
        <f t="shared" si="112"/>
        <v>#DIV/0!</v>
      </c>
      <c r="AD287" s="45" t="e">
        <f t="shared" si="113"/>
        <v>#DIV/0!</v>
      </c>
      <c r="AE287" s="46" t="e">
        <f t="shared" si="113"/>
        <v>#DIV/0!</v>
      </c>
      <c r="AF287" s="49" t="e">
        <f t="shared" si="114"/>
        <v>#DIV/0!</v>
      </c>
      <c r="AG287" s="45" t="e">
        <f t="shared" si="124"/>
        <v>#DIV/0!</v>
      </c>
      <c r="AH287" s="65" t="e">
        <f t="shared" si="125"/>
        <v>#DIV/0!</v>
      </c>
      <c r="AI287" s="46" t="e">
        <f t="shared" si="115"/>
        <v>#DIV/0!</v>
      </c>
      <c r="AJ287" s="46" t="e">
        <f t="shared" si="116"/>
        <v>#DIV/0!</v>
      </c>
      <c r="AK287" s="77" t="e">
        <f t="shared" si="117"/>
        <v>#DIV/0!</v>
      </c>
      <c r="AL287" s="78" t="e">
        <f t="shared" si="118"/>
        <v>#DIV/0!</v>
      </c>
      <c r="AN287" s="8" t="e">
        <f t="shared" si="126"/>
        <v>#DIV/0!</v>
      </c>
      <c r="AO287" s="9" t="e">
        <f t="shared" si="126"/>
        <v>#DIV/0!</v>
      </c>
      <c r="AP287" s="9" t="e">
        <f t="shared" si="127"/>
        <v>#DIV/0!</v>
      </c>
      <c r="AQ287" s="10" t="e">
        <f t="shared" si="127"/>
        <v>#DIV/0!</v>
      </c>
    </row>
    <row r="288" spans="1:43">
      <c r="A288" s="242" t="s">
        <v>1697</v>
      </c>
      <c r="B288" s="243"/>
      <c r="C288" s="45"/>
      <c r="D288" s="46"/>
      <c r="E288" s="244"/>
      <c r="F288" s="244"/>
      <c r="G288" s="244"/>
      <c r="H288" s="52">
        <f t="shared" si="103"/>
        <v>0</v>
      </c>
      <c r="I288" s="8">
        <f t="shared" si="119"/>
        <v>0</v>
      </c>
      <c r="J288" s="53"/>
      <c r="K288" s="9"/>
      <c r="L288" s="9"/>
      <c r="M288" s="10">
        <f t="shared" si="120"/>
        <v>0</v>
      </c>
      <c r="N288" s="56"/>
      <c r="O288" s="8" t="e">
        <f t="shared" si="121"/>
        <v>#DIV/0!</v>
      </c>
      <c r="P288" s="9" t="e">
        <f t="shared" si="122"/>
        <v>#DIV/0!</v>
      </c>
      <c r="Q288" s="10" t="e">
        <f t="shared" si="104"/>
        <v>#DIV/0!</v>
      </c>
      <c r="R288" s="56"/>
      <c r="S288" s="55" t="e">
        <f t="shared" si="123"/>
        <v>#DIV/0!</v>
      </c>
      <c r="U288" s="253" t="e">
        <f t="shared" si="105"/>
        <v>#DIV/0!</v>
      </c>
      <c r="V288" s="46" t="e">
        <f t="shared" si="106"/>
        <v>#DIV/0!</v>
      </c>
      <c r="W288" s="46" t="e">
        <f t="shared" si="107"/>
        <v>#DIV/0!</v>
      </c>
      <c r="X288" s="49" t="e">
        <f t="shared" si="108"/>
        <v>#DIV/0!</v>
      </c>
      <c r="Y288" s="45" t="e">
        <f t="shared" si="109"/>
        <v>#DIV/0!</v>
      </c>
      <c r="Z288" s="46" t="e">
        <f t="shared" si="110"/>
        <v>#DIV/0!</v>
      </c>
      <c r="AA288" s="46" t="e">
        <f t="shared" si="111"/>
        <v>#DIV/0!</v>
      </c>
      <c r="AB288" s="49" t="e">
        <f t="shared" si="112"/>
        <v>#DIV/0!</v>
      </c>
      <c r="AD288" s="45" t="e">
        <f t="shared" si="113"/>
        <v>#DIV/0!</v>
      </c>
      <c r="AE288" s="46" t="e">
        <f t="shared" si="113"/>
        <v>#DIV/0!</v>
      </c>
      <c r="AF288" s="49" t="e">
        <f t="shared" si="114"/>
        <v>#DIV/0!</v>
      </c>
      <c r="AG288" s="45" t="e">
        <f t="shared" si="124"/>
        <v>#DIV/0!</v>
      </c>
      <c r="AH288" s="65" t="e">
        <f t="shared" si="125"/>
        <v>#DIV/0!</v>
      </c>
      <c r="AI288" s="46" t="e">
        <f t="shared" si="115"/>
        <v>#DIV/0!</v>
      </c>
      <c r="AJ288" s="46" t="e">
        <f t="shared" si="116"/>
        <v>#DIV/0!</v>
      </c>
      <c r="AK288" s="77" t="e">
        <f t="shared" si="117"/>
        <v>#DIV/0!</v>
      </c>
      <c r="AL288" s="78" t="e">
        <f t="shared" si="118"/>
        <v>#DIV/0!</v>
      </c>
      <c r="AN288" s="8" t="e">
        <f t="shared" si="126"/>
        <v>#DIV/0!</v>
      </c>
      <c r="AO288" s="9" t="e">
        <f t="shared" si="126"/>
        <v>#DIV/0!</v>
      </c>
      <c r="AP288" s="9" t="e">
        <f t="shared" si="127"/>
        <v>#DIV/0!</v>
      </c>
      <c r="AQ288" s="10" t="e">
        <f t="shared" si="127"/>
        <v>#DIV/0!</v>
      </c>
    </row>
    <row r="289" spans="1:43">
      <c r="A289" s="242" t="s">
        <v>1698</v>
      </c>
      <c r="B289" s="243"/>
      <c r="C289" s="45"/>
      <c r="D289" s="46"/>
      <c r="E289" s="244"/>
      <c r="F289" s="244"/>
      <c r="G289" s="244"/>
      <c r="H289" s="52">
        <f t="shared" si="103"/>
        <v>0</v>
      </c>
      <c r="I289" s="8">
        <f t="shared" si="119"/>
        <v>0</v>
      </c>
      <c r="J289" s="53"/>
      <c r="K289" s="9"/>
      <c r="L289" s="9"/>
      <c r="M289" s="10">
        <f t="shared" si="120"/>
        <v>0</v>
      </c>
      <c r="N289" s="56"/>
      <c r="O289" s="8" t="e">
        <f t="shared" si="121"/>
        <v>#DIV/0!</v>
      </c>
      <c r="P289" s="9" t="e">
        <f t="shared" si="122"/>
        <v>#DIV/0!</v>
      </c>
      <c r="Q289" s="10" t="e">
        <f t="shared" si="104"/>
        <v>#DIV/0!</v>
      </c>
      <c r="R289" s="56"/>
      <c r="S289" s="55" t="e">
        <f t="shared" si="123"/>
        <v>#DIV/0!</v>
      </c>
      <c r="U289" s="253" t="e">
        <f t="shared" si="105"/>
        <v>#DIV/0!</v>
      </c>
      <c r="V289" s="46" t="e">
        <f t="shared" si="106"/>
        <v>#DIV/0!</v>
      </c>
      <c r="W289" s="46" t="e">
        <f t="shared" si="107"/>
        <v>#DIV/0!</v>
      </c>
      <c r="X289" s="49" t="e">
        <f t="shared" si="108"/>
        <v>#DIV/0!</v>
      </c>
      <c r="Y289" s="45" t="e">
        <f t="shared" si="109"/>
        <v>#DIV/0!</v>
      </c>
      <c r="Z289" s="46" t="e">
        <f t="shared" si="110"/>
        <v>#DIV/0!</v>
      </c>
      <c r="AA289" s="46" t="e">
        <f t="shared" si="111"/>
        <v>#DIV/0!</v>
      </c>
      <c r="AB289" s="49" t="e">
        <f t="shared" si="112"/>
        <v>#DIV/0!</v>
      </c>
      <c r="AD289" s="45" t="e">
        <f t="shared" si="113"/>
        <v>#DIV/0!</v>
      </c>
      <c r="AE289" s="46" t="e">
        <f t="shared" si="113"/>
        <v>#DIV/0!</v>
      </c>
      <c r="AF289" s="49" t="e">
        <f t="shared" si="114"/>
        <v>#DIV/0!</v>
      </c>
      <c r="AG289" s="45" t="e">
        <f t="shared" si="124"/>
        <v>#DIV/0!</v>
      </c>
      <c r="AH289" s="65" t="e">
        <f t="shared" si="125"/>
        <v>#DIV/0!</v>
      </c>
      <c r="AI289" s="46" t="e">
        <f t="shared" si="115"/>
        <v>#DIV/0!</v>
      </c>
      <c r="AJ289" s="46" t="e">
        <f t="shared" si="116"/>
        <v>#DIV/0!</v>
      </c>
      <c r="AK289" s="77" t="e">
        <f t="shared" si="117"/>
        <v>#DIV/0!</v>
      </c>
      <c r="AL289" s="78" t="e">
        <f t="shared" si="118"/>
        <v>#DIV/0!</v>
      </c>
      <c r="AN289" s="8" t="e">
        <f t="shared" si="126"/>
        <v>#DIV/0!</v>
      </c>
      <c r="AO289" s="9" t="e">
        <f t="shared" si="126"/>
        <v>#DIV/0!</v>
      </c>
      <c r="AP289" s="9" t="e">
        <f t="shared" si="127"/>
        <v>#DIV/0!</v>
      </c>
      <c r="AQ289" s="10" t="e">
        <f t="shared" si="127"/>
        <v>#DIV/0!</v>
      </c>
    </row>
    <row r="290" spans="1:43">
      <c r="A290" s="242" t="s">
        <v>1699</v>
      </c>
      <c r="B290" s="243"/>
      <c r="C290" s="45"/>
      <c r="D290" s="46"/>
      <c r="E290" s="244"/>
      <c r="F290" s="244"/>
      <c r="G290" s="244"/>
      <c r="H290" s="52">
        <f t="shared" si="103"/>
        <v>0</v>
      </c>
      <c r="I290" s="8">
        <f t="shared" si="119"/>
        <v>0</v>
      </c>
      <c r="J290" s="53"/>
      <c r="K290" s="9"/>
      <c r="L290" s="9"/>
      <c r="M290" s="10">
        <f t="shared" si="120"/>
        <v>0</v>
      </c>
      <c r="N290" s="56"/>
      <c r="O290" s="8" t="e">
        <f t="shared" si="121"/>
        <v>#DIV/0!</v>
      </c>
      <c r="P290" s="9" t="e">
        <f t="shared" si="122"/>
        <v>#DIV/0!</v>
      </c>
      <c r="Q290" s="10" t="e">
        <f t="shared" si="104"/>
        <v>#DIV/0!</v>
      </c>
      <c r="R290" s="56"/>
      <c r="S290" s="55" t="e">
        <f t="shared" si="123"/>
        <v>#DIV/0!</v>
      </c>
      <c r="U290" s="253" t="e">
        <f t="shared" si="105"/>
        <v>#DIV/0!</v>
      </c>
      <c r="V290" s="46" t="e">
        <f t="shared" si="106"/>
        <v>#DIV/0!</v>
      </c>
      <c r="W290" s="46" t="e">
        <f t="shared" si="107"/>
        <v>#DIV/0!</v>
      </c>
      <c r="X290" s="49" t="e">
        <f t="shared" si="108"/>
        <v>#DIV/0!</v>
      </c>
      <c r="Y290" s="45" t="e">
        <f t="shared" si="109"/>
        <v>#DIV/0!</v>
      </c>
      <c r="Z290" s="46" t="e">
        <f t="shared" si="110"/>
        <v>#DIV/0!</v>
      </c>
      <c r="AA290" s="46" t="e">
        <f t="shared" si="111"/>
        <v>#DIV/0!</v>
      </c>
      <c r="AB290" s="49" t="e">
        <f t="shared" si="112"/>
        <v>#DIV/0!</v>
      </c>
      <c r="AD290" s="45" t="e">
        <f t="shared" si="113"/>
        <v>#DIV/0!</v>
      </c>
      <c r="AE290" s="46" t="e">
        <f t="shared" si="113"/>
        <v>#DIV/0!</v>
      </c>
      <c r="AF290" s="49" t="e">
        <f t="shared" si="114"/>
        <v>#DIV/0!</v>
      </c>
      <c r="AG290" s="45" t="e">
        <f t="shared" si="124"/>
        <v>#DIV/0!</v>
      </c>
      <c r="AH290" s="65" t="e">
        <f t="shared" si="125"/>
        <v>#DIV/0!</v>
      </c>
      <c r="AI290" s="46" t="e">
        <f t="shared" si="115"/>
        <v>#DIV/0!</v>
      </c>
      <c r="AJ290" s="46" t="e">
        <f t="shared" si="116"/>
        <v>#DIV/0!</v>
      </c>
      <c r="AK290" s="77" t="e">
        <f t="shared" si="117"/>
        <v>#DIV/0!</v>
      </c>
      <c r="AL290" s="78" t="e">
        <f t="shared" si="118"/>
        <v>#DIV/0!</v>
      </c>
      <c r="AN290" s="8" t="e">
        <f t="shared" si="126"/>
        <v>#DIV/0!</v>
      </c>
      <c r="AO290" s="9" t="e">
        <f t="shared" si="126"/>
        <v>#DIV/0!</v>
      </c>
      <c r="AP290" s="9" t="e">
        <f t="shared" si="127"/>
        <v>#DIV/0!</v>
      </c>
      <c r="AQ290" s="10" t="e">
        <f t="shared" si="127"/>
        <v>#DIV/0!</v>
      </c>
    </row>
    <row r="291" spans="1:43">
      <c r="A291" s="242" t="s">
        <v>1700</v>
      </c>
      <c r="B291" s="243"/>
      <c r="C291" s="45"/>
      <c r="D291" s="46"/>
      <c r="E291" s="244"/>
      <c r="F291" s="244"/>
      <c r="G291" s="244"/>
      <c r="H291" s="52">
        <f t="shared" si="103"/>
        <v>0</v>
      </c>
      <c r="I291" s="8">
        <f t="shared" si="119"/>
        <v>0</v>
      </c>
      <c r="J291" s="53"/>
      <c r="K291" s="9"/>
      <c r="L291" s="9"/>
      <c r="M291" s="10">
        <f t="shared" si="120"/>
        <v>0</v>
      </c>
      <c r="N291" s="56"/>
      <c r="O291" s="8" t="e">
        <f t="shared" si="121"/>
        <v>#DIV/0!</v>
      </c>
      <c r="P291" s="9" t="e">
        <f t="shared" si="122"/>
        <v>#DIV/0!</v>
      </c>
      <c r="Q291" s="10" t="e">
        <f t="shared" si="104"/>
        <v>#DIV/0!</v>
      </c>
      <c r="R291" s="56"/>
      <c r="S291" s="55" t="e">
        <f t="shared" si="123"/>
        <v>#DIV/0!</v>
      </c>
      <c r="U291" s="253" t="e">
        <f t="shared" si="105"/>
        <v>#DIV/0!</v>
      </c>
      <c r="V291" s="46" t="e">
        <f t="shared" si="106"/>
        <v>#DIV/0!</v>
      </c>
      <c r="W291" s="46" t="e">
        <f t="shared" si="107"/>
        <v>#DIV/0!</v>
      </c>
      <c r="X291" s="49" t="e">
        <f t="shared" si="108"/>
        <v>#DIV/0!</v>
      </c>
      <c r="Y291" s="45" t="e">
        <f t="shared" si="109"/>
        <v>#DIV/0!</v>
      </c>
      <c r="Z291" s="46" t="e">
        <f t="shared" si="110"/>
        <v>#DIV/0!</v>
      </c>
      <c r="AA291" s="46" t="e">
        <f t="shared" si="111"/>
        <v>#DIV/0!</v>
      </c>
      <c r="AB291" s="49" t="e">
        <f t="shared" si="112"/>
        <v>#DIV/0!</v>
      </c>
      <c r="AD291" s="45" t="e">
        <f t="shared" si="113"/>
        <v>#DIV/0!</v>
      </c>
      <c r="AE291" s="46" t="e">
        <f t="shared" si="113"/>
        <v>#DIV/0!</v>
      </c>
      <c r="AF291" s="49" t="e">
        <f t="shared" si="114"/>
        <v>#DIV/0!</v>
      </c>
      <c r="AG291" s="45" t="e">
        <f t="shared" si="124"/>
        <v>#DIV/0!</v>
      </c>
      <c r="AH291" s="65" t="e">
        <f t="shared" si="125"/>
        <v>#DIV/0!</v>
      </c>
      <c r="AI291" s="46" t="e">
        <f t="shared" si="115"/>
        <v>#DIV/0!</v>
      </c>
      <c r="AJ291" s="46" t="e">
        <f t="shared" si="116"/>
        <v>#DIV/0!</v>
      </c>
      <c r="AK291" s="77" t="e">
        <f t="shared" si="117"/>
        <v>#DIV/0!</v>
      </c>
      <c r="AL291" s="78" t="e">
        <f t="shared" si="118"/>
        <v>#DIV/0!</v>
      </c>
      <c r="AN291" s="8" t="e">
        <f t="shared" si="126"/>
        <v>#DIV/0!</v>
      </c>
      <c r="AO291" s="9" t="e">
        <f t="shared" si="126"/>
        <v>#DIV/0!</v>
      </c>
      <c r="AP291" s="9" t="e">
        <f t="shared" si="127"/>
        <v>#DIV/0!</v>
      </c>
      <c r="AQ291" s="10" t="e">
        <f t="shared" si="127"/>
        <v>#DIV/0!</v>
      </c>
    </row>
    <row r="292" spans="1:43">
      <c r="A292" s="242" t="s">
        <v>1701</v>
      </c>
      <c r="B292" s="243"/>
      <c r="C292" s="45"/>
      <c r="D292" s="46"/>
      <c r="E292" s="244"/>
      <c r="F292" s="244"/>
      <c r="G292" s="244"/>
      <c r="H292" s="52">
        <f t="shared" si="103"/>
        <v>0</v>
      </c>
      <c r="I292" s="8">
        <f t="shared" si="119"/>
        <v>0</v>
      </c>
      <c r="J292" s="53"/>
      <c r="K292" s="9"/>
      <c r="L292" s="9"/>
      <c r="M292" s="10">
        <f t="shared" si="120"/>
        <v>0</v>
      </c>
      <c r="N292" s="56"/>
      <c r="O292" s="8" t="e">
        <f t="shared" si="121"/>
        <v>#DIV/0!</v>
      </c>
      <c r="P292" s="9" t="e">
        <f t="shared" si="122"/>
        <v>#DIV/0!</v>
      </c>
      <c r="Q292" s="10" t="e">
        <f t="shared" si="104"/>
        <v>#DIV/0!</v>
      </c>
      <c r="R292" s="56"/>
      <c r="S292" s="55" t="e">
        <f t="shared" si="123"/>
        <v>#DIV/0!</v>
      </c>
      <c r="U292" s="253" t="e">
        <f t="shared" si="105"/>
        <v>#DIV/0!</v>
      </c>
      <c r="V292" s="46" t="e">
        <f t="shared" si="106"/>
        <v>#DIV/0!</v>
      </c>
      <c r="W292" s="46" t="e">
        <f t="shared" si="107"/>
        <v>#DIV/0!</v>
      </c>
      <c r="X292" s="49" t="e">
        <f t="shared" si="108"/>
        <v>#DIV/0!</v>
      </c>
      <c r="Y292" s="45" t="e">
        <f t="shared" si="109"/>
        <v>#DIV/0!</v>
      </c>
      <c r="Z292" s="46" t="e">
        <f t="shared" si="110"/>
        <v>#DIV/0!</v>
      </c>
      <c r="AA292" s="46" t="e">
        <f t="shared" si="111"/>
        <v>#DIV/0!</v>
      </c>
      <c r="AB292" s="49" t="e">
        <f t="shared" si="112"/>
        <v>#DIV/0!</v>
      </c>
      <c r="AD292" s="45" t="e">
        <f t="shared" si="113"/>
        <v>#DIV/0!</v>
      </c>
      <c r="AE292" s="46" t="e">
        <f t="shared" si="113"/>
        <v>#DIV/0!</v>
      </c>
      <c r="AF292" s="49" t="e">
        <f t="shared" si="114"/>
        <v>#DIV/0!</v>
      </c>
      <c r="AG292" s="45" t="e">
        <f t="shared" si="124"/>
        <v>#DIV/0!</v>
      </c>
      <c r="AH292" s="65" t="e">
        <f t="shared" si="125"/>
        <v>#DIV/0!</v>
      </c>
      <c r="AI292" s="46" t="e">
        <f t="shared" si="115"/>
        <v>#DIV/0!</v>
      </c>
      <c r="AJ292" s="46" t="e">
        <f t="shared" si="116"/>
        <v>#DIV/0!</v>
      </c>
      <c r="AK292" s="77" t="e">
        <f t="shared" si="117"/>
        <v>#DIV/0!</v>
      </c>
      <c r="AL292" s="78" t="e">
        <f t="shared" si="118"/>
        <v>#DIV/0!</v>
      </c>
      <c r="AN292" s="8" t="e">
        <f t="shared" si="126"/>
        <v>#DIV/0!</v>
      </c>
      <c r="AO292" s="9" t="e">
        <f t="shared" si="126"/>
        <v>#DIV/0!</v>
      </c>
      <c r="AP292" s="9" t="e">
        <f t="shared" si="127"/>
        <v>#DIV/0!</v>
      </c>
      <c r="AQ292" s="10" t="e">
        <f t="shared" si="127"/>
        <v>#DIV/0!</v>
      </c>
    </row>
    <row r="293" spans="1:43">
      <c r="A293" s="242" t="s">
        <v>1702</v>
      </c>
      <c r="B293" s="243"/>
      <c r="C293" s="45"/>
      <c r="D293" s="46"/>
      <c r="E293" s="244"/>
      <c r="F293" s="244"/>
      <c r="G293" s="244"/>
      <c r="H293" s="52">
        <f t="shared" si="103"/>
        <v>0</v>
      </c>
      <c r="I293" s="8">
        <f t="shared" si="119"/>
        <v>0</v>
      </c>
      <c r="J293" s="53"/>
      <c r="K293" s="9"/>
      <c r="L293" s="9"/>
      <c r="M293" s="10">
        <f t="shared" si="120"/>
        <v>0</v>
      </c>
      <c r="N293" s="56"/>
      <c r="O293" s="8" t="e">
        <f t="shared" si="121"/>
        <v>#DIV/0!</v>
      </c>
      <c r="P293" s="9" t="e">
        <f t="shared" si="122"/>
        <v>#DIV/0!</v>
      </c>
      <c r="Q293" s="10" t="e">
        <f t="shared" si="104"/>
        <v>#DIV/0!</v>
      </c>
      <c r="R293" s="56"/>
      <c r="S293" s="55" t="e">
        <f t="shared" si="123"/>
        <v>#DIV/0!</v>
      </c>
      <c r="U293" s="253" t="e">
        <f t="shared" si="105"/>
        <v>#DIV/0!</v>
      </c>
      <c r="V293" s="46" t="e">
        <f t="shared" si="106"/>
        <v>#DIV/0!</v>
      </c>
      <c r="W293" s="46" t="e">
        <f t="shared" si="107"/>
        <v>#DIV/0!</v>
      </c>
      <c r="X293" s="49" t="e">
        <f t="shared" si="108"/>
        <v>#DIV/0!</v>
      </c>
      <c r="Y293" s="45" t="e">
        <f t="shared" si="109"/>
        <v>#DIV/0!</v>
      </c>
      <c r="Z293" s="46" t="e">
        <f t="shared" si="110"/>
        <v>#DIV/0!</v>
      </c>
      <c r="AA293" s="46" t="e">
        <f t="shared" si="111"/>
        <v>#DIV/0!</v>
      </c>
      <c r="AB293" s="49" t="e">
        <f t="shared" si="112"/>
        <v>#DIV/0!</v>
      </c>
      <c r="AD293" s="45" t="e">
        <f t="shared" si="113"/>
        <v>#DIV/0!</v>
      </c>
      <c r="AE293" s="46" t="e">
        <f t="shared" si="113"/>
        <v>#DIV/0!</v>
      </c>
      <c r="AF293" s="49" t="e">
        <f t="shared" si="114"/>
        <v>#DIV/0!</v>
      </c>
      <c r="AG293" s="45" t="e">
        <f t="shared" si="124"/>
        <v>#DIV/0!</v>
      </c>
      <c r="AH293" s="65" t="e">
        <f t="shared" si="125"/>
        <v>#DIV/0!</v>
      </c>
      <c r="AI293" s="46" t="e">
        <f t="shared" si="115"/>
        <v>#DIV/0!</v>
      </c>
      <c r="AJ293" s="46" t="e">
        <f t="shared" si="116"/>
        <v>#DIV/0!</v>
      </c>
      <c r="AK293" s="77" t="e">
        <f t="shared" si="117"/>
        <v>#DIV/0!</v>
      </c>
      <c r="AL293" s="78" t="e">
        <f t="shared" si="118"/>
        <v>#DIV/0!</v>
      </c>
      <c r="AN293" s="8" t="e">
        <f t="shared" si="126"/>
        <v>#DIV/0!</v>
      </c>
      <c r="AO293" s="9" t="e">
        <f t="shared" si="126"/>
        <v>#DIV/0!</v>
      </c>
      <c r="AP293" s="9" t="e">
        <f t="shared" si="127"/>
        <v>#DIV/0!</v>
      </c>
      <c r="AQ293" s="10" t="e">
        <f t="shared" si="127"/>
        <v>#DIV/0!</v>
      </c>
    </row>
    <row r="294" spans="1:43">
      <c r="A294" s="242" t="s">
        <v>1703</v>
      </c>
      <c r="B294" s="243"/>
      <c r="C294" s="45"/>
      <c r="D294" s="46"/>
      <c r="E294" s="244"/>
      <c r="F294" s="244"/>
      <c r="G294" s="244"/>
      <c r="H294" s="52">
        <f t="shared" si="103"/>
        <v>0</v>
      </c>
      <c r="I294" s="8">
        <f t="shared" si="119"/>
        <v>0</v>
      </c>
      <c r="J294" s="53"/>
      <c r="K294" s="9"/>
      <c r="L294" s="9"/>
      <c r="M294" s="10">
        <f t="shared" si="120"/>
        <v>0</v>
      </c>
      <c r="N294" s="56"/>
      <c r="O294" s="8" t="e">
        <f t="shared" si="121"/>
        <v>#DIV/0!</v>
      </c>
      <c r="P294" s="9" t="e">
        <f t="shared" si="122"/>
        <v>#DIV/0!</v>
      </c>
      <c r="Q294" s="10" t="e">
        <f t="shared" si="104"/>
        <v>#DIV/0!</v>
      </c>
      <c r="R294" s="56"/>
      <c r="S294" s="55" t="e">
        <f t="shared" si="123"/>
        <v>#DIV/0!</v>
      </c>
      <c r="U294" s="253" t="e">
        <f t="shared" si="105"/>
        <v>#DIV/0!</v>
      </c>
      <c r="V294" s="46" t="e">
        <f t="shared" si="106"/>
        <v>#DIV/0!</v>
      </c>
      <c r="W294" s="46" t="e">
        <f t="shared" si="107"/>
        <v>#DIV/0!</v>
      </c>
      <c r="X294" s="49" t="e">
        <f t="shared" si="108"/>
        <v>#DIV/0!</v>
      </c>
      <c r="Y294" s="45" t="e">
        <f t="shared" si="109"/>
        <v>#DIV/0!</v>
      </c>
      <c r="Z294" s="46" t="e">
        <f t="shared" si="110"/>
        <v>#DIV/0!</v>
      </c>
      <c r="AA294" s="46" t="e">
        <f t="shared" si="111"/>
        <v>#DIV/0!</v>
      </c>
      <c r="AB294" s="49" t="e">
        <f t="shared" si="112"/>
        <v>#DIV/0!</v>
      </c>
      <c r="AD294" s="45" t="e">
        <f t="shared" si="113"/>
        <v>#DIV/0!</v>
      </c>
      <c r="AE294" s="46" t="e">
        <f t="shared" si="113"/>
        <v>#DIV/0!</v>
      </c>
      <c r="AF294" s="49" t="e">
        <f t="shared" si="114"/>
        <v>#DIV/0!</v>
      </c>
      <c r="AG294" s="45" t="e">
        <f t="shared" si="124"/>
        <v>#DIV/0!</v>
      </c>
      <c r="AH294" s="65" t="e">
        <f t="shared" si="125"/>
        <v>#DIV/0!</v>
      </c>
      <c r="AI294" s="46" t="e">
        <f t="shared" si="115"/>
        <v>#DIV/0!</v>
      </c>
      <c r="AJ294" s="46" t="e">
        <f t="shared" si="116"/>
        <v>#DIV/0!</v>
      </c>
      <c r="AK294" s="77" t="e">
        <f t="shared" si="117"/>
        <v>#DIV/0!</v>
      </c>
      <c r="AL294" s="78" t="e">
        <f t="shared" si="118"/>
        <v>#DIV/0!</v>
      </c>
      <c r="AN294" s="8" t="e">
        <f t="shared" si="126"/>
        <v>#DIV/0!</v>
      </c>
      <c r="AO294" s="9" t="e">
        <f t="shared" si="126"/>
        <v>#DIV/0!</v>
      </c>
      <c r="AP294" s="9" t="e">
        <f t="shared" si="127"/>
        <v>#DIV/0!</v>
      </c>
      <c r="AQ294" s="10" t="e">
        <f t="shared" si="127"/>
        <v>#DIV/0!</v>
      </c>
    </row>
    <row r="295" spans="1:43">
      <c r="A295" s="242" t="s">
        <v>1704</v>
      </c>
      <c r="B295" s="243"/>
      <c r="C295" s="45"/>
      <c r="D295" s="46"/>
      <c r="E295" s="244"/>
      <c r="F295" s="244"/>
      <c r="G295" s="244"/>
      <c r="H295" s="52">
        <f t="shared" si="103"/>
        <v>0</v>
      </c>
      <c r="I295" s="8">
        <f t="shared" si="119"/>
        <v>0</v>
      </c>
      <c r="J295" s="53"/>
      <c r="K295" s="9"/>
      <c r="L295" s="9"/>
      <c r="M295" s="10">
        <f t="shared" si="120"/>
        <v>0</v>
      </c>
      <c r="N295" s="56"/>
      <c r="O295" s="8" t="e">
        <f t="shared" si="121"/>
        <v>#DIV/0!</v>
      </c>
      <c r="P295" s="9" t="e">
        <f t="shared" si="122"/>
        <v>#DIV/0!</v>
      </c>
      <c r="Q295" s="10" t="e">
        <f t="shared" si="104"/>
        <v>#DIV/0!</v>
      </c>
      <c r="R295" s="56"/>
      <c r="S295" s="55" t="e">
        <f t="shared" si="123"/>
        <v>#DIV/0!</v>
      </c>
      <c r="U295" s="253" t="e">
        <f t="shared" si="105"/>
        <v>#DIV/0!</v>
      </c>
      <c r="V295" s="46" t="e">
        <f t="shared" si="106"/>
        <v>#DIV/0!</v>
      </c>
      <c r="W295" s="46" t="e">
        <f t="shared" si="107"/>
        <v>#DIV/0!</v>
      </c>
      <c r="X295" s="49" t="e">
        <f t="shared" si="108"/>
        <v>#DIV/0!</v>
      </c>
      <c r="Y295" s="45" t="e">
        <f t="shared" si="109"/>
        <v>#DIV/0!</v>
      </c>
      <c r="Z295" s="46" t="e">
        <f t="shared" si="110"/>
        <v>#DIV/0!</v>
      </c>
      <c r="AA295" s="46" t="e">
        <f t="shared" si="111"/>
        <v>#DIV/0!</v>
      </c>
      <c r="AB295" s="49" t="e">
        <f t="shared" si="112"/>
        <v>#DIV/0!</v>
      </c>
      <c r="AD295" s="45" t="e">
        <f t="shared" si="113"/>
        <v>#DIV/0!</v>
      </c>
      <c r="AE295" s="46" t="e">
        <f t="shared" si="113"/>
        <v>#DIV/0!</v>
      </c>
      <c r="AF295" s="49" t="e">
        <f t="shared" si="114"/>
        <v>#DIV/0!</v>
      </c>
      <c r="AG295" s="45" t="e">
        <f t="shared" si="124"/>
        <v>#DIV/0!</v>
      </c>
      <c r="AH295" s="65" t="e">
        <f t="shared" si="125"/>
        <v>#DIV/0!</v>
      </c>
      <c r="AI295" s="46" t="e">
        <f t="shared" si="115"/>
        <v>#DIV/0!</v>
      </c>
      <c r="AJ295" s="46" t="e">
        <f t="shared" si="116"/>
        <v>#DIV/0!</v>
      </c>
      <c r="AK295" s="77" t="e">
        <f t="shared" si="117"/>
        <v>#DIV/0!</v>
      </c>
      <c r="AL295" s="78" t="e">
        <f t="shared" si="118"/>
        <v>#DIV/0!</v>
      </c>
      <c r="AN295" s="8" t="e">
        <f t="shared" si="126"/>
        <v>#DIV/0!</v>
      </c>
      <c r="AO295" s="9" t="e">
        <f t="shared" si="126"/>
        <v>#DIV/0!</v>
      </c>
      <c r="AP295" s="9" t="e">
        <f t="shared" si="127"/>
        <v>#DIV/0!</v>
      </c>
      <c r="AQ295" s="10" t="e">
        <f t="shared" si="127"/>
        <v>#DIV/0!</v>
      </c>
    </row>
    <row r="296" spans="1:43">
      <c r="A296" s="242" t="s">
        <v>1705</v>
      </c>
      <c r="B296" s="243"/>
      <c r="C296" s="45"/>
      <c r="D296" s="46"/>
      <c r="E296" s="244"/>
      <c r="F296" s="244"/>
      <c r="G296" s="244"/>
      <c r="H296" s="52">
        <f t="shared" si="103"/>
        <v>0</v>
      </c>
      <c r="I296" s="8">
        <f t="shared" si="119"/>
        <v>0</v>
      </c>
      <c r="J296" s="53"/>
      <c r="K296" s="9"/>
      <c r="L296" s="9"/>
      <c r="M296" s="10">
        <f t="shared" si="120"/>
        <v>0</v>
      </c>
      <c r="N296" s="56"/>
      <c r="O296" s="8" t="e">
        <f t="shared" si="121"/>
        <v>#DIV/0!</v>
      </c>
      <c r="P296" s="9" t="e">
        <f t="shared" si="122"/>
        <v>#DIV/0!</v>
      </c>
      <c r="Q296" s="10" t="e">
        <f t="shared" si="104"/>
        <v>#DIV/0!</v>
      </c>
      <c r="R296" s="56"/>
      <c r="S296" s="55" t="e">
        <f t="shared" si="123"/>
        <v>#DIV/0!</v>
      </c>
      <c r="U296" s="253" t="e">
        <f t="shared" si="105"/>
        <v>#DIV/0!</v>
      </c>
      <c r="V296" s="46" t="e">
        <f t="shared" si="106"/>
        <v>#DIV/0!</v>
      </c>
      <c r="W296" s="46" t="e">
        <f t="shared" si="107"/>
        <v>#DIV/0!</v>
      </c>
      <c r="X296" s="49" t="e">
        <f t="shared" si="108"/>
        <v>#DIV/0!</v>
      </c>
      <c r="Y296" s="45" t="e">
        <f t="shared" si="109"/>
        <v>#DIV/0!</v>
      </c>
      <c r="Z296" s="46" t="e">
        <f t="shared" si="110"/>
        <v>#DIV/0!</v>
      </c>
      <c r="AA296" s="46" t="e">
        <f t="shared" si="111"/>
        <v>#DIV/0!</v>
      </c>
      <c r="AB296" s="49" t="e">
        <f t="shared" si="112"/>
        <v>#DIV/0!</v>
      </c>
      <c r="AD296" s="45" t="e">
        <f t="shared" si="113"/>
        <v>#DIV/0!</v>
      </c>
      <c r="AE296" s="46" t="e">
        <f t="shared" si="113"/>
        <v>#DIV/0!</v>
      </c>
      <c r="AF296" s="49" t="e">
        <f t="shared" si="114"/>
        <v>#DIV/0!</v>
      </c>
      <c r="AG296" s="45" t="e">
        <f t="shared" si="124"/>
        <v>#DIV/0!</v>
      </c>
      <c r="AH296" s="65" t="e">
        <f t="shared" si="125"/>
        <v>#DIV/0!</v>
      </c>
      <c r="AI296" s="46" t="e">
        <f t="shared" si="115"/>
        <v>#DIV/0!</v>
      </c>
      <c r="AJ296" s="46" t="e">
        <f t="shared" si="116"/>
        <v>#DIV/0!</v>
      </c>
      <c r="AK296" s="77" t="e">
        <f t="shared" si="117"/>
        <v>#DIV/0!</v>
      </c>
      <c r="AL296" s="78" t="e">
        <f t="shared" si="118"/>
        <v>#DIV/0!</v>
      </c>
      <c r="AN296" s="8" t="e">
        <f t="shared" si="126"/>
        <v>#DIV/0!</v>
      </c>
      <c r="AO296" s="9" t="e">
        <f t="shared" si="126"/>
        <v>#DIV/0!</v>
      </c>
      <c r="AP296" s="9" t="e">
        <f t="shared" si="127"/>
        <v>#DIV/0!</v>
      </c>
      <c r="AQ296" s="10" t="e">
        <f t="shared" si="127"/>
        <v>#DIV/0!</v>
      </c>
    </row>
    <row r="297" spans="1:43">
      <c r="A297" s="242" t="s">
        <v>1706</v>
      </c>
      <c r="B297" s="243"/>
      <c r="C297" s="45"/>
      <c r="D297" s="46"/>
      <c r="E297" s="244"/>
      <c r="F297" s="244"/>
      <c r="G297" s="244"/>
      <c r="H297" s="52">
        <f t="shared" si="103"/>
        <v>0</v>
      </c>
      <c r="I297" s="8">
        <f t="shared" si="119"/>
        <v>0</v>
      </c>
      <c r="J297" s="53"/>
      <c r="K297" s="9"/>
      <c r="L297" s="9"/>
      <c r="M297" s="10">
        <f t="shared" si="120"/>
        <v>0</v>
      </c>
      <c r="N297" s="56"/>
      <c r="O297" s="8" t="e">
        <f t="shared" si="121"/>
        <v>#DIV/0!</v>
      </c>
      <c r="P297" s="9" t="e">
        <f t="shared" si="122"/>
        <v>#DIV/0!</v>
      </c>
      <c r="Q297" s="10" t="e">
        <f t="shared" si="104"/>
        <v>#DIV/0!</v>
      </c>
      <c r="R297" s="56"/>
      <c r="S297" s="55" t="e">
        <f t="shared" si="123"/>
        <v>#DIV/0!</v>
      </c>
      <c r="U297" s="253" t="e">
        <f t="shared" si="105"/>
        <v>#DIV/0!</v>
      </c>
      <c r="V297" s="46" t="e">
        <f t="shared" si="106"/>
        <v>#DIV/0!</v>
      </c>
      <c r="W297" s="46" t="e">
        <f t="shared" si="107"/>
        <v>#DIV/0!</v>
      </c>
      <c r="X297" s="49" t="e">
        <f t="shared" si="108"/>
        <v>#DIV/0!</v>
      </c>
      <c r="Y297" s="45" t="e">
        <f t="shared" si="109"/>
        <v>#DIV/0!</v>
      </c>
      <c r="Z297" s="46" t="e">
        <f t="shared" si="110"/>
        <v>#DIV/0!</v>
      </c>
      <c r="AA297" s="46" t="e">
        <f t="shared" si="111"/>
        <v>#DIV/0!</v>
      </c>
      <c r="AB297" s="49" t="e">
        <f t="shared" si="112"/>
        <v>#DIV/0!</v>
      </c>
      <c r="AD297" s="45" t="e">
        <f t="shared" si="113"/>
        <v>#DIV/0!</v>
      </c>
      <c r="AE297" s="46" t="e">
        <f t="shared" si="113"/>
        <v>#DIV/0!</v>
      </c>
      <c r="AF297" s="49" t="e">
        <f t="shared" si="114"/>
        <v>#DIV/0!</v>
      </c>
      <c r="AG297" s="45" t="e">
        <f t="shared" si="124"/>
        <v>#DIV/0!</v>
      </c>
      <c r="AH297" s="65" t="e">
        <f t="shared" si="125"/>
        <v>#DIV/0!</v>
      </c>
      <c r="AI297" s="46" t="e">
        <f t="shared" si="115"/>
        <v>#DIV/0!</v>
      </c>
      <c r="AJ297" s="46" t="e">
        <f t="shared" si="116"/>
        <v>#DIV/0!</v>
      </c>
      <c r="AK297" s="77" t="e">
        <f t="shared" si="117"/>
        <v>#DIV/0!</v>
      </c>
      <c r="AL297" s="78" t="e">
        <f t="shared" si="118"/>
        <v>#DIV/0!</v>
      </c>
      <c r="AN297" s="8" t="e">
        <f t="shared" si="126"/>
        <v>#DIV/0!</v>
      </c>
      <c r="AO297" s="9" t="e">
        <f t="shared" si="126"/>
        <v>#DIV/0!</v>
      </c>
      <c r="AP297" s="9" t="e">
        <f t="shared" si="127"/>
        <v>#DIV/0!</v>
      </c>
      <c r="AQ297" s="10" t="e">
        <f t="shared" si="127"/>
        <v>#DIV/0!</v>
      </c>
    </row>
    <row r="298" spans="1:43">
      <c r="A298" s="242" t="s">
        <v>1707</v>
      </c>
      <c r="B298" s="243"/>
      <c r="C298" s="45"/>
      <c r="D298" s="46"/>
      <c r="E298" s="244"/>
      <c r="F298" s="244"/>
      <c r="G298" s="244"/>
      <c r="H298" s="52">
        <f t="shared" si="103"/>
        <v>0</v>
      </c>
      <c r="I298" s="8">
        <f t="shared" si="119"/>
        <v>0</v>
      </c>
      <c r="J298" s="53"/>
      <c r="K298" s="9"/>
      <c r="L298" s="9"/>
      <c r="M298" s="10">
        <f t="shared" si="120"/>
        <v>0</v>
      </c>
      <c r="N298" s="56"/>
      <c r="O298" s="8" t="e">
        <f t="shared" si="121"/>
        <v>#DIV/0!</v>
      </c>
      <c r="P298" s="9" t="e">
        <f t="shared" si="122"/>
        <v>#DIV/0!</v>
      </c>
      <c r="Q298" s="10" t="e">
        <f t="shared" si="104"/>
        <v>#DIV/0!</v>
      </c>
      <c r="R298" s="56"/>
      <c r="S298" s="55" t="e">
        <f t="shared" si="123"/>
        <v>#DIV/0!</v>
      </c>
      <c r="U298" s="253" t="e">
        <f t="shared" si="105"/>
        <v>#DIV/0!</v>
      </c>
      <c r="V298" s="46" t="e">
        <f t="shared" si="106"/>
        <v>#DIV/0!</v>
      </c>
      <c r="W298" s="46" t="e">
        <f t="shared" si="107"/>
        <v>#DIV/0!</v>
      </c>
      <c r="X298" s="49" t="e">
        <f t="shared" si="108"/>
        <v>#DIV/0!</v>
      </c>
      <c r="Y298" s="45" t="e">
        <f t="shared" si="109"/>
        <v>#DIV/0!</v>
      </c>
      <c r="Z298" s="46" t="e">
        <f t="shared" si="110"/>
        <v>#DIV/0!</v>
      </c>
      <c r="AA298" s="46" t="e">
        <f t="shared" si="111"/>
        <v>#DIV/0!</v>
      </c>
      <c r="AB298" s="49" t="e">
        <f t="shared" si="112"/>
        <v>#DIV/0!</v>
      </c>
      <c r="AD298" s="45" t="e">
        <f t="shared" si="113"/>
        <v>#DIV/0!</v>
      </c>
      <c r="AE298" s="46" t="e">
        <f t="shared" si="113"/>
        <v>#DIV/0!</v>
      </c>
      <c r="AF298" s="49" t="e">
        <f t="shared" si="114"/>
        <v>#DIV/0!</v>
      </c>
      <c r="AG298" s="45" t="e">
        <f t="shared" si="124"/>
        <v>#DIV/0!</v>
      </c>
      <c r="AH298" s="65" t="e">
        <f t="shared" si="125"/>
        <v>#DIV/0!</v>
      </c>
      <c r="AI298" s="46" t="e">
        <f t="shared" si="115"/>
        <v>#DIV/0!</v>
      </c>
      <c r="AJ298" s="46" t="e">
        <f t="shared" si="116"/>
        <v>#DIV/0!</v>
      </c>
      <c r="AK298" s="77" t="e">
        <f t="shared" si="117"/>
        <v>#DIV/0!</v>
      </c>
      <c r="AL298" s="78" t="e">
        <f t="shared" si="118"/>
        <v>#DIV/0!</v>
      </c>
      <c r="AN298" s="8" t="e">
        <f t="shared" si="126"/>
        <v>#DIV/0!</v>
      </c>
      <c r="AO298" s="9" t="e">
        <f t="shared" si="126"/>
        <v>#DIV/0!</v>
      </c>
      <c r="AP298" s="9" t="e">
        <f t="shared" si="127"/>
        <v>#DIV/0!</v>
      </c>
      <c r="AQ298" s="10" t="e">
        <f t="shared" si="127"/>
        <v>#DIV/0!</v>
      </c>
    </row>
    <row r="299" spans="1:43">
      <c r="A299" s="242" t="s">
        <v>1708</v>
      </c>
      <c r="B299" s="243"/>
      <c r="C299" s="45"/>
      <c r="D299" s="46"/>
      <c r="E299" s="244"/>
      <c r="F299" s="244"/>
      <c r="G299" s="244"/>
      <c r="H299" s="52">
        <f t="shared" si="103"/>
        <v>0</v>
      </c>
      <c r="I299" s="8">
        <f t="shared" si="119"/>
        <v>0</v>
      </c>
      <c r="J299" s="53"/>
      <c r="K299" s="9"/>
      <c r="L299" s="9"/>
      <c r="M299" s="10">
        <f t="shared" si="120"/>
        <v>0</v>
      </c>
      <c r="N299" s="56"/>
      <c r="O299" s="8" t="e">
        <f t="shared" si="121"/>
        <v>#DIV/0!</v>
      </c>
      <c r="P299" s="9" t="e">
        <f t="shared" si="122"/>
        <v>#DIV/0!</v>
      </c>
      <c r="Q299" s="10" t="e">
        <f t="shared" si="104"/>
        <v>#DIV/0!</v>
      </c>
      <c r="R299" s="56"/>
      <c r="S299" s="55" t="e">
        <f t="shared" si="123"/>
        <v>#DIV/0!</v>
      </c>
      <c r="U299" s="253" t="e">
        <f t="shared" si="105"/>
        <v>#DIV/0!</v>
      </c>
      <c r="V299" s="46" t="e">
        <f t="shared" si="106"/>
        <v>#DIV/0!</v>
      </c>
      <c r="W299" s="46" t="e">
        <f t="shared" si="107"/>
        <v>#DIV/0!</v>
      </c>
      <c r="X299" s="49" t="e">
        <f t="shared" si="108"/>
        <v>#DIV/0!</v>
      </c>
      <c r="Y299" s="45" t="e">
        <f t="shared" si="109"/>
        <v>#DIV/0!</v>
      </c>
      <c r="Z299" s="46" t="e">
        <f t="shared" si="110"/>
        <v>#DIV/0!</v>
      </c>
      <c r="AA299" s="46" t="e">
        <f t="shared" si="111"/>
        <v>#DIV/0!</v>
      </c>
      <c r="AB299" s="49" t="e">
        <f t="shared" si="112"/>
        <v>#DIV/0!</v>
      </c>
      <c r="AD299" s="45" t="e">
        <f t="shared" si="113"/>
        <v>#DIV/0!</v>
      </c>
      <c r="AE299" s="46" t="e">
        <f t="shared" si="113"/>
        <v>#DIV/0!</v>
      </c>
      <c r="AF299" s="49" t="e">
        <f t="shared" si="114"/>
        <v>#DIV/0!</v>
      </c>
      <c r="AG299" s="45" t="e">
        <f t="shared" si="124"/>
        <v>#DIV/0!</v>
      </c>
      <c r="AH299" s="65" t="e">
        <f t="shared" si="125"/>
        <v>#DIV/0!</v>
      </c>
      <c r="AI299" s="46" t="e">
        <f t="shared" si="115"/>
        <v>#DIV/0!</v>
      </c>
      <c r="AJ299" s="46" t="e">
        <f t="shared" si="116"/>
        <v>#DIV/0!</v>
      </c>
      <c r="AK299" s="77" t="e">
        <f t="shared" si="117"/>
        <v>#DIV/0!</v>
      </c>
      <c r="AL299" s="78" t="e">
        <f t="shared" si="118"/>
        <v>#DIV/0!</v>
      </c>
      <c r="AN299" s="8" t="e">
        <f t="shared" si="126"/>
        <v>#DIV/0!</v>
      </c>
      <c r="AO299" s="9" t="e">
        <f t="shared" si="126"/>
        <v>#DIV/0!</v>
      </c>
      <c r="AP299" s="9" t="e">
        <f t="shared" si="127"/>
        <v>#DIV/0!</v>
      </c>
      <c r="AQ299" s="10" t="e">
        <f t="shared" si="127"/>
        <v>#DIV/0!</v>
      </c>
    </row>
    <row r="300" spans="1:43">
      <c r="A300" s="242" t="s">
        <v>1709</v>
      </c>
      <c r="B300" s="243"/>
      <c r="C300" s="45"/>
      <c r="D300" s="46"/>
      <c r="E300" s="244"/>
      <c r="F300" s="244"/>
      <c r="G300" s="244"/>
      <c r="H300" s="52">
        <f t="shared" si="103"/>
        <v>0</v>
      </c>
      <c r="I300" s="8">
        <f t="shared" si="119"/>
        <v>0</v>
      </c>
      <c r="J300" s="53"/>
      <c r="K300" s="9"/>
      <c r="L300" s="9"/>
      <c r="M300" s="10">
        <f t="shared" si="120"/>
        <v>0</v>
      </c>
      <c r="N300" s="56"/>
      <c r="O300" s="8" t="e">
        <f t="shared" si="121"/>
        <v>#DIV/0!</v>
      </c>
      <c r="P300" s="9" t="e">
        <f t="shared" si="122"/>
        <v>#DIV/0!</v>
      </c>
      <c r="Q300" s="10" t="e">
        <f t="shared" si="104"/>
        <v>#DIV/0!</v>
      </c>
      <c r="R300" s="56"/>
      <c r="S300" s="55" t="e">
        <f t="shared" si="123"/>
        <v>#DIV/0!</v>
      </c>
      <c r="U300" s="253" t="e">
        <f t="shared" si="105"/>
        <v>#DIV/0!</v>
      </c>
      <c r="V300" s="46" t="e">
        <f t="shared" si="106"/>
        <v>#DIV/0!</v>
      </c>
      <c r="W300" s="46" t="e">
        <f t="shared" si="107"/>
        <v>#DIV/0!</v>
      </c>
      <c r="X300" s="49" t="e">
        <f t="shared" si="108"/>
        <v>#DIV/0!</v>
      </c>
      <c r="Y300" s="45" t="e">
        <f t="shared" si="109"/>
        <v>#DIV/0!</v>
      </c>
      <c r="Z300" s="46" t="e">
        <f t="shared" si="110"/>
        <v>#DIV/0!</v>
      </c>
      <c r="AA300" s="46" t="e">
        <f t="shared" si="111"/>
        <v>#DIV/0!</v>
      </c>
      <c r="AB300" s="49" t="e">
        <f t="shared" si="112"/>
        <v>#DIV/0!</v>
      </c>
      <c r="AD300" s="45" t="e">
        <f t="shared" si="113"/>
        <v>#DIV/0!</v>
      </c>
      <c r="AE300" s="46" t="e">
        <f t="shared" si="113"/>
        <v>#DIV/0!</v>
      </c>
      <c r="AF300" s="49" t="e">
        <f t="shared" si="114"/>
        <v>#DIV/0!</v>
      </c>
      <c r="AG300" s="45" t="e">
        <f t="shared" si="124"/>
        <v>#DIV/0!</v>
      </c>
      <c r="AH300" s="65" t="e">
        <f t="shared" si="125"/>
        <v>#DIV/0!</v>
      </c>
      <c r="AI300" s="46" t="e">
        <f t="shared" si="115"/>
        <v>#DIV/0!</v>
      </c>
      <c r="AJ300" s="46" t="e">
        <f t="shared" si="116"/>
        <v>#DIV/0!</v>
      </c>
      <c r="AK300" s="77" t="e">
        <f t="shared" si="117"/>
        <v>#DIV/0!</v>
      </c>
      <c r="AL300" s="78" t="e">
        <f t="shared" si="118"/>
        <v>#DIV/0!</v>
      </c>
      <c r="AN300" s="8" t="e">
        <f t="shared" si="126"/>
        <v>#DIV/0!</v>
      </c>
      <c r="AO300" s="9" t="e">
        <f t="shared" si="126"/>
        <v>#DIV/0!</v>
      </c>
      <c r="AP300" s="9" t="e">
        <f t="shared" si="127"/>
        <v>#DIV/0!</v>
      </c>
      <c r="AQ300" s="10" t="e">
        <f t="shared" si="127"/>
        <v>#DIV/0!</v>
      </c>
    </row>
    <row r="301" spans="1:43">
      <c r="A301" s="242" t="s">
        <v>1710</v>
      </c>
      <c r="B301" s="243"/>
      <c r="C301" s="45"/>
      <c r="D301" s="46"/>
      <c r="E301" s="244"/>
      <c r="F301" s="244"/>
      <c r="G301" s="244"/>
      <c r="H301" s="52">
        <f t="shared" si="103"/>
        <v>0</v>
      </c>
      <c r="I301" s="8">
        <f t="shared" si="119"/>
        <v>0</v>
      </c>
      <c r="J301" s="53"/>
      <c r="K301" s="9"/>
      <c r="L301" s="9"/>
      <c r="M301" s="10">
        <f t="shared" si="120"/>
        <v>0</v>
      </c>
      <c r="N301" s="56"/>
      <c r="O301" s="8" t="e">
        <f t="shared" si="121"/>
        <v>#DIV/0!</v>
      </c>
      <c r="P301" s="9" t="e">
        <f t="shared" si="122"/>
        <v>#DIV/0!</v>
      </c>
      <c r="Q301" s="10" t="e">
        <f t="shared" si="104"/>
        <v>#DIV/0!</v>
      </c>
      <c r="R301" s="56"/>
      <c r="S301" s="55" t="e">
        <f t="shared" si="123"/>
        <v>#DIV/0!</v>
      </c>
      <c r="U301" s="253" t="e">
        <f t="shared" si="105"/>
        <v>#DIV/0!</v>
      </c>
      <c r="V301" s="46" t="e">
        <f t="shared" si="106"/>
        <v>#DIV/0!</v>
      </c>
      <c r="W301" s="46" t="e">
        <f t="shared" si="107"/>
        <v>#DIV/0!</v>
      </c>
      <c r="X301" s="49" t="e">
        <f t="shared" si="108"/>
        <v>#DIV/0!</v>
      </c>
      <c r="Y301" s="45" t="e">
        <f t="shared" si="109"/>
        <v>#DIV/0!</v>
      </c>
      <c r="Z301" s="46" t="e">
        <f t="shared" si="110"/>
        <v>#DIV/0!</v>
      </c>
      <c r="AA301" s="46" t="e">
        <f t="shared" si="111"/>
        <v>#DIV/0!</v>
      </c>
      <c r="AB301" s="49" t="e">
        <f t="shared" si="112"/>
        <v>#DIV/0!</v>
      </c>
      <c r="AD301" s="45" t="e">
        <f t="shared" si="113"/>
        <v>#DIV/0!</v>
      </c>
      <c r="AE301" s="46" t="e">
        <f t="shared" si="113"/>
        <v>#DIV/0!</v>
      </c>
      <c r="AF301" s="49" t="e">
        <f t="shared" si="114"/>
        <v>#DIV/0!</v>
      </c>
      <c r="AG301" s="45" t="e">
        <f t="shared" si="124"/>
        <v>#DIV/0!</v>
      </c>
      <c r="AH301" s="65" t="e">
        <f t="shared" si="125"/>
        <v>#DIV/0!</v>
      </c>
      <c r="AI301" s="46" t="e">
        <f t="shared" si="115"/>
        <v>#DIV/0!</v>
      </c>
      <c r="AJ301" s="46" t="e">
        <f t="shared" si="116"/>
        <v>#DIV/0!</v>
      </c>
      <c r="AK301" s="77" t="e">
        <f t="shared" si="117"/>
        <v>#DIV/0!</v>
      </c>
      <c r="AL301" s="78" t="e">
        <f t="shared" si="118"/>
        <v>#DIV/0!</v>
      </c>
      <c r="AN301" s="8" t="e">
        <f t="shared" si="126"/>
        <v>#DIV/0!</v>
      </c>
      <c r="AO301" s="9" t="e">
        <f t="shared" si="126"/>
        <v>#DIV/0!</v>
      </c>
      <c r="AP301" s="9" t="e">
        <f t="shared" si="127"/>
        <v>#DIV/0!</v>
      </c>
      <c r="AQ301" s="10" t="e">
        <f t="shared" si="127"/>
        <v>#DIV/0!</v>
      </c>
    </row>
    <row r="302" spans="1:43">
      <c r="A302" s="242" t="s">
        <v>1711</v>
      </c>
      <c r="B302" s="243"/>
      <c r="C302" s="45"/>
      <c r="D302" s="46"/>
      <c r="E302" s="244"/>
      <c r="F302" s="244"/>
      <c r="G302" s="244"/>
      <c r="H302" s="52">
        <f t="shared" si="103"/>
        <v>0</v>
      </c>
      <c r="I302" s="8">
        <f t="shared" si="119"/>
        <v>0</v>
      </c>
      <c r="J302" s="53"/>
      <c r="K302" s="9"/>
      <c r="L302" s="9"/>
      <c r="M302" s="10">
        <f t="shared" si="120"/>
        <v>0</v>
      </c>
      <c r="N302" s="56"/>
      <c r="O302" s="8" t="e">
        <f t="shared" si="121"/>
        <v>#DIV/0!</v>
      </c>
      <c r="P302" s="9" t="e">
        <f t="shared" si="122"/>
        <v>#DIV/0!</v>
      </c>
      <c r="Q302" s="10" t="e">
        <f t="shared" si="104"/>
        <v>#DIV/0!</v>
      </c>
      <c r="R302" s="56"/>
      <c r="S302" s="55" t="e">
        <f t="shared" si="123"/>
        <v>#DIV/0!</v>
      </c>
      <c r="U302" s="253" t="e">
        <f t="shared" si="105"/>
        <v>#DIV/0!</v>
      </c>
      <c r="V302" s="46" t="e">
        <f t="shared" si="106"/>
        <v>#DIV/0!</v>
      </c>
      <c r="W302" s="46" t="e">
        <f t="shared" si="107"/>
        <v>#DIV/0!</v>
      </c>
      <c r="X302" s="49" t="e">
        <f t="shared" si="108"/>
        <v>#DIV/0!</v>
      </c>
      <c r="Y302" s="45" t="e">
        <f t="shared" si="109"/>
        <v>#DIV/0!</v>
      </c>
      <c r="Z302" s="46" t="e">
        <f t="shared" si="110"/>
        <v>#DIV/0!</v>
      </c>
      <c r="AA302" s="46" t="e">
        <f t="shared" si="111"/>
        <v>#DIV/0!</v>
      </c>
      <c r="AB302" s="49" t="e">
        <f t="shared" si="112"/>
        <v>#DIV/0!</v>
      </c>
      <c r="AD302" s="45" t="e">
        <f t="shared" si="113"/>
        <v>#DIV/0!</v>
      </c>
      <c r="AE302" s="46" t="e">
        <f t="shared" si="113"/>
        <v>#DIV/0!</v>
      </c>
      <c r="AF302" s="49" t="e">
        <f t="shared" si="114"/>
        <v>#DIV/0!</v>
      </c>
      <c r="AG302" s="45" t="e">
        <f t="shared" si="124"/>
        <v>#DIV/0!</v>
      </c>
      <c r="AH302" s="65" t="e">
        <f t="shared" si="125"/>
        <v>#DIV/0!</v>
      </c>
      <c r="AI302" s="46" t="e">
        <f t="shared" si="115"/>
        <v>#DIV/0!</v>
      </c>
      <c r="AJ302" s="46" t="e">
        <f t="shared" si="116"/>
        <v>#DIV/0!</v>
      </c>
      <c r="AK302" s="77" t="e">
        <f t="shared" si="117"/>
        <v>#DIV/0!</v>
      </c>
      <c r="AL302" s="78" t="e">
        <f t="shared" si="118"/>
        <v>#DIV/0!</v>
      </c>
      <c r="AN302" s="8" t="e">
        <f t="shared" si="126"/>
        <v>#DIV/0!</v>
      </c>
      <c r="AO302" s="9" t="e">
        <f t="shared" si="126"/>
        <v>#DIV/0!</v>
      </c>
      <c r="AP302" s="9" t="e">
        <f t="shared" si="127"/>
        <v>#DIV/0!</v>
      </c>
      <c r="AQ302" s="10" t="e">
        <f t="shared" si="127"/>
        <v>#DIV/0!</v>
      </c>
    </row>
    <row r="303" spans="1:43">
      <c r="A303" s="242" t="s">
        <v>1712</v>
      </c>
      <c r="B303" s="243"/>
      <c r="C303" s="45"/>
      <c r="D303" s="46"/>
      <c r="E303" s="244"/>
      <c r="F303" s="244"/>
      <c r="G303" s="244"/>
      <c r="H303" s="52">
        <f t="shared" si="103"/>
        <v>0</v>
      </c>
      <c r="I303" s="8">
        <f t="shared" si="119"/>
        <v>0</v>
      </c>
      <c r="J303" s="53"/>
      <c r="K303" s="9"/>
      <c r="L303" s="9"/>
      <c r="M303" s="10">
        <f t="shared" si="120"/>
        <v>0</v>
      </c>
      <c r="N303" s="56"/>
      <c r="O303" s="8" t="e">
        <f t="shared" si="121"/>
        <v>#DIV/0!</v>
      </c>
      <c r="P303" s="9" t="e">
        <f t="shared" si="122"/>
        <v>#DIV/0!</v>
      </c>
      <c r="Q303" s="10" t="e">
        <f t="shared" si="104"/>
        <v>#DIV/0!</v>
      </c>
      <c r="R303" s="56"/>
      <c r="S303" s="55" t="e">
        <f t="shared" si="123"/>
        <v>#DIV/0!</v>
      </c>
      <c r="U303" s="253" t="e">
        <f t="shared" si="105"/>
        <v>#DIV/0!</v>
      </c>
      <c r="V303" s="46" t="e">
        <f t="shared" si="106"/>
        <v>#DIV/0!</v>
      </c>
      <c r="W303" s="46" t="e">
        <f t="shared" si="107"/>
        <v>#DIV/0!</v>
      </c>
      <c r="X303" s="49" t="e">
        <f t="shared" si="108"/>
        <v>#DIV/0!</v>
      </c>
      <c r="Y303" s="45" t="e">
        <f t="shared" si="109"/>
        <v>#DIV/0!</v>
      </c>
      <c r="Z303" s="46" t="e">
        <f t="shared" si="110"/>
        <v>#DIV/0!</v>
      </c>
      <c r="AA303" s="46" t="e">
        <f t="shared" si="111"/>
        <v>#DIV/0!</v>
      </c>
      <c r="AB303" s="49" t="e">
        <f t="shared" si="112"/>
        <v>#DIV/0!</v>
      </c>
      <c r="AD303" s="45" t="e">
        <f t="shared" si="113"/>
        <v>#DIV/0!</v>
      </c>
      <c r="AE303" s="46" t="e">
        <f t="shared" si="113"/>
        <v>#DIV/0!</v>
      </c>
      <c r="AF303" s="49" t="e">
        <f t="shared" si="114"/>
        <v>#DIV/0!</v>
      </c>
      <c r="AG303" s="45" t="e">
        <f t="shared" si="124"/>
        <v>#DIV/0!</v>
      </c>
      <c r="AH303" s="65" t="e">
        <f t="shared" si="125"/>
        <v>#DIV/0!</v>
      </c>
      <c r="AI303" s="46" t="e">
        <f t="shared" si="115"/>
        <v>#DIV/0!</v>
      </c>
      <c r="AJ303" s="46" t="e">
        <f t="shared" si="116"/>
        <v>#DIV/0!</v>
      </c>
      <c r="AK303" s="77" t="e">
        <f t="shared" si="117"/>
        <v>#DIV/0!</v>
      </c>
      <c r="AL303" s="78" t="e">
        <f t="shared" si="118"/>
        <v>#DIV/0!</v>
      </c>
      <c r="AN303" s="8" t="e">
        <f t="shared" si="126"/>
        <v>#DIV/0!</v>
      </c>
      <c r="AO303" s="9" t="e">
        <f t="shared" si="126"/>
        <v>#DIV/0!</v>
      </c>
      <c r="AP303" s="9" t="e">
        <f t="shared" si="127"/>
        <v>#DIV/0!</v>
      </c>
      <c r="AQ303" s="10" t="e">
        <f t="shared" si="127"/>
        <v>#DIV/0!</v>
      </c>
    </row>
    <row r="304" spans="1:43">
      <c r="A304" s="242" t="s">
        <v>1713</v>
      </c>
      <c r="B304" s="243"/>
      <c r="C304" s="45"/>
      <c r="D304" s="46"/>
      <c r="E304" s="244"/>
      <c r="F304" s="244"/>
      <c r="G304" s="244"/>
      <c r="H304" s="52">
        <f t="shared" si="103"/>
        <v>0</v>
      </c>
      <c r="I304" s="8">
        <f t="shared" si="119"/>
        <v>0</v>
      </c>
      <c r="J304" s="53"/>
      <c r="K304" s="9"/>
      <c r="L304" s="9"/>
      <c r="M304" s="10">
        <f t="shared" si="120"/>
        <v>0</v>
      </c>
      <c r="N304" s="56"/>
      <c r="O304" s="8" t="e">
        <f t="shared" si="121"/>
        <v>#DIV/0!</v>
      </c>
      <c r="P304" s="9" t="e">
        <f t="shared" si="122"/>
        <v>#DIV/0!</v>
      </c>
      <c r="Q304" s="10" t="e">
        <f t="shared" si="104"/>
        <v>#DIV/0!</v>
      </c>
      <c r="R304" s="56"/>
      <c r="S304" s="55" t="e">
        <f t="shared" si="123"/>
        <v>#DIV/0!</v>
      </c>
      <c r="U304" s="253" t="e">
        <f t="shared" si="105"/>
        <v>#DIV/0!</v>
      </c>
      <c r="V304" s="46" t="e">
        <f t="shared" si="106"/>
        <v>#DIV/0!</v>
      </c>
      <c r="W304" s="46" t="e">
        <f t="shared" si="107"/>
        <v>#DIV/0!</v>
      </c>
      <c r="X304" s="49" t="e">
        <f t="shared" si="108"/>
        <v>#DIV/0!</v>
      </c>
      <c r="Y304" s="45" t="e">
        <f t="shared" si="109"/>
        <v>#DIV/0!</v>
      </c>
      <c r="Z304" s="46" t="e">
        <f t="shared" si="110"/>
        <v>#DIV/0!</v>
      </c>
      <c r="AA304" s="46" t="e">
        <f t="shared" si="111"/>
        <v>#DIV/0!</v>
      </c>
      <c r="AB304" s="49" t="e">
        <f t="shared" si="112"/>
        <v>#DIV/0!</v>
      </c>
      <c r="AD304" s="45" t="e">
        <f t="shared" si="113"/>
        <v>#DIV/0!</v>
      </c>
      <c r="AE304" s="46" t="e">
        <f t="shared" si="113"/>
        <v>#DIV/0!</v>
      </c>
      <c r="AF304" s="49" t="e">
        <f t="shared" si="114"/>
        <v>#DIV/0!</v>
      </c>
      <c r="AG304" s="45" t="e">
        <f t="shared" si="124"/>
        <v>#DIV/0!</v>
      </c>
      <c r="AH304" s="65" t="e">
        <f t="shared" si="125"/>
        <v>#DIV/0!</v>
      </c>
      <c r="AI304" s="46" t="e">
        <f t="shared" si="115"/>
        <v>#DIV/0!</v>
      </c>
      <c r="AJ304" s="46" t="e">
        <f t="shared" si="116"/>
        <v>#DIV/0!</v>
      </c>
      <c r="AK304" s="77" t="e">
        <f t="shared" si="117"/>
        <v>#DIV/0!</v>
      </c>
      <c r="AL304" s="78" t="e">
        <f t="shared" si="118"/>
        <v>#DIV/0!</v>
      </c>
      <c r="AN304" s="8" t="e">
        <f t="shared" si="126"/>
        <v>#DIV/0!</v>
      </c>
      <c r="AO304" s="9" t="e">
        <f t="shared" si="126"/>
        <v>#DIV/0!</v>
      </c>
      <c r="AP304" s="9" t="e">
        <f t="shared" si="127"/>
        <v>#DIV/0!</v>
      </c>
      <c r="AQ304" s="10" t="e">
        <f t="shared" si="127"/>
        <v>#DIV/0!</v>
      </c>
    </row>
    <row r="305" spans="1:43">
      <c r="A305" s="242" t="s">
        <v>1714</v>
      </c>
      <c r="B305" s="243"/>
      <c r="C305" s="45"/>
      <c r="D305" s="46"/>
      <c r="E305" s="244"/>
      <c r="F305" s="244"/>
      <c r="G305" s="244"/>
      <c r="H305" s="52">
        <f t="shared" si="103"/>
        <v>0</v>
      </c>
      <c r="I305" s="8">
        <f t="shared" si="119"/>
        <v>0</v>
      </c>
      <c r="J305" s="53"/>
      <c r="K305" s="9"/>
      <c r="L305" s="9"/>
      <c r="M305" s="10">
        <f t="shared" si="120"/>
        <v>0</v>
      </c>
      <c r="N305" s="56"/>
      <c r="O305" s="8" t="e">
        <f t="shared" si="121"/>
        <v>#DIV/0!</v>
      </c>
      <c r="P305" s="9" t="e">
        <f t="shared" si="122"/>
        <v>#DIV/0!</v>
      </c>
      <c r="Q305" s="10" t="e">
        <f t="shared" si="104"/>
        <v>#DIV/0!</v>
      </c>
      <c r="R305" s="56"/>
      <c r="S305" s="55" t="e">
        <f t="shared" si="123"/>
        <v>#DIV/0!</v>
      </c>
      <c r="U305" s="253" t="e">
        <f t="shared" si="105"/>
        <v>#DIV/0!</v>
      </c>
      <c r="V305" s="46" t="e">
        <f t="shared" si="106"/>
        <v>#DIV/0!</v>
      </c>
      <c r="W305" s="46" t="e">
        <f t="shared" si="107"/>
        <v>#DIV/0!</v>
      </c>
      <c r="X305" s="49" t="e">
        <f t="shared" si="108"/>
        <v>#DIV/0!</v>
      </c>
      <c r="Y305" s="45" t="e">
        <f t="shared" si="109"/>
        <v>#DIV/0!</v>
      </c>
      <c r="Z305" s="46" t="e">
        <f t="shared" si="110"/>
        <v>#DIV/0!</v>
      </c>
      <c r="AA305" s="46" t="e">
        <f t="shared" si="111"/>
        <v>#DIV/0!</v>
      </c>
      <c r="AB305" s="49" t="e">
        <f t="shared" si="112"/>
        <v>#DIV/0!</v>
      </c>
      <c r="AD305" s="45" t="e">
        <f t="shared" si="113"/>
        <v>#DIV/0!</v>
      </c>
      <c r="AE305" s="46" t="e">
        <f t="shared" si="113"/>
        <v>#DIV/0!</v>
      </c>
      <c r="AF305" s="49" t="e">
        <f t="shared" si="114"/>
        <v>#DIV/0!</v>
      </c>
      <c r="AG305" s="45" t="e">
        <f t="shared" si="124"/>
        <v>#DIV/0!</v>
      </c>
      <c r="AH305" s="65" t="e">
        <f t="shared" si="125"/>
        <v>#DIV/0!</v>
      </c>
      <c r="AI305" s="46" t="e">
        <f t="shared" si="115"/>
        <v>#DIV/0!</v>
      </c>
      <c r="AJ305" s="46" t="e">
        <f t="shared" si="116"/>
        <v>#DIV/0!</v>
      </c>
      <c r="AK305" s="77" t="e">
        <f t="shared" si="117"/>
        <v>#DIV/0!</v>
      </c>
      <c r="AL305" s="78" t="e">
        <f t="shared" si="118"/>
        <v>#DIV/0!</v>
      </c>
      <c r="AN305" s="8" t="e">
        <f t="shared" si="126"/>
        <v>#DIV/0!</v>
      </c>
      <c r="AO305" s="9" t="e">
        <f t="shared" si="126"/>
        <v>#DIV/0!</v>
      </c>
      <c r="AP305" s="9" t="e">
        <f t="shared" si="127"/>
        <v>#DIV/0!</v>
      </c>
      <c r="AQ305" s="10" t="e">
        <f t="shared" si="127"/>
        <v>#DIV/0!</v>
      </c>
    </row>
    <row r="306" spans="1:43">
      <c r="A306" s="242" t="s">
        <v>1715</v>
      </c>
      <c r="B306" s="243"/>
      <c r="C306" s="45"/>
      <c r="D306" s="46"/>
      <c r="E306" s="244"/>
      <c r="F306" s="244"/>
      <c r="G306" s="244"/>
      <c r="H306" s="52">
        <f t="shared" si="103"/>
        <v>0</v>
      </c>
      <c r="I306" s="8">
        <f t="shared" si="119"/>
        <v>0</v>
      </c>
      <c r="J306" s="53"/>
      <c r="K306" s="9"/>
      <c r="L306" s="9"/>
      <c r="M306" s="10">
        <f t="shared" si="120"/>
        <v>0</v>
      </c>
      <c r="N306" s="56"/>
      <c r="O306" s="8" t="e">
        <f t="shared" si="121"/>
        <v>#DIV/0!</v>
      </c>
      <c r="P306" s="9" t="e">
        <f t="shared" si="122"/>
        <v>#DIV/0!</v>
      </c>
      <c r="Q306" s="10" t="e">
        <f t="shared" si="104"/>
        <v>#DIV/0!</v>
      </c>
      <c r="R306" s="56"/>
      <c r="S306" s="55" t="e">
        <f t="shared" si="123"/>
        <v>#DIV/0!</v>
      </c>
      <c r="U306" s="253" t="e">
        <f t="shared" si="105"/>
        <v>#DIV/0!</v>
      </c>
      <c r="V306" s="46" t="e">
        <f t="shared" si="106"/>
        <v>#DIV/0!</v>
      </c>
      <c r="W306" s="46" t="e">
        <f t="shared" si="107"/>
        <v>#DIV/0!</v>
      </c>
      <c r="X306" s="49" t="e">
        <f t="shared" si="108"/>
        <v>#DIV/0!</v>
      </c>
      <c r="Y306" s="45" t="e">
        <f t="shared" si="109"/>
        <v>#DIV/0!</v>
      </c>
      <c r="Z306" s="46" t="e">
        <f t="shared" si="110"/>
        <v>#DIV/0!</v>
      </c>
      <c r="AA306" s="46" t="e">
        <f t="shared" si="111"/>
        <v>#DIV/0!</v>
      </c>
      <c r="AB306" s="49" t="e">
        <f t="shared" si="112"/>
        <v>#DIV/0!</v>
      </c>
      <c r="AD306" s="45" t="e">
        <f t="shared" si="113"/>
        <v>#DIV/0!</v>
      </c>
      <c r="AE306" s="46" t="e">
        <f t="shared" si="113"/>
        <v>#DIV/0!</v>
      </c>
      <c r="AF306" s="49" t="e">
        <f t="shared" si="114"/>
        <v>#DIV/0!</v>
      </c>
      <c r="AG306" s="45" t="e">
        <f t="shared" si="124"/>
        <v>#DIV/0!</v>
      </c>
      <c r="AH306" s="65" t="e">
        <f t="shared" si="125"/>
        <v>#DIV/0!</v>
      </c>
      <c r="AI306" s="46" t="e">
        <f t="shared" si="115"/>
        <v>#DIV/0!</v>
      </c>
      <c r="AJ306" s="46" t="e">
        <f t="shared" si="116"/>
        <v>#DIV/0!</v>
      </c>
      <c r="AK306" s="77" t="e">
        <f t="shared" si="117"/>
        <v>#DIV/0!</v>
      </c>
      <c r="AL306" s="78" t="e">
        <f t="shared" si="118"/>
        <v>#DIV/0!</v>
      </c>
      <c r="AN306" s="8" t="e">
        <f t="shared" si="126"/>
        <v>#DIV/0!</v>
      </c>
      <c r="AO306" s="9" t="e">
        <f t="shared" si="126"/>
        <v>#DIV/0!</v>
      </c>
      <c r="AP306" s="9" t="e">
        <f t="shared" si="127"/>
        <v>#DIV/0!</v>
      </c>
      <c r="AQ306" s="10" t="e">
        <f t="shared" si="127"/>
        <v>#DIV/0!</v>
      </c>
    </row>
    <row r="307" spans="1:43">
      <c r="A307" s="242" t="s">
        <v>1716</v>
      </c>
      <c r="B307" s="243"/>
      <c r="C307" s="45"/>
      <c r="D307" s="46"/>
      <c r="E307" s="244"/>
      <c r="F307" s="244"/>
      <c r="G307" s="244"/>
      <c r="H307" s="52">
        <f t="shared" si="103"/>
        <v>0</v>
      </c>
      <c r="I307" s="8">
        <f t="shared" si="119"/>
        <v>0</v>
      </c>
      <c r="J307" s="53"/>
      <c r="K307" s="9"/>
      <c r="L307" s="9"/>
      <c r="M307" s="10">
        <f t="shared" si="120"/>
        <v>0</v>
      </c>
      <c r="N307" s="56"/>
      <c r="O307" s="8" t="e">
        <f t="shared" si="121"/>
        <v>#DIV/0!</v>
      </c>
      <c r="P307" s="9" t="e">
        <f t="shared" si="122"/>
        <v>#DIV/0!</v>
      </c>
      <c r="Q307" s="10" t="e">
        <f t="shared" si="104"/>
        <v>#DIV/0!</v>
      </c>
      <c r="R307" s="56"/>
      <c r="S307" s="55" t="e">
        <f t="shared" si="123"/>
        <v>#DIV/0!</v>
      </c>
      <c r="U307" s="253" t="e">
        <f t="shared" si="105"/>
        <v>#DIV/0!</v>
      </c>
      <c r="V307" s="46" t="e">
        <f t="shared" si="106"/>
        <v>#DIV/0!</v>
      </c>
      <c r="W307" s="46" t="e">
        <f t="shared" si="107"/>
        <v>#DIV/0!</v>
      </c>
      <c r="X307" s="49" t="e">
        <f t="shared" si="108"/>
        <v>#DIV/0!</v>
      </c>
      <c r="Y307" s="45" t="e">
        <f t="shared" si="109"/>
        <v>#DIV/0!</v>
      </c>
      <c r="Z307" s="46" t="e">
        <f t="shared" si="110"/>
        <v>#DIV/0!</v>
      </c>
      <c r="AA307" s="46" t="e">
        <f t="shared" si="111"/>
        <v>#DIV/0!</v>
      </c>
      <c r="AB307" s="49" t="e">
        <f t="shared" si="112"/>
        <v>#DIV/0!</v>
      </c>
      <c r="AD307" s="45" t="e">
        <f t="shared" si="113"/>
        <v>#DIV/0!</v>
      </c>
      <c r="AE307" s="46" t="e">
        <f t="shared" si="113"/>
        <v>#DIV/0!</v>
      </c>
      <c r="AF307" s="49" t="e">
        <f t="shared" si="114"/>
        <v>#DIV/0!</v>
      </c>
      <c r="AG307" s="45" t="e">
        <f t="shared" si="124"/>
        <v>#DIV/0!</v>
      </c>
      <c r="AH307" s="65" t="e">
        <f t="shared" si="125"/>
        <v>#DIV/0!</v>
      </c>
      <c r="AI307" s="46" t="e">
        <f t="shared" si="115"/>
        <v>#DIV/0!</v>
      </c>
      <c r="AJ307" s="46" t="e">
        <f t="shared" si="116"/>
        <v>#DIV/0!</v>
      </c>
      <c r="AK307" s="77" t="e">
        <f t="shared" si="117"/>
        <v>#DIV/0!</v>
      </c>
      <c r="AL307" s="78" t="e">
        <f t="shared" si="118"/>
        <v>#DIV/0!</v>
      </c>
      <c r="AN307" s="8" t="e">
        <f t="shared" si="126"/>
        <v>#DIV/0!</v>
      </c>
      <c r="AO307" s="9" t="e">
        <f t="shared" si="126"/>
        <v>#DIV/0!</v>
      </c>
      <c r="AP307" s="9" t="e">
        <f t="shared" si="127"/>
        <v>#DIV/0!</v>
      </c>
      <c r="AQ307" s="10" t="e">
        <f t="shared" si="127"/>
        <v>#DIV/0!</v>
      </c>
    </row>
    <row r="308" spans="1:43">
      <c r="A308" s="242" t="s">
        <v>1717</v>
      </c>
      <c r="B308" s="243"/>
      <c r="C308" s="45"/>
      <c r="D308" s="46"/>
      <c r="E308" s="244"/>
      <c r="F308" s="244"/>
      <c r="G308" s="244"/>
      <c r="H308" s="52">
        <f t="shared" si="103"/>
        <v>0</v>
      </c>
      <c r="I308" s="8">
        <f t="shared" si="119"/>
        <v>0</v>
      </c>
      <c r="J308" s="53"/>
      <c r="K308" s="9"/>
      <c r="L308" s="9"/>
      <c r="M308" s="10">
        <f t="shared" si="120"/>
        <v>0</v>
      </c>
      <c r="N308" s="56"/>
      <c r="O308" s="8" t="e">
        <f t="shared" si="121"/>
        <v>#DIV/0!</v>
      </c>
      <c r="P308" s="9" t="e">
        <f t="shared" si="122"/>
        <v>#DIV/0!</v>
      </c>
      <c r="Q308" s="10" t="e">
        <f t="shared" si="104"/>
        <v>#DIV/0!</v>
      </c>
      <c r="R308" s="56"/>
      <c r="S308" s="55" t="e">
        <f t="shared" si="123"/>
        <v>#DIV/0!</v>
      </c>
      <c r="U308" s="253" t="e">
        <f t="shared" si="105"/>
        <v>#DIV/0!</v>
      </c>
      <c r="V308" s="46" t="e">
        <f t="shared" si="106"/>
        <v>#DIV/0!</v>
      </c>
      <c r="W308" s="46" t="e">
        <f t="shared" si="107"/>
        <v>#DIV/0!</v>
      </c>
      <c r="X308" s="49" t="e">
        <f t="shared" si="108"/>
        <v>#DIV/0!</v>
      </c>
      <c r="Y308" s="45" t="e">
        <f t="shared" si="109"/>
        <v>#DIV/0!</v>
      </c>
      <c r="Z308" s="46" t="e">
        <f t="shared" si="110"/>
        <v>#DIV/0!</v>
      </c>
      <c r="AA308" s="46" t="e">
        <f t="shared" si="111"/>
        <v>#DIV/0!</v>
      </c>
      <c r="AB308" s="49" t="e">
        <f t="shared" si="112"/>
        <v>#DIV/0!</v>
      </c>
      <c r="AD308" s="45" t="e">
        <f t="shared" si="113"/>
        <v>#DIV/0!</v>
      </c>
      <c r="AE308" s="46" t="e">
        <f t="shared" si="113"/>
        <v>#DIV/0!</v>
      </c>
      <c r="AF308" s="49" t="e">
        <f t="shared" si="114"/>
        <v>#DIV/0!</v>
      </c>
      <c r="AG308" s="45" t="e">
        <f t="shared" si="124"/>
        <v>#DIV/0!</v>
      </c>
      <c r="AH308" s="65" t="e">
        <f t="shared" si="125"/>
        <v>#DIV/0!</v>
      </c>
      <c r="AI308" s="46" t="e">
        <f t="shared" si="115"/>
        <v>#DIV/0!</v>
      </c>
      <c r="AJ308" s="46" t="e">
        <f t="shared" si="116"/>
        <v>#DIV/0!</v>
      </c>
      <c r="AK308" s="77" t="e">
        <f t="shared" si="117"/>
        <v>#DIV/0!</v>
      </c>
      <c r="AL308" s="78" t="e">
        <f t="shared" si="118"/>
        <v>#DIV/0!</v>
      </c>
      <c r="AN308" s="8" t="e">
        <f t="shared" si="126"/>
        <v>#DIV/0!</v>
      </c>
      <c r="AO308" s="9" t="e">
        <f t="shared" si="126"/>
        <v>#DIV/0!</v>
      </c>
      <c r="AP308" s="9" t="e">
        <f t="shared" si="127"/>
        <v>#DIV/0!</v>
      </c>
      <c r="AQ308" s="10" t="e">
        <f t="shared" si="127"/>
        <v>#DIV/0!</v>
      </c>
    </row>
    <row r="309" spans="1:43">
      <c r="A309" s="242" t="s">
        <v>1718</v>
      </c>
      <c r="B309" s="243"/>
      <c r="C309" s="45"/>
      <c r="D309" s="46"/>
      <c r="E309" s="244"/>
      <c r="F309" s="244"/>
      <c r="G309" s="244"/>
      <c r="H309" s="52">
        <f t="shared" si="103"/>
        <v>0</v>
      </c>
      <c r="I309" s="8">
        <f t="shared" si="119"/>
        <v>0</v>
      </c>
      <c r="J309" s="53"/>
      <c r="K309" s="9"/>
      <c r="L309" s="9"/>
      <c r="M309" s="10">
        <f t="shared" si="120"/>
        <v>0</v>
      </c>
      <c r="N309" s="56"/>
      <c r="O309" s="8" t="e">
        <f t="shared" si="121"/>
        <v>#DIV/0!</v>
      </c>
      <c r="P309" s="9" t="e">
        <f t="shared" si="122"/>
        <v>#DIV/0!</v>
      </c>
      <c r="Q309" s="10" t="e">
        <f t="shared" si="104"/>
        <v>#DIV/0!</v>
      </c>
      <c r="R309" s="56"/>
      <c r="S309" s="55" t="e">
        <f t="shared" si="123"/>
        <v>#DIV/0!</v>
      </c>
      <c r="U309" s="253" t="e">
        <f t="shared" si="105"/>
        <v>#DIV/0!</v>
      </c>
      <c r="V309" s="46" t="e">
        <f t="shared" si="106"/>
        <v>#DIV/0!</v>
      </c>
      <c r="W309" s="46" t="e">
        <f t="shared" si="107"/>
        <v>#DIV/0!</v>
      </c>
      <c r="X309" s="49" t="e">
        <f t="shared" si="108"/>
        <v>#DIV/0!</v>
      </c>
      <c r="Y309" s="45" t="e">
        <f t="shared" si="109"/>
        <v>#DIV/0!</v>
      </c>
      <c r="Z309" s="46" t="e">
        <f t="shared" si="110"/>
        <v>#DIV/0!</v>
      </c>
      <c r="AA309" s="46" t="e">
        <f t="shared" si="111"/>
        <v>#DIV/0!</v>
      </c>
      <c r="AB309" s="49" t="e">
        <f t="shared" si="112"/>
        <v>#DIV/0!</v>
      </c>
      <c r="AD309" s="45" t="e">
        <f t="shared" si="113"/>
        <v>#DIV/0!</v>
      </c>
      <c r="AE309" s="46" t="e">
        <f t="shared" si="113"/>
        <v>#DIV/0!</v>
      </c>
      <c r="AF309" s="49" t="e">
        <f t="shared" si="114"/>
        <v>#DIV/0!</v>
      </c>
      <c r="AG309" s="45" t="e">
        <f t="shared" si="124"/>
        <v>#DIV/0!</v>
      </c>
      <c r="AH309" s="65" t="e">
        <f t="shared" si="125"/>
        <v>#DIV/0!</v>
      </c>
      <c r="AI309" s="46" t="e">
        <f t="shared" si="115"/>
        <v>#DIV/0!</v>
      </c>
      <c r="AJ309" s="46" t="e">
        <f t="shared" si="116"/>
        <v>#DIV/0!</v>
      </c>
      <c r="AK309" s="77" t="e">
        <f t="shared" si="117"/>
        <v>#DIV/0!</v>
      </c>
      <c r="AL309" s="78" t="e">
        <f t="shared" si="118"/>
        <v>#DIV/0!</v>
      </c>
      <c r="AN309" s="8" t="e">
        <f t="shared" si="126"/>
        <v>#DIV/0!</v>
      </c>
      <c r="AO309" s="9" t="e">
        <f t="shared" si="126"/>
        <v>#DIV/0!</v>
      </c>
      <c r="AP309" s="9" t="e">
        <f t="shared" si="127"/>
        <v>#DIV/0!</v>
      </c>
      <c r="AQ309" s="10" t="e">
        <f t="shared" si="127"/>
        <v>#DIV/0!</v>
      </c>
    </row>
    <row r="310" spans="1:43">
      <c r="A310" s="242" t="s">
        <v>1719</v>
      </c>
      <c r="B310" s="243"/>
      <c r="C310" s="45"/>
      <c r="D310" s="46"/>
      <c r="E310" s="244"/>
      <c r="F310" s="244"/>
      <c r="G310" s="244"/>
      <c r="H310" s="52">
        <f t="shared" si="103"/>
        <v>0</v>
      </c>
      <c r="I310" s="8">
        <f t="shared" si="119"/>
        <v>0</v>
      </c>
      <c r="J310" s="53"/>
      <c r="K310" s="9"/>
      <c r="L310" s="9"/>
      <c r="M310" s="10">
        <f t="shared" si="120"/>
        <v>0</v>
      </c>
      <c r="N310" s="56"/>
      <c r="O310" s="8" t="e">
        <f t="shared" si="121"/>
        <v>#DIV/0!</v>
      </c>
      <c r="P310" s="9" t="e">
        <f t="shared" si="122"/>
        <v>#DIV/0!</v>
      </c>
      <c r="Q310" s="10" t="e">
        <f t="shared" si="104"/>
        <v>#DIV/0!</v>
      </c>
      <c r="R310" s="56"/>
      <c r="S310" s="55" t="e">
        <f t="shared" si="123"/>
        <v>#DIV/0!</v>
      </c>
      <c r="U310" s="253" t="e">
        <f t="shared" si="105"/>
        <v>#DIV/0!</v>
      </c>
      <c r="V310" s="46" t="e">
        <f t="shared" si="106"/>
        <v>#DIV/0!</v>
      </c>
      <c r="W310" s="46" t="e">
        <f t="shared" si="107"/>
        <v>#DIV/0!</v>
      </c>
      <c r="X310" s="49" t="e">
        <f t="shared" si="108"/>
        <v>#DIV/0!</v>
      </c>
      <c r="Y310" s="45" t="e">
        <f t="shared" si="109"/>
        <v>#DIV/0!</v>
      </c>
      <c r="Z310" s="46" t="e">
        <f t="shared" si="110"/>
        <v>#DIV/0!</v>
      </c>
      <c r="AA310" s="46" t="e">
        <f t="shared" si="111"/>
        <v>#DIV/0!</v>
      </c>
      <c r="AB310" s="49" t="e">
        <f t="shared" si="112"/>
        <v>#DIV/0!</v>
      </c>
      <c r="AD310" s="45" t="e">
        <f t="shared" si="113"/>
        <v>#DIV/0!</v>
      </c>
      <c r="AE310" s="46" t="e">
        <f t="shared" si="113"/>
        <v>#DIV/0!</v>
      </c>
      <c r="AF310" s="49" t="e">
        <f t="shared" si="114"/>
        <v>#DIV/0!</v>
      </c>
      <c r="AG310" s="45" t="e">
        <f t="shared" si="124"/>
        <v>#DIV/0!</v>
      </c>
      <c r="AH310" s="65" t="e">
        <f t="shared" si="125"/>
        <v>#DIV/0!</v>
      </c>
      <c r="AI310" s="46" t="e">
        <f t="shared" si="115"/>
        <v>#DIV/0!</v>
      </c>
      <c r="AJ310" s="46" t="e">
        <f t="shared" si="116"/>
        <v>#DIV/0!</v>
      </c>
      <c r="AK310" s="77" t="e">
        <f t="shared" si="117"/>
        <v>#DIV/0!</v>
      </c>
      <c r="AL310" s="78" t="e">
        <f t="shared" si="118"/>
        <v>#DIV/0!</v>
      </c>
      <c r="AN310" s="8" t="e">
        <f t="shared" si="126"/>
        <v>#DIV/0!</v>
      </c>
      <c r="AO310" s="9" t="e">
        <f t="shared" si="126"/>
        <v>#DIV/0!</v>
      </c>
      <c r="AP310" s="9" t="e">
        <f t="shared" si="127"/>
        <v>#DIV/0!</v>
      </c>
      <c r="AQ310" s="10" t="e">
        <f t="shared" si="127"/>
        <v>#DIV/0!</v>
      </c>
    </row>
    <row r="311" spans="1:43">
      <c r="A311" s="242" t="s">
        <v>1720</v>
      </c>
      <c r="B311" s="243"/>
      <c r="C311" s="45"/>
      <c r="D311" s="46"/>
      <c r="E311" s="244"/>
      <c r="F311" s="244"/>
      <c r="G311" s="244"/>
      <c r="H311" s="52">
        <f t="shared" si="103"/>
        <v>0</v>
      </c>
      <c r="I311" s="8">
        <f t="shared" si="119"/>
        <v>0</v>
      </c>
      <c r="J311" s="53"/>
      <c r="K311" s="9"/>
      <c r="L311" s="9"/>
      <c r="M311" s="10">
        <f t="shared" si="120"/>
        <v>0</v>
      </c>
      <c r="N311" s="56"/>
      <c r="O311" s="8" t="e">
        <f t="shared" si="121"/>
        <v>#DIV/0!</v>
      </c>
      <c r="P311" s="9" t="e">
        <f t="shared" si="122"/>
        <v>#DIV/0!</v>
      </c>
      <c r="Q311" s="10" t="e">
        <f t="shared" si="104"/>
        <v>#DIV/0!</v>
      </c>
      <c r="R311" s="56"/>
      <c r="S311" s="55" t="e">
        <f t="shared" si="123"/>
        <v>#DIV/0!</v>
      </c>
      <c r="U311" s="253" t="e">
        <f t="shared" si="105"/>
        <v>#DIV/0!</v>
      </c>
      <c r="V311" s="46" t="e">
        <f t="shared" si="106"/>
        <v>#DIV/0!</v>
      </c>
      <c r="W311" s="46" t="e">
        <f t="shared" si="107"/>
        <v>#DIV/0!</v>
      </c>
      <c r="X311" s="49" t="e">
        <f t="shared" si="108"/>
        <v>#DIV/0!</v>
      </c>
      <c r="Y311" s="45" t="e">
        <f t="shared" si="109"/>
        <v>#DIV/0!</v>
      </c>
      <c r="Z311" s="46" t="e">
        <f t="shared" si="110"/>
        <v>#DIV/0!</v>
      </c>
      <c r="AA311" s="46" t="e">
        <f t="shared" si="111"/>
        <v>#DIV/0!</v>
      </c>
      <c r="AB311" s="49" t="e">
        <f t="shared" si="112"/>
        <v>#DIV/0!</v>
      </c>
      <c r="AD311" s="45" t="e">
        <f t="shared" si="113"/>
        <v>#DIV/0!</v>
      </c>
      <c r="AE311" s="46" t="e">
        <f t="shared" si="113"/>
        <v>#DIV/0!</v>
      </c>
      <c r="AF311" s="49" t="e">
        <f t="shared" si="114"/>
        <v>#DIV/0!</v>
      </c>
      <c r="AG311" s="45" t="e">
        <f t="shared" si="124"/>
        <v>#DIV/0!</v>
      </c>
      <c r="AH311" s="65" t="e">
        <f t="shared" si="125"/>
        <v>#DIV/0!</v>
      </c>
      <c r="AI311" s="46" t="e">
        <f t="shared" si="115"/>
        <v>#DIV/0!</v>
      </c>
      <c r="AJ311" s="46" t="e">
        <f t="shared" si="116"/>
        <v>#DIV/0!</v>
      </c>
      <c r="AK311" s="77" t="e">
        <f t="shared" si="117"/>
        <v>#DIV/0!</v>
      </c>
      <c r="AL311" s="78" t="e">
        <f t="shared" si="118"/>
        <v>#DIV/0!</v>
      </c>
      <c r="AN311" s="8" t="e">
        <f t="shared" si="126"/>
        <v>#DIV/0!</v>
      </c>
      <c r="AO311" s="9" t="e">
        <f t="shared" si="126"/>
        <v>#DIV/0!</v>
      </c>
      <c r="AP311" s="9" t="e">
        <f t="shared" si="127"/>
        <v>#DIV/0!</v>
      </c>
      <c r="AQ311" s="10" t="e">
        <f t="shared" si="127"/>
        <v>#DIV/0!</v>
      </c>
    </row>
    <row r="312" spans="1:43">
      <c r="A312" s="242" t="s">
        <v>1721</v>
      </c>
      <c r="B312" s="243"/>
      <c r="C312" s="45"/>
      <c r="D312" s="46"/>
      <c r="E312" s="244"/>
      <c r="F312" s="244"/>
      <c r="G312" s="244"/>
      <c r="H312" s="52">
        <f t="shared" si="103"/>
        <v>0</v>
      </c>
      <c r="I312" s="8">
        <f t="shared" si="119"/>
        <v>0</v>
      </c>
      <c r="J312" s="53"/>
      <c r="K312" s="9"/>
      <c r="L312" s="9"/>
      <c r="M312" s="10">
        <f t="shared" si="120"/>
        <v>0</v>
      </c>
      <c r="N312" s="56"/>
      <c r="O312" s="8" t="e">
        <f t="shared" si="121"/>
        <v>#DIV/0!</v>
      </c>
      <c r="P312" s="9" t="e">
        <f t="shared" si="122"/>
        <v>#DIV/0!</v>
      </c>
      <c r="Q312" s="10" t="e">
        <f t="shared" si="104"/>
        <v>#DIV/0!</v>
      </c>
      <c r="R312" s="56"/>
      <c r="S312" s="55" t="e">
        <f t="shared" si="123"/>
        <v>#DIV/0!</v>
      </c>
      <c r="U312" s="253" t="e">
        <f t="shared" si="105"/>
        <v>#DIV/0!</v>
      </c>
      <c r="V312" s="46" t="e">
        <f t="shared" si="106"/>
        <v>#DIV/0!</v>
      </c>
      <c r="W312" s="46" t="e">
        <f t="shared" si="107"/>
        <v>#DIV/0!</v>
      </c>
      <c r="X312" s="49" t="e">
        <f t="shared" si="108"/>
        <v>#DIV/0!</v>
      </c>
      <c r="Y312" s="45" t="e">
        <f t="shared" si="109"/>
        <v>#DIV/0!</v>
      </c>
      <c r="Z312" s="46" t="e">
        <f t="shared" si="110"/>
        <v>#DIV/0!</v>
      </c>
      <c r="AA312" s="46" t="e">
        <f t="shared" si="111"/>
        <v>#DIV/0!</v>
      </c>
      <c r="AB312" s="49" t="e">
        <f t="shared" si="112"/>
        <v>#DIV/0!</v>
      </c>
      <c r="AD312" s="45" t="e">
        <f t="shared" si="113"/>
        <v>#DIV/0!</v>
      </c>
      <c r="AE312" s="46" t="e">
        <f t="shared" si="113"/>
        <v>#DIV/0!</v>
      </c>
      <c r="AF312" s="49" t="e">
        <f t="shared" si="114"/>
        <v>#DIV/0!</v>
      </c>
      <c r="AG312" s="45" t="e">
        <f t="shared" si="124"/>
        <v>#DIV/0!</v>
      </c>
      <c r="AH312" s="65" t="e">
        <f t="shared" si="125"/>
        <v>#DIV/0!</v>
      </c>
      <c r="AI312" s="46" t="e">
        <f t="shared" si="115"/>
        <v>#DIV/0!</v>
      </c>
      <c r="AJ312" s="46" t="e">
        <f t="shared" si="116"/>
        <v>#DIV/0!</v>
      </c>
      <c r="AK312" s="77" t="e">
        <f t="shared" si="117"/>
        <v>#DIV/0!</v>
      </c>
      <c r="AL312" s="78" t="e">
        <f t="shared" si="118"/>
        <v>#DIV/0!</v>
      </c>
      <c r="AN312" s="8" t="e">
        <f t="shared" si="126"/>
        <v>#DIV/0!</v>
      </c>
      <c r="AO312" s="9" t="e">
        <f t="shared" si="126"/>
        <v>#DIV/0!</v>
      </c>
      <c r="AP312" s="9" t="e">
        <f t="shared" si="127"/>
        <v>#DIV/0!</v>
      </c>
      <c r="AQ312" s="10" t="e">
        <f t="shared" si="127"/>
        <v>#DIV/0!</v>
      </c>
    </row>
    <row r="313" spans="1:43">
      <c r="A313" s="242" t="s">
        <v>1722</v>
      </c>
      <c r="B313" s="243"/>
      <c r="C313" s="45"/>
      <c r="D313" s="46"/>
      <c r="E313" s="244"/>
      <c r="F313" s="244"/>
      <c r="G313" s="244"/>
      <c r="H313" s="52">
        <f t="shared" si="103"/>
        <v>0</v>
      </c>
      <c r="I313" s="8">
        <f t="shared" si="119"/>
        <v>0</v>
      </c>
      <c r="J313" s="53"/>
      <c r="K313" s="9"/>
      <c r="L313" s="9"/>
      <c r="M313" s="10">
        <f t="shared" si="120"/>
        <v>0</v>
      </c>
      <c r="N313" s="56"/>
      <c r="O313" s="8" t="e">
        <f t="shared" si="121"/>
        <v>#DIV/0!</v>
      </c>
      <c r="P313" s="9" t="e">
        <f t="shared" si="122"/>
        <v>#DIV/0!</v>
      </c>
      <c r="Q313" s="10" t="e">
        <f t="shared" si="104"/>
        <v>#DIV/0!</v>
      </c>
      <c r="R313" s="56"/>
      <c r="S313" s="55" t="e">
        <f t="shared" si="123"/>
        <v>#DIV/0!</v>
      </c>
      <c r="U313" s="253" t="e">
        <f t="shared" si="105"/>
        <v>#DIV/0!</v>
      </c>
      <c r="V313" s="46" t="e">
        <f t="shared" si="106"/>
        <v>#DIV/0!</v>
      </c>
      <c r="W313" s="46" t="e">
        <f t="shared" si="107"/>
        <v>#DIV/0!</v>
      </c>
      <c r="X313" s="49" t="e">
        <f t="shared" si="108"/>
        <v>#DIV/0!</v>
      </c>
      <c r="Y313" s="45" t="e">
        <f t="shared" si="109"/>
        <v>#DIV/0!</v>
      </c>
      <c r="Z313" s="46" t="e">
        <f t="shared" si="110"/>
        <v>#DIV/0!</v>
      </c>
      <c r="AA313" s="46" t="e">
        <f t="shared" si="111"/>
        <v>#DIV/0!</v>
      </c>
      <c r="AB313" s="49" t="e">
        <f t="shared" si="112"/>
        <v>#DIV/0!</v>
      </c>
      <c r="AD313" s="45" t="e">
        <f t="shared" si="113"/>
        <v>#DIV/0!</v>
      </c>
      <c r="AE313" s="46" t="e">
        <f t="shared" si="113"/>
        <v>#DIV/0!</v>
      </c>
      <c r="AF313" s="49" t="e">
        <f t="shared" si="114"/>
        <v>#DIV/0!</v>
      </c>
      <c r="AG313" s="45" t="e">
        <f t="shared" si="124"/>
        <v>#DIV/0!</v>
      </c>
      <c r="AH313" s="65" t="e">
        <f t="shared" si="125"/>
        <v>#DIV/0!</v>
      </c>
      <c r="AI313" s="46" t="e">
        <f t="shared" si="115"/>
        <v>#DIV/0!</v>
      </c>
      <c r="AJ313" s="46" t="e">
        <f t="shared" si="116"/>
        <v>#DIV/0!</v>
      </c>
      <c r="AK313" s="77" t="e">
        <f t="shared" si="117"/>
        <v>#DIV/0!</v>
      </c>
      <c r="AL313" s="78" t="e">
        <f t="shared" si="118"/>
        <v>#DIV/0!</v>
      </c>
      <c r="AN313" s="8" t="e">
        <f t="shared" si="126"/>
        <v>#DIV/0!</v>
      </c>
      <c r="AO313" s="9" t="e">
        <f t="shared" si="126"/>
        <v>#DIV/0!</v>
      </c>
      <c r="AP313" s="9" t="e">
        <f t="shared" si="127"/>
        <v>#DIV/0!</v>
      </c>
      <c r="AQ313" s="10" t="e">
        <f t="shared" si="127"/>
        <v>#DIV/0!</v>
      </c>
    </row>
    <row r="314" spans="1:43">
      <c r="A314" s="242" t="s">
        <v>1723</v>
      </c>
      <c r="B314" s="243"/>
      <c r="C314" s="45"/>
      <c r="D314" s="46"/>
      <c r="E314" s="244"/>
      <c r="F314" s="244"/>
      <c r="G314" s="244"/>
      <c r="H314" s="52">
        <f t="shared" si="103"/>
        <v>0</v>
      </c>
      <c r="I314" s="8">
        <f t="shared" si="119"/>
        <v>0</v>
      </c>
      <c r="J314" s="53"/>
      <c r="K314" s="9"/>
      <c r="L314" s="9"/>
      <c r="M314" s="10">
        <f t="shared" si="120"/>
        <v>0</v>
      </c>
      <c r="N314" s="56"/>
      <c r="O314" s="8" t="e">
        <f t="shared" si="121"/>
        <v>#DIV/0!</v>
      </c>
      <c r="P314" s="9" t="e">
        <f t="shared" si="122"/>
        <v>#DIV/0!</v>
      </c>
      <c r="Q314" s="10" t="e">
        <f t="shared" si="104"/>
        <v>#DIV/0!</v>
      </c>
      <c r="R314" s="56"/>
      <c r="S314" s="55" t="e">
        <f t="shared" si="123"/>
        <v>#DIV/0!</v>
      </c>
      <c r="U314" s="253" t="e">
        <f t="shared" si="105"/>
        <v>#DIV/0!</v>
      </c>
      <c r="V314" s="46" t="e">
        <f t="shared" si="106"/>
        <v>#DIV/0!</v>
      </c>
      <c r="W314" s="46" t="e">
        <f t="shared" si="107"/>
        <v>#DIV/0!</v>
      </c>
      <c r="X314" s="49" t="e">
        <f t="shared" si="108"/>
        <v>#DIV/0!</v>
      </c>
      <c r="Y314" s="45" t="e">
        <f t="shared" si="109"/>
        <v>#DIV/0!</v>
      </c>
      <c r="Z314" s="46" t="e">
        <f t="shared" si="110"/>
        <v>#DIV/0!</v>
      </c>
      <c r="AA314" s="46" t="e">
        <f t="shared" si="111"/>
        <v>#DIV/0!</v>
      </c>
      <c r="AB314" s="49" t="e">
        <f t="shared" si="112"/>
        <v>#DIV/0!</v>
      </c>
      <c r="AD314" s="45" t="e">
        <f t="shared" si="113"/>
        <v>#DIV/0!</v>
      </c>
      <c r="AE314" s="46" t="e">
        <f t="shared" si="113"/>
        <v>#DIV/0!</v>
      </c>
      <c r="AF314" s="49" t="e">
        <f t="shared" si="114"/>
        <v>#DIV/0!</v>
      </c>
      <c r="AG314" s="45" t="e">
        <f t="shared" si="124"/>
        <v>#DIV/0!</v>
      </c>
      <c r="AH314" s="65" t="e">
        <f t="shared" si="125"/>
        <v>#DIV/0!</v>
      </c>
      <c r="AI314" s="46" t="e">
        <f t="shared" si="115"/>
        <v>#DIV/0!</v>
      </c>
      <c r="AJ314" s="46" t="e">
        <f t="shared" si="116"/>
        <v>#DIV/0!</v>
      </c>
      <c r="AK314" s="77" t="e">
        <f t="shared" si="117"/>
        <v>#DIV/0!</v>
      </c>
      <c r="AL314" s="78" t="e">
        <f t="shared" si="118"/>
        <v>#DIV/0!</v>
      </c>
      <c r="AN314" s="8" t="e">
        <f t="shared" si="126"/>
        <v>#DIV/0!</v>
      </c>
      <c r="AO314" s="9" t="e">
        <f t="shared" si="126"/>
        <v>#DIV/0!</v>
      </c>
      <c r="AP314" s="9" t="e">
        <f t="shared" si="127"/>
        <v>#DIV/0!</v>
      </c>
      <c r="AQ314" s="10" t="e">
        <f t="shared" si="127"/>
        <v>#DIV/0!</v>
      </c>
    </row>
    <row r="315" spans="1:43">
      <c r="A315" s="242" t="s">
        <v>1724</v>
      </c>
      <c r="B315" s="243"/>
      <c r="C315" s="45"/>
      <c r="D315" s="46"/>
      <c r="E315" s="244"/>
      <c r="F315" s="244"/>
      <c r="G315" s="244"/>
      <c r="H315" s="52">
        <f t="shared" si="103"/>
        <v>0</v>
      </c>
      <c r="I315" s="8">
        <f t="shared" si="119"/>
        <v>0</v>
      </c>
      <c r="J315" s="53"/>
      <c r="K315" s="9"/>
      <c r="L315" s="9"/>
      <c r="M315" s="10">
        <f t="shared" si="120"/>
        <v>0</v>
      </c>
      <c r="N315" s="56"/>
      <c r="O315" s="8" t="e">
        <f t="shared" si="121"/>
        <v>#DIV/0!</v>
      </c>
      <c r="P315" s="9" t="e">
        <f t="shared" si="122"/>
        <v>#DIV/0!</v>
      </c>
      <c r="Q315" s="10" t="e">
        <f t="shared" si="104"/>
        <v>#DIV/0!</v>
      </c>
      <c r="R315" s="56"/>
      <c r="S315" s="55" t="e">
        <f t="shared" si="123"/>
        <v>#DIV/0!</v>
      </c>
      <c r="U315" s="253" t="e">
        <f t="shared" si="105"/>
        <v>#DIV/0!</v>
      </c>
      <c r="V315" s="46" t="e">
        <f t="shared" si="106"/>
        <v>#DIV/0!</v>
      </c>
      <c r="W315" s="46" t="e">
        <f t="shared" si="107"/>
        <v>#DIV/0!</v>
      </c>
      <c r="X315" s="49" t="e">
        <f t="shared" si="108"/>
        <v>#DIV/0!</v>
      </c>
      <c r="Y315" s="45" t="e">
        <f t="shared" si="109"/>
        <v>#DIV/0!</v>
      </c>
      <c r="Z315" s="46" t="e">
        <f t="shared" si="110"/>
        <v>#DIV/0!</v>
      </c>
      <c r="AA315" s="46" t="e">
        <f t="shared" si="111"/>
        <v>#DIV/0!</v>
      </c>
      <c r="AB315" s="49" t="e">
        <f t="shared" si="112"/>
        <v>#DIV/0!</v>
      </c>
      <c r="AD315" s="45" t="e">
        <f t="shared" si="113"/>
        <v>#DIV/0!</v>
      </c>
      <c r="AE315" s="46" t="e">
        <f t="shared" si="113"/>
        <v>#DIV/0!</v>
      </c>
      <c r="AF315" s="49" t="e">
        <f t="shared" si="114"/>
        <v>#DIV/0!</v>
      </c>
      <c r="AG315" s="45" t="e">
        <f t="shared" si="124"/>
        <v>#DIV/0!</v>
      </c>
      <c r="AH315" s="65" t="e">
        <f t="shared" si="125"/>
        <v>#DIV/0!</v>
      </c>
      <c r="AI315" s="46" t="e">
        <f t="shared" si="115"/>
        <v>#DIV/0!</v>
      </c>
      <c r="AJ315" s="46" t="e">
        <f t="shared" si="116"/>
        <v>#DIV/0!</v>
      </c>
      <c r="AK315" s="77" t="e">
        <f t="shared" si="117"/>
        <v>#DIV/0!</v>
      </c>
      <c r="AL315" s="78" t="e">
        <f t="shared" si="118"/>
        <v>#DIV/0!</v>
      </c>
      <c r="AN315" s="8" t="e">
        <f t="shared" si="126"/>
        <v>#DIV/0!</v>
      </c>
      <c r="AO315" s="9" t="e">
        <f t="shared" si="126"/>
        <v>#DIV/0!</v>
      </c>
      <c r="AP315" s="9" t="e">
        <f t="shared" si="127"/>
        <v>#DIV/0!</v>
      </c>
      <c r="AQ315" s="10" t="e">
        <f t="shared" si="127"/>
        <v>#DIV/0!</v>
      </c>
    </row>
    <row r="316" spans="1:43">
      <c r="A316" s="242" t="s">
        <v>1725</v>
      </c>
      <c r="B316" s="243"/>
      <c r="C316" s="45"/>
      <c r="D316" s="46"/>
      <c r="E316" s="244"/>
      <c r="F316" s="244"/>
      <c r="G316" s="244"/>
      <c r="H316" s="52">
        <f t="shared" si="103"/>
        <v>0</v>
      </c>
      <c r="I316" s="8">
        <f t="shared" si="119"/>
        <v>0</v>
      </c>
      <c r="J316" s="53"/>
      <c r="K316" s="9"/>
      <c r="L316" s="9"/>
      <c r="M316" s="10">
        <f t="shared" si="120"/>
        <v>0</v>
      </c>
      <c r="N316" s="56"/>
      <c r="O316" s="8" t="e">
        <f t="shared" si="121"/>
        <v>#DIV/0!</v>
      </c>
      <c r="P316" s="9" t="e">
        <f t="shared" si="122"/>
        <v>#DIV/0!</v>
      </c>
      <c r="Q316" s="10" t="e">
        <f t="shared" si="104"/>
        <v>#DIV/0!</v>
      </c>
      <c r="R316" s="56"/>
      <c r="S316" s="55" t="e">
        <f t="shared" si="123"/>
        <v>#DIV/0!</v>
      </c>
      <c r="U316" s="253" t="e">
        <f t="shared" si="105"/>
        <v>#DIV/0!</v>
      </c>
      <c r="V316" s="46" t="e">
        <f t="shared" si="106"/>
        <v>#DIV/0!</v>
      </c>
      <c r="W316" s="46" t="e">
        <f t="shared" si="107"/>
        <v>#DIV/0!</v>
      </c>
      <c r="X316" s="49" t="e">
        <f t="shared" si="108"/>
        <v>#DIV/0!</v>
      </c>
      <c r="Y316" s="45" t="e">
        <f t="shared" si="109"/>
        <v>#DIV/0!</v>
      </c>
      <c r="Z316" s="46" t="e">
        <f t="shared" si="110"/>
        <v>#DIV/0!</v>
      </c>
      <c r="AA316" s="46" t="e">
        <f t="shared" si="111"/>
        <v>#DIV/0!</v>
      </c>
      <c r="AB316" s="49" t="e">
        <f t="shared" si="112"/>
        <v>#DIV/0!</v>
      </c>
      <c r="AD316" s="45" t="e">
        <f t="shared" si="113"/>
        <v>#DIV/0!</v>
      </c>
      <c r="AE316" s="46" t="e">
        <f t="shared" si="113"/>
        <v>#DIV/0!</v>
      </c>
      <c r="AF316" s="49" t="e">
        <f t="shared" si="114"/>
        <v>#DIV/0!</v>
      </c>
      <c r="AG316" s="45" t="e">
        <f t="shared" si="124"/>
        <v>#DIV/0!</v>
      </c>
      <c r="AH316" s="65" t="e">
        <f t="shared" si="125"/>
        <v>#DIV/0!</v>
      </c>
      <c r="AI316" s="46" t="e">
        <f t="shared" si="115"/>
        <v>#DIV/0!</v>
      </c>
      <c r="AJ316" s="46" t="e">
        <f t="shared" si="116"/>
        <v>#DIV/0!</v>
      </c>
      <c r="AK316" s="77" t="e">
        <f t="shared" si="117"/>
        <v>#DIV/0!</v>
      </c>
      <c r="AL316" s="78" t="e">
        <f t="shared" si="118"/>
        <v>#DIV/0!</v>
      </c>
      <c r="AN316" s="8" t="e">
        <f t="shared" si="126"/>
        <v>#DIV/0!</v>
      </c>
      <c r="AO316" s="9" t="e">
        <f t="shared" si="126"/>
        <v>#DIV/0!</v>
      </c>
      <c r="AP316" s="9" t="e">
        <f t="shared" si="127"/>
        <v>#DIV/0!</v>
      </c>
      <c r="AQ316" s="10" t="e">
        <f t="shared" si="127"/>
        <v>#DIV/0!</v>
      </c>
    </row>
    <row r="317" spans="1:43">
      <c r="A317" s="242" t="s">
        <v>1726</v>
      </c>
      <c r="B317" s="243"/>
      <c r="C317" s="45"/>
      <c r="D317" s="46"/>
      <c r="E317" s="244"/>
      <c r="F317" s="244"/>
      <c r="G317" s="244"/>
      <c r="H317" s="52">
        <f t="shared" si="103"/>
        <v>0</v>
      </c>
      <c r="I317" s="8">
        <f t="shared" si="119"/>
        <v>0</v>
      </c>
      <c r="J317" s="53"/>
      <c r="K317" s="9"/>
      <c r="L317" s="9"/>
      <c r="M317" s="10">
        <f t="shared" si="120"/>
        <v>0</v>
      </c>
      <c r="N317" s="56"/>
      <c r="O317" s="8" t="e">
        <f t="shared" si="121"/>
        <v>#DIV/0!</v>
      </c>
      <c r="P317" s="9" t="e">
        <f t="shared" si="122"/>
        <v>#DIV/0!</v>
      </c>
      <c r="Q317" s="10" t="e">
        <f t="shared" si="104"/>
        <v>#DIV/0!</v>
      </c>
      <c r="R317" s="56"/>
      <c r="S317" s="55" t="e">
        <f t="shared" si="123"/>
        <v>#DIV/0!</v>
      </c>
      <c r="U317" s="253" t="e">
        <f t="shared" si="105"/>
        <v>#DIV/0!</v>
      </c>
      <c r="V317" s="46" t="e">
        <f t="shared" si="106"/>
        <v>#DIV/0!</v>
      </c>
      <c r="W317" s="46" t="e">
        <f t="shared" si="107"/>
        <v>#DIV/0!</v>
      </c>
      <c r="X317" s="49" t="e">
        <f t="shared" si="108"/>
        <v>#DIV/0!</v>
      </c>
      <c r="Y317" s="45" t="e">
        <f t="shared" si="109"/>
        <v>#DIV/0!</v>
      </c>
      <c r="Z317" s="46" t="e">
        <f t="shared" si="110"/>
        <v>#DIV/0!</v>
      </c>
      <c r="AA317" s="46" t="e">
        <f t="shared" si="111"/>
        <v>#DIV/0!</v>
      </c>
      <c r="AB317" s="49" t="e">
        <f t="shared" si="112"/>
        <v>#DIV/0!</v>
      </c>
      <c r="AD317" s="45" t="e">
        <f t="shared" si="113"/>
        <v>#DIV/0!</v>
      </c>
      <c r="AE317" s="46" t="e">
        <f t="shared" si="113"/>
        <v>#DIV/0!</v>
      </c>
      <c r="AF317" s="49" t="e">
        <f t="shared" si="114"/>
        <v>#DIV/0!</v>
      </c>
      <c r="AG317" s="45" t="e">
        <f t="shared" si="124"/>
        <v>#DIV/0!</v>
      </c>
      <c r="AH317" s="65" t="e">
        <f t="shared" si="125"/>
        <v>#DIV/0!</v>
      </c>
      <c r="AI317" s="46" t="e">
        <f t="shared" si="115"/>
        <v>#DIV/0!</v>
      </c>
      <c r="AJ317" s="46" t="e">
        <f t="shared" si="116"/>
        <v>#DIV/0!</v>
      </c>
      <c r="AK317" s="77" t="e">
        <f t="shared" si="117"/>
        <v>#DIV/0!</v>
      </c>
      <c r="AL317" s="78" t="e">
        <f t="shared" si="118"/>
        <v>#DIV/0!</v>
      </c>
      <c r="AN317" s="8" t="e">
        <f t="shared" si="126"/>
        <v>#DIV/0!</v>
      </c>
      <c r="AO317" s="9" t="e">
        <f t="shared" si="126"/>
        <v>#DIV/0!</v>
      </c>
      <c r="AP317" s="9" t="e">
        <f t="shared" si="127"/>
        <v>#DIV/0!</v>
      </c>
      <c r="AQ317" s="10" t="e">
        <f t="shared" si="127"/>
        <v>#DIV/0!</v>
      </c>
    </row>
    <row r="318" spans="1:43">
      <c r="A318" s="242" t="s">
        <v>1727</v>
      </c>
      <c r="B318" s="243"/>
      <c r="C318" s="45"/>
      <c r="D318" s="46"/>
      <c r="E318" s="244"/>
      <c r="F318" s="244"/>
      <c r="G318" s="244"/>
      <c r="H318" s="52">
        <f t="shared" si="103"/>
        <v>0</v>
      </c>
      <c r="I318" s="8">
        <f t="shared" si="119"/>
        <v>0</v>
      </c>
      <c r="J318" s="53"/>
      <c r="K318" s="9"/>
      <c r="L318" s="9"/>
      <c r="M318" s="10">
        <f t="shared" si="120"/>
        <v>0</v>
      </c>
      <c r="N318" s="56"/>
      <c r="O318" s="8" t="e">
        <f t="shared" si="121"/>
        <v>#DIV/0!</v>
      </c>
      <c r="P318" s="9" t="e">
        <f t="shared" si="122"/>
        <v>#DIV/0!</v>
      </c>
      <c r="Q318" s="10" t="e">
        <f t="shared" si="104"/>
        <v>#DIV/0!</v>
      </c>
      <c r="R318" s="56"/>
      <c r="S318" s="55" t="e">
        <f t="shared" si="123"/>
        <v>#DIV/0!</v>
      </c>
      <c r="U318" s="253" t="e">
        <f t="shared" si="105"/>
        <v>#DIV/0!</v>
      </c>
      <c r="V318" s="46" t="e">
        <f t="shared" si="106"/>
        <v>#DIV/0!</v>
      </c>
      <c r="W318" s="46" t="e">
        <f t="shared" si="107"/>
        <v>#DIV/0!</v>
      </c>
      <c r="X318" s="49" t="e">
        <f t="shared" si="108"/>
        <v>#DIV/0!</v>
      </c>
      <c r="Y318" s="45" t="e">
        <f t="shared" si="109"/>
        <v>#DIV/0!</v>
      </c>
      <c r="Z318" s="46" t="e">
        <f t="shared" si="110"/>
        <v>#DIV/0!</v>
      </c>
      <c r="AA318" s="46" t="e">
        <f t="shared" si="111"/>
        <v>#DIV/0!</v>
      </c>
      <c r="AB318" s="49" t="e">
        <f t="shared" si="112"/>
        <v>#DIV/0!</v>
      </c>
      <c r="AD318" s="45" t="e">
        <f t="shared" si="113"/>
        <v>#DIV/0!</v>
      </c>
      <c r="AE318" s="46" t="e">
        <f t="shared" si="113"/>
        <v>#DIV/0!</v>
      </c>
      <c r="AF318" s="49" t="e">
        <f t="shared" si="114"/>
        <v>#DIV/0!</v>
      </c>
      <c r="AG318" s="45" t="e">
        <f t="shared" si="124"/>
        <v>#DIV/0!</v>
      </c>
      <c r="AH318" s="65" t="e">
        <f t="shared" si="125"/>
        <v>#DIV/0!</v>
      </c>
      <c r="AI318" s="46" t="e">
        <f t="shared" si="115"/>
        <v>#DIV/0!</v>
      </c>
      <c r="AJ318" s="46" t="e">
        <f t="shared" si="116"/>
        <v>#DIV/0!</v>
      </c>
      <c r="AK318" s="77" t="e">
        <f t="shared" si="117"/>
        <v>#DIV/0!</v>
      </c>
      <c r="AL318" s="78" t="e">
        <f t="shared" si="118"/>
        <v>#DIV/0!</v>
      </c>
      <c r="AN318" s="8" t="e">
        <f t="shared" si="126"/>
        <v>#DIV/0!</v>
      </c>
      <c r="AO318" s="9" t="e">
        <f t="shared" si="126"/>
        <v>#DIV/0!</v>
      </c>
      <c r="AP318" s="9" t="e">
        <f t="shared" si="127"/>
        <v>#DIV/0!</v>
      </c>
      <c r="AQ318" s="10" t="e">
        <f t="shared" si="127"/>
        <v>#DIV/0!</v>
      </c>
    </row>
    <row r="319" spans="1:43">
      <c r="A319" s="242" t="s">
        <v>1728</v>
      </c>
      <c r="B319" s="243"/>
      <c r="C319" s="45"/>
      <c r="D319" s="46"/>
      <c r="E319" s="244"/>
      <c r="F319" s="244"/>
      <c r="G319" s="244"/>
      <c r="H319" s="52">
        <f t="shared" si="103"/>
        <v>0</v>
      </c>
      <c r="I319" s="8">
        <f t="shared" si="119"/>
        <v>0</v>
      </c>
      <c r="J319" s="53"/>
      <c r="K319" s="9"/>
      <c r="L319" s="9"/>
      <c r="M319" s="10">
        <f t="shared" si="120"/>
        <v>0</v>
      </c>
      <c r="N319" s="56"/>
      <c r="O319" s="8" t="e">
        <f t="shared" si="121"/>
        <v>#DIV/0!</v>
      </c>
      <c r="P319" s="9" t="e">
        <f t="shared" si="122"/>
        <v>#DIV/0!</v>
      </c>
      <c r="Q319" s="10" t="e">
        <f t="shared" si="104"/>
        <v>#DIV/0!</v>
      </c>
      <c r="R319" s="56"/>
      <c r="S319" s="55" t="e">
        <f t="shared" si="123"/>
        <v>#DIV/0!</v>
      </c>
      <c r="U319" s="253" t="e">
        <f t="shared" si="105"/>
        <v>#DIV/0!</v>
      </c>
      <c r="V319" s="46" t="e">
        <f t="shared" si="106"/>
        <v>#DIV/0!</v>
      </c>
      <c r="W319" s="46" t="e">
        <f t="shared" si="107"/>
        <v>#DIV/0!</v>
      </c>
      <c r="X319" s="49" t="e">
        <f t="shared" si="108"/>
        <v>#DIV/0!</v>
      </c>
      <c r="Y319" s="45" t="e">
        <f t="shared" si="109"/>
        <v>#DIV/0!</v>
      </c>
      <c r="Z319" s="46" t="e">
        <f t="shared" si="110"/>
        <v>#DIV/0!</v>
      </c>
      <c r="AA319" s="46" t="e">
        <f t="shared" si="111"/>
        <v>#DIV/0!</v>
      </c>
      <c r="AB319" s="49" t="e">
        <f t="shared" si="112"/>
        <v>#DIV/0!</v>
      </c>
      <c r="AD319" s="45" t="e">
        <f t="shared" si="113"/>
        <v>#DIV/0!</v>
      </c>
      <c r="AE319" s="46" t="e">
        <f t="shared" si="113"/>
        <v>#DIV/0!</v>
      </c>
      <c r="AF319" s="49" t="e">
        <f t="shared" si="114"/>
        <v>#DIV/0!</v>
      </c>
      <c r="AG319" s="45" t="e">
        <f t="shared" si="124"/>
        <v>#DIV/0!</v>
      </c>
      <c r="AH319" s="65" t="e">
        <f t="shared" si="125"/>
        <v>#DIV/0!</v>
      </c>
      <c r="AI319" s="46" t="e">
        <f t="shared" si="115"/>
        <v>#DIV/0!</v>
      </c>
      <c r="AJ319" s="46" t="e">
        <f t="shared" si="116"/>
        <v>#DIV/0!</v>
      </c>
      <c r="AK319" s="77" t="e">
        <f t="shared" si="117"/>
        <v>#DIV/0!</v>
      </c>
      <c r="AL319" s="78" t="e">
        <f t="shared" si="118"/>
        <v>#DIV/0!</v>
      </c>
      <c r="AN319" s="8" t="e">
        <f t="shared" si="126"/>
        <v>#DIV/0!</v>
      </c>
      <c r="AO319" s="9" t="e">
        <f t="shared" si="126"/>
        <v>#DIV/0!</v>
      </c>
      <c r="AP319" s="9" t="e">
        <f t="shared" si="127"/>
        <v>#DIV/0!</v>
      </c>
      <c r="AQ319" s="10" t="e">
        <f t="shared" si="127"/>
        <v>#DIV/0!</v>
      </c>
    </row>
    <row r="320" spans="1:43">
      <c r="A320" s="242" t="s">
        <v>1729</v>
      </c>
      <c r="B320" s="243"/>
      <c r="C320" s="45"/>
      <c r="D320" s="46"/>
      <c r="E320" s="244"/>
      <c r="F320" s="244"/>
      <c r="G320" s="244"/>
      <c r="H320" s="52">
        <f t="shared" si="103"/>
        <v>0</v>
      </c>
      <c r="I320" s="8">
        <f t="shared" si="119"/>
        <v>0</v>
      </c>
      <c r="J320" s="53"/>
      <c r="K320" s="9"/>
      <c r="L320" s="9"/>
      <c r="M320" s="10">
        <f t="shared" si="120"/>
        <v>0</v>
      </c>
      <c r="N320" s="56"/>
      <c r="O320" s="8" t="e">
        <f t="shared" si="121"/>
        <v>#DIV/0!</v>
      </c>
      <c r="P320" s="9" t="e">
        <f t="shared" si="122"/>
        <v>#DIV/0!</v>
      </c>
      <c r="Q320" s="10" t="e">
        <f t="shared" si="104"/>
        <v>#DIV/0!</v>
      </c>
      <c r="R320" s="56"/>
      <c r="S320" s="55" t="e">
        <f t="shared" si="123"/>
        <v>#DIV/0!</v>
      </c>
      <c r="U320" s="253" t="e">
        <f t="shared" si="105"/>
        <v>#DIV/0!</v>
      </c>
      <c r="V320" s="46" t="e">
        <f t="shared" si="106"/>
        <v>#DIV/0!</v>
      </c>
      <c r="W320" s="46" t="e">
        <f t="shared" si="107"/>
        <v>#DIV/0!</v>
      </c>
      <c r="X320" s="49" t="e">
        <f t="shared" si="108"/>
        <v>#DIV/0!</v>
      </c>
      <c r="Y320" s="45" t="e">
        <f t="shared" si="109"/>
        <v>#DIV/0!</v>
      </c>
      <c r="Z320" s="46" t="e">
        <f t="shared" si="110"/>
        <v>#DIV/0!</v>
      </c>
      <c r="AA320" s="46" t="e">
        <f t="shared" si="111"/>
        <v>#DIV/0!</v>
      </c>
      <c r="AB320" s="49" t="e">
        <f t="shared" si="112"/>
        <v>#DIV/0!</v>
      </c>
      <c r="AD320" s="45" t="e">
        <f t="shared" si="113"/>
        <v>#DIV/0!</v>
      </c>
      <c r="AE320" s="46" t="e">
        <f t="shared" si="113"/>
        <v>#DIV/0!</v>
      </c>
      <c r="AF320" s="49" t="e">
        <f t="shared" si="114"/>
        <v>#DIV/0!</v>
      </c>
      <c r="AG320" s="45" t="e">
        <f t="shared" si="124"/>
        <v>#DIV/0!</v>
      </c>
      <c r="AH320" s="65" t="e">
        <f t="shared" si="125"/>
        <v>#DIV/0!</v>
      </c>
      <c r="AI320" s="46" t="e">
        <f t="shared" si="115"/>
        <v>#DIV/0!</v>
      </c>
      <c r="AJ320" s="46" t="e">
        <f t="shared" si="116"/>
        <v>#DIV/0!</v>
      </c>
      <c r="AK320" s="77" t="e">
        <f t="shared" si="117"/>
        <v>#DIV/0!</v>
      </c>
      <c r="AL320" s="78" t="e">
        <f t="shared" si="118"/>
        <v>#DIV/0!</v>
      </c>
      <c r="AN320" s="8" t="e">
        <f t="shared" si="126"/>
        <v>#DIV/0!</v>
      </c>
      <c r="AO320" s="9" t="e">
        <f t="shared" si="126"/>
        <v>#DIV/0!</v>
      </c>
      <c r="AP320" s="9" t="e">
        <f t="shared" si="127"/>
        <v>#DIV/0!</v>
      </c>
      <c r="AQ320" s="10" t="e">
        <f t="shared" si="127"/>
        <v>#DIV/0!</v>
      </c>
    </row>
    <row r="321" spans="1:43">
      <c r="A321" s="242" t="s">
        <v>1730</v>
      </c>
      <c r="B321" s="243"/>
      <c r="C321" s="45"/>
      <c r="D321" s="46"/>
      <c r="E321" s="244"/>
      <c r="F321" s="244"/>
      <c r="G321" s="244"/>
      <c r="H321" s="52">
        <f t="shared" si="103"/>
        <v>0</v>
      </c>
      <c r="I321" s="8">
        <f t="shared" si="119"/>
        <v>0</v>
      </c>
      <c r="J321" s="53"/>
      <c r="K321" s="9"/>
      <c r="L321" s="9"/>
      <c r="M321" s="10">
        <f t="shared" si="120"/>
        <v>0</v>
      </c>
      <c r="N321" s="56"/>
      <c r="O321" s="8" t="e">
        <f t="shared" si="121"/>
        <v>#DIV/0!</v>
      </c>
      <c r="P321" s="9" t="e">
        <f t="shared" si="122"/>
        <v>#DIV/0!</v>
      </c>
      <c r="Q321" s="10" t="e">
        <f t="shared" si="104"/>
        <v>#DIV/0!</v>
      </c>
      <c r="R321" s="56"/>
      <c r="S321" s="55" t="e">
        <f t="shared" si="123"/>
        <v>#DIV/0!</v>
      </c>
      <c r="U321" s="253" t="e">
        <f t="shared" si="105"/>
        <v>#DIV/0!</v>
      </c>
      <c r="V321" s="46" t="e">
        <f t="shared" si="106"/>
        <v>#DIV/0!</v>
      </c>
      <c r="W321" s="46" t="e">
        <f t="shared" si="107"/>
        <v>#DIV/0!</v>
      </c>
      <c r="X321" s="49" t="e">
        <f t="shared" si="108"/>
        <v>#DIV/0!</v>
      </c>
      <c r="Y321" s="45" t="e">
        <f t="shared" si="109"/>
        <v>#DIV/0!</v>
      </c>
      <c r="Z321" s="46" t="e">
        <f t="shared" si="110"/>
        <v>#DIV/0!</v>
      </c>
      <c r="AA321" s="46" t="e">
        <f t="shared" si="111"/>
        <v>#DIV/0!</v>
      </c>
      <c r="AB321" s="49" t="e">
        <f t="shared" si="112"/>
        <v>#DIV/0!</v>
      </c>
      <c r="AD321" s="45" t="e">
        <f t="shared" si="113"/>
        <v>#DIV/0!</v>
      </c>
      <c r="AE321" s="46" t="e">
        <f t="shared" si="113"/>
        <v>#DIV/0!</v>
      </c>
      <c r="AF321" s="49" t="e">
        <f t="shared" si="114"/>
        <v>#DIV/0!</v>
      </c>
      <c r="AG321" s="45" t="e">
        <f t="shared" si="124"/>
        <v>#DIV/0!</v>
      </c>
      <c r="AH321" s="65" t="e">
        <f t="shared" si="125"/>
        <v>#DIV/0!</v>
      </c>
      <c r="AI321" s="46" t="e">
        <f t="shared" si="115"/>
        <v>#DIV/0!</v>
      </c>
      <c r="AJ321" s="46" t="e">
        <f t="shared" si="116"/>
        <v>#DIV/0!</v>
      </c>
      <c r="AK321" s="77" t="e">
        <f t="shared" si="117"/>
        <v>#DIV/0!</v>
      </c>
      <c r="AL321" s="78" t="e">
        <f t="shared" si="118"/>
        <v>#DIV/0!</v>
      </c>
      <c r="AN321" s="8" t="e">
        <f t="shared" si="126"/>
        <v>#DIV/0!</v>
      </c>
      <c r="AO321" s="9" t="e">
        <f t="shared" si="126"/>
        <v>#DIV/0!</v>
      </c>
      <c r="AP321" s="9" t="e">
        <f t="shared" si="127"/>
        <v>#DIV/0!</v>
      </c>
      <c r="AQ321" s="10" t="e">
        <f t="shared" si="127"/>
        <v>#DIV/0!</v>
      </c>
    </row>
    <row r="322" spans="1:43">
      <c r="A322" s="242" t="s">
        <v>1731</v>
      </c>
      <c r="B322" s="243"/>
      <c r="C322" s="45"/>
      <c r="D322" s="46"/>
      <c r="E322" s="244"/>
      <c r="F322" s="244"/>
      <c r="G322" s="244"/>
      <c r="H322" s="52">
        <f t="shared" si="103"/>
        <v>0</v>
      </c>
      <c r="I322" s="8">
        <f t="shared" si="119"/>
        <v>0</v>
      </c>
      <c r="J322" s="53"/>
      <c r="K322" s="9"/>
      <c r="L322" s="9"/>
      <c r="M322" s="10">
        <f t="shared" si="120"/>
        <v>0</v>
      </c>
      <c r="N322" s="56"/>
      <c r="O322" s="8" t="e">
        <f t="shared" si="121"/>
        <v>#DIV/0!</v>
      </c>
      <c r="P322" s="9" t="e">
        <f t="shared" si="122"/>
        <v>#DIV/0!</v>
      </c>
      <c r="Q322" s="10" t="e">
        <f t="shared" si="104"/>
        <v>#DIV/0!</v>
      </c>
      <c r="R322" s="56"/>
      <c r="S322" s="55" t="e">
        <f t="shared" si="123"/>
        <v>#DIV/0!</v>
      </c>
      <c r="U322" s="253" t="e">
        <f t="shared" si="105"/>
        <v>#DIV/0!</v>
      </c>
      <c r="V322" s="46" t="e">
        <f t="shared" si="106"/>
        <v>#DIV/0!</v>
      </c>
      <c r="W322" s="46" t="e">
        <f t="shared" si="107"/>
        <v>#DIV/0!</v>
      </c>
      <c r="X322" s="49" t="e">
        <f t="shared" si="108"/>
        <v>#DIV/0!</v>
      </c>
      <c r="Y322" s="45" t="e">
        <f t="shared" si="109"/>
        <v>#DIV/0!</v>
      </c>
      <c r="Z322" s="46" t="e">
        <f t="shared" si="110"/>
        <v>#DIV/0!</v>
      </c>
      <c r="AA322" s="46" t="e">
        <f t="shared" si="111"/>
        <v>#DIV/0!</v>
      </c>
      <c r="AB322" s="49" t="e">
        <f t="shared" si="112"/>
        <v>#DIV/0!</v>
      </c>
      <c r="AD322" s="45" t="e">
        <f t="shared" si="113"/>
        <v>#DIV/0!</v>
      </c>
      <c r="AE322" s="46" t="e">
        <f t="shared" si="113"/>
        <v>#DIV/0!</v>
      </c>
      <c r="AF322" s="49" t="e">
        <f t="shared" si="114"/>
        <v>#DIV/0!</v>
      </c>
      <c r="AG322" s="45" t="e">
        <f t="shared" si="124"/>
        <v>#DIV/0!</v>
      </c>
      <c r="AH322" s="65" t="e">
        <f t="shared" si="125"/>
        <v>#DIV/0!</v>
      </c>
      <c r="AI322" s="46" t="e">
        <f t="shared" si="115"/>
        <v>#DIV/0!</v>
      </c>
      <c r="AJ322" s="46" t="e">
        <f t="shared" si="116"/>
        <v>#DIV/0!</v>
      </c>
      <c r="AK322" s="77" t="e">
        <f t="shared" si="117"/>
        <v>#DIV/0!</v>
      </c>
      <c r="AL322" s="78" t="e">
        <f t="shared" si="118"/>
        <v>#DIV/0!</v>
      </c>
      <c r="AN322" s="8" t="e">
        <f t="shared" si="126"/>
        <v>#DIV/0!</v>
      </c>
      <c r="AO322" s="9" t="e">
        <f t="shared" si="126"/>
        <v>#DIV/0!</v>
      </c>
      <c r="AP322" s="9" t="e">
        <f t="shared" si="127"/>
        <v>#DIV/0!</v>
      </c>
      <c r="AQ322" s="10" t="e">
        <f t="shared" si="127"/>
        <v>#DIV/0!</v>
      </c>
    </row>
    <row r="323" spans="1:43">
      <c r="A323" s="242" t="s">
        <v>1732</v>
      </c>
      <c r="B323" s="243"/>
      <c r="C323" s="45"/>
      <c r="D323" s="46"/>
      <c r="E323" s="244"/>
      <c r="F323" s="244"/>
      <c r="G323" s="244"/>
      <c r="H323" s="52">
        <f t="shared" si="103"/>
        <v>0</v>
      </c>
      <c r="I323" s="8">
        <f t="shared" si="119"/>
        <v>0</v>
      </c>
      <c r="J323" s="53"/>
      <c r="K323" s="9"/>
      <c r="L323" s="9"/>
      <c r="M323" s="10">
        <f t="shared" si="120"/>
        <v>0</v>
      </c>
      <c r="N323" s="56"/>
      <c r="O323" s="8" t="e">
        <f t="shared" si="121"/>
        <v>#DIV/0!</v>
      </c>
      <c r="P323" s="9" t="e">
        <f t="shared" si="122"/>
        <v>#DIV/0!</v>
      </c>
      <c r="Q323" s="10" t="e">
        <f t="shared" si="104"/>
        <v>#DIV/0!</v>
      </c>
      <c r="R323" s="56"/>
      <c r="S323" s="55" t="e">
        <f t="shared" si="123"/>
        <v>#DIV/0!</v>
      </c>
      <c r="U323" s="253" t="e">
        <f t="shared" si="105"/>
        <v>#DIV/0!</v>
      </c>
      <c r="V323" s="46" t="e">
        <f t="shared" si="106"/>
        <v>#DIV/0!</v>
      </c>
      <c r="W323" s="46" t="e">
        <f t="shared" si="107"/>
        <v>#DIV/0!</v>
      </c>
      <c r="X323" s="49" t="e">
        <f t="shared" si="108"/>
        <v>#DIV/0!</v>
      </c>
      <c r="Y323" s="45" t="e">
        <f t="shared" si="109"/>
        <v>#DIV/0!</v>
      </c>
      <c r="Z323" s="46" t="e">
        <f t="shared" si="110"/>
        <v>#DIV/0!</v>
      </c>
      <c r="AA323" s="46" t="e">
        <f t="shared" si="111"/>
        <v>#DIV/0!</v>
      </c>
      <c r="AB323" s="49" t="e">
        <f t="shared" si="112"/>
        <v>#DIV/0!</v>
      </c>
      <c r="AD323" s="45" t="e">
        <f t="shared" si="113"/>
        <v>#DIV/0!</v>
      </c>
      <c r="AE323" s="46" t="e">
        <f t="shared" si="113"/>
        <v>#DIV/0!</v>
      </c>
      <c r="AF323" s="49" t="e">
        <f t="shared" si="114"/>
        <v>#DIV/0!</v>
      </c>
      <c r="AG323" s="45" t="e">
        <f t="shared" si="124"/>
        <v>#DIV/0!</v>
      </c>
      <c r="AH323" s="65" t="e">
        <f t="shared" si="125"/>
        <v>#DIV/0!</v>
      </c>
      <c r="AI323" s="46" t="e">
        <f t="shared" si="115"/>
        <v>#DIV/0!</v>
      </c>
      <c r="AJ323" s="46" t="e">
        <f t="shared" si="116"/>
        <v>#DIV/0!</v>
      </c>
      <c r="AK323" s="77" t="e">
        <f t="shared" si="117"/>
        <v>#DIV/0!</v>
      </c>
      <c r="AL323" s="78" t="e">
        <f t="shared" si="118"/>
        <v>#DIV/0!</v>
      </c>
      <c r="AN323" s="8" t="e">
        <f t="shared" si="126"/>
        <v>#DIV/0!</v>
      </c>
      <c r="AO323" s="9" t="e">
        <f t="shared" si="126"/>
        <v>#DIV/0!</v>
      </c>
      <c r="AP323" s="9" t="e">
        <f t="shared" si="127"/>
        <v>#DIV/0!</v>
      </c>
      <c r="AQ323" s="10" t="e">
        <f t="shared" si="127"/>
        <v>#DIV/0!</v>
      </c>
    </row>
    <row r="324" spans="1:43">
      <c r="A324" s="242" t="s">
        <v>1733</v>
      </c>
      <c r="B324" s="243"/>
      <c r="C324" s="45"/>
      <c r="D324" s="46"/>
      <c r="E324" s="244"/>
      <c r="F324" s="244"/>
      <c r="G324" s="244"/>
      <c r="H324" s="52">
        <f t="shared" si="103"/>
        <v>0</v>
      </c>
      <c r="I324" s="8">
        <f t="shared" si="119"/>
        <v>0</v>
      </c>
      <c r="J324" s="53"/>
      <c r="K324" s="9"/>
      <c r="L324" s="9"/>
      <c r="M324" s="10">
        <f t="shared" si="120"/>
        <v>0</v>
      </c>
      <c r="N324" s="56"/>
      <c r="O324" s="8" t="e">
        <f t="shared" si="121"/>
        <v>#DIV/0!</v>
      </c>
      <c r="P324" s="9" t="e">
        <f t="shared" si="122"/>
        <v>#DIV/0!</v>
      </c>
      <c r="Q324" s="10" t="e">
        <f t="shared" si="104"/>
        <v>#DIV/0!</v>
      </c>
      <c r="R324" s="56"/>
      <c r="S324" s="55" t="e">
        <f t="shared" si="123"/>
        <v>#DIV/0!</v>
      </c>
      <c r="U324" s="253" t="e">
        <f t="shared" si="105"/>
        <v>#DIV/0!</v>
      </c>
      <c r="V324" s="46" t="e">
        <f t="shared" si="106"/>
        <v>#DIV/0!</v>
      </c>
      <c r="W324" s="46" t="e">
        <f t="shared" si="107"/>
        <v>#DIV/0!</v>
      </c>
      <c r="X324" s="49" t="e">
        <f t="shared" si="108"/>
        <v>#DIV/0!</v>
      </c>
      <c r="Y324" s="45" t="e">
        <f t="shared" si="109"/>
        <v>#DIV/0!</v>
      </c>
      <c r="Z324" s="46" t="e">
        <f t="shared" si="110"/>
        <v>#DIV/0!</v>
      </c>
      <c r="AA324" s="46" t="e">
        <f t="shared" si="111"/>
        <v>#DIV/0!</v>
      </c>
      <c r="AB324" s="49" t="e">
        <f t="shared" si="112"/>
        <v>#DIV/0!</v>
      </c>
      <c r="AD324" s="45" t="e">
        <f t="shared" si="113"/>
        <v>#DIV/0!</v>
      </c>
      <c r="AE324" s="46" t="e">
        <f t="shared" si="113"/>
        <v>#DIV/0!</v>
      </c>
      <c r="AF324" s="49" t="e">
        <f t="shared" si="114"/>
        <v>#DIV/0!</v>
      </c>
      <c r="AG324" s="45" t="e">
        <f t="shared" si="124"/>
        <v>#DIV/0!</v>
      </c>
      <c r="AH324" s="65" t="e">
        <f t="shared" si="125"/>
        <v>#DIV/0!</v>
      </c>
      <c r="AI324" s="46" t="e">
        <f t="shared" si="115"/>
        <v>#DIV/0!</v>
      </c>
      <c r="AJ324" s="46" t="e">
        <f t="shared" si="116"/>
        <v>#DIV/0!</v>
      </c>
      <c r="AK324" s="77" t="e">
        <f t="shared" si="117"/>
        <v>#DIV/0!</v>
      </c>
      <c r="AL324" s="78" t="e">
        <f t="shared" si="118"/>
        <v>#DIV/0!</v>
      </c>
      <c r="AN324" s="8" t="e">
        <f t="shared" si="126"/>
        <v>#DIV/0!</v>
      </c>
      <c r="AO324" s="9" t="e">
        <f t="shared" si="126"/>
        <v>#DIV/0!</v>
      </c>
      <c r="AP324" s="9" t="e">
        <f t="shared" si="127"/>
        <v>#DIV/0!</v>
      </c>
      <c r="AQ324" s="10" t="e">
        <f t="shared" si="127"/>
        <v>#DIV/0!</v>
      </c>
    </row>
    <row r="325" spans="1:43">
      <c r="A325" s="242" t="s">
        <v>1734</v>
      </c>
      <c r="B325" s="243"/>
      <c r="C325" s="45"/>
      <c r="D325" s="46"/>
      <c r="E325" s="244"/>
      <c r="F325" s="244"/>
      <c r="G325" s="244"/>
      <c r="H325" s="52">
        <f t="shared" si="103"/>
        <v>0</v>
      </c>
      <c r="I325" s="8">
        <f t="shared" si="119"/>
        <v>0</v>
      </c>
      <c r="J325" s="53"/>
      <c r="K325" s="9"/>
      <c r="L325" s="9"/>
      <c r="M325" s="10">
        <f t="shared" si="120"/>
        <v>0</v>
      </c>
      <c r="N325" s="56"/>
      <c r="O325" s="8" t="e">
        <f t="shared" si="121"/>
        <v>#DIV/0!</v>
      </c>
      <c r="P325" s="9" t="e">
        <f t="shared" si="122"/>
        <v>#DIV/0!</v>
      </c>
      <c r="Q325" s="10" t="e">
        <f t="shared" si="104"/>
        <v>#DIV/0!</v>
      </c>
      <c r="R325" s="56"/>
      <c r="S325" s="55" t="e">
        <f t="shared" si="123"/>
        <v>#DIV/0!</v>
      </c>
      <c r="U325" s="253" t="e">
        <f t="shared" si="105"/>
        <v>#DIV/0!</v>
      </c>
      <c r="V325" s="46" t="e">
        <f t="shared" si="106"/>
        <v>#DIV/0!</v>
      </c>
      <c r="W325" s="46" t="e">
        <f t="shared" si="107"/>
        <v>#DIV/0!</v>
      </c>
      <c r="X325" s="49" t="e">
        <f t="shared" si="108"/>
        <v>#DIV/0!</v>
      </c>
      <c r="Y325" s="45" t="e">
        <f t="shared" si="109"/>
        <v>#DIV/0!</v>
      </c>
      <c r="Z325" s="46" t="e">
        <f t="shared" si="110"/>
        <v>#DIV/0!</v>
      </c>
      <c r="AA325" s="46" t="e">
        <f t="shared" si="111"/>
        <v>#DIV/0!</v>
      </c>
      <c r="AB325" s="49" t="e">
        <f t="shared" si="112"/>
        <v>#DIV/0!</v>
      </c>
      <c r="AD325" s="45" t="e">
        <f t="shared" si="113"/>
        <v>#DIV/0!</v>
      </c>
      <c r="AE325" s="46" t="e">
        <f t="shared" si="113"/>
        <v>#DIV/0!</v>
      </c>
      <c r="AF325" s="49" t="e">
        <f t="shared" si="114"/>
        <v>#DIV/0!</v>
      </c>
      <c r="AG325" s="45" t="e">
        <f t="shared" si="124"/>
        <v>#DIV/0!</v>
      </c>
      <c r="AH325" s="65" t="e">
        <f t="shared" si="125"/>
        <v>#DIV/0!</v>
      </c>
      <c r="AI325" s="46" t="e">
        <f t="shared" si="115"/>
        <v>#DIV/0!</v>
      </c>
      <c r="AJ325" s="46" t="e">
        <f t="shared" si="116"/>
        <v>#DIV/0!</v>
      </c>
      <c r="AK325" s="77" t="e">
        <f t="shared" si="117"/>
        <v>#DIV/0!</v>
      </c>
      <c r="AL325" s="78" t="e">
        <f t="shared" si="118"/>
        <v>#DIV/0!</v>
      </c>
      <c r="AN325" s="8" t="e">
        <f t="shared" si="126"/>
        <v>#DIV/0!</v>
      </c>
      <c r="AO325" s="9" t="e">
        <f t="shared" si="126"/>
        <v>#DIV/0!</v>
      </c>
      <c r="AP325" s="9" t="e">
        <f t="shared" si="127"/>
        <v>#DIV/0!</v>
      </c>
      <c r="AQ325" s="10" t="e">
        <f t="shared" si="127"/>
        <v>#DIV/0!</v>
      </c>
    </row>
    <row r="326" spans="1:43">
      <c r="A326" s="242" t="s">
        <v>1735</v>
      </c>
      <c r="B326" s="243"/>
      <c r="C326" s="45"/>
      <c r="D326" s="46"/>
      <c r="E326" s="244"/>
      <c r="F326" s="244"/>
      <c r="G326" s="244"/>
      <c r="H326" s="52">
        <f t="shared" ref="H326:H334" si="128">SUM(C326:G326)</f>
        <v>0</v>
      </c>
      <c r="I326" s="8">
        <f t="shared" si="119"/>
        <v>0</v>
      </c>
      <c r="J326" s="53"/>
      <c r="K326" s="9"/>
      <c r="L326" s="9"/>
      <c r="M326" s="10">
        <f t="shared" si="120"/>
        <v>0</v>
      </c>
      <c r="N326" s="56"/>
      <c r="O326" s="8" t="e">
        <f t="shared" si="121"/>
        <v>#DIV/0!</v>
      </c>
      <c r="P326" s="9" t="e">
        <f t="shared" si="122"/>
        <v>#DIV/0!</v>
      </c>
      <c r="Q326" s="10" t="e">
        <f t="shared" ref="Q326:Q389" si="129">SUM(O326:P326)</f>
        <v>#DIV/0!</v>
      </c>
      <c r="R326" s="56"/>
      <c r="S326" s="55" t="e">
        <f t="shared" si="123"/>
        <v>#DIV/0!</v>
      </c>
      <c r="U326" s="253" t="e">
        <f t="shared" ref="U326:U389" si="130">ROUND(I326/$I$502*$X$504,2)</f>
        <v>#DIV/0!</v>
      </c>
      <c r="V326" s="46" t="e">
        <f t="shared" ref="V326:V389" si="131">ROUND(I326/$I$502*$X$505,2)</f>
        <v>#DIV/0!</v>
      </c>
      <c r="W326" s="46" t="e">
        <f t="shared" ref="W326:W389" si="132">ROUND(M326/$M$502*$X$506,2)</f>
        <v>#DIV/0!</v>
      </c>
      <c r="X326" s="49" t="e">
        <f t="shared" ref="X326:X389" si="133">SUM(U326:W326)</f>
        <v>#DIV/0!</v>
      </c>
      <c r="Y326" s="45" t="e">
        <f t="shared" ref="Y326:Y389" si="134">ROUND(I326/$I$502*$AB$504,2)</f>
        <v>#DIV/0!</v>
      </c>
      <c r="Z326" s="46" t="e">
        <f t="shared" ref="Z326:Z389" si="135">ROUND(I326/$I$502*$AB$505,2)</f>
        <v>#DIV/0!</v>
      </c>
      <c r="AA326" s="46" t="e">
        <f t="shared" ref="AA326:AA389" si="136">ROUND(M326/$M$502*$AB$506,2)</f>
        <v>#DIV/0!</v>
      </c>
      <c r="AB326" s="49" t="e">
        <f t="shared" ref="AB326:AB389" si="137">SUM(Y326:AA326)</f>
        <v>#DIV/0!</v>
      </c>
      <c r="AD326" s="45" t="e">
        <f t="shared" ref="AD326:AE389" si="138">I326+O326+U326+Y326</f>
        <v>#DIV/0!</v>
      </c>
      <c r="AE326" s="46" t="e">
        <f t="shared" si="138"/>
        <v>#DIV/0!</v>
      </c>
      <c r="AF326" s="49" t="e">
        <f t="shared" ref="AF326:AF389" si="139">K326+L326+S326+W326+AA326</f>
        <v>#DIV/0!</v>
      </c>
      <c r="AG326" s="45" t="e">
        <f t="shared" si="124"/>
        <v>#DIV/0!</v>
      </c>
      <c r="AH326" s="65" t="e">
        <f t="shared" si="125"/>
        <v>#DIV/0!</v>
      </c>
      <c r="AI326" s="46" t="e">
        <f t="shared" ref="AI326:AI389" si="140">AD326-AH326</f>
        <v>#DIV/0!</v>
      </c>
      <c r="AJ326" s="46" t="e">
        <f t="shared" ref="AJ326:AJ389" si="141">AI326+AF326+AE326</f>
        <v>#DIV/0!</v>
      </c>
      <c r="AK326" s="77" t="e">
        <f t="shared" ref="AK326:AK389" si="142">ROUND(AH326/AG326,4)</f>
        <v>#DIV/0!</v>
      </c>
      <c r="AL326" s="78" t="e">
        <f t="shared" ref="AL326:AL389" si="143">ROUND(AJ326/AG326,4)</f>
        <v>#DIV/0!</v>
      </c>
      <c r="AN326" s="8" t="e">
        <f t="shared" si="126"/>
        <v>#DIV/0!</v>
      </c>
      <c r="AO326" s="9" t="e">
        <f t="shared" si="126"/>
        <v>#DIV/0!</v>
      </c>
      <c r="AP326" s="9" t="e">
        <f t="shared" si="127"/>
        <v>#DIV/0!</v>
      </c>
      <c r="AQ326" s="10" t="e">
        <f t="shared" si="127"/>
        <v>#DIV/0!</v>
      </c>
    </row>
    <row r="327" spans="1:43">
      <c r="A327" s="242" t="s">
        <v>1736</v>
      </c>
      <c r="B327" s="243"/>
      <c r="C327" s="45"/>
      <c r="D327" s="46"/>
      <c r="E327" s="244"/>
      <c r="F327" s="244"/>
      <c r="G327" s="244"/>
      <c r="H327" s="52">
        <f t="shared" si="128"/>
        <v>0</v>
      </c>
      <c r="I327" s="8">
        <f t="shared" ref="I327:I390" si="144">M327-L327-K327-J327</f>
        <v>0</v>
      </c>
      <c r="J327" s="53"/>
      <c r="K327" s="9"/>
      <c r="L327" s="9"/>
      <c r="M327" s="10">
        <f t="shared" ref="M327:M390" si="145">H327</f>
        <v>0</v>
      </c>
      <c r="N327" s="56"/>
      <c r="O327" s="8" t="e">
        <f t="shared" si="121"/>
        <v>#DIV/0!</v>
      </c>
      <c r="P327" s="9" t="e">
        <f t="shared" si="122"/>
        <v>#DIV/0!</v>
      </c>
      <c r="Q327" s="10" t="e">
        <f t="shared" si="129"/>
        <v>#DIV/0!</v>
      </c>
      <c r="R327" s="56"/>
      <c r="S327" s="55" t="e">
        <f t="shared" si="123"/>
        <v>#DIV/0!</v>
      </c>
      <c r="U327" s="253" t="e">
        <f t="shared" si="130"/>
        <v>#DIV/0!</v>
      </c>
      <c r="V327" s="46" t="e">
        <f t="shared" si="131"/>
        <v>#DIV/0!</v>
      </c>
      <c r="W327" s="46" t="e">
        <f t="shared" si="132"/>
        <v>#DIV/0!</v>
      </c>
      <c r="X327" s="49" t="e">
        <f t="shared" si="133"/>
        <v>#DIV/0!</v>
      </c>
      <c r="Y327" s="45" t="e">
        <f t="shared" si="134"/>
        <v>#DIV/0!</v>
      </c>
      <c r="Z327" s="46" t="e">
        <f t="shared" si="135"/>
        <v>#DIV/0!</v>
      </c>
      <c r="AA327" s="46" t="e">
        <f t="shared" si="136"/>
        <v>#DIV/0!</v>
      </c>
      <c r="AB327" s="49" t="e">
        <f t="shared" si="137"/>
        <v>#DIV/0!</v>
      </c>
      <c r="AD327" s="45" t="e">
        <f t="shared" si="138"/>
        <v>#DIV/0!</v>
      </c>
      <c r="AE327" s="46" t="e">
        <f t="shared" si="138"/>
        <v>#DIV/0!</v>
      </c>
      <c r="AF327" s="49" t="e">
        <f t="shared" si="139"/>
        <v>#DIV/0!</v>
      </c>
      <c r="AG327" s="45" t="e">
        <f t="shared" si="124"/>
        <v>#DIV/0!</v>
      </c>
      <c r="AH327" s="65" t="e">
        <f t="shared" si="125"/>
        <v>#DIV/0!</v>
      </c>
      <c r="AI327" s="46" t="e">
        <f t="shared" si="140"/>
        <v>#DIV/0!</v>
      </c>
      <c r="AJ327" s="46" t="e">
        <f t="shared" si="141"/>
        <v>#DIV/0!</v>
      </c>
      <c r="AK327" s="77" t="e">
        <f t="shared" si="142"/>
        <v>#DIV/0!</v>
      </c>
      <c r="AL327" s="78" t="e">
        <f t="shared" si="143"/>
        <v>#DIV/0!</v>
      </c>
      <c r="AN327" s="8" t="e">
        <f t="shared" si="126"/>
        <v>#DIV/0!</v>
      </c>
      <c r="AO327" s="9" t="e">
        <f t="shared" si="126"/>
        <v>#DIV/0!</v>
      </c>
      <c r="AP327" s="9" t="e">
        <f t="shared" si="127"/>
        <v>#DIV/0!</v>
      </c>
      <c r="AQ327" s="10" t="e">
        <f t="shared" si="127"/>
        <v>#DIV/0!</v>
      </c>
    </row>
    <row r="328" spans="1:43">
      <c r="A328" s="242" t="s">
        <v>1737</v>
      </c>
      <c r="B328" s="243"/>
      <c r="C328" s="45"/>
      <c r="D328" s="46"/>
      <c r="E328" s="244"/>
      <c r="F328" s="244"/>
      <c r="G328" s="244"/>
      <c r="H328" s="52">
        <f t="shared" si="128"/>
        <v>0</v>
      </c>
      <c r="I328" s="8">
        <f t="shared" si="144"/>
        <v>0</v>
      </c>
      <c r="J328" s="53"/>
      <c r="K328" s="9"/>
      <c r="L328" s="9"/>
      <c r="M328" s="10">
        <f t="shared" si="145"/>
        <v>0</v>
      </c>
      <c r="N328" s="56"/>
      <c r="O328" s="8" t="e">
        <f t="shared" si="121"/>
        <v>#DIV/0!</v>
      </c>
      <c r="P328" s="9" t="e">
        <f t="shared" si="122"/>
        <v>#DIV/0!</v>
      </c>
      <c r="Q328" s="10" t="e">
        <f t="shared" si="129"/>
        <v>#DIV/0!</v>
      </c>
      <c r="R328" s="56"/>
      <c r="S328" s="55" t="e">
        <f t="shared" si="123"/>
        <v>#DIV/0!</v>
      </c>
      <c r="U328" s="253" t="e">
        <f t="shared" si="130"/>
        <v>#DIV/0!</v>
      </c>
      <c r="V328" s="46" t="e">
        <f t="shared" si="131"/>
        <v>#DIV/0!</v>
      </c>
      <c r="W328" s="46" t="e">
        <f t="shared" si="132"/>
        <v>#DIV/0!</v>
      </c>
      <c r="X328" s="49" t="e">
        <f t="shared" si="133"/>
        <v>#DIV/0!</v>
      </c>
      <c r="Y328" s="45" t="e">
        <f t="shared" si="134"/>
        <v>#DIV/0!</v>
      </c>
      <c r="Z328" s="46" t="e">
        <f t="shared" si="135"/>
        <v>#DIV/0!</v>
      </c>
      <c r="AA328" s="46" t="e">
        <f t="shared" si="136"/>
        <v>#DIV/0!</v>
      </c>
      <c r="AB328" s="49" t="e">
        <f t="shared" si="137"/>
        <v>#DIV/0!</v>
      </c>
      <c r="AD328" s="45" t="e">
        <f t="shared" si="138"/>
        <v>#DIV/0!</v>
      </c>
      <c r="AE328" s="46" t="e">
        <f t="shared" si="138"/>
        <v>#DIV/0!</v>
      </c>
      <c r="AF328" s="49" t="e">
        <f t="shared" si="139"/>
        <v>#DIV/0!</v>
      </c>
      <c r="AG328" s="45" t="e">
        <f t="shared" si="124"/>
        <v>#DIV/0!</v>
      </c>
      <c r="AH328" s="65" t="e">
        <f t="shared" si="125"/>
        <v>#DIV/0!</v>
      </c>
      <c r="AI328" s="46" t="e">
        <f t="shared" si="140"/>
        <v>#DIV/0!</v>
      </c>
      <c r="AJ328" s="46" t="e">
        <f t="shared" si="141"/>
        <v>#DIV/0!</v>
      </c>
      <c r="AK328" s="77" t="e">
        <f t="shared" si="142"/>
        <v>#DIV/0!</v>
      </c>
      <c r="AL328" s="78" t="e">
        <f t="shared" si="143"/>
        <v>#DIV/0!</v>
      </c>
      <c r="AN328" s="8" t="e">
        <f t="shared" si="126"/>
        <v>#DIV/0!</v>
      </c>
      <c r="AO328" s="9" t="e">
        <f t="shared" si="126"/>
        <v>#DIV/0!</v>
      </c>
      <c r="AP328" s="9" t="e">
        <f t="shared" si="127"/>
        <v>#DIV/0!</v>
      </c>
      <c r="AQ328" s="10" t="e">
        <f t="shared" si="127"/>
        <v>#DIV/0!</v>
      </c>
    </row>
    <row r="329" spans="1:43">
      <c r="A329" s="242" t="s">
        <v>1738</v>
      </c>
      <c r="B329" s="243"/>
      <c r="C329" s="45"/>
      <c r="D329" s="46"/>
      <c r="E329" s="244"/>
      <c r="F329" s="244"/>
      <c r="G329" s="244"/>
      <c r="H329" s="52">
        <f t="shared" si="128"/>
        <v>0</v>
      </c>
      <c r="I329" s="8">
        <f t="shared" si="144"/>
        <v>0</v>
      </c>
      <c r="J329" s="53"/>
      <c r="K329" s="9"/>
      <c r="L329" s="9"/>
      <c r="M329" s="10">
        <f t="shared" si="145"/>
        <v>0</v>
      </c>
      <c r="N329" s="56"/>
      <c r="O329" s="8" t="e">
        <f t="shared" ref="O329:O392" si="146">ROUND(I329/$I$502*$Q$504,2)</f>
        <v>#DIV/0!</v>
      </c>
      <c r="P329" s="9" t="e">
        <f t="shared" ref="P329:P392" si="147">ROUND(I329/$I$502*$Q$505,2)</f>
        <v>#DIV/0!</v>
      </c>
      <c r="Q329" s="10" t="e">
        <f t="shared" si="129"/>
        <v>#DIV/0!</v>
      </c>
      <c r="R329" s="56"/>
      <c r="S329" s="55" t="e">
        <f t="shared" ref="S329:S392" si="148">ROUND(M329/$M$502*$Q$506,2)</f>
        <v>#DIV/0!</v>
      </c>
      <c r="U329" s="253" t="e">
        <f t="shared" si="130"/>
        <v>#DIV/0!</v>
      </c>
      <c r="V329" s="46" t="e">
        <f t="shared" si="131"/>
        <v>#DIV/0!</v>
      </c>
      <c r="W329" s="46" t="e">
        <f t="shared" si="132"/>
        <v>#DIV/0!</v>
      </c>
      <c r="X329" s="49" t="e">
        <f t="shared" si="133"/>
        <v>#DIV/0!</v>
      </c>
      <c r="Y329" s="45" t="e">
        <f t="shared" si="134"/>
        <v>#DIV/0!</v>
      </c>
      <c r="Z329" s="46" t="e">
        <f t="shared" si="135"/>
        <v>#DIV/0!</v>
      </c>
      <c r="AA329" s="46" t="e">
        <f t="shared" si="136"/>
        <v>#DIV/0!</v>
      </c>
      <c r="AB329" s="49" t="e">
        <f t="shared" si="137"/>
        <v>#DIV/0!</v>
      </c>
      <c r="AD329" s="45" t="e">
        <f t="shared" si="138"/>
        <v>#DIV/0!</v>
      </c>
      <c r="AE329" s="46" t="e">
        <f t="shared" si="138"/>
        <v>#DIV/0!</v>
      </c>
      <c r="AF329" s="49" t="e">
        <f t="shared" si="139"/>
        <v>#DIV/0!</v>
      </c>
      <c r="AG329" s="45" t="e">
        <f t="shared" ref="AG329:AG392" si="149">SUM(AD329:AF329)</f>
        <v>#DIV/0!</v>
      </c>
      <c r="AH329" s="65" t="e">
        <f t="shared" ref="AH329:AH392" si="150">ROUND(AD329*$A$505,2)</f>
        <v>#DIV/0!</v>
      </c>
      <c r="AI329" s="46" t="e">
        <f t="shared" si="140"/>
        <v>#DIV/0!</v>
      </c>
      <c r="AJ329" s="46" t="e">
        <f t="shared" si="141"/>
        <v>#DIV/0!</v>
      </c>
      <c r="AK329" s="77" t="e">
        <f t="shared" si="142"/>
        <v>#DIV/0!</v>
      </c>
      <c r="AL329" s="78" t="e">
        <f t="shared" si="143"/>
        <v>#DIV/0!</v>
      </c>
      <c r="AN329" s="8" t="e">
        <f t="shared" si="126"/>
        <v>#DIV/0!</v>
      </c>
      <c r="AO329" s="9" t="e">
        <f t="shared" si="126"/>
        <v>#DIV/0!</v>
      </c>
      <c r="AP329" s="9" t="e">
        <f t="shared" si="127"/>
        <v>#DIV/0!</v>
      </c>
      <c r="AQ329" s="10" t="e">
        <f t="shared" si="127"/>
        <v>#DIV/0!</v>
      </c>
    </row>
    <row r="330" spans="1:43">
      <c r="A330" s="242" t="s">
        <v>1739</v>
      </c>
      <c r="B330" s="243"/>
      <c r="C330" s="45"/>
      <c r="D330" s="46"/>
      <c r="E330" s="244"/>
      <c r="F330" s="244"/>
      <c r="G330" s="244"/>
      <c r="H330" s="52">
        <f t="shared" si="128"/>
        <v>0</v>
      </c>
      <c r="I330" s="8">
        <f t="shared" si="144"/>
        <v>0</v>
      </c>
      <c r="J330" s="53"/>
      <c r="K330" s="9"/>
      <c r="L330" s="9"/>
      <c r="M330" s="10">
        <f t="shared" si="145"/>
        <v>0</v>
      </c>
      <c r="N330" s="56"/>
      <c r="O330" s="8" t="e">
        <f t="shared" si="146"/>
        <v>#DIV/0!</v>
      </c>
      <c r="P330" s="9" t="e">
        <f t="shared" si="147"/>
        <v>#DIV/0!</v>
      </c>
      <c r="Q330" s="10" t="e">
        <f t="shared" si="129"/>
        <v>#DIV/0!</v>
      </c>
      <c r="R330" s="56"/>
      <c r="S330" s="55" t="e">
        <f t="shared" si="148"/>
        <v>#DIV/0!</v>
      </c>
      <c r="U330" s="253" t="e">
        <f t="shared" si="130"/>
        <v>#DIV/0!</v>
      </c>
      <c r="V330" s="46" t="e">
        <f t="shared" si="131"/>
        <v>#DIV/0!</v>
      </c>
      <c r="W330" s="46" t="e">
        <f t="shared" si="132"/>
        <v>#DIV/0!</v>
      </c>
      <c r="X330" s="49" t="e">
        <f t="shared" si="133"/>
        <v>#DIV/0!</v>
      </c>
      <c r="Y330" s="45" t="e">
        <f t="shared" si="134"/>
        <v>#DIV/0!</v>
      </c>
      <c r="Z330" s="46" t="e">
        <f t="shared" si="135"/>
        <v>#DIV/0!</v>
      </c>
      <c r="AA330" s="46" t="e">
        <f t="shared" si="136"/>
        <v>#DIV/0!</v>
      </c>
      <c r="AB330" s="49" t="e">
        <f t="shared" si="137"/>
        <v>#DIV/0!</v>
      </c>
      <c r="AD330" s="45" t="e">
        <f t="shared" si="138"/>
        <v>#DIV/0!</v>
      </c>
      <c r="AE330" s="46" t="e">
        <f t="shared" si="138"/>
        <v>#DIV/0!</v>
      </c>
      <c r="AF330" s="49" t="e">
        <f t="shared" si="139"/>
        <v>#DIV/0!</v>
      </c>
      <c r="AG330" s="45" t="e">
        <f t="shared" si="149"/>
        <v>#DIV/0!</v>
      </c>
      <c r="AH330" s="65" t="e">
        <f t="shared" si="150"/>
        <v>#DIV/0!</v>
      </c>
      <c r="AI330" s="46" t="e">
        <f t="shared" si="140"/>
        <v>#DIV/0!</v>
      </c>
      <c r="AJ330" s="46" t="e">
        <f t="shared" si="141"/>
        <v>#DIV/0!</v>
      </c>
      <c r="AK330" s="77" t="e">
        <f t="shared" si="142"/>
        <v>#DIV/0!</v>
      </c>
      <c r="AL330" s="78" t="e">
        <f t="shared" si="143"/>
        <v>#DIV/0!</v>
      </c>
      <c r="AN330" s="8" t="e">
        <f t="shared" si="126"/>
        <v>#DIV/0!</v>
      </c>
      <c r="AO330" s="9" t="e">
        <f t="shared" si="126"/>
        <v>#DIV/0!</v>
      </c>
      <c r="AP330" s="9" t="e">
        <f t="shared" si="127"/>
        <v>#DIV/0!</v>
      </c>
      <c r="AQ330" s="10" t="e">
        <f t="shared" si="127"/>
        <v>#DIV/0!</v>
      </c>
    </row>
    <row r="331" spans="1:43">
      <c r="A331" s="242" t="s">
        <v>1740</v>
      </c>
      <c r="B331" s="243"/>
      <c r="C331" s="45"/>
      <c r="D331" s="46"/>
      <c r="E331" s="244"/>
      <c r="F331" s="244"/>
      <c r="G331" s="244"/>
      <c r="H331" s="52">
        <f t="shared" si="128"/>
        <v>0</v>
      </c>
      <c r="I331" s="8">
        <f t="shared" si="144"/>
        <v>0</v>
      </c>
      <c r="J331" s="53"/>
      <c r="K331" s="9"/>
      <c r="L331" s="9"/>
      <c r="M331" s="10">
        <f t="shared" si="145"/>
        <v>0</v>
      </c>
      <c r="N331" s="56"/>
      <c r="O331" s="8" t="e">
        <f t="shared" si="146"/>
        <v>#DIV/0!</v>
      </c>
      <c r="P331" s="9" t="e">
        <f t="shared" si="147"/>
        <v>#DIV/0!</v>
      </c>
      <c r="Q331" s="10" t="e">
        <f t="shared" si="129"/>
        <v>#DIV/0!</v>
      </c>
      <c r="R331" s="56"/>
      <c r="S331" s="55" t="e">
        <f t="shared" si="148"/>
        <v>#DIV/0!</v>
      </c>
      <c r="U331" s="253" t="e">
        <f t="shared" si="130"/>
        <v>#DIV/0!</v>
      </c>
      <c r="V331" s="46" t="e">
        <f t="shared" si="131"/>
        <v>#DIV/0!</v>
      </c>
      <c r="W331" s="46" t="e">
        <f t="shared" si="132"/>
        <v>#DIV/0!</v>
      </c>
      <c r="X331" s="49" t="e">
        <f t="shared" si="133"/>
        <v>#DIV/0!</v>
      </c>
      <c r="Y331" s="45" t="e">
        <f t="shared" si="134"/>
        <v>#DIV/0!</v>
      </c>
      <c r="Z331" s="46" t="e">
        <f t="shared" si="135"/>
        <v>#DIV/0!</v>
      </c>
      <c r="AA331" s="46" t="e">
        <f t="shared" si="136"/>
        <v>#DIV/0!</v>
      </c>
      <c r="AB331" s="49" t="e">
        <f t="shared" si="137"/>
        <v>#DIV/0!</v>
      </c>
      <c r="AD331" s="45" t="e">
        <f t="shared" si="138"/>
        <v>#DIV/0!</v>
      </c>
      <c r="AE331" s="46" t="e">
        <f t="shared" si="138"/>
        <v>#DIV/0!</v>
      </c>
      <c r="AF331" s="49" t="e">
        <f t="shared" si="139"/>
        <v>#DIV/0!</v>
      </c>
      <c r="AG331" s="45" t="e">
        <f t="shared" si="149"/>
        <v>#DIV/0!</v>
      </c>
      <c r="AH331" s="65" t="e">
        <f t="shared" si="150"/>
        <v>#DIV/0!</v>
      </c>
      <c r="AI331" s="46" t="e">
        <f t="shared" si="140"/>
        <v>#DIV/0!</v>
      </c>
      <c r="AJ331" s="46" t="e">
        <f t="shared" si="141"/>
        <v>#DIV/0!</v>
      </c>
      <c r="AK331" s="77" t="e">
        <f t="shared" si="142"/>
        <v>#DIV/0!</v>
      </c>
      <c r="AL331" s="78" t="e">
        <f t="shared" si="143"/>
        <v>#DIV/0!</v>
      </c>
      <c r="AN331" s="8" t="e">
        <f t="shared" si="126"/>
        <v>#DIV/0!</v>
      </c>
      <c r="AO331" s="9" t="e">
        <f t="shared" si="126"/>
        <v>#DIV/0!</v>
      </c>
      <c r="AP331" s="9" t="e">
        <f t="shared" si="127"/>
        <v>#DIV/0!</v>
      </c>
      <c r="AQ331" s="10" t="e">
        <f t="shared" si="127"/>
        <v>#DIV/0!</v>
      </c>
    </row>
    <row r="332" spans="1:43">
      <c r="A332" s="242" t="s">
        <v>1741</v>
      </c>
      <c r="B332" s="243"/>
      <c r="C332" s="45"/>
      <c r="D332" s="46"/>
      <c r="E332" s="244"/>
      <c r="F332" s="244"/>
      <c r="G332" s="244"/>
      <c r="H332" s="52">
        <f t="shared" si="128"/>
        <v>0</v>
      </c>
      <c r="I332" s="8">
        <f t="shared" si="144"/>
        <v>0</v>
      </c>
      <c r="J332" s="53"/>
      <c r="K332" s="9"/>
      <c r="L332" s="9"/>
      <c r="M332" s="10">
        <f t="shared" si="145"/>
        <v>0</v>
      </c>
      <c r="N332" s="56"/>
      <c r="O332" s="8" t="e">
        <f t="shared" si="146"/>
        <v>#DIV/0!</v>
      </c>
      <c r="P332" s="9" t="e">
        <f t="shared" si="147"/>
        <v>#DIV/0!</v>
      </c>
      <c r="Q332" s="10" t="e">
        <f t="shared" si="129"/>
        <v>#DIV/0!</v>
      </c>
      <c r="R332" s="56"/>
      <c r="S332" s="55" t="e">
        <f t="shared" si="148"/>
        <v>#DIV/0!</v>
      </c>
      <c r="U332" s="253" t="e">
        <f t="shared" si="130"/>
        <v>#DIV/0!</v>
      </c>
      <c r="V332" s="46" t="e">
        <f t="shared" si="131"/>
        <v>#DIV/0!</v>
      </c>
      <c r="W332" s="46" t="e">
        <f t="shared" si="132"/>
        <v>#DIV/0!</v>
      </c>
      <c r="X332" s="49" t="e">
        <f t="shared" si="133"/>
        <v>#DIV/0!</v>
      </c>
      <c r="Y332" s="45" t="e">
        <f t="shared" si="134"/>
        <v>#DIV/0!</v>
      </c>
      <c r="Z332" s="46" t="e">
        <f t="shared" si="135"/>
        <v>#DIV/0!</v>
      </c>
      <c r="AA332" s="46" t="e">
        <f t="shared" si="136"/>
        <v>#DIV/0!</v>
      </c>
      <c r="AB332" s="49" t="e">
        <f t="shared" si="137"/>
        <v>#DIV/0!</v>
      </c>
      <c r="AD332" s="45" t="e">
        <f t="shared" si="138"/>
        <v>#DIV/0!</v>
      </c>
      <c r="AE332" s="46" t="e">
        <f t="shared" si="138"/>
        <v>#DIV/0!</v>
      </c>
      <c r="AF332" s="49" t="e">
        <f t="shared" si="139"/>
        <v>#DIV/0!</v>
      </c>
      <c r="AG332" s="45" t="e">
        <f t="shared" si="149"/>
        <v>#DIV/0!</v>
      </c>
      <c r="AH332" s="65" t="e">
        <f t="shared" si="150"/>
        <v>#DIV/0!</v>
      </c>
      <c r="AI332" s="46" t="e">
        <f t="shared" si="140"/>
        <v>#DIV/0!</v>
      </c>
      <c r="AJ332" s="46" t="e">
        <f t="shared" si="141"/>
        <v>#DIV/0!</v>
      </c>
      <c r="AK332" s="77" t="e">
        <f t="shared" si="142"/>
        <v>#DIV/0!</v>
      </c>
      <c r="AL332" s="78" t="e">
        <f t="shared" si="143"/>
        <v>#DIV/0!</v>
      </c>
      <c r="AN332" s="8" t="e">
        <f t="shared" si="126"/>
        <v>#DIV/0!</v>
      </c>
      <c r="AO332" s="9" t="e">
        <f t="shared" si="126"/>
        <v>#DIV/0!</v>
      </c>
      <c r="AP332" s="9" t="e">
        <f t="shared" si="127"/>
        <v>#DIV/0!</v>
      </c>
      <c r="AQ332" s="10" t="e">
        <f t="shared" si="127"/>
        <v>#DIV/0!</v>
      </c>
    </row>
    <row r="333" spans="1:43">
      <c r="A333" s="242" t="s">
        <v>1742</v>
      </c>
      <c r="B333" s="243"/>
      <c r="C333" s="45"/>
      <c r="D333" s="46"/>
      <c r="E333" s="244"/>
      <c r="F333" s="244"/>
      <c r="G333" s="244"/>
      <c r="H333" s="52">
        <f t="shared" si="128"/>
        <v>0</v>
      </c>
      <c r="I333" s="8">
        <f t="shared" si="144"/>
        <v>0</v>
      </c>
      <c r="J333" s="53"/>
      <c r="K333" s="9"/>
      <c r="L333" s="9"/>
      <c r="M333" s="10">
        <f t="shared" si="145"/>
        <v>0</v>
      </c>
      <c r="N333" s="56"/>
      <c r="O333" s="8" t="e">
        <f t="shared" si="146"/>
        <v>#DIV/0!</v>
      </c>
      <c r="P333" s="9" t="e">
        <f t="shared" si="147"/>
        <v>#DIV/0!</v>
      </c>
      <c r="Q333" s="10" t="e">
        <f t="shared" si="129"/>
        <v>#DIV/0!</v>
      </c>
      <c r="R333" s="56"/>
      <c r="S333" s="55" t="e">
        <f t="shared" si="148"/>
        <v>#DIV/0!</v>
      </c>
      <c r="U333" s="253" t="e">
        <f t="shared" si="130"/>
        <v>#DIV/0!</v>
      </c>
      <c r="V333" s="46" t="e">
        <f t="shared" si="131"/>
        <v>#DIV/0!</v>
      </c>
      <c r="W333" s="46" t="e">
        <f t="shared" si="132"/>
        <v>#DIV/0!</v>
      </c>
      <c r="X333" s="49" t="e">
        <f t="shared" si="133"/>
        <v>#DIV/0!</v>
      </c>
      <c r="Y333" s="45" t="e">
        <f t="shared" si="134"/>
        <v>#DIV/0!</v>
      </c>
      <c r="Z333" s="46" t="e">
        <f t="shared" si="135"/>
        <v>#DIV/0!</v>
      </c>
      <c r="AA333" s="46" t="e">
        <f t="shared" si="136"/>
        <v>#DIV/0!</v>
      </c>
      <c r="AB333" s="49" t="e">
        <f t="shared" si="137"/>
        <v>#DIV/0!</v>
      </c>
      <c r="AD333" s="45" t="e">
        <f t="shared" si="138"/>
        <v>#DIV/0!</v>
      </c>
      <c r="AE333" s="46" t="e">
        <f t="shared" si="138"/>
        <v>#DIV/0!</v>
      </c>
      <c r="AF333" s="49" t="e">
        <f t="shared" si="139"/>
        <v>#DIV/0!</v>
      </c>
      <c r="AG333" s="45" t="e">
        <f t="shared" si="149"/>
        <v>#DIV/0!</v>
      </c>
      <c r="AH333" s="65" t="e">
        <f t="shared" si="150"/>
        <v>#DIV/0!</v>
      </c>
      <c r="AI333" s="46" t="e">
        <f t="shared" si="140"/>
        <v>#DIV/0!</v>
      </c>
      <c r="AJ333" s="46" t="e">
        <f t="shared" si="141"/>
        <v>#DIV/0!</v>
      </c>
      <c r="AK333" s="77" t="e">
        <f t="shared" si="142"/>
        <v>#DIV/0!</v>
      </c>
      <c r="AL333" s="78" t="e">
        <f t="shared" si="143"/>
        <v>#DIV/0!</v>
      </c>
      <c r="AN333" s="8" t="e">
        <f t="shared" si="126"/>
        <v>#DIV/0!</v>
      </c>
      <c r="AO333" s="9" t="e">
        <f t="shared" si="126"/>
        <v>#DIV/0!</v>
      </c>
      <c r="AP333" s="9" t="e">
        <f t="shared" si="127"/>
        <v>#DIV/0!</v>
      </c>
      <c r="AQ333" s="10" t="e">
        <f t="shared" si="127"/>
        <v>#DIV/0!</v>
      </c>
    </row>
    <row r="334" spans="1:43">
      <c r="A334" s="242" t="s">
        <v>1743</v>
      </c>
      <c r="B334" s="243"/>
      <c r="C334" s="45"/>
      <c r="D334" s="46"/>
      <c r="E334" s="244"/>
      <c r="F334" s="244"/>
      <c r="G334" s="244"/>
      <c r="H334" s="52">
        <f t="shared" si="128"/>
        <v>0</v>
      </c>
      <c r="I334" s="8">
        <f t="shared" si="144"/>
        <v>0</v>
      </c>
      <c r="J334" s="53"/>
      <c r="K334" s="9"/>
      <c r="L334" s="9"/>
      <c r="M334" s="10">
        <f t="shared" si="145"/>
        <v>0</v>
      </c>
      <c r="N334" s="56"/>
      <c r="O334" s="8" t="e">
        <f t="shared" si="146"/>
        <v>#DIV/0!</v>
      </c>
      <c r="P334" s="9" t="e">
        <f t="shared" si="147"/>
        <v>#DIV/0!</v>
      </c>
      <c r="Q334" s="10" t="e">
        <f t="shared" si="129"/>
        <v>#DIV/0!</v>
      </c>
      <c r="R334" s="56"/>
      <c r="S334" s="55" t="e">
        <f t="shared" si="148"/>
        <v>#DIV/0!</v>
      </c>
      <c r="U334" s="253" t="e">
        <f t="shared" si="130"/>
        <v>#DIV/0!</v>
      </c>
      <c r="V334" s="46" t="e">
        <f t="shared" si="131"/>
        <v>#DIV/0!</v>
      </c>
      <c r="W334" s="46" t="e">
        <f t="shared" si="132"/>
        <v>#DIV/0!</v>
      </c>
      <c r="X334" s="49" t="e">
        <f t="shared" si="133"/>
        <v>#DIV/0!</v>
      </c>
      <c r="Y334" s="45" t="e">
        <f t="shared" si="134"/>
        <v>#DIV/0!</v>
      </c>
      <c r="Z334" s="46" t="e">
        <f t="shared" si="135"/>
        <v>#DIV/0!</v>
      </c>
      <c r="AA334" s="46" t="e">
        <f t="shared" si="136"/>
        <v>#DIV/0!</v>
      </c>
      <c r="AB334" s="49" t="e">
        <f t="shared" si="137"/>
        <v>#DIV/0!</v>
      </c>
      <c r="AD334" s="45" t="e">
        <f t="shared" si="138"/>
        <v>#DIV/0!</v>
      </c>
      <c r="AE334" s="46" t="e">
        <f t="shared" si="138"/>
        <v>#DIV/0!</v>
      </c>
      <c r="AF334" s="49" t="e">
        <f t="shared" si="139"/>
        <v>#DIV/0!</v>
      </c>
      <c r="AG334" s="45" t="e">
        <f t="shared" si="149"/>
        <v>#DIV/0!</v>
      </c>
      <c r="AH334" s="65" t="e">
        <f t="shared" si="150"/>
        <v>#DIV/0!</v>
      </c>
      <c r="AI334" s="46" t="e">
        <f t="shared" si="140"/>
        <v>#DIV/0!</v>
      </c>
      <c r="AJ334" s="46" t="e">
        <f t="shared" si="141"/>
        <v>#DIV/0!</v>
      </c>
      <c r="AK334" s="77" t="e">
        <f t="shared" si="142"/>
        <v>#DIV/0!</v>
      </c>
      <c r="AL334" s="78" t="e">
        <f t="shared" si="143"/>
        <v>#DIV/0!</v>
      </c>
      <c r="AN334" s="8" t="e">
        <f t="shared" si="126"/>
        <v>#DIV/0!</v>
      </c>
      <c r="AO334" s="9" t="e">
        <f t="shared" si="126"/>
        <v>#DIV/0!</v>
      </c>
      <c r="AP334" s="9" t="e">
        <f t="shared" si="127"/>
        <v>#DIV/0!</v>
      </c>
      <c r="AQ334" s="10" t="e">
        <f t="shared" si="127"/>
        <v>#DIV/0!</v>
      </c>
    </row>
    <row r="335" spans="1:43">
      <c r="A335" s="242" t="s">
        <v>1744</v>
      </c>
      <c r="B335" s="243"/>
      <c r="C335" s="45"/>
      <c r="D335" s="46"/>
      <c r="E335" s="244"/>
      <c r="F335" s="244"/>
      <c r="G335" s="244"/>
      <c r="H335" s="52">
        <f t="shared" ref="H335:H398" si="151">SUM(C335:G335)</f>
        <v>0</v>
      </c>
      <c r="I335" s="8">
        <f t="shared" si="144"/>
        <v>0</v>
      </c>
      <c r="J335" s="53"/>
      <c r="K335" s="9"/>
      <c r="L335" s="9"/>
      <c r="M335" s="10">
        <f t="shared" si="145"/>
        <v>0</v>
      </c>
      <c r="N335" s="56"/>
      <c r="O335" s="8" t="e">
        <f t="shared" si="146"/>
        <v>#DIV/0!</v>
      </c>
      <c r="P335" s="9" t="e">
        <f t="shared" si="147"/>
        <v>#DIV/0!</v>
      </c>
      <c r="Q335" s="10" t="e">
        <f t="shared" si="129"/>
        <v>#DIV/0!</v>
      </c>
      <c r="R335" s="56"/>
      <c r="S335" s="55" t="e">
        <f t="shared" si="148"/>
        <v>#DIV/0!</v>
      </c>
      <c r="U335" s="253" t="e">
        <f t="shared" si="130"/>
        <v>#DIV/0!</v>
      </c>
      <c r="V335" s="46" t="e">
        <f t="shared" si="131"/>
        <v>#DIV/0!</v>
      </c>
      <c r="W335" s="46" t="e">
        <f t="shared" si="132"/>
        <v>#DIV/0!</v>
      </c>
      <c r="X335" s="49" t="e">
        <f t="shared" si="133"/>
        <v>#DIV/0!</v>
      </c>
      <c r="Y335" s="45" t="e">
        <f t="shared" si="134"/>
        <v>#DIV/0!</v>
      </c>
      <c r="Z335" s="46" t="e">
        <f t="shared" si="135"/>
        <v>#DIV/0!</v>
      </c>
      <c r="AA335" s="46" t="e">
        <f t="shared" si="136"/>
        <v>#DIV/0!</v>
      </c>
      <c r="AB335" s="49" t="e">
        <f t="shared" si="137"/>
        <v>#DIV/0!</v>
      </c>
      <c r="AD335" s="45" t="e">
        <f t="shared" si="138"/>
        <v>#DIV/0!</v>
      </c>
      <c r="AE335" s="46" t="e">
        <f t="shared" si="138"/>
        <v>#DIV/0!</v>
      </c>
      <c r="AF335" s="49" t="e">
        <f t="shared" si="139"/>
        <v>#DIV/0!</v>
      </c>
      <c r="AG335" s="45" t="e">
        <f t="shared" si="149"/>
        <v>#DIV/0!</v>
      </c>
      <c r="AH335" s="65" t="e">
        <f t="shared" si="150"/>
        <v>#DIV/0!</v>
      </c>
      <c r="AI335" s="46" t="e">
        <f t="shared" si="140"/>
        <v>#DIV/0!</v>
      </c>
      <c r="AJ335" s="46" t="e">
        <f t="shared" si="141"/>
        <v>#DIV/0!</v>
      </c>
      <c r="AK335" s="77" t="e">
        <f t="shared" si="142"/>
        <v>#DIV/0!</v>
      </c>
      <c r="AL335" s="78" t="e">
        <f t="shared" si="143"/>
        <v>#DIV/0!</v>
      </c>
      <c r="AN335" s="8" t="e">
        <f t="shared" si="126"/>
        <v>#DIV/0!</v>
      </c>
      <c r="AO335" s="9" t="e">
        <f t="shared" si="126"/>
        <v>#DIV/0!</v>
      </c>
      <c r="AP335" s="9" t="e">
        <f t="shared" si="127"/>
        <v>#DIV/0!</v>
      </c>
      <c r="AQ335" s="10" t="e">
        <f t="shared" si="127"/>
        <v>#DIV/0!</v>
      </c>
    </row>
    <row r="336" spans="1:43">
      <c r="A336" s="242" t="s">
        <v>1745</v>
      </c>
      <c r="B336" s="243"/>
      <c r="C336" s="45"/>
      <c r="D336" s="46"/>
      <c r="E336" s="244"/>
      <c r="F336" s="244"/>
      <c r="G336" s="244"/>
      <c r="H336" s="52">
        <f t="shared" si="151"/>
        <v>0</v>
      </c>
      <c r="I336" s="8">
        <f t="shared" si="144"/>
        <v>0</v>
      </c>
      <c r="J336" s="53"/>
      <c r="K336" s="9"/>
      <c r="L336" s="9"/>
      <c r="M336" s="10">
        <f t="shared" si="145"/>
        <v>0</v>
      </c>
      <c r="N336" s="56"/>
      <c r="O336" s="8" t="e">
        <f t="shared" si="146"/>
        <v>#DIV/0!</v>
      </c>
      <c r="P336" s="9" t="e">
        <f t="shared" si="147"/>
        <v>#DIV/0!</v>
      </c>
      <c r="Q336" s="10" t="e">
        <f t="shared" si="129"/>
        <v>#DIV/0!</v>
      </c>
      <c r="R336" s="56"/>
      <c r="S336" s="55" t="e">
        <f t="shared" si="148"/>
        <v>#DIV/0!</v>
      </c>
      <c r="U336" s="253" t="e">
        <f t="shared" si="130"/>
        <v>#DIV/0!</v>
      </c>
      <c r="V336" s="46" t="e">
        <f t="shared" si="131"/>
        <v>#DIV/0!</v>
      </c>
      <c r="W336" s="46" t="e">
        <f t="shared" si="132"/>
        <v>#DIV/0!</v>
      </c>
      <c r="X336" s="49" t="e">
        <f t="shared" si="133"/>
        <v>#DIV/0!</v>
      </c>
      <c r="Y336" s="45" t="e">
        <f t="shared" si="134"/>
        <v>#DIV/0!</v>
      </c>
      <c r="Z336" s="46" t="e">
        <f t="shared" si="135"/>
        <v>#DIV/0!</v>
      </c>
      <c r="AA336" s="46" t="e">
        <f t="shared" si="136"/>
        <v>#DIV/0!</v>
      </c>
      <c r="AB336" s="49" t="e">
        <f t="shared" si="137"/>
        <v>#DIV/0!</v>
      </c>
      <c r="AD336" s="45" t="e">
        <f t="shared" si="138"/>
        <v>#DIV/0!</v>
      </c>
      <c r="AE336" s="46" t="e">
        <f t="shared" si="138"/>
        <v>#DIV/0!</v>
      </c>
      <c r="AF336" s="49" t="e">
        <f t="shared" si="139"/>
        <v>#DIV/0!</v>
      </c>
      <c r="AG336" s="45" t="e">
        <f t="shared" si="149"/>
        <v>#DIV/0!</v>
      </c>
      <c r="AH336" s="65" t="e">
        <f t="shared" si="150"/>
        <v>#DIV/0!</v>
      </c>
      <c r="AI336" s="46" t="e">
        <f t="shared" si="140"/>
        <v>#DIV/0!</v>
      </c>
      <c r="AJ336" s="46" t="e">
        <f t="shared" si="141"/>
        <v>#DIV/0!</v>
      </c>
      <c r="AK336" s="77" t="e">
        <f t="shared" si="142"/>
        <v>#DIV/0!</v>
      </c>
      <c r="AL336" s="78" t="e">
        <f t="shared" si="143"/>
        <v>#DIV/0!</v>
      </c>
      <c r="AN336" s="8" t="e">
        <f t="shared" si="126"/>
        <v>#DIV/0!</v>
      </c>
      <c r="AO336" s="9" t="e">
        <f t="shared" si="126"/>
        <v>#DIV/0!</v>
      </c>
      <c r="AP336" s="9" t="e">
        <f t="shared" si="127"/>
        <v>#DIV/0!</v>
      </c>
      <c r="AQ336" s="10" t="e">
        <f t="shared" si="127"/>
        <v>#DIV/0!</v>
      </c>
    </row>
    <row r="337" spans="1:43">
      <c r="A337" s="242" t="s">
        <v>1746</v>
      </c>
      <c r="B337" s="243"/>
      <c r="C337" s="45"/>
      <c r="D337" s="46"/>
      <c r="E337" s="244"/>
      <c r="F337" s="244"/>
      <c r="G337" s="244"/>
      <c r="H337" s="52">
        <f t="shared" si="151"/>
        <v>0</v>
      </c>
      <c r="I337" s="8">
        <f t="shared" si="144"/>
        <v>0</v>
      </c>
      <c r="J337" s="53"/>
      <c r="K337" s="9"/>
      <c r="L337" s="9"/>
      <c r="M337" s="10">
        <f t="shared" si="145"/>
        <v>0</v>
      </c>
      <c r="N337" s="56"/>
      <c r="O337" s="8" t="e">
        <f t="shared" si="146"/>
        <v>#DIV/0!</v>
      </c>
      <c r="P337" s="9" t="e">
        <f t="shared" si="147"/>
        <v>#DIV/0!</v>
      </c>
      <c r="Q337" s="10" t="e">
        <f t="shared" si="129"/>
        <v>#DIV/0!</v>
      </c>
      <c r="R337" s="56"/>
      <c r="S337" s="55" t="e">
        <f t="shared" si="148"/>
        <v>#DIV/0!</v>
      </c>
      <c r="U337" s="253" t="e">
        <f t="shared" si="130"/>
        <v>#DIV/0!</v>
      </c>
      <c r="V337" s="46" t="e">
        <f t="shared" si="131"/>
        <v>#DIV/0!</v>
      </c>
      <c r="W337" s="46" t="e">
        <f t="shared" si="132"/>
        <v>#DIV/0!</v>
      </c>
      <c r="X337" s="49" t="e">
        <f t="shared" si="133"/>
        <v>#DIV/0!</v>
      </c>
      <c r="Y337" s="45" t="e">
        <f t="shared" si="134"/>
        <v>#DIV/0!</v>
      </c>
      <c r="Z337" s="46" t="e">
        <f t="shared" si="135"/>
        <v>#DIV/0!</v>
      </c>
      <c r="AA337" s="46" t="e">
        <f t="shared" si="136"/>
        <v>#DIV/0!</v>
      </c>
      <c r="AB337" s="49" t="e">
        <f t="shared" si="137"/>
        <v>#DIV/0!</v>
      </c>
      <c r="AD337" s="45" t="e">
        <f t="shared" si="138"/>
        <v>#DIV/0!</v>
      </c>
      <c r="AE337" s="46" t="e">
        <f t="shared" si="138"/>
        <v>#DIV/0!</v>
      </c>
      <c r="AF337" s="49" t="e">
        <f t="shared" si="139"/>
        <v>#DIV/0!</v>
      </c>
      <c r="AG337" s="45" t="e">
        <f t="shared" si="149"/>
        <v>#DIV/0!</v>
      </c>
      <c r="AH337" s="65" t="e">
        <f t="shared" si="150"/>
        <v>#DIV/0!</v>
      </c>
      <c r="AI337" s="46" t="e">
        <f t="shared" si="140"/>
        <v>#DIV/0!</v>
      </c>
      <c r="AJ337" s="46" t="e">
        <f t="shared" si="141"/>
        <v>#DIV/0!</v>
      </c>
      <c r="AK337" s="77" t="e">
        <f t="shared" si="142"/>
        <v>#DIV/0!</v>
      </c>
      <c r="AL337" s="78" t="e">
        <f t="shared" si="143"/>
        <v>#DIV/0!</v>
      </c>
      <c r="AN337" s="8" t="e">
        <f t="shared" si="126"/>
        <v>#DIV/0!</v>
      </c>
      <c r="AO337" s="9" t="e">
        <f t="shared" si="126"/>
        <v>#DIV/0!</v>
      </c>
      <c r="AP337" s="9" t="e">
        <f t="shared" si="127"/>
        <v>#DIV/0!</v>
      </c>
      <c r="AQ337" s="10" t="e">
        <f t="shared" si="127"/>
        <v>#DIV/0!</v>
      </c>
    </row>
    <row r="338" spans="1:43">
      <c r="A338" s="242" t="s">
        <v>1747</v>
      </c>
      <c r="B338" s="243"/>
      <c r="C338" s="45"/>
      <c r="D338" s="46"/>
      <c r="E338" s="244"/>
      <c r="F338" s="244"/>
      <c r="G338" s="244"/>
      <c r="H338" s="52">
        <f t="shared" si="151"/>
        <v>0</v>
      </c>
      <c r="I338" s="8">
        <f t="shared" si="144"/>
        <v>0</v>
      </c>
      <c r="J338" s="53"/>
      <c r="K338" s="9"/>
      <c r="L338" s="9"/>
      <c r="M338" s="10">
        <f t="shared" si="145"/>
        <v>0</v>
      </c>
      <c r="N338" s="56"/>
      <c r="O338" s="8" t="e">
        <f t="shared" si="146"/>
        <v>#DIV/0!</v>
      </c>
      <c r="P338" s="9" t="e">
        <f t="shared" si="147"/>
        <v>#DIV/0!</v>
      </c>
      <c r="Q338" s="10" t="e">
        <f t="shared" si="129"/>
        <v>#DIV/0!</v>
      </c>
      <c r="R338" s="56"/>
      <c r="S338" s="55" t="e">
        <f t="shared" si="148"/>
        <v>#DIV/0!</v>
      </c>
      <c r="U338" s="253" t="e">
        <f t="shared" si="130"/>
        <v>#DIV/0!</v>
      </c>
      <c r="V338" s="46" t="e">
        <f t="shared" si="131"/>
        <v>#DIV/0!</v>
      </c>
      <c r="W338" s="46" t="e">
        <f t="shared" si="132"/>
        <v>#DIV/0!</v>
      </c>
      <c r="X338" s="49" t="e">
        <f t="shared" si="133"/>
        <v>#DIV/0!</v>
      </c>
      <c r="Y338" s="45" t="e">
        <f t="shared" si="134"/>
        <v>#DIV/0!</v>
      </c>
      <c r="Z338" s="46" t="e">
        <f t="shared" si="135"/>
        <v>#DIV/0!</v>
      </c>
      <c r="AA338" s="46" t="e">
        <f t="shared" si="136"/>
        <v>#DIV/0!</v>
      </c>
      <c r="AB338" s="49" t="e">
        <f t="shared" si="137"/>
        <v>#DIV/0!</v>
      </c>
      <c r="AD338" s="45" t="e">
        <f t="shared" si="138"/>
        <v>#DIV/0!</v>
      </c>
      <c r="AE338" s="46" t="e">
        <f t="shared" si="138"/>
        <v>#DIV/0!</v>
      </c>
      <c r="AF338" s="49" t="e">
        <f t="shared" si="139"/>
        <v>#DIV/0!</v>
      </c>
      <c r="AG338" s="45" t="e">
        <f t="shared" si="149"/>
        <v>#DIV/0!</v>
      </c>
      <c r="AH338" s="65" t="e">
        <f t="shared" si="150"/>
        <v>#DIV/0!</v>
      </c>
      <c r="AI338" s="46" t="e">
        <f t="shared" si="140"/>
        <v>#DIV/0!</v>
      </c>
      <c r="AJ338" s="46" t="e">
        <f t="shared" si="141"/>
        <v>#DIV/0!</v>
      </c>
      <c r="AK338" s="77" t="e">
        <f t="shared" si="142"/>
        <v>#DIV/0!</v>
      </c>
      <c r="AL338" s="78" t="e">
        <f t="shared" si="143"/>
        <v>#DIV/0!</v>
      </c>
      <c r="AN338" s="8" t="e">
        <f t="shared" si="126"/>
        <v>#DIV/0!</v>
      </c>
      <c r="AO338" s="9" t="e">
        <f t="shared" si="126"/>
        <v>#DIV/0!</v>
      </c>
      <c r="AP338" s="9" t="e">
        <f t="shared" si="127"/>
        <v>#DIV/0!</v>
      </c>
      <c r="AQ338" s="10" t="e">
        <f t="shared" si="127"/>
        <v>#DIV/0!</v>
      </c>
    </row>
    <row r="339" spans="1:43">
      <c r="A339" s="242" t="s">
        <v>1748</v>
      </c>
      <c r="B339" s="243"/>
      <c r="C339" s="45"/>
      <c r="D339" s="46"/>
      <c r="E339" s="244"/>
      <c r="F339" s="244"/>
      <c r="G339" s="244"/>
      <c r="H339" s="52">
        <f t="shared" si="151"/>
        <v>0</v>
      </c>
      <c r="I339" s="8">
        <f t="shared" si="144"/>
        <v>0</v>
      </c>
      <c r="J339" s="53"/>
      <c r="K339" s="9"/>
      <c r="L339" s="9"/>
      <c r="M339" s="10">
        <f t="shared" si="145"/>
        <v>0</v>
      </c>
      <c r="N339" s="56"/>
      <c r="O339" s="8" t="e">
        <f t="shared" si="146"/>
        <v>#DIV/0!</v>
      </c>
      <c r="P339" s="9" t="e">
        <f t="shared" si="147"/>
        <v>#DIV/0!</v>
      </c>
      <c r="Q339" s="10" t="e">
        <f t="shared" si="129"/>
        <v>#DIV/0!</v>
      </c>
      <c r="R339" s="56"/>
      <c r="S339" s="55" t="e">
        <f t="shared" si="148"/>
        <v>#DIV/0!</v>
      </c>
      <c r="U339" s="253" t="e">
        <f t="shared" si="130"/>
        <v>#DIV/0!</v>
      </c>
      <c r="V339" s="46" t="e">
        <f t="shared" si="131"/>
        <v>#DIV/0!</v>
      </c>
      <c r="W339" s="46" t="e">
        <f t="shared" si="132"/>
        <v>#DIV/0!</v>
      </c>
      <c r="X339" s="49" t="e">
        <f t="shared" si="133"/>
        <v>#DIV/0!</v>
      </c>
      <c r="Y339" s="45" t="e">
        <f t="shared" si="134"/>
        <v>#DIV/0!</v>
      </c>
      <c r="Z339" s="46" t="e">
        <f t="shared" si="135"/>
        <v>#DIV/0!</v>
      </c>
      <c r="AA339" s="46" t="e">
        <f t="shared" si="136"/>
        <v>#DIV/0!</v>
      </c>
      <c r="AB339" s="49" t="e">
        <f t="shared" si="137"/>
        <v>#DIV/0!</v>
      </c>
      <c r="AD339" s="45" t="e">
        <f t="shared" si="138"/>
        <v>#DIV/0!</v>
      </c>
      <c r="AE339" s="46" t="e">
        <f t="shared" si="138"/>
        <v>#DIV/0!</v>
      </c>
      <c r="AF339" s="49" t="e">
        <f t="shared" si="139"/>
        <v>#DIV/0!</v>
      </c>
      <c r="AG339" s="45" t="e">
        <f t="shared" si="149"/>
        <v>#DIV/0!</v>
      </c>
      <c r="AH339" s="65" t="e">
        <f t="shared" si="150"/>
        <v>#DIV/0!</v>
      </c>
      <c r="AI339" s="46" t="e">
        <f t="shared" si="140"/>
        <v>#DIV/0!</v>
      </c>
      <c r="AJ339" s="46" t="e">
        <f t="shared" si="141"/>
        <v>#DIV/0!</v>
      </c>
      <c r="AK339" s="77" t="e">
        <f t="shared" si="142"/>
        <v>#DIV/0!</v>
      </c>
      <c r="AL339" s="78" t="e">
        <f t="shared" si="143"/>
        <v>#DIV/0!</v>
      </c>
      <c r="AN339" s="8" t="e">
        <f t="shared" si="126"/>
        <v>#DIV/0!</v>
      </c>
      <c r="AO339" s="9" t="e">
        <f t="shared" si="126"/>
        <v>#DIV/0!</v>
      </c>
      <c r="AP339" s="9" t="e">
        <f t="shared" si="127"/>
        <v>#DIV/0!</v>
      </c>
      <c r="AQ339" s="10" t="e">
        <f t="shared" si="127"/>
        <v>#DIV/0!</v>
      </c>
    </row>
    <row r="340" spans="1:43">
      <c r="A340" s="242" t="s">
        <v>1749</v>
      </c>
      <c r="B340" s="243"/>
      <c r="C340" s="45"/>
      <c r="D340" s="46"/>
      <c r="E340" s="244"/>
      <c r="F340" s="244"/>
      <c r="G340" s="244"/>
      <c r="H340" s="52">
        <f t="shared" si="151"/>
        <v>0</v>
      </c>
      <c r="I340" s="8">
        <f t="shared" si="144"/>
        <v>0</v>
      </c>
      <c r="J340" s="53"/>
      <c r="K340" s="9"/>
      <c r="L340" s="9"/>
      <c r="M340" s="10">
        <f t="shared" si="145"/>
        <v>0</v>
      </c>
      <c r="N340" s="56"/>
      <c r="O340" s="8" t="e">
        <f t="shared" si="146"/>
        <v>#DIV/0!</v>
      </c>
      <c r="P340" s="9" t="e">
        <f t="shared" si="147"/>
        <v>#DIV/0!</v>
      </c>
      <c r="Q340" s="10" t="e">
        <f t="shared" si="129"/>
        <v>#DIV/0!</v>
      </c>
      <c r="R340" s="56"/>
      <c r="S340" s="55" t="e">
        <f t="shared" si="148"/>
        <v>#DIV/0!</v>
      </c>
      <c r="U340" s="253" t="e">
        <f t="shared" si="130"/>
        <v>#DIV/0!</v>
      </c>
      <c r="V340" s="46" t="e">
        <f t="shared" si="131"/>
        <v>#DIV/0!</v>
      </c>
      <c r="W340" s="46" t="e">
        <f t="shared" si="132"/>
        <v>#DIV/0!</v>
      </c>
      <c r="X340" s="49" t="e">
        <f t="shared" si="133"/>
        <v>#DIV/0!</v>
      </c>
      <c r="Y340" s="45" t="e">
        <f t="shared" si="134"/>
        <v>#DIV/0!</v>
      </c>
      <c r="Z340" s="46" t="e">
        <f t="shared" si="135"/>
        <v>#DIV/0!</v>
      </c>
      <c r="AA340" s="46" t="e">
        <f t="shared" si="136"/>
        <v>#DIV/0!</v>
      </c>
      <c r="AB340" s="49" t="e">
        <f t="shared" si="137"/>
        <v>#DIV/0!</v>
      </c>
      <c r="AD340" s="45" t="e">
        <f t="shared" si="138"/>
        <v>#DIV/0!</v>
      </c>
      <c r="AE340" s="46" t="e">
        <f t="shared" si="138"/>
        <v>#DIV/0!</v>
      </c>
      <c r="AF340" s="49" t="e">
        <f t="shared" si="139"/>
        <v>#DIV/0!</v>
      </c>
      <c r="AG340" s="45" t="e">
        <f t="shared" si="149"/>
        <v>#DIV/0!</v>
      </c>
      <c r="AH340" s="65" t="e">
        <f t="shared" si="150"/>
        <v>#DIV/0!</v>
      </c>
      <c r="AI340" s="46" t="e">
        <f t="shared" si="140"/>
        <v>#DIV/0!</v>
      </c>
      <c r="AJ340" s="46" t="e">
        <f t="shared" si="141"/>
        <v>#DIV/0!</v>
      </c>
      <c r="AK340" s="77" t="e">
        <f t="shared" si="142"/>
        <v>#DIV/0!</v>
      </c>
      <c r="AL340" s="78" t="e">
        <f t="shared" si="143"/>
        <v>#DIV/0!</v>
      </c>
      <c r="AN340" s="8" t="e">
        <f t="shared" si="126"/>
        <v>#DIV/0!</v>
      </c>
      <c r="AO340" s="9" t="e">
        <f t="shared" si="126"/>
        <v>#DIV/0!</v>
      </c>
      <c r="AP340" s="9" t="e">
        <f t="shared" si="127"/>
        <v>#DIV/0!</v>
      </c>
      <c r="AQ340" s="10" t="e">
        <f t="shared" si="127"/>
        <v>#DIV/0!</v>
      </c>
    </row>
    <row r="341" spans="1:43">
      <c r="A341" s="242" t="s">
        <v>1750</v>
      </c>
      <c r="B341" s="243"/>
      <c r="C341" s="45"/>
      <c r="D341" s="46"/>
      <c r="E341" s="244"/>
      <c r="F341" s="244"/>
      <c r="G341" s="244"/>
      <c r="H341" s="52">
        <f t="shared" si="151"/>
        <v>0</v>
      </c>
      <c r="I341" s="8">
        <f t="shared" si="144"/>
        <v>0</v>
      </c>
      <c r="J341" s="53"/>
      <c r="K341" s="9"/>
      <c r="L341" s="9"/>
      <c r="M341" s="10">
        <f t="shared" si="145"/>
        <v>0</v>
      </c>
      <c r="N341" s="56"/>
      <c r="O341" s="8" t="e">
        <f t="shared" si="146"/>
        <v>#DIV/0!</v>
      </c>
      <c r="P341" s="9" t="e">
        <f t="shared" si="147"/>
        <v>#DIV/0!</v>
      </c>
      <c r="Q341" s="10" t="e">
        <f t="shared" si="129"/>
        <v>#DIV/0!</v>
      </c>
      <c r="R341" s="56"/>
      <c r="S341" s="55" t="e">
        <f t="shared" si="148"/>
        <v>#DIV/0!</v>
      </c>
      <c r="U341" s="253" t="e">
        <f t="shared" si="130"/>
        <v>#DIV/0!</v>
      </c>
      <c r="V341" s="46" t="e">
        <f t="shared" si="131"/>
        <v>#DIV/0!</v>
      </c>
      <c r="W341" s="46" t="e">
        <f t="shared" si="132"/>
        <v>#DIV/0!</v>
      </c>
      <c r="X341" s="49" t="e">
        <f t="shared" si="133"/>
        <v>#DIV/0!</v>
      </c>
      <c r="Y341" s="45" t="e">
        <f t="shared" si="134"/>
        <v>#DIV/0!</v>
      </c>
      <c r="Z341" s="46" t="e">
        <f t="shared" si="135"/>
        <v>#DIV/0!</v>
      </c>
      <c r="AA341" s="46" t="e">
        <f t="shared" si="136"/>
        <v>#DIV/0!</v>
      </c>
      <c r="AB341" s="49" t="e">
        <f t="shared" si="137"/>
        <v>#DIV/0!</v>
      </c>
      <c r="AD341" s="45" t="e">
        <f t="shared" si="138"/>
        <v>#DIV/0!</v>
      </c>
      <c r="AE341" s="46" t="e">
        <f t="shared" si="138"/>
        <v>#DIV/0!</v>
      </c>
      <c r="AF341" s="49" t="e">
        <f t="shared" si="139"/>
        <v>#DIV/0!</v>
      </c>
      <c r="AG341" s="45" t="e">
        <f t="shared" si="149"/>
        <v>#DIV/0!</v>
      </c>
      <c r="AH341" s="65" t="e">
        <f t="shared" si="150"/>
        <v>#DIV/0!</v>
      </c>
      <c r="AI341" s="46" t="e">
        <f t="shared" si="140"/>
        <v>#DIV/0!</v>
      </c>
      <c r="AJ341" s="46" t="e">
        <f t="shared" si="141"/>
        <v>#DIV/0!</v>
      </c>
      <c r="AK341" s="77" t="e">
        <f t="shared" si="142"/>
        <v>#DIV/0!</v>
      </c>
      <c r="AL341" s="78" t="e">
        <f t="shared" si="143"/>
        <v>#DIV/0!</v>
      </c>
      <c r="AN341" s="8" t="e">
        <f t="shared" si="126"/>
        <v>#DIV/0!</v>
      </c>
      <c r="AO341" s="9" t="e">
        <f t="shared" si="126"/>
        <v>#DIV/0!</v>
      </c>
      <c r="AP341" s="9" t="e">
        <f t="shared" si="127"/>
        <v>#DIV/0!</v>
      </c>
      <c r="AQ341" s="10" t="e">
        <f t="shared" si="127"/>
        <v>#DIV/0!</v>
      </c>
    </row>
    <row r="342" spans="1:43">
      <c r="A342" s="242" t="s">
        <v>1751</v>
      </c>
      <c r="B342" s="243"/>
      <c r="C342" s="45"/>
      <c r="D342" s="46"/>
      <c r="E342" s="244"/>
      <c r="F342" s="244"/>
      <c r="G342" s="244"/>
      <c r="H342" s="52">
        <f t="shared" si="151"/>
        <v>0</v>
      </c>
      <c r="I342" s="8">
        <f t="shared" si="144"/>
        <v>0</v>
      </c>
      <c r="J342" s="53"/>
      <c r="K342" s="9"/>
      <c r="L342" s="9"/>
      <c r="M342" s="10">
        <f t="shared" si="145"/>
        <v>0</v>
      </c>
      <c r="N342" s="56"/>
      <c r="O342" s="8" t="e">
        <f t="shared" si="146"/>
        <v>#DIV/0!</v>
      </c>
      <c r="P342" s="9" t="e">
        <f t="shared" si="147"/>
        <v>#DIV/0!</v>
      </c>
      <c r="Q342" s="10" t="e">
        <f t="shared" si="129"/>
        <v>#DIV/0!</v>
      </c>
      <c r="R342" s="56"/>
      <c r="S342" s="55" t="e">
        <f t="shared" si="148"/>
        <v>#DIV/0!</v>
      </c>
      <c r="U342" s="253" t="e">
        <f t="shared" si="130"/>
        <v>#DIV/0!</v>
      </c>
      <c r="V342" s="46" t="e">
        <f t="shared" si="131"/>
        <v>#DIV/0!</v>
      </c>
      <c r="W342" s="46" t="e">
        <f t="shared" si="132"/>
        <v>#DIV/0!</v>
      </c>
      <c r="X342" s="49" t="e">
        <f t="shared" si="133"/>
        <v>#DIV/0!</v>
      </c>
      <c r="Y342" s="45" t="e">
        <f t="shared" si="134"/>
        <v>#DIV/0!</v>
      </c>
      <c r="Z342" s="46" t="e">
        <f t="shared" si="135"/>
        <v>#DIV/0!</v>
      </c>
      <c r="AA342" s="46" t="e">
        <f t="shared" si="136"/>
        <v>#DIV/0!</v>
      </c>
      <c r="AB342" s="49" t="e">
        <f t="shared" si="137"/>
        <v>#DIV/0!</v>
      </c>
      <c r="AD342" s="45" t="e">
        <f t="shared" si="138"/>
        <v>#DIV/0!</v>
      </c>
      <c r="AE342" s="46" t="e">
        <f t="shared" si="138"/>
        <v>#DIV/0!</v>
      </c>
      <c r="AF342" s="49" t="e">
        <f t="shared" si="139"/>
        <v>#DIV/0!</v>
      </c>
      <c r="AG342" s="45" t="e">
        <f t="shared" si="149"/>
        <v>#DIV/0!</v>
      </c>
      <c r="AH342" s="65" t="e">
        <f t="shared" si="150"/>
        <v>#DIV/0!</v>
      </c>
      <c r="AI342" s="46" t="e">
        <f t="shared" si="140"/>
        <v>#DIV/0!</v>
      </c>
      <c r="AJ342" s="46" t="e">
        <f t="shared" si="141"/>
        <v>#DIV/0!</v>
      </c>
      <c r="AK342" s="77" t="e">
        <f t="shared" si="142"/>
        <v>#DIV/0!</v>
      </c>
      <c r="AL342" s="78" t="e">
        <f t="shared" si="143"/>
        <v>#DIV/0!</v>
      </c>
      <c r="AN342" s="8" t="e">
        <f t="shared" ref="AN342:AO405" si="152">AH342</f>
        <v>#DIV/0!</v>
      </c>
      <c r="AO342" s="9" t="e">
        <f t="shared" si="152"/>
        <v>#DIV/0!</v>
      </c>
      <c r="AP342" s="9" t="e">
        <f t="shared" ref="AP342:AQ405" si="153">AE342</f>
        <v>#DIV/0!</v>
      </c>
      <c r="AQ342" s="10" t="e">
        <f t="shared" si="153"/>
        <v>#DIV/0!</v>
      </c>
    </row>
    <row r="343" spans="1:43">
      <c r="A343" s="242" t="s">
        <v>1752</v>
      </c>
      <c r="B343" s="243"/>
      <c r="C343" s="45"/>
      <c r="D343" s="46"/>
      <c r="E343" s="244"/>
      <c r="F343" s="244"/>
      <c r="G343" s="244"/>
      <c r="H343" s="52">
        <f t="shared" si="151"/>
        <v>0</v>
      </c>
      <c r="I343" s="8">
        <f t="shared" si="144"/>
        <v>0</v>
      </c>
      <c r="J343" s="53"/>
      <c r="K343" s="9"/>
      <c r="L343" s="9"/>
      <c r="M343" s="10">
        <f t="shared" si="145"/>
        <v>0</v>
      </c>
      <c r="N343" s="56"/>
      <c r="O343" s="8" t="e">
        <f t="shared" si="146"/>
        <v>#DIV/0!</v>
      </c>
      <c r="P343" s="9" t="e">
        <f t="shared" si="147"/>
        <v>#DIV/0!</v>
      </c>
      <c r="Q343" s="10" t="e">
        <f t="shared" si="129"/>
        <v>#DIV/0!</v>
      </c>
      <c r="R343" s="56"/>
      <c r="S343" s="55" t="e">
        <f t="shared" si="148"/>
        <v>#DIV/0!</v>
      </c>
      <c r="U343" s="253" t="e">
        <f t="shared" si="130"/>
        <v>#DIV/0!</v>
      </c>
      <c r="V343" s="46" t="e">
        <f t="shared" si="131"/>
        <v>#DIV/0!</v>
      </c>
      <c r="W343" s="46" t="e">
        <f t="shared" si="132"/>
        <v>#DIV/0!</v>
      </c>
      <c r="X343" s="49" t="e">
        <f t="shared" si="133"/>
        <v>#DIV/0!</v>
      </c>
      <c r="Y343" s="45" t="e">
        <f t="shared" si="134"/>
        <v>#DIV/0!</v>
      </c>
      <c r="Z343" s="46" t="e">
        <f t="shared" si="135"/>
        <v>#DIV/0!</v>
      </c>
      <c r="AA343" s="46" t="e">
        <f t="shared" si="136"/>
        <v>#DIV/0!</v>
      </c>
      <c r="AB343" s="49" t="e">
        <f t="shared" si="137"/>
        <v>#DIV/0!</v>
      </c>
      <c r="AD343" s="45" t="e">
        <f t="shared" si="138"/>
        <v>#DIV/0!</v>
      </c>
      <c r="AE343" s="46" t="e">
        <f t="shared" si="138"/>
        <v>#DIV/0!</v>
      </c>
      <c r="AF343" s="49" t="e">
        <f t="shared" si="139"/>
        <v>#DIV/0!</v>
      </c>
      <c r="AG343" s="45" t="e">
        <f t="shared" si="149"/>
        <v>#DIV/0!</v>
      </c>
      <c r="AH343" s="65" t="e">
        <f t="shared" si="150"/>
        <v>#DIV/0!</v>
      </c>
      <c r="AI343" s="46" t="e">
        <f t="shared" si="140"/>
        <v>#DIV/0!</v>
      </c>
      <c r="AJ343" s="46" t="e">
        <f t="shared" si="141"/>
        <v>#DIV/0!</v>
      </c>
      <c r="AK343" s="77" t="e">
        <f t="shared" si="142"/>
        <v>#DIV/0!</v>
      </c>
      <c r="AL343" s="78" t="e">
        <f t="shared" si="143"/>
        <v>#DIV/0!</v>
      </c>
      <c r="AN343" s="8" t="e">
        <f t="shared" si="152"/>
        <v>#DIV/0!</v>
      </c>
      <c r="AO343" s="9" t="e">
        <f t="shared" si="152"/>
        <v>#DIV/0!</v>
      </c>
      <c r="AP343" s="9" t="e">
        <f t="shared" si="153"/>
        <v>#DIV/0!</v>
      </c>
      <c r="AQ343" s="10" t="e">
        <f t="shared" si="153"/>
        <v>#DIV/0!</v>
      </c>
    </row>
    <row r="344" spans="1:43">
      <c r="A344" s="242" t="s">
        <v>1753</v>
      </c>
      <c r="B344" s="243"/>
      <c r="C344" s="45"/>
      <c r="D344" s="46"/>
      <c r="E344" s="244"/>
      <c r="F344" s="244"/>
      <c r="G344" s="244"/>
      <c r="H344" s="52">
        <f t="shared" si="151"/>
        <v>0</v>
      </c>
      <c r="I344" s="8">
        <f t="shared" si="144"/>
        <v>0</v>
      </c>
      <c r="J344" s="53"/>
      <c r="K344" s="9"/>
      <c r="L344" s="9"/>
      <c r="M344" s="10">
        <f t="shared" si="145"/>
        <v>0</v>
      </c>
      <c r="N344" s="56"/>
      <c r="O344" s="8" t="e">
        <f t="shared" si="146"/>
        <v>#DIV/0!</v>
      </c>
      <c r="P344" s="9" t="e">
        <f t="shared" si="147"/>
        <v>#DIV/0!</v>
      </c>
      <c r="Q344" s="10" t="e">
        <f t="shared" si="129"/>
        <v>#DIV/0!</v>
      </c>
      <c r="R344" s="56"/>
      <c r="S344" s="55" t="e">
        <f t="shared" si="148"/>
        <v>#DIV/0!</v>
      </c>
      <c r="U344" s="253" t="e">
        <f t="shared" si="130"/>
        <v>#DIV/0!</v>
      </c>
      <c r="V344" s="46" t="e">
        <f t="shared" si="131"/>
        <v>#DIV/0!</v>
      </c>
      <c r="W344" s="46" t="e">
        <f t="shared" si="132"/>
        <v>#DIV/0!</v>
      </c>
      <c r="X344" s="49" t="e">
        <f t="shared" si="133"/>
        <v>#DIV/0!</v>
      </c>
      <c r="Y344" s="45" t="e">
        <f t="shared" si="134"/>
        <v>#DIV/0!</v>
      </c>
      <c r="Z344" s="46" t="e">
        <f t="shared" si="135"/>
        <v>#DIV/0!</v>
      </c>
      <c r="AA344" s="46" t="e">
        <f t="shared" si="136"/>
        <v>#DIV/0!</v>
      </c>
      <c r="AB344" s="49" t="e">
        <f t="shared" si="137"/>
        <v>#DIV/0!</v>
      </c>
      <c r="AD344" s="45" t="e">
        <f t="shared" si="138"/>
        <v>#DIV/0!</v>
      </c>
      <c r="AE344" s="46" t="e">
        <f t="shared" si="138"/>
        <v>#DIV/0!</v>
      </c>
      <c r="AF344" s="49" t="e">
        <f t="shared" si="139"/>
        <v>#DIV/0!</v>
      </c>
      <c r="AG344" s="45" t="e">
        <f t="shared" si="149"/>
        <v>#DIV/0!</v>
      </c>
      <c r="AH344" s="65" t="e">
        <f t="shared" si="150"/>
        <v>#DIV/0!</v>
      </c>
      <c r="AI344" s="46" t="e">
        <f t="shared" si="140"/>
        <v>#DIV/0!</v>
      </c>
      <c r="AJ344" s="46" t="e">
        <f t="shared" si="141"/>
        <v>#DIV/0!</v>
      </c>
      <c r="AK344" s="77" t="e">
        <f t="shared" si="142"/>
        <v>#DIV/0!</v>
      </c>
      <c r="AL344" s="78" t="e">
        <f t="shared" si="143"/>
        <v>#DIV/0!</v>
      </c>
      <c r="AN344" s="8" t="e">
        <f t="shared" si="152"/>
        <v>#DIV/0!</v>
      </c>
      <c r="AO344" s="9" t="e">
        <f t="shared" si="152"/>
        <v>#DIV/0!</v>
      </c>
      <c r="AP344" s="9" t="e">
        <f t="shared" si="153"/>
        <v>#DIV/0!</v>
      </c>
      <c r="AQ344" s="10" t="e">
        <f t="shared" si="153"/>
        <v>#DIV/0!</v>
      </c>
    </row>
    <row r="345" spans="1:43">
      <c r="A345" s="242" t="s">
        <v>1754</v>
      </c>
      <c r="B345" s="243"/>
      <c r="C345" s="45"/>
      <c r="D345" s="46"/>
      <c r="E345" s="244"/>
      <c r="F345" s="244"/>
      <c r="G345" s="244"/>
      <c r="H345" s="52">
        <f t="shared" si="151"/>
        <v>0</v>
      </c>
      <c r="I345" s="8">
        <f t="shared" si="144"/>
        <v>0</v>
      </c>
      <c r="J345" s="53"/>
      <c r="K345" s="9"/>
      <c r="L345" s="9"/>
      <c r="M345" s="10">
        <f t="shared" si="145"/>
        <v>0</v>
      </c>
      <c r="N345" s="56"/>
      <c r="O345" s="8" t="e">
        <f t="shared" si="146"/>
        <v>#DIV/0!</v>
      </c>
      <c r="P345" s="9" t="e">
        <f t="shared" si="147"/>
        <v>#DIV/0!</v>
      </c>
      <c r="Q345" s="10" t="e">
        <f t="shared" si="129"/>
        <v>#DIV/0!</v>
      </c>
      <c r="R345" s="56"/>
      <c r="S345" s="55" t="e">
        <f t="shared" si="148"/>
        <v>#DIV/0!</v>
      </c>
      <c r="U345" s="253" t="e">
        <f t="shared" si="130"/>
        <v>#DIV/0!</v>
      </c>
      <c r="V345" s="46" t="e">
        <f t="shared" si="131"/>
        <v>#DIV/0!</v>
      </c>
      <c r="W345" s="46" t="e">
        <f t="shared" si="132"/>
        <v>#DIV/0!</v>
      </c>
      <c r="X345" s="49" t="e">
        <f t="shared" si="133"/>
        <v>#DIV/0!</v>
      </c>
      <c r="Y345" s="45" t="e">
        <f t="shared" si="134"/>
        <v>#DIV/0!</v>
      </c>
      <c r="Z345" s="46" t="e">
        <f t="shared" si="135"/>
        <v>#DIV/0!</v>
      </c>
      <c r="AA345" s="46" t="e">
        <f t="shared" si="136"/>
        <v>#DIV/0!</v>
      </c>
      <c r="AB345" s="49" t="e">
        <f t="shared" si="137"/>
        <v>#DIV/0!</v>
      </c>
      <c r="AD345" s="45" t="e">
        <f t="shared" si="138"/>
        <v>#DIV/0!</v>
      </c>
      <c r="AE345" s="46" t="e">
        <f t="shared" si="138"/>
        <v>#DIV/0!</v>
      </c>
      <c r="AF345" s="49" t="e">
        <f t="shared" si="139"/>
        <v>#DIV/0!</v>
      </c>
      <c r="AG345" s="45" t="e">
        <f t="shared" si="149"/>
        <v>#DIV/0!</v>
      </c>
      <c r="AH345" s="65" t="e">
        <f t="shared" si="150"/>
        <v>#DIV/0!</v>
      </c>
      <c r="AI345" s="46" t="e">
        <f t="shared" si="140"/>
        <v>#DIV/0!</v>
      </c>
      <c r="AJ345" s="46" t="e">
        <f t="shared" si="141"/>
        <v>#DIV/0!</v>
      </c>
      <c r="AK345" s="77" t="e">
        <f t="shared" si="142"/>
        <v>#DIV/0!</v>
      </c>
      <c r="AL345" s="78" t="e">
        <f t="shared" si="143"/>
        <v>#DIV/0!</v>
      </c>
      <c r="AN345" s="8" t="e">
        <f t="shared" si="152"/>
        <v>#DIV/0!</v>
      </c>
      <c r="AO345" s="9" t="e">
        <f t="shared" si="152"/>
        <v>#DIV/0!</v>
      </c>
      <c r="AP345" s="9" t="e">
        <f t="shared" si="153"/>
        <v>#DIV/0!</v>
      </c>
      <c r="AQ345" s="10" t="e">
        <f t="shared" si="153"/>
        <v>#DIV/0!</v>
      </c>
    </row>
    <row r="346" spans="1:43">
      <c r="A346" s="242" t="s">
        <v>1755</v>
      </c>
      <c r="B346" s="243"/>
      <c r="C346" s="45"/>
      <c r="D346" s="46"/>
      <c r="E346" s="244"/>
      <c r="F346" s="244"/>
      <c r="G346" s="244"/>
      <c r="H346" s="52">
        <f t="shared" si="151"/>
        <v>0</v>
      </c>
      <c r="I346" s="8">
        <f t="shared" si="144"/>
        <v>0</v>
      </c>
      <c r="J346" s="53"/>
      <c r="K346" s="9"/>
      <c r="L346" s="9"/>
      <c r="M346" s="10">
        <f t="shared" si="145"/>
        <v>0</v>
      </c>
      <c r="N346" s="56"/>
      <c r="O346" s="8" t="e">
        <f t="shared" si="146"/>
        <v>#DIV/0!</v>
      </c>
      <c r="P346" s="9" t="e">
        <f t="shared" si="147"/>
        <v>#DIV/0!</v>
      </c>
      <c r="Q346" s="10" t="e">
        <f t="shared" si="129"/>
        <v>#DIV/0!</v>
      </c>
      <c r="R346" s="56"/>
      <c r="S346" s="55" t="e">
        <f t="shared" si="148"/>
        <v>#DIV/0!</v>
      </c>
      <c r="U346" s="253" t="e">
        <f t="shared" si="130"/>
        <v>#DIV/0!</v>
      </c>
      <c r="V346" s="46" t="e">
        <f t="shared" si="131"/>
        <v>#DIV/0!</v>
      </c>
      <c r="W346" s="46" t="e">
        <f t="shared" si="132"/>
        <v>#DIV/0!</v>
      </c>
      <c r="X346" s="49" t="e">
        <f t="shared" si="133"/>
        <v>#DIV/0!</v>
      </c>
      <c r="Y346" s="45" t="e">
        <f t="shared" si="134"/>
        <v>#DIV/0!</v>
      </c>
      <c r="Z346" s="46" t="e">
        <f t="shared" si="135"/>
        <v>#DIV/0!</v>
      </c>
      <c r="AA346" s="46" t="e">
        <f t="shared" si="136"/>
        <v>#DIV/0!</v>
      </c>
      <c r="AB346" s="49" t="e">
        <f t="shared" si="137"/>
        <v>#DIV/0!</v>
      </c>
      <c r="AD346" s="45" t="e">
        <f t="shared" si="138"/>
        <v>#DIV/0!</v>
      </c>
      <c r="AE346" s="46" t="e">
        <f t="shared" si="138"/>
        <v>#DIV/0!</v>
      </c>
      <c r="AF346" s="49" t="e">
        <f t="shared" si="139"/>
        <v>#DIV/0!</v>
      </c>
      <c r="AG346" s="45" t="e">
        <f t="shared" si="149"/>
        <v>#DIV/0!</v>
      </c>
      <c r="AH346" s="65" t="e">
        <f t="shared" si="150"/>
        <v>#DIV/0!</v>
      </c>
      <c r="AI346" s="46" t="e">
        <f t="shared" si="140"/>
        <v>#DIV/0!</v>
      </c>
      <c r="AJ346" s="46" t="e">
        <f t="shared" si="141"/>
        <v>#DIV/0!</v>
      </c>
      <c r="AK346" s="77" t="e">
        <f t="shared" si="142"/>
        <v>#DIV/0!</v>
      </c>
      <c r="AL346" s="78" t="e">
        <f t="shared" si="143"/>
        <v>#DIV/0!</v>
      </c>
      <c r="AN346" s="8" t="e">
        <f t="shared" si="152"/>
        <v>#DIV/0!</v>
      </c>
      <c r="AO346" s="9" t="e">
        <f t="shared" si="152"/>
        <v>#DIV/0!</v>
      </c>
      <c r="AP346" s="9" t="e">
        <f t="shared" si="153"/>
        <v>#DIV/0!</v>
      </c>
      <c r="AQ346" s="10" t="e">
        <f t="shared" si="153"/>
        <v>#DIV/0!</v>
      </c>
    </row>
    <row r="347" spans="1:43">
      <c r="A347" s="242" t="s">
        <v>1756</v>
      </c>
      <c r="B347" s="243"/>
      <c r="C347" s="45"/>
      <c r="D347" s="46"/>
      <c r="E347" s="244"/>
      <c r="F347" s="244"/>
      <c r="G347" s="244"/>
      <c r="H347" s="52">
        <f t="shared" si="151"/>
        <v>0</v>
      </c>
      <c r="I347" s="8">
        <f t="shared" si="144"/>
        <v>0</v>
      </c>
      <c r="J347" s="53"/>
      <c r="K347" s="9"/>
      <c r="L347" s="9"/>
      <c r="M347" s="10">
        <f t="shared" si="145"/>
        <v>0</v>
      </c>
      <c r="N347" s="56"/>
      <c r="O347" s="8" t="e">
        <f t="shared" si="146"/>
        <v>#DIV/0!</v>
      </c>
      <c r="P347" s="9" t="e">
        <f t="shared" si="147"/>
        <v>#DIV/0!</v>
      </c>
      <c r="Q347" s="10" t="e">
        <f t="shared" si="129"/>
        <v>#DIV/0!</v>
      </c>
      <c r="R347" s="56"/>
      <c r="S347" s="55" t="e">
        <f t="shared" si="148"/>
        <v>#DIV/0!</v>
      </c>
      <c r="U347" s="253" t="e">
        <f t="shared" si="130"/>
        <v>#DIV/0!</v>
      </c>
      <c r="V347" s="46" t="e">
        <f t="shared" si="131"/>
        <v>#DIV/0!</v>
      </c>
      <c r="W347" s="46" t="e">
        <f t="shared" si="132"/>
        <v>#DIV/0!</v>
      </c>
      <c r="X347" s="49" t="e">
        <f t="shared" si="133"/>
        <v>#DIV/0!</v>
      </c>
      <c r="Y347" s="45" t="e">
        <f t="shared" si="134"/>
        <v>#DIV/0!</v>
      </c>
      <c r="Z347" s="46" t="e">
        <f t="shared" si="135"/>
        <v>#DIV/0!</v>
      </c>
      <c r="AA347" s="46" t="e">
        <f t="shared" si="136"/>
        <v>#DIV/0!</v>
      </c>
      <c r="AB347" s="49" t="e">
        <f t="shared" si="137"/>
        <v>#DIV/0!</v>
      </c>
      <c r="AD347" s="45" t="e">
        <f t="shared" si="138"/>
        <v>#DIV/0!</v>
      </c>
      <c r="AE347" s="46" t="e">
        <f t="shared" si="138"/>
        <v>#DIV/0!</v>
      </c>
      <c r="AF347" s="49" t="e">
        <f t="shared" si="139"/>
        <v>#DIV/0!</v>
      </c>
      <c r="AG347" s="45" t="e">
        <f t="shared" si="149"/>
        <v>#DIV/0!</v>
      </c>
      <c r="AH347" s="65" t="e">
        <f t="shared" si="150"/>
        <v>#DIV/0!</v>
      </c>
      <c r="AI347" s="46" t="e">
        <f t="shared" si="140"/>
        <v>#DIV/0!</v>
      </c>
      <c r="AJ347" s="46" t="e">
        <f t="shared" si="141"/>
        <v>#DIV/0!</v>
      </c>
      <c r="AK347" s="77" t="e">
        <f t="shared" si="142"/>
        <v>#DIV/0!</v>
      </c>
      <c r="AL347" s="78" t="e">
        <f t="shared" si="143"/>
        <v>#DIV/0!</v>
      </c>
      <c r="AN347" s="8" t="e">
        <f t="shared" si="152"/>
        <v>#DIV/0!</v>
      </c>
      <c r="AO347" s="9" t="e">
        <f t="shared" si="152"/>
        <v>#DIV/0!</v>
      </c>
      <c r="AP347" s="9" t="e">
        <f t="shared" si="153"/>
        <v>#DIV/0!</v>
      </c>
      <c r="AQ347" s="10" t="e">
        <f t="shared" si="153"/>
        <v>#DIV/0!</v>
      </c>
    </row>
    <row r="348" spans="1:43">
      <c r="A348" s="242" t="s">
        <v>1757</v>
      </c>
      <c r="B348" s="243"/>
      <c r="C348" s="45"/>
      <c r="D348" s="46"/>
      <c r="E348" s="244"/>
      <c r="F348" s="244"/>
      <c r="G348" s="244"/>
      <c r="H348" s="52">
        <f t="shared" si="151"/>
        <v>0</v>
      </c>
      <c r="I348" s="8">
        <f t="shared" si="144"/>
        <v>0</v>
      </c>
      <c r="J348" s="53"/>
      <c r="K348" s="9"/>
      <c r="L348" s="9"/>
      <c r="M348" s="10">
        <f t="shared" si="145"/>
        <v>0</v>
      </c>
      <c r="N348" s="56"/>
      <c r="O348" s="8" t="e">
        <f t="shared" si="146"/>
        <v>#DIV/0!</v>
      </c>
      <c r="P348" s="9" t="e">
        <f t="shared" si="147"/>
        <v>#DIV/0!</v>
      </c>
      <c r="Q348" s="10" t="e">
        <f t="shared" si="129"/>
        <v>#DIV/0!</v>
      </c>
      <c r="R348" s="56"/>
      <c r="S348" s="55" t="e">
        <f t="shared" si="148"/>
        <v>#DIV/0!</v>
      </c>
      <c r="U348" s="253" t="e">
        <f t="shared" si="130"/>
        <v>#DIV/0!</v>
      </c>
      <c r="V348" s="46" t="e">
        <f t="shared" si="131"/>
        <v>#DIV/0!</v>
      </c>
      <c r="W348" s="46" t="e">
        <f t="shared" si="132"/>
        <v>#DIV/0!</v>
      </c>
      <c r="X348" s="49" t="e">
        <f t="shared" si="133"/>
        <v>#DIV/0!</v>
      </c>
      <c r="Y348" s="45" t="e">
        <f t="shared" si="134"/>
        <v>#DIV/0!</v>
      </c>
      <c r="Z348" s="46" t="e">
        <f t="shared" si="135"/>
        <v>#DIV/0!</v>
      </c>
      <c r="AA348" s="46" t="e">
        <f t="shared" si="136"/>
        <v>#DIV/0!</v>
      </c>
      <c r="AB348" s="49" t="e">
        <f t="shared" si="137"/>
        <v>#DIV/0!</v>
      </c>
      <c r="AD348" s="45" t="e">
        <f t="shared" si="138"/>
        <v>#DIV/0!</v>
      </c>
      <c r="AE348" s="46" t="e">
        <f t="shared" si="138"/>
        <v>#DIV/0!</v>
      </c>
      <c r="AF348" s="49" t="e">
        <f t="shared" si="139"/>
        <v>#DIV/0!</v>
      </c>
      <c r="AG348" s="45" t="e">
        <f t="shared" si="149"/>
        <v>#DIV/0!</v>
      </c>
      <c r="AH348" s="65" t="e">
        <f t="shared" si="150"/>
        <v>#DIV/0!</v>
      </c>
      <c r="AI348" s="46" t="e">
        <f t="shared" si="140"/>
        <v>#DIV/0!</v>
      </c>
      <c r="AJ348" s="46" t="e">
        <f t="shared" si="141"/>
        <v>#DIV/0!</v>
      </c>
      <c r="AK348" s="77" t="e">
        <f t="shared" si="142"/>
        <v>#DIV/0!</v>
      </c>
      <c r="AL348" s="78" t="e">
        <f t="shared" si="143"/>
        <v>#DIV/0!</v>
      </c>
      <c r="AN348" s="8" t="e">
        <f t="shared" si="152"/>
        <v>#DIV/0!</v>
      </c>
      <c r="AO348" s="9" t="e">
        <f t="shared" si="152"/>
        <v>#DIV/0!</v>
      </c>
      <c r="AP348" s="9" t="e">
        <f t="shared" si="153"/>
        <v>#DIV/0!</v>
      </c>
      <c r="AQ348" s="10" t="e">
        <f t="shared" si="153"/>
        <v>#DIV/0!</v>
      </c>
    </row>
    <row r="349" spans="1:43">
      <c r="A349" s="242" t="s">
        <v>1758</v>
      </c>
      <c r="B349" s="243"/>
      <c r="C349" s="45"/>
      <c r="D349" s="46"/>
      <c r="E349" s="244"/>
      <c r="F349" s="244"/>
      <c r="G349" s="244"/>
      <c r="H349" s="52">
        <f t="shared" si="151"/>
        <v>0</v>
      </c>
      <c r="I349" s="8">
        <f t="shared" si="144"/>
        <v>0</v>
      </c>
      <c r="J349" s="53"/>
      <c r="K349" s="9"/>
      <c r="L349" s="9"/>
      <c r="M349" s="10">
        <f t="shared" si="145"/>
        <v>0</v>
      </c>
      <c r="N349" s="56"/>
      <c r="O349" s="8" t="e">
        <f t="shared" si="146"/>
        <v>#DIV/0!</v>
      </c>
      <c r="P349" s="9" t="e">
        <f t="shared" si="147"/>
        <v>#DIV/0!</v>
      </c>
      <c r="Q349" s="10" t="e">
        <f t="shared" si="129"/>
        <v>#DIV/0!</v>
      </c>
      <c r="R349" s="56"/>
      <c r="S349" s="55" t="e">
        <f t="shared" si="148"/>
        <v>#DIV/0!</v>
      </c>
      <c r="U349" s="253" t="e">
        <f t="shared" si="130"/>
        <v>#DIV/0!</v>
      </c>
      <c r="V349" s="46" t="e">
        <f t="shared" si="131"/>
        <v>#DIV/0!</v>
      </c>
      <c r="W349" s="46" t="e">
        <f t="shared" si="132"/>
        <v>#DIV/0!</v>
      </c>
      <c r="X349" s="49" t="e">
        <f t="shared" si="133"/>
        <v>#DIV/0!</v>
      </c>
      <c r="Y349" s="45" t="e">
        <f t="shared" si="134"/>
        <v>#DIV/0!</v>
      </c>
      <c r="Z349" s="46" t="e">
        <f t="shared" si="135"/>
        <v>#DIV/0!</v>
      </c>
      <c r="AA349" s="46" t="e">
        <f t="shared" si="136"/>
        <v>#DIV/0!</v>
      </c>
      <c r="AB349" s="49" t="e">
        <f t="shared" si="137"/>
        <v>#DIV/0!</v>
      </c>
      <c r="AD349" s="45" t="e">
        <f t="shared" si="138"/>
        <v>#DIV/0!</v>
      </c>
      <c r="AE349" s="46" t="e">
        <f t="shared" si="138"/>
        <v>#DIV/0!</v>
      </c>
      <c r="AF349" s="49" t="e">
        <f t="shared" si="139"/>
        <v>#DIV/0!</v>
      </c>
      <c r="AG349" s="45" t="e">
        <f t="shared" si="149"/>
        <v>#DIV/0!</v>
      </c>
      <c r="AH349" s="65" t="e">
        <f t="shared" si="150"/>
        <v>#DIV/0!</v>
      </c>
      <c r="AI349" s="46" t="e">
        <f t="shared" si="140"/>
        <v>#DIV/0!</v>
      </c>
      <c r="AJ349" s="46" t="e">
        <f t="shared" si="141"/>
        <v>#DIV/0!</v>
      </c>
      <c r="AK349" s="77" t="e">
        <f t="shared" si="142"/>
        <v>#DIV/0!</v>
      </c>
      <c r="AL349" s="78" t="e">
        <f t="shared" si="143"/>
        <v>#DIV/0!</v>
      </c>
      <c r="AN349" s="8" t="e">
        <f t="shared" si="152"/>
        <v>#DIV/0!</v>
      </c>
      <c r="AO349" s="9" t="e">
        <f t="shared" si="152"/>
        <v>#DIV/0!</v>
      </c>
      <c r="AP349" s="9" t="e">
        <f t="shared" si="153"/>
        <v>#DIV/0!</v>
      </c>
      <c r="AQ349" s="10" t="e">
        <f t="shared" si="153"/>
        <v>#DIV/0!</v>
      </c>
    </row>
    <row r="350" spans="1:43">
      <c r="A350" s="242" t="s">
        <v>1759</v>
      </c>
      <c r="B350" s="243"/>
      <c r="C350" s="45"/>
      <c r="D350" s="46"/>
      <c r="E350" s="244"/>
      <c r="F350" s="244"/>
      <c r="G350" s="244"/>
      <c r="H350" s="52">
        <f t="shared" si="151"/>
        <v>0</v>
      </c>
      <c r="I350" s="8">
        <f t="shared" si="144"/>
        <v>0</v>
      </c>
      <c r="J350" s="53"/>
      <c r="K350" s="9"/>
      <c r="L350" s="9"/>
      <c r="M350" s="10">
        <f t="shared" si="145"/>
        <v>0</v>
      </c>
      <c r="N350" s="56"/>
      <c r="O350" s="8" t="e">
        <f t="shared" si="146"/>
        <v>#DIV/0!</v>
      </c>
      <c r="P350" s="9" t="e">
        <f t="shared" si="147"/>
        <v>#DIV/0!</v>
      </c>
      <c r="Q350" s="10" t="e">
        <f t="shared" si="129"/>
        <v>#DIV/0!</v>
      </c>
      <c r="R350" s="56"/>
      <c r="S350" s="55" t="e">
        <f t="shared" si="148"/>
        <v>#DIV/0!</v>
      </c>
      <c r="U350" s="253" t="e">
        <f t="shared" si="130"/>
        <v>#DIV/0!</v>
      </c>
      <c r="V350" s="46" t="e">
        <f t="shared" si="131"/>
        <v>#DIV/0!</v>
      </c>
      <c r="W350" s="46" t="e">
        <f t="shared" si="132"/>
        <v>#DIV/0!</v>
      </c>
      <c r="X350" s="49" t="e">
        <f t="shared" si="133"/>
        <v>#DIV/0!</v>
      </c>
      <c r="Y350" s="45" t="e">
        <f t="shared" si="134"/>
        <v>#DIV/0!</v>
      </c>
      <c r="Z350" s="46" t="e">
        <f t="shared" si="135"/>
        <v>#DIV/0!</v>
      </c>
      <c r="AA350" s="46" t="e">
        <f t="shared" si="136"/>
        <v>#DIV/0!</v>
      </c>
      <c r="AB350" s="49" t="e">
        <f t="shared" si="137"/>
        <v>#DIV/0!</v>
      </c>
      <c r="AD350" s="45" t="e">
        <f t="shared" si="138"/>
        <v>#DIV/0!</v>
      </c>
      <c r="AE350" s="46" t="e">
        <f t="shared" si="138"/>
        <v>#DIV/0!</v>
      </c>
      <c r="AF350" s="49" t="e">
        <f t="shared" si="139"/>
        <v>#DIV/0!</v>
      </c>
      <c r="AG350" s="45" t="e">
        <f t="shared" si="149"/>
        <v>#DIV/0!</v>
      </c>
      <c r="AH350" s="65" t="e">
        <f t="shared" si="150"/>
        <v>#DIV/0!</v>
      </c>
      <c r="AI350" s="46" t="e">
        <f t="shared" si="140"/>
        <v>#DIV/0!</v>
      </c>
      <c r="AJ350" s="46" t="e">
        <f t="shared" si="141"/>
        <v>#DIV/0!</v>
      </c>
      <c r="AK350" s="77" t="e">
        <f t="shared" si="142"/>
        <v>#DIV/0!</v>
      </c>
      <c r="AL350" s="78" t="e">
        <f t="shared" si="143"/>
        <v>#DIV/0!</v>
      </c>
      <c r="AN350" s="8" t="e">
        <f t="shared" si="152"/>
        <v>#DIV/0!</v>
      </c>
      <c r="AO350" s="9" t="e">
        <f t="shared" si="152"/>
        <v>#DIV/0!</v>
      </c>
      <c r="AP350" s="9" t="e">
        <f t="shared" si="153"/>
        <v>#DIV/0!</v>
      </c>
      <c r="AQ350" s="10" t="e">
        <f t="shared" si="153"/>
        <v>#DIV/0!</v>
      </c>
    </row>
    <row r="351" spans="1:43">
      <c r="A351" s="242" t="s">
        <v>1760</v>
      </c>
      <c r="B351" s="243"/>
      <c r="C351" s="45"/>
      <c r="D351" s="46"/>
      <c r="E351" s="244"/>
      <c r="F351" s="244"/>
      <c r="G351" s="244"/>
      <c r="H351" s="52">
        <f t="shared" si="151"/>
        <v>0</v>
      </c>
      <c r="I351" s="8">
        <f t="shared" si="144"/>
        <v>0</v>
      </c>
      <c r="J351" s="53"/>
      <c r="K351" s="9"/>
      <c r="L351" s="9"/>
      <c r="M351" s="10">
        <f t="shared" si="145"/>
        <v>0</v>
      </c>
      <c r="N351" s="56"/>
      <c r="O351" s="8" t="e">
        <f t="shared" si="146"/>
        <v>#DIV/0!</v>
      </c>
      <c r="P351" s="9" t="e">
        <f t="shared" si="147"/>
        <v>#DIV/0!</v>
      </c>
      <c r="Q351" s="10" t="e">
        <f t="shared" si="129"/>
        <v>#DIV/0!</v>
      </c>
      <c r="R351" s="56"/>
      <c r="S351" s="55" t="e">
        <f t="shared" si="148"/>
        <v>#DIV/0!</v>
      </c>
      <c r="U351" s="253" t="e">
        <f t="shared" si="130"/>
        <v>#DIV/0!</v>
      </c>
      <c r="V351" s="46" t="e">
        <f t="shared" si="131"/>
        <v>#DIV/0!</v>
      </c>
      <c r="W351" s="46" t="e">
        <f t="shared" si="132"/>
        <v>#DIV/0!</v>
      </c>
      <c r="X351" s="49" t="e">
        <f t="shared" si="133"/>
        <v>#DIV/0!</v>
      </c>
      <c r="Y351" s="45" t="e">
        <f t="shared" si="134"/>
        <v>#DIV/0!</v>
      </c>
      <c r="Z351" s="46" t="e">
        <f t="shared" si="135"/>
        <v>#DIV/0!</v>
      </c>
      <c r="AA351" s="46" t="e">
        <f t="shared" si="136"/>
        <v>#DIV/0!</v>
      </c>
      <c r="AB351" s="49" t="e">
        <f t="shared" si="137"/>
        <v>#DIV/0!</v>
      </c>
      <c r="AD351" s="45" t="e">
        <f t="shared" si="138"/>
        <v>#DIV/0!</v>
      </c>
      <c r="AE351" s="46" t="e">
        <f t="shared" si="138"/>
        <v>#DIV/0!</v>
      </c>
      <c r="AF351" s="49" t="e">
        <f t="shared" si="139"/>
        <v>#DIV/0!</v>
      </c>
      <c r="AG351" s="45" t="e">
        <f t="shared" si="149"/>
        <v>#DIV/0!</v>
      </c>
      <c r="AH351" s="65" t="e">
        <f t="shared" si="150"/>
        <v>#DIV/0!</v>
      </c>
      <c r="AI351" s="46" t="e">
        <f t="shared" si="140"/>
        <v>#DIV/0!</v>
      </c>
      <c r="AJ351" s="46" t="e">
        <f t="shared" si="141"/>
        <v>#DIV/0!</v>
      </c>
      <c r="AK351" s="77" t="e">
        <f t="shared" si="142"/>
        <v>#DIV/0!</v>
      </c>
      <c r="AL351" s="78" t="e">
        <f t="shared" si="143"/>
        <v>#DIV/0!</v>
      </c>
      <c r="AN351" s="8" t="e">
        <f t="shared" si="152"/>
        <v>#DIV/0!</v>
      </c>
      <c r="AO351" s="9" t="e">
        <f t="shared" si="152"/>
        <v>#DIV/0!</v>
      </c>
      <c r="AP351" s="9" t="e">
        <f t="shared" si="153"/>
        <v>#DIV/0!</v>
      </c>
      <c r="AQ351" s="10" t="e">
        <f t="shared" si="153"/>
        <v>#DIV/0!</v>
      </c>
    </row>
    <row r="352" spans="1:43">
      <c r="A352" s="242" t="s">
        <v>1761</v>
      </c>
      <c r="B352" s="243"/>
      <c r="C352" s="45"/>
      <c r="D352" s="46"/>
      <c r="E352" s="244"/>
      <c r="F352" s="244"/>
      <c r="G352" s="244"/>
      <c r="H352" s="52">
        <f t="shared" si="151"/>
        <v>0</v>
      </c>
      <c r="I352" s="8">
        <f t="shared" si="144"/>
        <v>0</v>
      </c>
      <c r="J352" s="53"/>
      <c r="K352" s="9"/>
      <c r="L352" s="9"/>
      <c r="M352" s="10">
        <f t="shared" si="145"/>
        <v>0</v>
      </c>
      <c r="N352" s="56"/>
      <c r="O352" s="8" t="e">
        <f t="shared" si="146"/>
        <v>#DIV/0!</v>
      </c>
      <c r="P352" s="9" t="e">
        <f t="shared" si="147"/>
        <v>#DIV/0!</v>
      </c>
      <c r="Q352" s="10" t="e">
        <f t="shared" si="129"/>
        <v>#DIV/0!</v>
      </c>
      <c r="R352" s="56"/>
      <c r="S352" s="55" t="e">
        <f t="shared" si="148"/>
        <v>#DIV/0!</v>
      </c>
      <c r="U352" s="253" t="e">
        <f t="shared" si="130"/>
        <v>#DIV/0!</v>
      </c>
      <c r="V352" s="46" t="e">
        <f t="shared" si="131"/>
        <v>#DIV/0!</v>
      </c>
      <c r="W352" s="46" t="e">
        <f t="shared" si="132"/>
        <v>#DIV/0!</v>
      </c>
      <c r="X352" s="49" t="e">
        <f t="shared" si="133"/>
        <v>#DIV/0!</v>
      </c>
      <c r="Y352" s="45" t="e">
        <f t="shared" si="134"/>
        <v>#DIV/0!</v>
      </c>
      <c r="Z352" s="46" t="e">
        <f t="shared" si="135"/>
        <v>#DIV/0!</v>
      </c>
      <c r="AA352" s="46" t="e">
        <f t="shared" si="136"/>
        <v>#DIV/0!</v>
      </c>
      <c r="AB352" s="49" t="e">
        <f t="shared" si="137"/>
        <v>#DIV/0!</v>
      </c>
      <c r="AD352" s="45" t="e">
        <f t="shared" si="138"/>
        <v>#DIV/0!</v>
      </c>
      <c r="AE352" s="46" t="e">
        <f t="shared" si="138"/>
        <v>#DIV/0!</v>
      </c>
      <c r="AF352" s="49" t="e">
        <f t="shared" si="139"/>
        <v>#DIV/0!</v>
      </c>
      <c r="AG352" s="45" t="e">
        <f t="shared" si="149"/>
        <v>#DIV/0!</v>
      </c>
      <c r="AH352" s="65" t="e">
        <f t="shared" si="150"/>
        <v>#DIV/0!</v>
      </c>
      <c r="AI352" s="46" t="e">
        <f t="shared" si="140"/>
        <v>#DIV/0!</v>
      </c>
      <c r="AJ352" s="46" t="e">
        <f t="shared" si="141"/>
        <v>#DIV/0!</v>
      </c>
      <c r="AK352" s="77" t="e">
        <f t="shared" si="142"/>
        <v>#DIV/0!</v>
      </c>
      <c r="AL352" s="78" t="e">
        <f t="shared" si="143"/>
        <v>#DIV/0!</v>
      </c>
      <c r="AN352" s="8" t="e">
        <f t="shared" si="152"/>
        <v>#DIV/0!</v>
      </c>
      <c r="AO352" s="9" t="e">
        <f t="shared" si="152"/>
        <v>#DIV/0!</v>
      </c>
      <c r="AP352" s="9" t="e">
        <f t="shared" si="153"/>
        <v>#DIV/0!</v>
      </c>
      <c r="AQ352" s="10" t="e">
        <f t="shared" si="153"/>
        <v>#DIV/0!</v>
      </c>
    </row>
    <row r="353" spans="1:43">
      <c r="A353" s="242" t="s">
        <v>1762</v>
      </c>
      <c r="B353" s="243"/>
      <c r="C353" s="45"/>
      <c r="D353" s="46"/>
      <c r="E353" s="244"/>
      <c r="F353" s="244"/>
      <c r="G353" s="244"/>
      <c r="H353" s="52">
        <f t="shared" si="151"/>
        <v>0</v>
      </c>
      <c r="I353" s="8">
        <f t="shared" si="144"/>
        <v>0</v>
      </c>
      <c r="J353" s="53"/>
      <c r="K353" s="9"/>
      <c r="L353" s="9"/>
      <c r="M353" s="10">
        <f t="shared" si="145"/>
        <v>0</v>
      </c>
      <c r="N353" s="56"/>
      <c r="O353" s="8" t="e">
        <f t="shared" si="146"/>
        <v>#DIV/0!</v>
      </c>
      <c r="P353" s="9" t="e">
        <f t="shared" si="147"/>
        <v>#DIV/0!</v>
      </c>
      <c r="Q353" s="10" t="e">
        <f t="shared" si="129"/>
        <v>#DIV/0!</v>
      </c>
      <c r="R353" s="56"/>
      <c r="S353" s="55" t="e">
        <f t="shared" si="148"/>
        <v>#DIV/0!</v>
      </c>
      <c r="U353" s="253" t="e">
        <f t="shared" si="130"/>
        <v>#DIV/0!</v>
      </c>
      <c r="V353" s="46" t="e">
        <f t="shared" si="131"/>
        <v>#DIV/0!</v>
      </c>
      <c r="W353" s="46" t="e">
        <f t="shared" si="132"/>
        <v>#DIV/0!</v>
      </c>
      <c r="X353" s="49" t="e">
        <f t="shared" si="133"/>
        <v>#DIV/0!</v>
      </c>
      <c r="Y353" s="45" t="e">
        <f t="shared" si="134"/>
        <v>#DIV/0!</v>
      </c>
      <c r="Z353" s="46" t="e">
        <f t="shared" si="135"/>
        <v>#DIV/0!</v>
      </c>
      <c r="AA353" s="46" t="e">
        <f t="shared" si="136"/>
        <v>#DIV/0!</v>
      </c>
      <c r="AB353" s="49" t="e">
        <f t="shared" si="137"/>
        <v>#DIV/0!</v>
      </c>
      <c r="AD353" s="45" t="e">
        <f t="shared" si="138"/>
        <v>#DIV/0!</v>
      </c>
      <c r="AE353" s="46" t="e">
        <f t="shared" si="138"/>
        <v>#DIV/0!</v>
      </c>
      <c r="AF353" s="49" t="e">
        <f t="shared" si="139"/>
        <v>#DIV/0!</v>
      </c>
      <c r="AG353" s="45" t="e">
        <f t="shared" si="149"/>
        <v>#DIV/0!</v>
      </c>
      <c r="AH353" s="65" t="e">
        <f t="shared" si="150"/>
        <v>#DIV/0!</v>
      </c>
      <c r="AI353" s="46" t="e">
        <f t="shared" si="140"/>
        <v>#DIV/0!</v>
      </c>
      <c r="AJ353" s="46" t="e">
        <f t="shared" si="141"/>
        <v>#DIV/0!</v>
      </c>
      <c r="AK353" s="77" t="e">
        <f t="shared" si="142"/>
        <v>#DIV/0!</v>
      </c>
      <c r="AL353" s="78" t="e">
        <f t="shared" si="143"/>
        <v>#DIV/0!</v>
      </c>
      <c r="AN353" s="8" t="e">
        <f t="shared" si="152"/>
        <v>#DIV/0!</v>
      </c>
      <c r="AO353" s="9" t="e">
        <f t="shared" si="152"/>
        <v>#DIV/0!</v>
      </c>
      <c r="AP353" s="9" t="e">
        <f t="shared" si="153"/>
        <v>#DIV/0!</v>
      </c>
      <c r="AQ353" s="10" t="e">
        <f t="shared" si="153"/>
        <v>#DIV/0!</v>
      </c>
    </row>
    <row r="354" spans="1:43">
      <c r="A354" s="242" t="s">
        <v>1763</v>
      </c>
      <c r="B354" s="243"/>
      <c r="C354" s="45"/>
      <c r="D354" s="46"/>
      <c r="E354" s="244"/>
      <c r="F354" s="244"/>
      <c r="G354" s="244"/>
      <c r="H354" s="52">
        <f t="shared" si="151"/>
        <v>0</v>
      </c>
      <c r="I354" s="8">
        <f t="shared" si="144"/>
        <v>0</v>
      </c>
      <c r="J354" s="53"/>
      <c r="K354" s="9"/>
      <c r="L354" s="9"/>
      <c r="M354" s="10">
        <f t="shared" si="145"/>
        <v>0</v>
      </c>
      <c r="N354" s="56"/>
      <c r="O354" s="8" t="e">
        <f t="shared" si="146"/>
        <v>#DIV/0!</v>
      </c>
      <c r="P354" s="9" t="e">
        <f t="shared" si="147"/>
        <v>#DIV/0!</v>
      </c>
      <c r="Q354" s="10" t="e">
        <f t="shared" si="129"/>
        <v>#DIV/0!</v>
      </c>
      <c r="R354" s="56"/>
      <c r="S354" s="55" t="e">
        <f t="shared" si="148"/>
        <v>#DIV/0!</v>
      </c>
      <c r="U354" s="253" t="e">
        <f t="shared" si="130"/>
        <v>#DIV/0!</v>
      </c>
      <c r="V354" s="46" t="e">
        <f t="shared" si="131"/>
        <v>#DIV/0!</v>
      </c>
      <c r="W354" s="46" t="e">
        <f t="shared" si="132"/>
        <v>#DIV/0!</v>
      </c>
      <c r="X354" s="49" t="e">
        <f t="shared" si="133"/>
        <v>#DIV/0!</v>
      </c>
      <c r="Y354" s="45" t="e">
        <f t="shared" si="134"/>
        <v>#DIV/0!</v>
      </c>
      <c r="Z354" s="46" t="e">
        <f t="shared" si="135"/>
        <v>#DIV/0!</v>
      </c>
      <c r="AA354" s="46" t="e">
        <f t="shared" si="136"/>
        <v>#DIV/0!</v>
      </c>
      <c r="AB354" s="49" t="e">
        <f t="shared" si="137"/>
        <v>#DIV/0!</v>
      </c>
      <c r="AD354" s="45" t="e">
        <f t="shared" si="138"/>
        <v>#DIV/0!</v>
      </c>
      <c r="AE354" s="46" t="e">
        <f t="shared" si="138"/>
        <v>#DIV/0!</v>
      </c>
      <c r="AF354" s="49" t="e">
        <f t="shared" si="139"/>
        <v>#DIV/0!</v>
      </c>
      <c r="AG354" s="45" t="e">
        <f t="shared" si="149"/>
        <v>#DIV/0!</v>
      </c>
      <c r="AH354" s="65" t="e">
        <f t="shared" si="150"/>
        <v>#DIV/0!</v>
      </c>
      <c r="AI354" s="46" t="e">
        <f t="shared" si="140"/>
        <v>#DIV/0!</v>
      </c>
      <c r="AJ354" s="46" t="e">
        <f t="shared" si="141"/>
        <v>#DIV/0!</v>
      </c>
      <c r="AK354" s="77" t="e">
        <f t="shared" si="142"/>
        <v>#DIV/0!</v>
      </c>
      <c r="AL354" s="78" t="e">
        <f t="shared" si="143"/>
        <v>#DIV/0!</v>
      </c>
      <c r="AN354" s="8" t="e">
        <f t="shared" si="152"/>
        <v>#DIV/0!</v>
      </c>
      <c r="AO354" s="9" t="e">
        <f t="shared" si="152"/>
        <v>#DIV/0!</v>
      </c>
      <c r="AP354" s="9" t="e">
        <f t="shared" si="153"/>
        <v>#DIV/0!</v>
      </c>
      <c r="AQ354" s="10" t="e">
        <f t="shared" si="153"/>
        <v>#DIV/0!</v>
      </c>
    </row>
    <row r="355" spans="1:43">
      <c r="A355" s="242" t="s">
        <v>1764</v>
      </c>
      <c r="B355" s="243"/>
      <c r="C355" s="45"/>
      <c r="D355" s="46"/>
      <c r="E355" s="244"/>
      <c r="F355" s="244"/>
      <c r="G355" s="244"/>
      <c r="H355" s="52">
        <f t="shared" si="151"/>
        <v>0</v>
      </c>
      <c r="I355" s="8">
        <f t="shared" si="144"/>
        <v>0</v>
      </c>
      <c r="J355" s="53"/>
      <c r="K355" s="9"/>
      <c r="L355" s="9"/>
      <c r="M355" s="10">
        <f t="shared" si="145"/>
        <v>0</v>
      </c>
      <c r="N355" s="56"/>
      <c r="O355" s="8" t="e">
        <f t="shared" si="146"/>
        <v>#DIV/0!</v>
      </c>
      <c r="P355" s="9" t="e">
        <f t="shared" si="147"/>
        <v>#DIV/0!</v>
      </c>
      <c r="Q355" s="10" t="e">
        <f t="shared" si="129"/>
        <v>#DIV/0!</v>
      </c>
      <c r="R355" s="56"/>
      <c r="S355" s="55" t="e">
        <f t="shared" si="148"/>
        <v>#DIV/0!</v>
      </c>
      <c r="U355" s="253" t="e">
        <f t="shared" si="130"/>
        <v>#DIV/0!</v>
      </c>
      <c r="V355" s="46" t="e">
        <f t="shared" si="131"/>
        <v>#DIV/0!</v>
      </c>
      <c r="W355" s="46" t="e">
        <f t="shared" si="132"/>
        <v>#DIV/0!</v>
      </c>
      <c r="X355" s="49" t="e">
        <f t="shared" si="133"/>
        <v>#DIV/0!</v>
      </c>
      <c r="Y355" s="45" t="e">
        <f t="shared" si="134"/>
        <v>#DIV/0!</v>
      </c>
      <c r="Z355" s="46" t="e">
        <f t="shared" si="135"/>
        <v>#DIV/0!</v>
      </c>
      <c r="AA355" s="46" t="e">
        <f t="shared" si="136"/>
        <v>#DIV/0!</v>
      </c>
      <c r="AB355" s="49" t="e">
        <f t="shared" si="137"/>
        <v>#DIV/0!</v>
      </c>
      <c r="AD355" s="45" t="e">
        <f t="shared" si="138"/>
        <v>#DIV/0!</v>
      </c>
      <c r="AE355" s="46" t="e">
        <f t="shared" si="138"/>
        <v>#DIV/0!</v>
      </c>
      <c r="AF355" s="49" t="e">
        <f t="shared" si="139"/>
        <v>#DIV/0!</v>
      </c>
      <c r="AG355" s="45" t="e">
        <f t="shared" si="149"/>
        <v>#DIV/0!</v>
      </c>
      <c r="AH355" s="65" t="e">
        <f t="shared" si="150"/>
        <v>#DIV/0!</v>
      </c>
      <c r="AI355" s="46" t="e">
        <f t="shared" si="140"/>
        <v>#DIV/0!</v>
      </c>
      <c r="AJ355" s="46" t="e">
        <f t="shared" si="141"/>
        <v>#DIV/0!</v>
      </c>
      <c r="AK355" s="77" t="e">
        <f t="shared" si="142"/>
        <v>#DIV/0!</v>
      </c>
      <c r="AL355" s="78" t="e">
        <f t="shared" si="143"/>
        <v>#DIV/0!</v>
      </c>
      <c r="AN355" s="8" t="e">
        <f t="shared" si="152"/>
        <v>#DIV/0!</v>
      </c>
      <c r="AO355" s="9" t="e">
        <f t="shared" si="152"/>
        <v>#DIV/0!</v>
      </c>
      <c r="AP355" s="9" t="e">
        <f t="shared" si="153"/>
        <v>#DIV/0!</v>
      </c>
      <c r="AQ355" s="10" t="e">
        <f t="shared" si="153"/>
        <v>#DIV/0!</v>
      </c>
    </row>
    <row r="356" spans="1:43">
      <c r="A356" s="242" t="s">
        <v>1765</v>
      </c>
      <c r="B356" s="243"/>
      <c r="C356" s="45"/>
      <c r="D356" s="46"/>
      <c r="E356" s="244"/>
      <c r="F356" s="244"/>
      <c r="G356" s="244"/>
      <c r="H356" s="52">
        <f t="shared" si="151"/>
        <v>0</v>
      </c>
      <c r="I356" s="8">
        <f t="shared" si="144"/>
        <v>0</v>
      </c>
      <c r="J356" s="53"/>
      <c r="K356" s="9"/>
      <c r="L356" s="9"/>
      <c r="M356" s="10">
        <f t="shared" si="145"/>
        <v>0</v>
      </c>
      <c r="N356" s="56"/>
      <c r="O356" s="8" t="e">
        <f t="shared" si="146"/>
        <v>#DIV/0!</v>
      </c>
      <c r="P356" s="9" t="e">
        <f t="shared" si="147"/>
        <v>#DIV/0!</v>
      </c>
      <c r="Q356" s="10" t="e">
        <f t="shared" si="129"/>
        <v>#DIV/0!</v>
      </c>
      <c r="R356" s="56"/>
      <c r="S356" s="55" t="e">
        <f t="shared" si="148"/>
        <v>#DIV/0!</v>
      </c>
      <c r="U356" s="253" t="e">
        <f t="shared" si="130"/>
        <v>#DIV/0!</v>
      </c>
      <c r="V356" s="46" t="e">
        <f t="shared" si="131"/>
        <v>#DIV/0!</v>
      </c>
      <c r="W356" s="46" t="e">
        <f t="shared" si="132"/>
        <v>#DIV/0!</v>
      </c>
      <c r="X356" s="49" t="e">
        <f t="shared" si="133"/>
        <v>#DIV/0!</v>
      </c>
      <c r="Y356" s="45" t="e">
        <f t="shared" si="134"/>
        <v>#DIV/0!</v>
      </c>
      <c r="Z356" s="46" t="e">
        <f t="shared" si="135"/>
        <v>#DIV/0!</v>
      </c>
      <c r="AA356" s="46" t="e">
        <f t="shared" si="136"/>
        <v>#DIV/0!</v>
      </c>
      <c r="AB356" s="49" t="e">
        <f t="shared" si="137"/>
        <v>#DIV/0!</v>
      </c>
      <c r="AD356" s="45" t="e">
        <f t="shared" si="138"/>
        <v>#DIV/0!</v>
      </c>
      <c r="AE356" s="46" t="e">
        <f t="shared" si="138"/>
        <v>#DIV/0!</v>
      </c>
      <c r="AF356" s="49" t="e">
        <f t="shared" si="139"/>
        <v>#DIV/0!</v>
      </c>
      <c r="AG356" s="45" t="e">
        <f t="shared" si="149"/>
        <v>#DIV/0!</v>
      </c>
      <c r="AH356" s="65" t="e">
        <f t="shared" si="150"/>
        <v>#DIV/0!</v>
      </c>
      <c r="AI356" s="46" t="e">
        <f t="shared" si="140"/>
        <v>#DIV/0!</v>
      </c>
      <c r="AJ356" s="46" t="e">
        <f t="shared" si="141"/>
        <v>#DIV/0!</v>
      </c>
      <c r="AK356" s="77" t="e">
        <f t="shared" si="142"/>
        <v>#DIV/0!</v>
      </c>
      <c r="AL356" s="78" t="e">
        <f t="shared" si="143"/>
        <v>#DIV/0!</v>
      </c>
      <c r="AN356" s="8" t="e">
        <f t="shared" si="152"/>
        <v>#DIV/0!</v>
      </c>
      <c r="AO356" s="9" t="e">
        <f t="shared" si="152"/>
        <v>#DIV/0!</v>
      </c>
      <c r="AP356" s="9" t="e">
        <f t="shared" si="153"/>
        <v>#DIV/0!</v>
      </c>
      <c r="AQ356" s="10" t="e">
        <f t="shared" si="153"/>
        <v>#DIV/0!</v>
      </c>
    </row>
    <row r="357" spans="1:43">
      <c r="A357" s="242" t="s">
        <v>1766</v>
      </c>
      <c r="B357" s="243"/>
      <c r="C357" s="45"/>
      <c r="D357" s="46"/>
      <c r="E357" s="244"/>
      <c r="F357" s="244"/>
      <c r="G357" s="244"/>
      <c r="H357" s="52">
        <f t="shared" si="151"/>
        <v>0</v>
      </c>
      <c r="I357" s="8">
        <f t="shared" si="144"/>
        <v>0</v>
      </c>
      <c r="J357" s="53"/>
      <c r="K357" s="9"/>
      <c r="L357" s="9"/>
      <c r="M357" s="10">
        <f t="shared" si="145"/>
        <v>0</v>
      </c>
      <c r="N357" s="56"/>
      <c r="O357" s="8" t="e">
        <f t="shared" si="146"/>
        <v>#DIV/0!</v>
      </c>
      <c r="P357" s="9" t="e">
        <f t="shared" si="147"/>
        <v>#DIV/0!</v>
      </c>
      <c r="Q357" s="10" t="e">
        <f t="shared" si="129"/>
        <v>#DIV/0!</v>
      </c>
      <c r="R357" s="56"/>
      <c r="S357" s="55" t="e">
        <f t="shared" si="148"/>
        <v>#DIV/0!</v>
      </c>
      <c r="U357" s="253" t="e">
        <f t="shared" si="130"/>
        <v>#DIV/0!</v>
      </c>
      <c r="V357" s="46" t="e">
        <f t="shared" si="131"/>
        <v>#DIV/0!</v>
      </c>
      <c r="W357" s="46" t="e">
        <f t="shared" si="132"/>
        <v>#DIV/0!</v>
      </c>
      <c r="X357" s="49" t="e">
        <f t="shared" si="133"/>
        <v>#DIV/0!</v>
      </c>
      <c r="Y357" s="45" t="e">
        <f t="shared" si="134"/>
        <v>#DIV/0!</v>
      </c>
      <c r="Z357" s="46" t="e">
        <f t="shared" si="135"/>
        <v>#DIV/0!</v>
      </c>
      <c r="AA357" s="46" t="e">
        <f t="shared" si="136"/>
        <v>#DIV/0!</v>
      </c>
      <c r="AB357" s="49" t="e">
        <f t="shared" si="137"/>
        <v>#DIV/0!</v>
      </c>
      <c r="AD357" s="45" t="e">
        <f t="shared" si="138"/>
        <v>#DIV/0!</v>
      </c>
      <c r="AE357" s="46" t="e">
        <f t="shared" si="138"/>
        <v>#DIV/0!</v>
      </c>
      <c r="AF357" s="49" t="e">
        <f t="shared" si="139"/>
        <v>#DIV/0!</v>
      </c>
      <c r="AG357" s="45" t="e">
        <f t="shared" si="149"/>
        <v>#DIV/0!</v>
      </c>
      <c r="AH357" s="65" t="e">
        <f t="shared" si="150"/>
        <v>#DIV/0!</v>
      </c>
      <c r="AI357" s="46" t="e">
        <f t="shared" si="140"/>
        <v>#DIV/0!</v>
      </c>
      <c r="AJ357" s="46" t="e">
        <f t="shared" si="141"/>
        <v>#DIV/0!</v>
      </c>
      <c r="AK357" s="77" t="e">
        <f t="shared" si="142"/>
        <v>#DIV/0!</v>
      </c>
      <c r="AL357" s="78" t="e">
        <f t="shared" si="143"/>
        <v>#DIV/0!</v>
      </c>
      <c r="AN357" s="8" t="e">
        <f t="shared" si="152"/>
        <v>#DIV/0!</v>
      </c>
      <c r="AO357" s="9" t="e">
        <f t="shared" si="152"/>
        <v>#DIV/0!</v>
      </c>
      <c r="AP357" s="9" t="e">
        <f t="shared" si="153"/>
        <v>#DIV/0!</v>
      </c>
      <c r="AQ357" s="10" t="e">
        <f t="shared" si="153"/>
        <v>#DIV/0!</v>
      </c>
    </row>
    <row r="358" spans="1:43">
      <c r="A358" s="242" t="s">
        <v>1767</v>
      </c>
      <c r="B358" s="243"/>
      <c r="C358" s="45"/>
      <c r="D358" s="46"/>
      <c r="E358" s="244"/>
      <c r="F358" s="244"/>
      <c r="G358" s="244"/>
      <c r="H358" s="52">
        <f t="shared" si="151"/>
        <v>0</v>
      </c>
      <c r="I358" s="8">
        <f t="shared" si="144"/>
        <v>0</v>
      </c>
      <c r="J358" s="53"/>
      <c r="K358" s="9"/>
      <c r="L358" s="9"/>
      <c r="M358" s="10">
        <f t="shared" si="145"/>
        <v>0</v>
      </c>
      <c r="N358" s="56"/>
      <c r="O358" s="8" t="e">
        <f t="shared" si="146"/>
        <v>#DIV/0!</v>
      </c>
      <c r="P358" s="9" t="e">
        <f t="shared" si="147"/>
        <v>#DIV/0!</v>
      </c>
      <c r="Q358" s="10" t="e">
        <f t="shared" si="129"/>
        <v>#DIV/0!</v>
      </c>
      <c r="R358" s="56"/>
      <c r="S358" s="55" t="e">
        <f t="shared" si="148"/>
        <v>#DIV/0!</v>
      </c>
      <c r="U358" s="253" t="e">
        <f t="shared" si="130"/>
        <v>#DIV/0!</v>
      </c>
      <c r="V358" s="46" t="e">
        <f t="shared" si="131"/>
        <v>#DIV/0!</v>
      </c>
      <c r="W358" s="46" t="e">
        <f t="shared" si="132"/>
        <v>#DIV/0!</v>
      </c>
      <c r="X358" s="49" t="e">
        <f t="shared" si="133"/>
        <v>#DIV/0!</v>
      </c>
      <c r="Y358" s="45" t="e">
        <f t="shared" si="134"/>
        <v>#DIV/0!</v>
      </c>
      <c r="Z358" s="46" t="e">
        <f t="shared" si="135"/>
        <v>#DIV/0!</v>
      </c>
      <c r="AA358" s="46" t="e">
        <f t="shared" si="136"/>
        <v>#DIV/0!</v>
      </c>
      <c r="AB358" s="49" t="e">
        <f t="shared" si="137"/>
        <v>#DIV/0!</v>
      </c>
      <c r="AD358" s="45" t="e">
        <f t="shared" si="138"/>
        <v>#DIV/0!</v>
      </c>
      <c r="AE358" s="46" t="e">
        <f t="shared" si="138"/>
        <v>#DIV/0!</v>
      </c>
      <c r="AF358" s="49" t="e">
        <f t="shared" si="139"/>
        <v>#DIV/0!</v>
      </c>
      <c r="AG358" s="45" t="e">
        <f t="shared" si="149"/>
        <v>#DIV/0!</v>
      </c>
      <c r="AH358" s="65" t="e">
        <f t="shared" si="150"/>
        <v>#DIV/0!</v>
      </c>
      <c r="AI358" s="46" t="e">
        <f t="shared" si="140"/>
        <v>#DIV/0!</v>
      </c>
      <c r="AJ358" s="46" t="e">
        <f t="shared" si="141"/>
        <v>#DIV/0!</v>
      </c>
      <c r="AK358" s="77" t="e">
        <f t="shared" si="142"/>
        <v>#DIV/0!</v>
      </c>
      <c r="AL358" s="78" t="e">
        <f t="shared" si="143"/>
        <v>#DIV/0!</v>
      </c>
      <c r="AN358" s="8" t="e">
        <f t="shared" si="152"/>
        <v>#DIV/0!</v>
      </c>
      <c r="AO358" s="9" t="e">
        <f t="shared" si="152"/>
        <v>#DIV/0!</v>
      </c>
      <c r="AP358" s="9" t="e">
        <f t="shared" si="153"/>
        <v>#DIV/0!</v>
      </c>
      <c r="AQ358" s="10" t="e">
        <f t="shared" si="153"/>
        <v>#DIV/0!</v>
      </c>
    </row>
    <row r="359" spans="1:43">
      <c r="A359" s="242" t="s">
        <v>1768</v>
      </c>
      <c r="B359" s="243"/>
      <c r="C359" s="45"/>
      <c r="D359" s="46"/>
      <c r="E359" s="244"/>
      <c r="F359" s="244"/>
      <c r="G359" s="244"/>
      <c r="H359" s="52">
        <f t="shared" si="151"/>
        <v>0</v>
      </c>
      <c r="I359" s="8">
        <f t="shared" si="144"/>
        <v>0</v>
      </c>
      <c r="J359" s="53"/>
      <c r="K359" s="9"/>
      <c r="L359" s="9"/>
      <c r="M359" s="10">
        <f t="shared" si="145"/>
        <v>0</v>
      </c>
      <c r="N359" s="56"/>
      <c r="O359" s="8" t="e">
        <f t="shared" si="146"/>
        <v>#DIV/0!</v>
      </c>
      <c r="P359" s="9" t="e">
        <f t="shared" si="147"/>
        <v>#DIV/0!</v>
      </c>
      <c r="Q359" s="10" t="e">
        <f t="shared" si="129"/>
        <v>#DIV/0!</v>
      </c>
      <c r="R359" s="56"/>
      <c r="S359" s="55" t="e">
        <f t="shared" si="148"/>
        <v>#DIV/0!</v>
      </c>
      <c r="U359" s="253" t="e">
        <f t="shared" si="130"/>
        <v>#DIV/0!</v>
      </c>
      <c r="V359" s="46" t="e">
        <f t="shared" si="131"/>
        <v>#DIV/0!</v>
      </c>
      <c r="W359" s="46" t="e">
        <f t="shared" si="132"/>
        <v>#DIV/0!</v>
      </c>
      <c r="X359" s="49" t="e">
        <f t="shared" si="133"/>
        <v>#DIV/0!</v>
      </c>
      <c r="Y359" s="45" t="e">
        <f t="shared" si="134"/>
        <v>#DIV/0!</v>
      </c>
      <c r="Z359" s="46" t="e">
        <f t="shared" si="135"/>
        <v>#DIV/0!</v>
      </c>
      <c r="AA359" s="46" t="e">
        <f t="shared" si="136"/>
        <v>#DIV/0!</v>
      </c>
      <c r="AB359" s="49" t="e">
        <f t="shared" si="137"/>
        <v>#DIV/0!</v>
      </c>
      <c r="AD359" s="45" t="e">
        <f t="shared" si="138"/>
        <v>#DIV/0!</v>
      </c>
      <c r="AE359" s="46" t="e">
        <f t="shared" si="138"/>
        <v>#DIV/0!</v>
      </c>
      <c r="AF359" s="49" t="e">
        <f t="shared" si="139"/>
        <v>#DIV/0!</v>
      </c>
      <c r="AG359" s="45" t="e">
        <f t="shared" si="149"/>
        <v>#DIV/0!</v>
      </c>
      <c r="AH359" s="65" t="e">
        <f t="shared" si="150"/>
        <v>#DIV/0!</v>
      </c>
      <c r="AI359" s="46" t="e">
        <f t="shared" si="140"/>
        <v>#DIV/0!</v>
      </c>
      <c r="AJ359" s="46" t="e">
        <f t="shared" si="141"/>
        <v>#DIV/0!</v>
      </c>
      <c r="AK359" s="77" t="e">
        <f t="shared" si="142"/>
        <v>#DIV/0!</v>
      </c>
      <c r="AL359" s="78" t="e">
        <f t="shared" si="143"/>
        <v>#DIV/0!</v>
      </c>
      <c r="AN359" s="8" t="e">
        <f t="shared" si="152"/>
        <v>#DIV/0!</v>
      </c>
      <c r="AO359" s="9" t="e">
        <f t="shared" si="152"/>
        <v>#DIV/0!</v>
      </c>
      <c r="AP359" s="9" t="e">
        <f t="shared" si="153"/>
        <v>#DIV/0!</v>
      </c>
      <c r="AQ359" s="10" t="e">
        <f t="shared" si="153"/>
        <v>#DIV/0!</v>
      </c>
    </row>
    <row r="360" spans="1:43">
      <c r="A360" s="242" t="s">
        <v>1769</v>
      </c>
      <c r="B360" s="243"/>
      <c r="C360" s="45"/>
      <c r="D360" s="46"/>
      <c r="E360" s="244"/>
      <c r="F360" s="244"/>
      <c r="G360" s="244"/>
      <c r="H360" s="52">
        <f t="shared" si="151"/>
        <v>0</v>
      </c>
      <c r="I360" s="8">
        <f t="shared" si="144"/>
        <v>0</v>
      </c>
      <c r="J360" s="53"/>
      <c r="K360" s="9"/>
      <c r="L360" s="9"/>
      <c r="M360" s="10">
        <f t="shared" si="145"/>
        <v>0</v>
      </c>
      <c r="N360" s="56"/>
      <c r="O360" s="8" t="e">
        <f t="shared" si="146"/>
        <v>#DIV/0!</v>
      </c>
      <c r="P360" s="9" t="e">
        <f t="shared" si="147"/>
        <v>#DIV/0!</v>
      </c>
      <c r="Q360" s="10" t="e">
        <f t="shared" si="129"/>
        <v>#DIV/0!</v>
      </c>
      <c r="R360" s="56"/>
      <c r="S360" s="55" t="e">
        <f t="shared" si="148"/>
        <v>#DIV/0!</v>
      </c>
      <c r="U360" s="253" t="e">
        <f t="shared" si="130"/>
        <v>#DIV/0!</v>
      </c>
      <c r="V360" s="46" t="e">
        <f t="shared" si="131"/>
        <v>#DIV/0!</v>
      </c>
      <c r="W360" s="46" t="e">
        <f t="shared" si="132"/>
        <v>#DIV/0!</v>
      </c>
      <c r="X360" s="49" t="e">
        <f t="shared" si="133"/>
        <v>#DIV/0!</v>
      </c>
      <c r="Y360" s="45" t="e">
        <f t="shared" si="134"/>
        <v>#DIV/0!</v>
      </c>
      <c r="Z360" s="46" t="e">
        <f t="shared" si="135"/>
        <v>#DIV/0!</v>
      </c>
      <c r="AA360" s="46" t="e">
        <f t="shared" si="136"/>
        <v>#DIV/0!</v>
      </c>
      <c r="AB360" s="49" t="e">
        <f t="shared" si="137"/>
        <v>#DIV/0!</v>
      </c>
      <c r="AD360" s="45" t="e">
        <f t="shared" si="138"/>
        <v>#DIV/0!</v>
      </c>
      <c r="AE360" s="46" t="e">
        <f t="shared" si="138"/>
        <v>#DIV/0!</v>
      </c>
      <c r="AF360" s="49" t="e">
        <f t="shared" si="139"/>
        <v>#DIV/0!</v>
      </c>
      <c r="AG360" s="45" t="e">
        <f t="shared" si="149"/>
        <v>#DIV/0!</v>
      </c>
      <c r="AH360" s="65" t="e">
        <f t="shared" si="150"/>
        <v>#DIV/0!</v>
      </c>
      <c r="AI360" s="46" t="e">
        <f t="shared" si="140"/>
        <v>#DIV/0!</v>
      </c>
      <c r="AJ360" s="46" t="e">
        <f t="shared" si="141"/>
        <v>#DIV/0!</v>
      </c>
      <c r="AK360" s="77" t="e">
        <f t="shared" si="142"/>
        <v>#DIV/0!</v>
      </c>
      <c r="AL360" s="78" t="e">
        <f t="shared" si="143"/>
        <v>#DIV/0!</v>
      </c>
      <c r="AN360" s="8" t="e">
        <f t="shared" si="152"/>
        <v>#DIV/0!</v>
      </c>
      <c r="AO360" s="9" t="e">
        <f t="shared" si="152"/>
        <v>#DIV/0!</v>
      </c>
      <c r="AP360" s="9" t="e">
        <f t="shared" si="153"/>
        <v>#DIV/0!</v>
      </c>
      <c r="AQ360" s="10" t="e">
        <f t="shared" si="153"/>
        <v>#DIV/0!</v>
      </c>
    </row>
    <row r="361" spans="1:43">
      <c r="A361" s="242" t="s">
        <v>1770</v>
      </c>
      <c r="B361" s="243"/>
      <c r="C361" s="45"/>
      <c r="D361" s="46"/>
      <c r="E361" s="244"/>
      <c r="F361" s="244"/>
      <c r="G361" s="244"/>
      <c r="H361" s="52">
        <f t="shared" si="151"/>
        <v>0</v>
      </c>
      <c r="I361" s="8">
        <f t="shared" si="144"/>
        <v>0</v>
      </c>
      <c r="J361" s="53"/>
      <c r="K361" s="9"/>
      <c r="L361" s="9"/>
      <c r="M361" s="10">
        <f t="shared" si="145"/>
        <v>0</v>
      </c>
      <c r="N361" s="56"/>
      <c r="O361" s="8" t="e">
        <f t="shared" si="146"/>
        <v>#DIV/0!</v>
      </c>
      <c r="P361" s="9" t="e">
        <f t="shared" si="147"/>
        <v>#DIV/0!</v>
      </c>
      <c r="Q361" s="10" t="e">
        <f t="shared" si="129"/>
        <v>#DIV/0!</v>
      </c>
      <c r="R361" s="56"/>
      <c r="S361" s="55" t="e">
        <f t="shared" si="148"/>
        <v>#DIV/0!</v>
      </c>
      <c r="U361" s="253" t="e">
        <f t="shared" si="130"/>
        <v>#DIV/0!</v>
      </c>
      <c r="V361" s="46" t="e">
        <f t="shared" si="131"/>
        <v>#DIV/0!</v>
      </c>
      <c r="W361" s="46" t="e">
        <f t="shared" si="132"/>
        <v>#DIV/0!</v>
      </c>
      <c r="X361" s="49" t="e">
        <f t="shared" si="133"/>
        <v>#DIV/0!</v>
      </c>
      <c r="Y361" s="45" t="e">
        <f t="shared" si="134"/>
        <v>#DIV/0!</v>
      </c>
      <c r="Z361" s="46" t="e">
        <f t="shared" si="135"/>
        <v>#DIV/0!</v>
      </c>
      <c r="AA361" s="46" t="e">
        <f t="shared" si="136"/>
        <v>#DIV/0!</v>
      </c>
      <c r="AB361" s="49" t="e">
        <f t="shared" si="137"/>
        <v>#DIV/0!</v>
      </c>
      <c r="AD361" s="45" t="e">
        <f t="shared" si="138"/>
        <v>#DIV/0!</v>
      </c>
      <c r="AE361" s="46" t="e">
        <f t="shared" si="138"/>
        <v>#DIV/0!</v>
      </c>
      <c r="AF361" s="49" t="e">
        <f t="shared" si="139"/>
        <v>#DIV/0!</v>
      </c>
      <c r="AG361" s="45" t="e">
        <f t="shared" si="149"/>
        <v>#DIV/0!</v>
      </c>
      <c r="AH361" s="65" t="e">
        <f t="shared" si="150"/>
        <v>#DIV/0!</v>
      </c>
      <c r="AI361" s="46" t="e">
        <f t="shared" si="140"/>
        <v>#DIV/0!</v>
      </c>
      <c r="AJ361" s="46" t="e">
        <f t="shared" si="141"/>
        <v>#DIV/0!</v>
      </c>
      <c r="AK361" s="77" t="e">
        <f t="shared" si="142"/>
        <v>#DIV/0!</v>
      </c>
      <c r="AL361" s="78" t="e">
        <f t="shared" si="143"/>
        <v>#DIV/0!</v>
      </c>
      <c r="AN361" s="8" t="e">
        <f t="shared" si="152"/>
        <v>#DIV/0!</v>
      </c>
      <c r="AO361" s="9" t="e">
        <f t="shared" si="152"/>
        <v>#DIV/0!</v>
      </c>
      <c r="AP361" s="9" t="e">
        <f t="shared" si="153"/>
        <v>#DIV/0!</v>
      </c>
      <c r="AQ361" s="10" t="e">
        <f t="shared" si="153"/>
        <v>#DIV/0!</v>
      </c>
    </row>
    <row r="362" spans="1:43">
      <c r="A362" s="242" t="s">
        <v>1771</v>
      </c>
      <c r="B362" s="243"/>
      <c r="C362" s="45"/>
      <c r="D362" s="46"/>
      <c r="E362" s="244"/>
      <c r="F362" s="244"/>
      <c r="G362" s="244"/>
      <c r="H362" s="52">
        <f t="shared" si="151"/>
        <v>0</v>
      </c>
      <c r="I362" s="8">
        <f t="shared" si="144"/>
        <v>0</v>
      </c>
      <c r="J362" s="53"/>
      <c r="K362" s="9"/>
      <c r="L362" s="9"/>
      <c r="M362" s="10">
        <f t="shared" si="145"/>
        <v>0</v>
      </c>
      <c r="N362" s="56"/>
      <c r="O362" s="8" t="e">
        <f t="shared" si="146"/>
        <v>#DIV/0!</v>
      </c>
      <c r="P362" s="9" t="e">
        <f t="shared" si="147"/>
        <v>#DIV/0!</v>
      </c>
      <c r="Q362" s="10" t="e">
        <f t="shared" si="129"/>
        <v>#DIV/0!</v>
      </c>
      <c r="R362" s="56"/>
      <c r="S362" s="55" t="e">
        <f t="shared" si="148"/>
        <v>#DIV/0!</v>
      </c>
      <c r="U362" s="253" t="e">
        <f t="shared" si="130"/>
        <v>#DIV/0!</v>
      </c>
      <c r="V362" s="46" t="e">
        <f t="shared" si="131"/>
        <v>#DIV/0!</v>
      </c>
      <c r="W362" s="46" t="e">
        <f t="shared" si="132"/>
        <v>#DIV/0!</v>
      </c>
      <c r="X362" s="49" t="e">
        <f t="shared" si="133"/>
        <v>#DIV/0!</v>
      </c>
      <c r="Y362" s="45" t="e">
        <f t="shared" si="134"/>
        <v>#DIV/0!</v>
      </c>
      <c r="Z362" s="46" t="e">
        <f t="shared" si="135"/>
        <v>#DIV/0!</v>
      </c>
      <c r="AA362" s="46" t="e">
        <f t="shared" si="136"/>
        <v>#DIV/0!</v>
      </c>
      <c r="AB362" s="49" t="e">
        <f t="shared" si="137"/>
        <v>#DIV/0!</v>
      </c>
      <c r="AD362" s="45" t="e">
        <f t="shared" si="138"/>
        <v>#DIV/0!</v>
      </c>
      <c r="AE362" s="46" t="e">
        <f t="shared" si="138"/>
        <v>#DIV/0!</v>
      </c>
      <c r="AF362" s="49" t="e">
        <f t="shared" si="139"/>
        <v>#DIV/0!</v>
      </c>
      <c r="AG362" s="45" t="e">
        <f t="shared" si="149"/>
        <v>#DIV/0!</v>
      </c>
      <c r="AH362" s="65" t="e">
        <f t="shared" si="150"/>
        <v>#DIV/0!</v>
      </c>
      <c r="AI362" s="46" t="e">
        <f t="shared" si="140"/>
        <v>#DIV/0!</v>
      </c>
      <c r="AJ362" s="46" t="e">
        <f t="shared" si="141"/>
        <v>#DIV/0!</v>
      </c>
      <c r="AK362" s="77" t="e">
        <f t="shared" si="142"/>
        <v>#DIV/0!</v>
      </c>
      <c r="AL362" s="78" t="e">
        <f t="shared" si="143"/>
        <v>#DIV/0!</v>
      </c>
      <c r="AN362" s="8" t="e">
        <f t="shared" si="152"/>
        <v>#DIV/0!</v>
      </c>
      <c r="AO362" s="9" t="e">
        <f t="shared" si="152"/>
        <v>#DIV/0!</v>
      </c>
      <c r="AP362" s="9" t="e">
        <f t="shared" si="153"/>
        <v>#DIV/0!</v>
      </c>
      <c r="AQ362" s="10" t="e">
        <f t="shared" si="153"/>
        <v>#DIV/0!</v>
      </c>
    </row>
    <row r="363" spans="1:43">
      <c r="A363" s="242" t="s">
        <v>1772</v>
      </c>
      <c r="B363" s="243"/>
      <c r="C363" s="45"/>
      <c r="D363" s="46"/>
      <c r="E363" s="244"/>
      <c r="F363" s="244"/>
      <c r="G363" s="244"/>
      <c r="H363" s="52">
        <f t="shared" si="151"/>
        <v>0</v>
      </c>
      <c r="I363" s="8">
        <f t="shared" si="144"/>
        <v>0</v>
      </c>
      <c r="J363" s="53"/>
      <c r="K363" s="9"/>
      <c r="L363" s="9"/>
      <c r="M363" s="10">
        <f t="shared" si="145"/>
        <v>0</v>
      </c>
      <c r="N363" s="56"/>
      <c r="O363" s="8" t="e">
        <f t="shared" si="146"/>
        <v>#DIV/0!</v>
      </c>
      <c r="P363" s="9" t="e">
        <f t="shared" si="147"/>
        <v>#DIV/0!</v>
      </c>
      <c r="Q363" s="10" t="e">
        <f t="shared" si="129"/>
        <v>#DIV/0!</v>
      </c>
      <c r="R363" s="56"/>
      <c r="S363" s="55" t="e">
        <f t="shared" si="148"/>
        <v>#DIV/0!</v>
      </c>
      <c r="U363" s="253" t="e">
        <f t="shared" si="130"/>
        <v>#DIV/0!</v>
      </c>
      <c r="V363" s="46" t="e">
        <f t="shared" si="131"/>
        <v>#DIV/0!</v>
      </c>
      <c r="W363" s="46" t="e">
        <f t="shared" si="132"/>
        <v>#DIV/0!</v>
      </c>
      <c r="X363" s="49" t="e">
        <f t="shared" si="133"/>
        <v>#DIV/0!</v>
      </c>
      <c r="Y363" s="45" t="e">
        <f t="shared" si="134"/>
        <v>#DIV/0!</v>
      </c>
      <c r="Z363" s="46" t="e">
        <f t="shared" si="135"/>
        <v>#DIV/0!</v>
      </c>
      <c r="AA363" s="46" t="e">
        <f t="shared" si="136"/>
        <v>#DIV/0!</v>
      </c>
      <c r="AB363" s="49" t="e">
        <f t="shared" si="137"/>
        <v>#DIV/0!</v>
      </c>
      <c r="AD363" s="45" t="e">
        <f t="shared" si="138"/>
        <v>#DIV/0!</v>
      </c>
      <c r="AE363" s="46" t="e">
        <f t="shared" si="138"/>
        <v>#DIV/0!</v>
      </c>
      <c r="AF363" s="49" t="e">
        <f t="shared" si="139"/>
        <v>#DIV/0!</v>
      </c>
      <c r="AG363" s="45" t="e">
        <f t="shared" si="149"/>
        <v>#DIV/0!</v>
      </c>
      <c r="AH363" s="65" t="e">
        <f t="shared" si="150"/>
        <v>#DIV/0!</v>
      </c>
      <c r="AI363" s="46" t="e">
        <f t="shared" si="140"/>
        <v>#DIV/0!</v>
      </c>
      <c r="AJ363" s="46" t="e">
        <f t="shared" si="141"/>
        <v>#DIV/0!</v>
      </c>
      <c r="AK363" s="77" t="e">
        <f t="shared" si="142"/>
        <v>#DIV/0!</v>
      </c>
      <c r="AL363" s="78" t="e">
        <f t="shared" si="143"/>
        <v>#DIV/0!</v>
      </c>
      <c r="AN363" s="8" t="e">
        <f t="shared" si="152"/>
        <v>#DIV/0!</v>
      </c>
      <c r="AO363" s="9" t="e">
        <f t="shared" si="152"/>
        <v>#DIV/0!</v>
      </c>
      <c r="AP363" s="9" t="e">
        <f t="shared" si="153"/>
        <v>#DIV/0!</v>
      </c>
      <c r="AQ363" s="10" t="e">
        <f t="shared" si="153"/>
        <v>#DIV/0!</v>
      </c>
    </row>
    <row r="364" spans="1:43">
      <c r="A364" s="242" t="s">
        <v>1773</v>
      </c>
      <c r="B364" s="243"/>
      <c r="C364" s="45"/>
      <c r="D364" s="46"/>
      <c r="E364" s="244"/>
      <c r="F364" s="244"/>
      <c r="G364" s="244"/>
      <c r="H364" s="52">
        <f t="shared" si="151"/>
        <v>0</v>
      </c>
      <c r="I364" s="8">
        <f t="shared" si="144"/>
        <v>0</v>
      </c>
      <c r="J364" s="53"/>
      <c r="K364" s="9"/>
      <c r="L364" s="9"/>
      <c r="M364" s="10">
        <f t="shared" si="145"/>
        <v>0</v>
      </c>
      <c r="N364" s="56"/>
      <c r="O364" s="8" t="e">
        <f t="shared" si="146"/>
        <v>#DIV/0!</v>
      </c>
      <c r="P364" s="9" t="e">
        <f t="shared" si="147"/>
        <v>#DIV/0!</v>
      </c>
      <c r="Q364" s="10" t="e">
        <f t="shared" si="129"/>
        <v>#DIV/0!</v>
      </c>
      <c r="R364" s="56"/>
      <c r="S364" s="55" t="e">
        <f t="shared" si="148"/>
        <v>#DIV/0!</v>
      </c>
      <c r="U364" s="253" t="e">
        <f t="shared" si="130"/>
        <v>#DIV/0!</v>
      </c>
      <c r="V364" s="46" t="e">
        <f t="shared" si="131"/>
        <v>#DIV/0!</v>
      </c>
      <c r="W364" s="46" t="e">
        <f t="shared" si="132"/>
        <v>#DIV/0!</v>
      </c>
      <c r="X364" s="49" t="e">
        <f t="shared" si="133"/>
        <v>#DIV/0!</v>
      </c>
      <c r="Y364" s="45" t="e">
        <f t="shared" si="134"/>
        <v>#DIV/0!</v>
      </c>
      <c r="Z364" s="46" t="e">
        <f t="shared" si="135"/>
        <v>#DIV/0!</v>
      </c>
      <c r="AA364" s="46" t="e">
        <f t="shared" si="136"/>
        <v>#DIV/0!</v>
      </c>
      <c r="AB364" s="49" t="e">
        <f t="shared" si="137"/>
        <v>#DIV/0!</v>
      </c>
      <c r="AD364" s="45" t="e">
        <f t="shared" si="138"/>
        <v>#DIV/0!</v>
      </c>
      <c r="AE364" s="46" t="e">
        <f t="shared" si="138"/>
        <v>#DIV/0!</v>
      </c>
      <c r="AF364" s="49" t="e">
        <f t="shared" si="139"/>
        <v>#DIV/0!</v>
      </c>
      <c r="AG364" s="45" t="e">
        <f t="shared" si="149"/>
        <v>#DIV/0!</v>
      </c>
      <c r="AH364" s="65" t="e">
        <f t="shared" si="150"/>
        <v>#DIV/0!</v>
      </c>
      <c r="AI364" s="46" t="e">
        <f t="shared" si="140"/>
        <v>#DIV/0!</v>
      </c>
      <c r="AJ364" s="46" t="e">
        <f t="shared" si="141"/>
        <v>#DIV/0!</v>
      </c>
      <c r="AK364" s="77" t="e">
        <f t="shared" si="142"/>
        <v>#DIV/0!</v>
      </c>
      <c r="AL364" s="78" t="e">
        <f t="shared" si="143"/>
        <v>#DIV/0!</v>
      </c>
      <c r="AN364" s="8" t="e">
        <f t="shared" si="152"/>
        <v>#DIV/0!</v>
      </c>
      <c r="AO364" s="9" t="e">
        <f t="shared" si="152"/>
        <v>#DIV/0!</v>
      </c>
      <c r="AP364" s="9" t="e">
        <f t="shared" si="153"/>
        <v>#DIV/0!</v>
      </c>
      <c r="AQ364" s="10" t="e">
        <f t="shared" si="153"/>
        <v>#DIV/0!</v>
      </c>
    </row>
    <row r="365" spans="1:43">
      <c r="A365" s="242" t="s">
        <v>1774</v>
      </c>
      <c r="B365" s="243"/>
      <c r="C365" s="45"/>
      <c r="D365" s="46"/>
      <c r="E365" s="244"/>
      <c r="F365" s="244"/>
      <c r="G365" s="244"/>
      <c r="H365" s="52">
        <f t="shared" si="151"/>
        <v>0</v>
      </c>
      <c r="I365" s="8">
        <f t="shared" si="144"/>
        <v>0</v>
      </c>
      <c r="J365" s="53"/>
      <c r="K365" s="9"/>
      <c r="L365" s="9"/>
      <c r="M365" s="10">
        <f t="shared" si="145"/>
        <v>0</v>
      </c>
      <c r="N365" s="56"/>
      <c r="O365" s="8" t="e">
        <f t="shared" si="146"/>
        <v>#DIV/0!</v>
      </c>
      <c r="P365" s="9" t="e">
        <f t="shared" si="147"/>
        <v>#DIV/0!</v>
      </c>
      <c r="Q365" s="10" t="e">
        <f t="shared" si="129"/>
        <v>#DIV/0!</v>
      </c>
      <c r="R365" s="56"/>
      <c r="S365" s="55" t="e">
        <f t="shared" si="148"/>
        <v>#DIV/0!</v>
      </c>
      <c r="U365" s="253" t="e">
        <f t="shared" si="130"/>
        <v>#DIV/0!</v>
      </c>
      <c r="V365" s="46" t="e">
        <f t="shared" si="131"/>
        <v>#DIV/0!</v>
      </c>
      <c r="W365" s="46" t="e">
        <f t="shared" si="132"/>
        <v>#DIV/0!</v>
      </c>
      <c r="X365" s="49" t="e">
        <f t="shared" si="133"/>
        <v>#DIV/0!</v>
      </c>
      <c r="Y365" s="45" t="e">
        <f t="shared" si="134"/>
        <v>#DIV/0!</v>
      </c>
      <c r="Z365" s="46" t="e">
        <f t="shared" si="135"/>
        <v>#DIV/0!</v>
      </c>
      <c r="AA365" s="46" t="e">
        <f t="shared" si="136"/>
        <v>#DIV/0!</v>
      </c>
      <c r="AB365" s="49" t="e">
        <f t="shared" si="137"/>
        <v>#DIV/0!</v>
      </c>
      <c r="AD365" s="45" t="e">
        <f t="shared" si="138"/>
        <v>#DIV/0!</v>
      </c>
      <c r="AE365" s="46" t="e">
        <f t="shared" si="138"/>
        <v>#DIV/0!</v>
      </c>
      <c r="AF365" s="49" t="e">
        <f t="shared" si="139"/>
        <v>#DIV/0!</v>
      </c>
      <c r="AG365" s="45" t="e">
        <f t="shared" si="149"/>
        <v>#DIV/0!</v>
      </c>
      <c r="AH365" s="65" t="e">
        <f t="shared" si="150"/>
        <v>#DIV/0!</v>
      </c>
      <c r="AI365" s="46" t="e">
        <f t="shared" si="140"/>
        <v>#DIV/0!</v>
      </c>
      <c r="AJ365" s="46" t="e">
        <f t="shared" si="141"/>
        <v>#DIV/0!</v>
      </c>
      <c r="AK365" s="77" t="e">
        <f t="shared" si="142"/>
        <v>#DIV/0!</v>
      </c>
      <c r="AL365" s="78" t="e">
        <f t="shared" si="143"/>
        <v>#DIV/0!</v>
      </c>
      <c r="AN365" s="8" t="e">
        <f t="shared" si="152"/>
        <v>#DIV/0!</v>
      </c>
      <c r="AO365" s="9" t="e">
        <f t="shared" si="152"/>
        <v>#DIV/0!</v>
      </c>
      <c r="AP365" s="9" t="e">
        <f t="shared" si="153"/>
        <v>#DIV/0!</v>
      </c>
      <c r="AQ365" s="10" t="e">
        <f t="shared" si="153"/>
        <v>#DIV/0!</v>
      </c>
    </row>
    <row r="366" spans="1:43">
      <c r="A366" s="242" t="s">
        <v>1775</v>
      </c>
      <c r="B366" s="243"/>
      <c r="C366" s="45"/>
      <c r="D366" s="46"/>
      <c r="E366" s="244"/>
      <c r="F366" s="244"/>
      <c r="G366" s="244"/>
      <c r="H366" s="52">
        <f t="shared" si="151"/>
        <v>0</v>
      </c>
      <c r="I366" s="8">
        <f t="shared" si="144"/>
        <v>0</v>
      </c>
      <c r="J366" s="53"/>
      <c r="K366" s="9"/>
      <c r="L366" s="9"/>
      <c r="M366" s="10">
        <f t="shared" si="145"/>
        <v>0</v>
      </c>
      <c r="N366" s="56"/>
      <c r="O366" s="8" t="e">
        <f t="shared" si="146"/>
        <v>#DIV/0!</v>
      </c>
      <c r="P366" s="9" t="e">
        <f t="shared" si="147"/>
        <v>#DIV/0!</v>
      </c>
      <c r="Q366" s="10" t="e">
        <f t="shared" si="129"/>
        <v>#DIV/0!</v>
      </c>
      <c r="R366" s="56"/>
      <c r="S366" s="55" t="e">
        <f t="shared" si="148"/>
        <v>#DIV/0!</v>
      </c>
      <c r="U366" s="253" t="e">
        <f t="shared" si="130"/>
        <v>#DIV/0!</v>
      </c>
      <c r="V366" s="46" t="e">
        <f t="shared" si="131"/>
        <v>#DIV/0!</v>
      </c>
      <c r="W366" s="46" t="e">
        <f t="shared" si="132"/>
        <v>#DIV/0!</v>
      </c>
      <c r="X366" s="49" t="e">
        <f t="shared" si="133"/>
        <v>#DIV/0!</v>
      </c>
      <c r="Y366" s="45" t="e">
        <f t="shared" si="134"/>
        <v>#DIV/0!</v>
      </c>
      <c r="Z366" s="46" t="e">
        <f t="shared" si="135"/>
        <v>#DIV/0!</v>
      </c>
      <c r="AA366" s="46" t="e">
        <f t="shared" si="136"/>
        <v>#DIV/0!</v>
      </c>
      <c r="AB366" s="49" t="e">
        <f t="shared" si="137"/>
        <v>#DIV/0!</v>
      </c>
      <c r="AD366" s="45" t="e">
        <f t="shared" si="138"/>
        <v>#DIV/0!</v>
      </c>
      <c r="AE366" s="46" t="e">
        <f t="shared" si="138"/>
        <v>#DIV/0!</v>
      </c>
      <c r="AF366" s="49" t="e">
        <f t="shared" si="139"/>
        <v>#DIV/0!</v>
      </c>
      <c r="AG366" s="45" t="e">
        <f t="shared" si="149"/>
        <v>#DIV/0!</v>
      </c>
      <c r="AH366" s="65" t="e">
        <f t="shared" si="150"/>
        <v>#DIV/0!</v>
      </c>
      <c r="AI366" s="46" t="e">
        <f t="shared" si="140"/>
        <v>#DIV/0!</v>
      </c>
      <c r="AJ366" s="46" t="e">
        <f t="shared" si="141"/>
        <v>#DIV/0!</v>
      </c>
      <c r="AK366" s="77" t="e">
        <f t="shared" si="142"/>
        <v>#DIV/0!</v>
      </c>
      <c r="AL366" s="78" t="e">
        <f t="shared" si="143"/>
        <v>#DIV/0!</v>
      </c>
      <c r="AN366" s="8" t="e">
        <f t="shared" si="152"/>
        <v>#DIV/0!</v>
      </c>
      <c r="AO366" s="9" t="e">
        <f t="shared" si="152"/>
        <v>#DIV/0!</v>
      </c>
      <c r="AP366" s="9" t="e">
        <f t="shared" si="153"/>
        <v>#DIV/0!</v>
      </c>
      <c r="AQ366" s="10" t="e">
        <f t="shared" si="153"/>
        <v>#DIV/0!</v>
      </c>
    </row>
    <row r="367" spans="1:43">
      <c r="A367" s="242" t="s">
        <v>1776</v>
      </c>
      <c r="B367" s="243"/>
      <c r="C367" s="45"/>
      <c r="D367" s="46"/>
      <c r="E367" s="244"/>
      <c r="F367" s="244"/>
      <c r="G367" s="244"/>
      <c r="H367" s="52">
        <f t="shared" si="151"/>
        <v>0</v>
      </c>
      <c r="I367" s="8">
        <f t="shared" si="144"/>
        <v>0</v>
      </c>
      <c r="J367" s="53"/>
      <c r="K367" s="9"/>
      <c r="L367" s="9"/>
      <c r="M367" s="10">
        <f t="shared" si="145"/>
        <v>0</v>
      </c>
      <c r="N367" s="56"/>
      <c r="O367" s="8" t="e">
        <f t="shared" si="146"/>
        <v>#DIV/0!</v>
      </c>
      <c r="P367" s="9" t="e">
        <f t="shared" si="147"/>
        <v>#DIV/0!</v>
      </c>
      <c r="Q367" s="10" t="e">
        <f t="shared" si="129"/>
        <v>#DIV/0!</v>
      </c>
      <c r="R367" s="56"/>
      <c r="S367" s="55" t="e">
        <f t="shared" si="148"/>
        <v>#DIV/0!</v>
      </c>
      <c r="U367" s="253" t="e">
        <f t="shared" si="130"/>
        <v>#DIV/0!</v>
      </c>
      <c r="V367" s="46" t="e">
        <f t="shared" si="131"/>
        <v>#DIV/0!</v>
      </c>
      <c r="W367" s="46" t="e">
        <f t="shared" si="132"/>
        <v>#DIV/0!</v>
      </c>
      <c r="X367" s="49" t="e">
        <f t="shared" si="133"/>
        <v>#DIV/0!</v>
      </c>
      <c r="Y367" s="45" t="e">
        <f t="shared" si="134"/>
        <v>#DIV/0!</v>
      </c>
      <c r="Z367" s="46" t="e">
        <f t="shared" si="135"/>
        <v>#DIV/0!</v>
      </c>
      <c r="AA367" s="46" t="e">
        <f t="shared" si="136"/>
        <v>#DIV/0!</v>
      </c>
      <c r="AB367" s="49" t="e">
        <f t="shared" si="137"/>
        <v>#DIV/0!</v>
      </c>
      <c r="AD367" s="45" t="e">
        <f t="shared" si="138"/>
        <v>#DIV/0!</v>
      </c>
      <c r="AE367" s="46" t="e">
        <f t="shared" si="138"/>
        <v>#DIV/0!</v>
      </c>
      <c r="AF367" s="49" t="e">
        <f t="shared" si="139"/>
        <v>#DIV/0!</v>
      </c>
      <c r="AG367" s="45" t="e">
        <f t="shared" si="149"/>
        <v>#DIV/0!</v>
      </c>
      <c r="AH367" s="65" t="e">
        <f t="shared" si="150"/>
        <v>#DIV/0!</v>
      </c>
      <c r="AI367" s="46" t="e">
        <f t="shared" si="140"/>
        <v>#DIV/0!</v>
      </c>
      <c r="AJ367" s="46" t="e">
        <f t="shared" si="141"/>
        <v>#DIV/0!</v>
      </c>
      <c r="AK367" s="77" t="e">
        <f t="shared" si="142"/>
        <v>#DIV/0!</v>
      </c>
      <c r="AL367" s="78" t="e">
        <f t="shared" si="143"/>
        <v>#DIV/0!</v>
      </c>
      <c r="AN367" s="8" t="e">
        <f t="shared" si="152"/>
        <v>#DIV/0!</v>
      </c>
      <c r="AO367" s="9" t="e">
        <f t="shared" si="152"/>
        <v>#DIV/0!</v>
      </c>
      <c r="AP367" s="9" t="e">
        <f t="shared" si="153"/>
        <v>#DIV/0!</v>
      </c>
      <c r="AQ367" s="10" t="e">
        <f t="shared" si="153"/>
        <v>#DIV/0!</v>
      </c>
    </row>
    <row r="368" spans="1:43">
      <c r="A368" s="242" t="s">
        <v>1777</v>
      </c>
      <c r="B368" s="243"/>
      <c r="C368" s="45"/>
      <c r="D368" s="46"/>
      <c r="E368" s="244"/>
      <c r="F368" s="244"/>
      <c r="G368" s="244"/>
      <c r="H368" s="52">
        <f t="shared" si="151"/>
        <v>0</v>
      </c>
      <c r="I368" s="8">
        <f t="shared" si="144"/>
        <v>0</v>
      </c>
      <c r="J368" s="53"/>
      <c r="K368" s="9"/>
      <c r="L368" s="9"/>
      <c r="M368" s="10">
        <f t="shared" si="145"/>
        <v>0</v>
      </c>
      <c r="N368" s="56"/>
      <c r="O368" s="8" t="e">
        <f t="shared" si="146"/>
        <v>#DIV/0!</v>
      </c>
      <c r="P368" s="9" t="e">
        <f t="shared" si="147"/>
        <v>#DIV/0!</v>
      </c>
      <c r="Q368" s="10" t="e">
        <f t="shared" si="129"/>
        <v>#DIV/0!</v>
      </c>
      <c r="R368" s="56"/>
      <c r="S368" s="55" t="e">
        <f t="shared" si="148"/>
        <v>#DIV/0!</v>
      </c>
      <c r="U368" s="253" t="e">
        <f t="shared" si="130"/>
        <v>#DIV/0!</v>
      </c>
      <c r="V368" s="46" t="e">
        <f t="shared" si="131"/>
        <v>#DIV/0!</v>
      </c>
      <c r="W368" s="46" t="e">
        <f t="shared" si="132"/>
        <v>#DIV/0!</v>
      </c>
      <c r="X368" s="49" t="e">
        <f t="shared" si="133"/>
        <v>#DIV/0!</v>
      </c>
      <c r="Y368" s="45" t="e">
        <f t="shared" si="134"/>
        <v>#DIV/0!</v>
      </c>
      <c r="Z368" s="46" t="e">
        <f t="shared" si="135"/>
        <v>#DIV/0!</v>
      </c>
      <c r="AA368" s="46" t="e">
        <f t="shared" si="136"/>
        <v>#DIV/0!</v>
      </c>
      <c r="AB368" s="49" t="e">
        <f t="shared" si="137"/>
        <v>#DIV/0!</v>
      </c>
      <c r="AD368" s="45" t="e">
        <f t="shared" si="138"/>
        <v>#DIV/0!</v>
      </c>
      <c r="AE368" s="46" t="e">
        <f t="shared" si="138"/>
        <v>#DIV/0!</v>
      </c>
      <c r="AF368" s="49" t="e">
        <f t="shared" si="139"/>
        <v>#DIV/0!</v>
      </c>
      <c r="AG368" s="45" t="e">
        <f t="shared" si="149"/>
        <v>#DIV/0!</v>
      </c>
      <c r="AH368" s="65" t="e">
        <f t="shared" si="150"/>
        <v>#DIV/0!</v>
      </c>
      <c r="AI368" s="46" t="e">
        <f t="shared" si="140"/>
        <v>#DIV/0!</v>
      </c>
      <c r="AJ368" s="46" t="e">
        <f t="shared" si="141"/>
        <v>#DIV/0!</v>
      </c>
      <c r="AK368" s="77" t="e">
        <f t="shared" si="142"/>
        <v>#DIV/0!</v>
      </c>
      <c r="AL368" s="78" t="e">
        <f t="shared" si="143"/>
        <v>#DIV/0!</v>
      </c>
      <c r="AN368" s="8" t="e">
        <f t="shared" si="152"/>
        <v>#DIV/0!</v>
      </c>
      <c r="AO368" s="9" t="e">
        <f t="shared" si="152"/>
        <v>#DIV/0!</v>
      </c>
      <c r="AP368" s="9" t="e">
        <f t="shared" si="153"/>
        <v>#DIV/0!</v>
      </c>
      <c r="AQ368" s="10" t="e">
        <f t="shared" si="153"/>
        <v>#DIV/0!</v>
      </c>
    </row>
    <row r="369" spans="1:43">
      <c r="A369" s="242" t="s">
        <v>1778</v>
      </c>
      <c r="B369" s="243"/>
      <c r="C369" s="45"/>
      <c r="D369" s="46"/>
      <c r="E369" s="244"/>
      <c r="F369" s="244"/>
      <c r="G369" s="244"/>
      <c r="H369" s="52">
        <f t="shared" si="151"/>
        <v>0</v>
      </c>
      <c r="I369" s="8">
        <f t="shared" si="144"/>
        <v>0</v>
      </c>
      <c r="J369" s="53"/>
      <c r="K369" s="9"/>
      <c r="L369" s="9"/>
      <c r="M369" s="10">
        <f t="shared" si="145"/>
        <v>0</v>
      </c>
      <c r="N369" s="56"/>
      <c r="O369" s="8" t="e">
        <f t="shared" si="146"/>
        <v>#DIV/0!</v>
      </c>
      <c r="P369" s="9" t="e">
        <f t="shared" si="147"/>
        <v>#DIV/0!</v>
      </c>
      <c r="Q369" s="10" t="e">
        <f t="shared" si="129"/>
        <v>#DIV/0!</v>
      </c>
      <c r="R369" s="56"/>
      <c r="S369" s="55" t="e">
        <f t="shared" si="148"/>
        <v>#DIV/0!</v>
      </c>
      <c r="U369" s="253" t="e">
        <f t="shared" si="130"/>
        <v>#DIV/0!</v>
      </c>
      <c r="V369" s="46" t="e">
        <f t="shared" si="131"/>
        <v>#DIV/0!</v>
      </c>
      <c r="W369" s="46" t="e">
        <f t="shared" si="132"/>
        <v>#DIV/0!</v>
      </c>
      <c r="X369" s="49" t="e">
        <f t="shared" si="133"/>
        <v>#DIV/0!</v>
      </c>
      <c r="Y369" s="45" t="e">
        <f t="shared" si="134"/>
        <v>#DIV/0!</v>
      </c>
      <c r="Z369" s="46" t="e">
        <f t="shared" si="135"/>
        <v>#DIV/0!</v>
      </c>
      <c r="AA369" s="46" t="e">
        <f t="shared" si="136"/>
        <v>#DIV/0!</v>
      </c>
      <c r="AB369" s="49" t="e">
        <f t="shared" si="137"/>
        <v>#DIV/0!</v>
      </c>
      <c r="AD369" s="45" t="e">
        <f t="shared" si="138"/>
        <v>#DIV/0!</v>
      </c>
      <c r="AE369" s="46" t="e">
        <f t="shared" si="138"/>
        <v>#DIV/0!</v>
      </c>
      <c r="AF369" s="49" t="e">
        <f t="shared" si="139"/>
        <v>#DIV/0!</v>
      </c>
      <c r="AG369" s="45" t="e">
        <f t="shared" si="149"/>
        <v>#DIV/0!</v>
      </c>
      <c r="AH369" s="65" t="e">
        <f t="shared" si="150"/>
        <v>#DIV/0!</v>
      </c>
      <c r="AI369" s="46" t="e">
        <f t="shared" si="140"/>
        <v>#DIV/0!</v>
      </c>
      <c r="AJ369" s="46" t="e">
        <f t="shared" si="141"/>
        <v>#DIV/0!</v>
      </c>
      <c r="AK369" s="77" t="e">
        <f t="shared" si="142"/>
        <v>#DIV/0!</v>
      </c>
      <c r="AL369" s="78" t="e">
        <f t="shared" si="143"/>
        <v>#DIV/0!</v>
      </c>
      <c r="AN369" s="8" t="e">
        <f t="shared" si="152"/>
        <v>#DIV/0!</v>
      </c>
      <c r="AO369" s="9" t="e">
        <f t="shared" si="152"/>
        <v>#DIV/0!</v>
      </c>
      <c r="AP369" s="9" t="e">
        <f t="shared" si="153"/>
        <v>#DIV/0!</v>
      </c>
      <c r="AQ369" s="10" t="e">
        <f t="shared" si="153"/>
        <v>#DIV/0!</v>
      </c>
    </row>
    <row r="370" spans="1:43">
      <c r="A370" s="242" t="s">
        <v>1779</v>
      </c>
      <c r="B370" s="243"/>
      <c r="C370" s="45"/>
      <c r="D370" s="46"/>
      <c r="E370" s="244"/>
      <c r="F370" s="244"/>
      <c r="G370" s="244"/>
      <c r="H370" s="52">
        <f t="shared" si="151"/>
        <v>0</v>
      </c>
      <c r="I370" s="8">
        <f t="shared" si="144"/>
        <v>0</v>
      </c>
      <c r="J370" s="53"/>
      <c r="K370" s="9"/>
      <c r="L370" s="9"/>
      <c r="M370" s="10">
        <f t="shared" si="145"/>
        <v>0</v>
      </c>
      <c r="N370" s="56"/>
      <c r="O370" s="8" t="e">
        <f t="shared" si="146"/>
        <v>#DIV/0!</v>
      </c>
      <c r="P370" s="9" t="e">
        <f t="shared" si="147"/>
        <v>#DIV/0!</v>
      </c>
      <c r="Q370" s="10" t="e">
        <f t="shared" si="129"/>
        <v>#DIV/0!</v>
      </c>
      <c r="R370" s="56"/>
      <c r="S370" s="55" t="e">
        <f t="shared" si="148"/>
        <v>#DIV/0!</v>
      </c>
      <c r="U370" s="253" t="e">
        <f t="shared" si="130"/>
        <v>#DIV/0!</v>
      </c>
      <c r="V370" s="46" t="e">
        <f t="shared" si="131"/>
        <v>#DIV/0!</v>
      </c>
      <c r="W370" s="46" t="e">
        <f t="shared" si="132"/>
        <v>#DIV/0!</v>
      </c>
      <c r="X370" s="49" t="e">
        <f t="shared" si="133"/>
        <v>#DIV/0!</v>
      </c>
      <c r="Y370" s="45" t="e">
        <f t="shared" si="134"/>
        <v>#DIV/0!</v>
      </c>
      <c r="Z370" s="46" t="e">
        <f t="shared" si="135"/>
        <v>#DIV/0!</v>
      </c>
      <c r="AA370" s="46" t="e">
        <f t="shared" si="136"/>
        <v>#DIV/0!</v>
      </c>
      <c r="AB370" s="49" t="e">
        <f t="shared" si="137"/>
        <v>#DIV/0!</v>
      </c>
      <c r="AD370" s="45" t="e">
        <f t="shared" si="138"/>
        <v>#DIV/0!</v>
      </c>
      <c r="AE370" s="46" t="e">
        <f t="shared" si="138"/>
        <v>#DIV/0!</v>
      </c>
      <c r="AF370" s="49" t="e">
        <f t="shared" si="139"/>
        <v>#DIV/0!</v>
      </c>
      <c r="AG370" s="45" t="e">
        <f t="shared" si="149"/>
        <v>#DIV/0!</v>
      </c>
      <c r="AH370" s="65" t="e">
        <f t="shared" si="150"/>
        <v>#DIV/0!</v>
      </c>
      <c r="AI370" s="46" t="e">
        <f t="shared" si="140"/>
        <v>#DIV/0!</v>
      </c>
      <c r="AJ370" s="46" t="e">
        <f t="shared" si="141"/>
        <v>#DIV/0!</v>
      </c>
      <c r="AK370" s="77" t="e">
        <f t="shared" si="142"/>
        <v>#DIV/0!</v>
      </c>
      <c r="AL370" s="78" t="e">
        <f t="shared" si="143"/>
        <v>#DIV/0!</v>
      </c>
      <c r="AN370" s="8" t="e">
        <f t="shared" si="152"/>
        <v>#DIV/0!</v>
      </c>
      <c r="AO370" s="9" t="e">
        <f t="shared" si="152"/>
        <v>#DIV/0!</v>
      </c>
      <c r="AP370" s="9" t="e">
        <f t="shared" si="153"/>
        <v>#DIV/0!</v>
      </c>
      <c r="AQ370" s="10" t="e">
        <f t="shared" si="153"/>
        <v>#DIV/0!</v>
      </c>
    </row>
    <row r="371" spans="1:43">
      <c r="A371" s="242" t="s">
        <v>1780</v>
      </c>
      <c r="B371" s="243"/>
      <c r="C371" s="45"/>
      <c r="D371" s="46"/>
      <c r="E371" s="244"/>
      <c r="F371" s="244"/>
      <c r="G371" s="244"/>
      <c r="H371" s="52">
        <f t="shared" si="151"/>
        <v>0</v>
      </c>
      <c r="I371" s="8">
        <f t="shared" si="144"/>
        <v>0</v>
      </c>
      <c r="J371" s="53"/>
      <c r="K371" s="9"/>
      <c r="L371" s="9"/>
      <c r="M371" s="10">
        <f t="shared" si="145"/>
        <v>0</v>
      </c>
      <c r="N371" s="56"/>
      <c r="O371" s="8" t="e">
        <f t="shared" si="146"/>
        <v>#DIV/0!</v>
      </c>
      <c r="P371" s="9" t="e">
        <f t="shared" si="147"/>
        <v>#DIV/0!</v>
      </c>
      <c r="Q371" s="10" t="e">
        <f t="shared" si="129"/>
        <v>#DIV/0!</v>
      </c>
      <c r="R371" s="56"/>
      <c r="S371" s="55" t="e">
        <f t="shared" si="148"/>
        <v>#DIV/0!</v>
      </c>
      <c r="U371" s="253" t="e">
        <f t="shared" si="130"/>
        <v>#DIV/0!</v>
      </c>
      <c r="V371" s="46" t="e">
        <f t="shared" si="131"/>
        <v>#DIV/0!</v>
      </c>
      <c r="W371" s="46" t="e">
        <f t="shared" si="132"/>
        <v>#DIV/0!</v>
      </c>
      <c r="X371" s="49" t="e">
        <f t="shared" si="133"/>
        <v>#DIV/0!</v>
      </c>
      <c r="Y371" s="45" t="e">
        <f t="shared" si="134"/>
        <v>#DIV/0!</v>
      </c>
      <c r="Z371" s="46" t="e">
        <f t="shared" si="135"/>
        <v>#DIV/0!</v>
      </c>
      <c r="AA371" s="46" t="e">
        <f t="shared" si="136"/>
        <v>#DIV/0!</v>
      </c>
      <c r="AB371" s="49" t="e">
        <f t="shared" si="137"/>
        <v>#DIV/0!</v>
      </c>
      <c r="AD371" s="45" t="e">
        <f t="shared" si="138"/>
        <v>#DIV/0!</v>
      </c>
      <c r="AE371" s="46" t="e">
        <f t="shared" si="138"/>
        <v>#DIV/0!</v>
      </c>
      <c r="AF371" s="49" t="e">
        <f t="shared" si="139"/>
        <v>#DIV/0!</v>
      </c>
      <c r="AG371" s="45" t="e">
        <f t="shared" si="149"/>
        <v>#DIV/0!</v>
      </c>
      <c r="AH371" s="65" t="e">
        <f t="shared" si="150"/>
        <v>#DIV/0!</v>
      </c>
      <c r="AI371" s="46" t="e">
        <f t="shared" si="140"/>
        <v>#DIV/0!</v>
      </c>
      <c r="AJ371" s="46" t="e">
        <f t="shared" si="141"/>
        <v>#DIV/0!</v>
      </c>
      <c r="AK371" s="77" t="e">
        <f t="shared" si="142"/>
        <v>#DIV/0!</v>
      </c>
      <c r="AL371" s="78" t="e">
        <f t="shared" si="143"/>
        <v>#DIV/0!</v>
      </c>
      <c r="AN371" s="8" t="e">
        <f t="shared" si="152"/>
        <v>#DIV/0!</v>
      </c>
      <c r="AO371" s="9" t="e">
        <f t="shared" si="152"/>
        <v>#DIV/0!</v>
      </c>
      <c r="AP371" s="9" t="e">
        <f t="shared" si="153"/>
        <v>#DIV/0!</v>
      </c>
      <c r="AQ371" s="10" t="e">
        <f t="shared" si="153"/>
        <v>#DIV/0!</v>
      </c>
    </row>
    <row r="372" spans="1:43">
      <c r="A372" s="242" t="s">
        <v>1781</v>
      </c>
      <c r="B372" s="243"/>
      <c r="C372" s="45"/>
      <c r="D372" s="46"/>
      <c r="E372" s="244"/>
      <c r="F372" s="244"/>
      <c r="G372" s="244"/>
      <c r="H372" s="52">
        <f t="shared" si="151"/>
        <v>0</v>
      </c>
      <c r="I372" s="8">
        <f t="shared" si="144"/>
        <v>0</v>
      </c>
      <c r="J372" s="53"/>
      <c r="K372" s="9"/>
      <c r="L372" s="9"/>
      <c r="M372" s="10">
        <f t="shared" si="145"/>
        <v>0</v>
      </c>
      <c r="N372" s="56"/>
      <c r="O372" s="8" t="e">
        <f t="shared" si="146"/>
        <v>#DIV/0!</v>
      </c>
      <c r="P372" s="9" t="e">
        <f t="shared" si="147"/>
        <v>#DIV/0!</v>
      </c>
      <c r="Q372" s="10" t="e">
        <f t="shared" si="129"/>
        <v>#DIV/0!</v>
      </c>
      <c r="R372" s="56"/>
      <c r="S372" s="55" t="e">
        <f t="shared" si="148"/>
        <v>#DIV/0!</v>
      </c>
      <c r="U372" s="253" t="e">
        <f t="shared" si="130"/>
        <v>#DIV/0!</v>
      </c>
      <c r="V372" s="46" t="e">
        <f t="shared" si="131"/>
        <v>#DIV/0!</v>
      </c>
      <c r="W372" s="46" t="e">
        <f t="shared" si="132"/>
        <v>#DIV/0!</v>
      </c>
      <c r="X372" s="49" t="e">
        <f t="shared" si="133"/>
        <v>#DIV/0!</v>
      </c>
      <c r="Y372" s="45" t="e">
        <f t="shared" si="134"/>
        <v>#DIV/0!</v>
      </c>
      <c r="Z372" s="46" t="e">
        <f t="shared" si="135"/>
        <v>#DIV/0!</v>
      </c>
      <c r="AA372" s="46" t="e">
        <f t="shared" si="136"/>
        <v>#DIV/0!</v>
      </c>
      <c r="AB372" s="49" t="e">
        <f t="shared" si="137"/>
        <v>#DIV/0!</v>
      </c>
      <c r="AD372" s="45" t="e">
        <f t="shared" si="138"/>
        <v>#DIV/0!</v>
      </c>
      <c r="AE372" s="46" t="e">
        <f t="shared" si="138"/>
        <v>#DIV/0!</v>
      </c>
      <c r="AF372" s="49" t="e">
        <f t="shared" si="139"/>
        <v>#DIV/0!</v>
      </c>
      <c r="AG372" s="45" t="e">
        <f t="shared" si="149"/>
        <v>#DIV/0!</v>
      </c>
      <c r="AH372" s="65" t="e">
        <f t="shared" si="150"/>
        <v>#DIV/0!</v>
      </c>
      <c r="AI372" s="46" t="e">
        <f t="shared" si="140"/>
        <v>#DIV/0!</v>
      </c>
      <c r="AJ372" s="46" t="e">
        <f t="shared" si="141"/>
        <v>#DIV/0!</v>
      </c>
      <c r="AK372" s="77" t="e">
        <f t="shared" si="142"/>
        <v>#DIV/0!</v>
      </c>
      <c r="AL372" s="78" t="e">
        <f t="shared" si="143"/>
        <v>#DIV/0!</v>
      </c>
      <c r="AN372" s="8" t="e">
        <f t="shared" si="152"/>
        <v>#DIV/0!</v>
      </c>
      <c r="AO372" s="9" t="e">
        <f t="shared" si="152"/>
        <v>#DIV/0!</v>
      </c>
      <c r="AP372" s="9" t="e">
        <f t="shared" si="153"/>
        <v>#DIV/0!</v>
      </c>
      <c r="AQ372" s="10" t="e">
        <f t="shared" si="153"/>
        <v>#DIV/0!</v>
      </c>
    </row>
    <row r="373" spans="1:43">
      <c r="A373" s="242" t="s">
        <v>1782</v>
      </c>
      <c r="B373" s="243"/>
      <c r="C373" s="45"/>
      <c r="D373" s="46"/>
      <c r="E373" s="244"/>
      <c r="F373" s="244"/>
      <c r="G373" s="244"/>
      <c r="H373" s="52">
        <f t="shared" si="151"/>
        <v>0</v>
      </c>
      <c r="I373" s="8">
        <f t="shared" si="144"/>
        <v>0</v>
      </c>
      <c r="J373" s="53"/>
      <c r="K373" s="9"/>
      <c r="L373" s="9"/>
      <c r="M373" s="10">
        <f t="shared" si="145"/>
        <v>0</v>
      </c>
      <c r="N373" s="56"/>
      <c r="O373" s="8" t="e">
        <f t="shared" si="146"/>
        <v>#DIV/0!</v>
      </c>
      <c r="P373" s="9" t="e">
        <f t="shared" si="147"/>
        <v>#DIV/0!</v>
      </c>
      <c r="Q373" s="10" t="e">
        <f t="shared" si="129"/>
        <v>#DIV/0!</v>
      </c>
      <c r="R373" s="56"/>
      <c r="S373" s="55" t="e">
        <f t="shared" si="148"/>
        <v>#DIV/0!</v>
      </c>
      <c r="U373" s="253" t="e">
        <f t="shared" si="130"/>
        <v>#DIV/0!</v>
      </c>
      <c r="V373" s="46" t="e">
        <f t="shared" si="131"/>
        <v>#DIV/0!</v>
      </c>
      <c r="W373" s="46" t="e">
        <f t="shared" si="132"/>
        <v>#DIV/0!</v>
      </c>
      <c r="X373" s="49" t="e">
        <f t="shared" si="133"/>
        <v>#DIV/0!</v>
      </c>
      <c r="Y373" s="45" t="e">
        <f t="shared" si="134"/>
        <v>#DIV/0!</v>
      </c>
      <c r="Z373" s="46" t="e">
        <f t="shared" si="135"/>
        <v>#DIV/0!</v>
      </c>
      <c r="AA373" s="46" t="e">
        <f t="shared" si="136"/>
        <v>#DIV/0!</v>
      </c>
      <c r="AB373" s="49" t="e">
        <f t="shared" si="137"/>
        <v>#DIV/0!</v>
      </c>
      <c r="AD373" s="45" t="e">
        <f t="shared" si="138"/>
        <v>#DIV/0!</v>
      </c>
      <c r="AE373" s="46" t="e">
        <f t="shared" si="138"/>
        <v>#DIV/0!</v>
      </c>
      <c r="AF373" s="49" t="e">
        <f t="shared" si="139"/>
        <v>#DIV/0!</v>
      </c>
      <c r="AG373" s="45" t="e">
        <f t="shared" si="149"/>
        <v>#DIV/0!</v>
      </c>
      <c r="AH373" s="65" t="e">
        <f t="shared" si="150"/>
        <v>#DIV/0!</v>
      </c>
      <c r="AI373" s="46" t="e">
        <f t="shared" si="140"/>
        <v>#DIV/0!</v>
      </c>
      <c r="AJ373" s="46" t="e">
        <f t="shared" si="141"/>
        <v>#DIV/0!</v>
      </c>
      <c r="AK373" s="77" t="e">
        <f t="shared" si="142"/>
        <v>#DIV/0!</v>
      </c>
      <c r="AL373" s="78" t="e">
        <f t="shared" si="143"/>
        <v>#DIV/0!</v>
      </c>
      <c r="AN373" s="8" t="e">
        <f t="shared" si="152"/>
        <v>#DIV/0!</v>
      </c>
      <c r="AO373" s="9" t="e">
        <f t="shared" si="152"/>
        <v>#DIV/0!</v>
      </c>
      <c r="AP373" s="9" t="e">
        <f t="shared" si="153"/>
        <v>#DIV/0!</v>
      </c>
      <c r="AQ373" s="10" t="e">
        <f t="shared" si="153"/>
        <v>#DIV/0!</v>
      </c>
    </row>
    <row r="374" spans="1:43">
      <c r="A374" s="242" t="s">
        <v>1783</v>
      </c>
      <c r="B374" s="243"/>
      <c r="C374" s="45"/>
      <c r="D374" s="46"/>
      <c r="E374" s="244"/>
      <c r="F374" s="244"/>
      <c r="G374" s="244"/>
      <c r="H374" s="52">
        <f t="shared" si="151"/>
        <v>0</v>
      </c>
      <c r="I374" s="8">
        <f t="shared" si="144"/>
        <v>0</v>
      </c>
      <c r="J374" s="53"/>
      <c r="K374" s="9"/>
      <c r="L374" s="9"/>
      <c r="M374" s="10">
        <f t="shared" si="145"/>
        <v>0</v>
      </c>
      <c r="N374" s="56"/>
      <c r="O374" s="8" t="e">
        <f t="shared" si="146"/>
        <v>#DIV/0!</v>
      </c>
      <c r="P374" s="9" t="e">
        <f t="shared" si="147"/>
        <v>#DIV/0!</v>
      </c>
      <c r="Q374" s="10" t="e">
        <f t="shared" si="129"/>
        <v>#DIV/0!</v>
      </c>
      <c r="R374" s="56"/>
      <c r="S374" s="55" t="e">
        <f t="shared" si="148"/>
        <v>#DIV/0!</v>
      </c>
      <c r="U374" s="253" t="e">
        <f t="shared" si="130"/>
        <v>#DIV/0!</v>
      </c>
      <c r="V374" s="46" t="e">
        <f t="shared" si="131"/>
        <v>#DIV/0!</v>
      </c>
      <c r="W374" s="46" t="e">
        <f t="shared" si="132"/>
        <v>#DIV/0!</v>
      </c>
      <c r="X374" s="49" t="e">
        <f t="shared" si="133"/>
        <v>#DIV/0!</v>
      </c>
      <c r="Y374" s="45" t="e">
        <f t="shared" si="134"/>
        <v>#DIV/0!</v>
      </c>
      <c r="Z374" s="46" t="e">
        <f t="shared" si="135"/>
        <v>#DIV/0!</v>
      </c>
      <c r="AA374" s="46" t="e">
        <f t="shared" si="136"/>
        <v>#DIV/0!</v>
      </c>
      <c r="AB374" s="49" t="e">
        <f t="shared" si="137"/>
        <v>#DIV/0!</v>
      </c>
      <c r="AD374" s="45" t="e">
        <f t="shared" si="138"/>
        <v>#DIV/0!</v>
      </c>
      <c r="AE374" s="46" t="e">
        <f t="shared" si="138"/>
        <v>#DIV/0!</v>
      </c>
      <c r="AF374" s="49" t="e">
        <f t="shared" si="139"/>
        <v>#DIV/0!</v>
      </c>
      <c r="AG374" s="45" t="e">
        <f t="shared" si="149"/>
        <v>#DIV/0!</v>
      </c>
      <c r="AH374" s="65" t="e">
        <f t="shared" si="150"/>
        <v>#DIV/0!</v>
      </c>
      <c r="AI374" s="46" t="e">
        <f t="shared" si="140"/>
        <v>#DIV/0!</v>
      </c>
      <c r="AJ374" s="46" t="e">
        <f t="shared" si="141"/>
        <v>#DIV/0!</v>
      </c>
      <c r="AK374" s="77" t="e">
        <f t="shared" si="142"/>
        <v>#DIV/0!</v>
      </c>
      <c r="AL374" s="78" t="e">
        <f t="shared" si="143"/>
        <v>#DIV/0!</v>
      </c>
      <c r="AN374" s="8" t="e">
        <f t="shared" si="152"/>
        <v>#DIV/0!</v>
      </c>
      <c r="AO374" s="9" t="e">
        <f t="shared" si="152"/>
        <v>#DIV/0!</v>
      </c>
      <c r="AP374" s="9" t="e">
        <f t="shared" si="153"/>
        <v>#DIV/0!</v>
      </c>
      <c r="AQ374" s="10" t="e">
        <f t="shared" si="153"/>
        <v>#DIV/0!</v>
      </c>
    </row>
    <row r="375" spans="1:43">
      <c r="A375" s="242" t="s">
        <v>1784</v>
      </c>
      <c r="B375" s="243"/>
      <c r="C375" s="45"/>
      <c r="D375" s="46"/>
      <c r="E375" s="244"/>
      <c r="F375" s="244"/>
      <c r="G375" s="244"/>
      <c r="H375" s="52">
        <f t="shared" si="151"/>
        <v>0</v>
      </c>
      <c r="I375" s="8">
        <f t="shared" si="144"/>
        <v>0</v>
      </c>
      <c r="J375" s="53"/>
      <c r="K375" s="9"/>
      <c r="L375" s="9"/>
      <c r="M375" s="10">
        <f t="shared" si="145"/>
        <v>0</v>
      </c>
      <c r="N375" s="56"/>
      <c r="O375" s="8" t="e">
        <f t="shared" si="146"/>
        <v>#DIV/0!</v>
      </c>
      <c r="P375" s="9" t="e">
        <f t="shared" si="147"/>
        <v>#DIV/0!</v>
      </c>
      <c r="Q375" s="10" t="e">
        <f t="shared" si="129"/>
        <v>#DIV/0!</v>
      </c>
      <c r="R375" s="56"/>
      <c r="S375" s="55" t="e">
        <f t="shared" si="148"/>
        <v>#DIV/0!</v>
      </c>
      <c r="U375" s="253" t="e">
        <f t="shared" si="130"/>
        <v>#DIV/0!</v>
      </c>
      <c r="V375" s="46" t="e">
        <f t="shared" si="131"/>
        <v>#DIV/0!</v>
      </c>
      <c r="W375" s="46" t="e">
        <f t="shared" si="132"/>
        <v>#DIV/0!</v>
      </c>
      <c r="X375" s="49" t="e">
        <f t="shared" si="133"/>
        <v>#DIV/0!</v>
      </c>
      <c r="Y375" s="45" t="e">
        <f t="shared" si="134"/>
        <v>#DIV/0!</v>
      </c>
      <c r="Z375" s="46" t="e">
        <f t="shared" si="135"/>
        <v>#DIV/0!</v>
      </c>
      <c r="AA375" s="46" t="e">
        <f t="shared" si="136"/>
        <v>#DIV/0!</v>
      </c>
      <c r="AB375" s="49" t="e">
        <f t="shared" si="137"/>
        <v>#DIV/0!</v>
      </c>
      <c r="AD375" s="45" t="e">
        <f t="shared" si="138"/>
        <v>#DIV/0!</v>
      </c>
      <c r="AE375" s="46" t="e">
        <f t="shared" si="138"/>
        <v>#DIV/0!</v>
      </c>
      <c r="AF375" s="49" t="e">
        <f t="shared" si="139"/>
        <v>#DIV/0!</v>
      </c>
      <c r="AG375" s="45" t="e">
        <f t="shared" si="149"/>
        <v>#DIV/0!</v>
      </c>
      <c r="AH375" s="65" t="e">
        <f t="shared" si="150"/>
        <v>#DIV/0!</v>
      </c>
      <c r="AI375" s="46" t="e">
        <f t="shared" si="140"/>
        <v>#DIV/0!</v>
      </c>
      <c r="AJ375" s="46" t="e">
        <f t="shared" si="141"/>
        <v>#DIV/0!</v>
      </c>
      <c r="AK375" s="77" t="e">
        <f t="shared" si="142"/>
        <v>#DIV/0!</v>
      </c>
      <c r="AL375" s="78" t="e">
        <f t="shared" si="143"/>
        <v>#DIV/0!</v>
      </c>
      <c r="AN375" s="8" t="e">
        <f t="shared" si="152"/>
        <v>#DIV/0!</v>
      </c>
      <c r="AO375" s="9" t="e">
        <f t="shared" si="152"/>
        <v>#DIV/0!</v>
      </c>
      <c r="AP375" s="9" t="e">
        <f t="shared" si="153"/>
        <v>#DIV/0!</v>
      </c>
      <c r="AQ375" s="10" t="e">
        <f t="shared" si="153"/>
        <v>#DIV/0!</v>
      </c>
    </row>
    <row r="376" spans="1:43">
      <c r="A376" s="242" t="s">
        <v>1785</v>
      </c>
      <c r="B376" s="243"/>
      <c r="C376" s="45"/>
      <c r="D376" s="46"/>
      <c r="E376" s="244"/>
      <c r="F376" s="244"/>
      <c r="G376" s="244"/>
      <c r="H376" s="52">
        <f t="shared" si="151"/>
        <v>0</v>
      </c>
      <c r="I376" s="8">
        <f t="shared" si="144"/>
        <v>0</v>
      </c>
      <c r="J376" s="53"/>
      <c r="K376" s="9"/>
      <c r="L376" s="9"/>
      <c r="M376" s="10">
        <f t="shared" si="145"/>
        <v>0</v>
      </c>
      <c r="N376" s="56"/>
      <c r="O376" s="8" t="e">
        <f t="shared" si="146"/>
        <v>#DIV/0!</v>
      </c>
      <c r="P376" s="9" t="e">
        <f t="shared" si="147"/>
        <v>#DIV/0!</v>
      </c>
      <c r="Q376" s="10" t="e">
        <f t="shared" si="129"/>
        <v>#DIV/0!</v>
      </c>
      <c r="R376" s="56"/>
      <c r="S376" s="55" t="e">
        <f t="shared" si="148"/>
        <v>#DIV/0!</v>
      </c>
      <c r="U376" s="253" t="e">
        <f t="shared" si="130"/>
        <v>#DIV/0!</v>
      </c>
      <c r="V376" s="46" t="e">
        <f t="shared" si="131"/>
        <v>#DIV/0!</v>
      </c>
      <c r="W376" s="46" t="e">
        <f t="shared" si="132"/>
        <v>#DIV/0!</v>
      </c>
      <c r="X376" s="49" t="e">
        <f t="shared" si="133"/>
        <v>#DIV/0!</v>
      </c>
      <c r="Y376" s="45" t="e">
        <f t="shared" si="134"/>
        <v>#DIV/0!</v>
      </c>
      <c r="Z376" s="46" t="e">
        <f t="shared" si="135"/>
        <v>#DIV/0!</v>
      </c>
      <c r="AA376" s="46" t="e">
        <f t="shared" si="136"/>
        <v>#DIV/0!</v>
      </c>
      <c r="AB376" s="49" t="e">
        <f t="shared" si="137"/>
        <v>#DIV/0!</v>
      </c>
      <c r="AD376" s="45" t="e">
        <f t="shared" si="138"/>
        <v>#DIV/0!</v>
      </c>
      <c r="AE376" s="46" t="e">
        <f t="shared" si="138"/>
        <v>#DIV/0!</v>
      </c>
      <c r="AF376" s="49" t="e">
        <f t="shared" si="139"/>
        <v>#DIV/0!</v>
      </c>
      <c r="AG376" s="45" t="e">
        <f t="shared" si="149"/>
        <v>#DIV/0!</v>
      </c>
      <c r="AH376" s="65" t="e">
        <f t="shared" si="150"/>
        <v>#DIV/0!</v>
      </c>
      <c r="AI376" s="46" t="e">
        <f t="shared" si="140"/>
        <v>#DIV/0!</v>
      </c>
      <c r="AJ376" s="46" t="e">
        <f t="shared" si="141"/>
        <v>#DIV/0!</v>
      </c>
      <c r="AK376" s="77" t="e">
        <f t="shared" si="142"/>
        <v>#DIV/0!</v>
      </c>
      <c r="AL376" s="78" t="e">
        <f t="shared" si="143"/>
        <v>#DIV/0!</v>
      </c>
      <c r="AN376" s="8" t="e">
        <f t="shared" si="152"/>
        <v>#DIV/0!</v>
      </c>
      <c r="AO376" s="9" t="e">
        <f t="shared" si="152"/>
        <v>#DIV/0!</v>
      </c>
      <c r="AP376" s="9" t="e">
        <f t="shared" si="153"/>
        <v>#DIV/0!</v>
      </c>
      <c r="AQ376" s="10" t="e">
        <f t="shared" si="153"/>
        <v>#DIV/0!</v>
      </c>
    </row>
    <row r="377" spans="1:43">
      <c r="A377" s="242" t="s">
        <v>1786</v>
      </c>
      <c r="B377" s="243"/>
      <c r="C377" s="45"/>
      <c r="D377" s="46"/>
      <c r="E377" s="244"/>
      <c r="F377" s="244"/>
      <c r="G377" s="244"/>
      <c r="H377" s="52">
        <f t="shared" si="151"/>
        <v>0</v>
      </c>
      <c r="I377" s="8">
        <f t="shared" si="144"/>
        <v>0</v>
      </c>
      <c r="J377" s="53"/>
      <c r="K377" s="9"/>
      <c r="L377" s="9"/>
      <c r="M377" s="10">
        <f t="shared" si="145"/>
        <v>0</v>
      </c>
      <c r="N377" s="56"/>
      <c r="O377" s="8" t="e">
        <f t="shared" si="146"/>
        <v>#DIV/0!</v>
      </c>
      <c r="P377" s="9" t="e">
        <f t="shared" si="147"/>
        <v>#DIV/0!</v>
      </c>
      <c r="Q377" s="10" t="e">
        <f t="shared" si="129"/>
        <v>#DIV/0!</v>
      </c>
      <c r="R377" s="56"/>
      <c r="S377" s="55" t="e">
        <f t="shared" si="148"/>
        <v>#DIV/0!</v>
      </c>
      <c r="U377" s="253" t="e">
        <f t="shared" si="130"/>
        <v>#DIV/0!</v>
      </c>
      <c r="V377" s="46" t="e">
        <f t="shared" si="131"/>
        <v>#DIV/0!</v>
      </c>
      <c r="W377" s="46" t="e">
        <f t="shared" si="132"/>
        <v>#DIV/0!</v>
      </c>
      <c r="X377" s="49" t="e">
        <f t="shared" si="133"/>
        <v>#DIV/0!</v>
      </c>
      <c r="Y377" s="45" t="e">
        <f t="shared" si="134"/>
        <v>#DIV/0!</v>
      </c>
      <c r="Z377" s="46" t="e">
        <f t="shared" si="135"/>
        <v>#DIV/0!</v>
      </c>
      <c r="AA377" s="46" t="e">
        <f t="shared" si="136"/>
        <v>#DIV/0!</v>
      </c>
      <c r="AB377" s="49" t="e">
        <f t="shared" si="137"/>
        <v>#DIV/0!</v>
      </c>
      <c r="AD377" s="45" t="e">
        <f t="shared" si="138"/>
        <v>#DIV/0!</v>
      </c>
      <c r="AE377" s="46" t="e">
        <f t="shared" si="138"/>
        <v>#DIV/0!</v>
      </c>
      <c r="AF377" s="49" t="e">
        <f t="shared" si="139"/>
        <v>#DIV/0!</v>
      </c>
      <c r="AG377" s="45" t="e">
        <f t="shared" si="149"/>
        <v>#DIV/0!</v>
      </c>
      <c r="AH377" s="65" t="e">
        <f t="shared" si="150"/>
        <v>#DIV/0!</v>
      </c>
      <c r="AI377" s="46" t="e">
        <f t="shared" si="140"/>
        <v>#DIV/0!</v>
      </c>
      <c r="AJ377" s="46" t="e">
        <f t="shared" si="141"/>
        <v>#DIV/0!</v>
      </c>
      <c r="AK377" s="77" t="e">
        <f t="shared" si="142"/>
        <v>#DIV/0!</v>
      </c>
      <c r="AL377" s="78" t="e">
        <f t="shared" si="143"/>
        <v>#DIV/0!</v>
      </c>
      <c r="AN377" s="8" t="e">
        <f t="shared" si="152"/>
        <v>#DIV/0!</v>
      </c>
      <c r="AO377" s="9" t="e">
        <f t="shared" si="152"/>
        <v>#DIV/0!</v>
      </c>
      <c r="AP377" s="9" t="e">
        <f t="shared" si="153"/>
        <v>#DIV/0!</v>
      </c>
      <c r="AQ377" s="10" t="e">
        <f t="shared" si="153"/>
        <v>#DIV/0!</v>
      </c>
    </row>
    <row r="378" spans="1:43">
      <c r="A378" s="242" t="s">
        <v>1787</v>
      </c>
      <c r="B378" s="243"/>
      <c r="C378" s="45"/>
      <c r="D378" s="46"/>
      <c r="E378" s="244"/>
      <c r="F378" s="244"/>
      <c r="G378" s="244"/>
      <c r="H378" s="52">
        <f t="shared" si="151"/>
        <v>0</v>
      </c>
      <c r="I378" s="8">
        <f t="shared" si="144"/>
        <v>0</v>
      </c>
      <c r="J378" s="53"/>
      <c r="K378" s="9"/>
      <c r="L378" s="9"/>
      <c r="M378" s="10">
        <f t="shared" si="145"/>
        <v>0</v>
      </c>
      <c r="N378" s="56"/>
      <c r="O378" s="8" t="e">
        <f t="shared" si="146"/>
        <v>#DIV/0!</v>
      </c>
      <c r="P378" s="9" t="e">
        <f t="shared" si="147"/>
        <v>#DIV/0!</v>
      </c>
      <c r="Q378" s="10" t="e">
        <f t="shared" si="129"/>
        <v>#DIV/0!</v>
      </c>
      <c r="R378" s="56"/>
      <c r="S378" s="55" t="e">
        <f t="shared" si="148"/>
        <v>#DIV/0!</v>
      </c>
      <c r="U378" s="253" t="e">
        <f t="shared" si="130"/>
        <v>#DIV/0!</v>
      </c>
      <c r="V378" s="46" t="e">
        <f t="shared" si="131"/>
        <v>#DIV/0!</v>
      </c>
      <c r="W378" s="46" t="e">
        <f t="shared" si="132"/>
        <v>#DIV/0!</v>
      </c>
      <c r="X378" s="49" t="e">
        <f t="shared" si="133"/>
        <v>#DIV/0!</v>
      </c>
      <c r="Y378" s="45" t="e">
        <f t="shared" si="134"/>
        <v>#DIV/0!</v>
      </c>
      <c r="Z378" s="46" t="e">
        <f t="shared" si="135"/>
        <v>#DIV/0!</v>
      </c>
      <c r="AA378" s="46" t="e">
        <f t="shared" si="136"/>
        <v>#DIV/0!</v>
      </c>
      <c r="AB378" s="49" t="e">
        <f t="shared" si="137"/>
        <v>#DIV/0!</v>
      </c>
      <c r="AD378" s="45" t="e">
        <f t="shared" si="138"/>
        <v>#DIV/0!</v>
      </c>
      <c r="AE378" s="46" t="e">
        <f t="shared" si="138"/>
        <v>#DIV/0!</v>
      </c>
      <c r="AF378" s="49" t="e">
        <f t="shared" si="139"/>
        <v>#DIV/0!</v>
      </c>
      <c r="AG378" s="45" t="e">
        <f t="shared" si="149"/>
        <v>#DIV/0!</v>
      </c>
      <c r="AH378" s="65" t="e">
        <f t="shared" si="150"/>
        <v>#DIV/0!</v>
      </c>
      <c r="AI378" s="46" t="e">
        <f t="shared" si="140"/>
        <v>#DIV/0!</v>
      </c>
      <c r="AJ378" s="46" t="e">
        <f t="shared" si="141"/>
        <v>#DIV/0!</v>
      </c>
      <c r="AK378" s="77" t="e">
        <f t="shared" si="142"/>
        <v>#DIV/0!</v>
      </c>
      <c r="AL378" s="78" t="e">
        <f t="shared" si="143"/>
        <v>#DIV/0!</v>
      </c>
      <c r="AN378" s="8" t="e">
        <f t="shared" si="152"/>
        <v>#DIV/0!</v>
      </c>
      <c r="AO378" s="9" t="e">
        <f t="shared" si="152"/>
        <v>#DIV/0!</v>
      </c>
      <c r="AP378" s="9" t="e">
        <f t="shared" si="153"/>
        <v>#DIV/0!</v>
      </c>
      <c r="AQ378" s="10" t="e">
        <f t="shared" si="153"/>
        <v>#DIV/0!</v>
      </c>
    </row>
    <row r="379" spans="1:43">
      <c r="A379" s="242" t="s">
        <v>1788</v>
      </c>
      <c r="B379" s="243"/>
      <c r="C379" s="45"/>
      <c r="D379" s="46"/>
      <c r="E379" s="244"/>
      <c r="F379" s="244"/>
      <c r="G379" s="244"/>
      <c r="H379" s="52">
        <f t="shared" si="151"/>
        <v>0</v>
      </c>
      <c r="I379" s="8">
        <f t="shared" si="144"/>
        <v>0</v>
      </c>
      <c r="J379" s="53"/>
      <c r="K379" s="9"/>
      <c r="L379" s="9"/>
      <c r="M379" s="10">
        <f t="shared" si="145"/>
        <v>0</v>
      </c>
      <c r="N379" s="56"/>
      <c r="O379" s="8" t="e">
        <f t="shared" si="146"/>
        <v>#DIV/0!</v>
      </c>
      <c r="P379" s="9" t="e">
        <f t="shared" si="147"/>
        <v>#DIV/0!</v>
      </c>
      <c r="Q379" s="10" t="e">
        <f t="shared" si="129"/>
        <v>#DIV/0!</v>
      </c>
      <c r="R379" s="56"/>
      <c r="S379" s="55" t="e">
        <f t="shared" si="148"/>
        <v>#DIV/0!</v>
      </c>
      <c r="U379" s="253" t="e">
        <f t="shared" si="130"/>
        <v>#DIV/0!</v>
      </c>
      <c r="V379" s="46" t="e">
        <f t="shared" si="131"/>
        <v>#DIV/0!</v>
      </c>
      <c r="W379" s="46" t="e">
        <f t="shared" si="132"/>
        <v>#DIV/0!</v>
      </c>
      <c r="X379" s="49" t="e">
        <f t="shared" si="133"/>
        <v>#DIV/0!</v>
      </c>
      <c r="Y379" s="45" t="e">
        <f t="shared" si="134"/>
        <v>#DIV/0!</v>
      </c>
      <c r="Z379" s="46" t="e">
        <f t="shared" si="135"/>
        <v>#DIV/0!</v>
      </c>
      <c r="AA379" s="46" t="e">
        <f t="shared" si="136"/>
        <v>#DIV/0!</v>
      </c>
      <c r="AB379" s="49" t="e">
        <f t="shared" si="137"/>
        <v>#DIV/0!</v>
      </c>
      <c r="AD379" s="45" t="e">
        <f t="shared" si="138"/>
        <v>#DIV/0!</v>
      </c>
      <c r="AE379" s="46" t="e">
        <f t="shared" si="138"/>
        <v>#DIV/0!</v>
      </c>
      <c r="AF379" s="49" t="e">
        <f t="shared" si="139"/>
        <v>#DIV/0!</v>
      </c>
      <c r="AG379" s="45" t="e">
        <f t="shared" si="149"/>
        <v>#DIV/0!</v>
      </c>
      <c r="AH379" s="65" t="e">
        <f t="shared" si="150"/>
        <v>#DIV/0!</v>
      </c>
      <c r="AI379" s="46" t="e">
        <f t="shared" si="140"/>
        <v>#DIV/0!</v>
      </c>
      <c r="AJ379" s="46" t="e">
        <f t="shared" si="141"/>
        <v>#DIV/0!</v>
      </c>
      <c r="AK379" s="77" t="e">
        <f t="shared" si="142"/>
        <v>#DIV/0!</v>
      </c>
      <c r="AL379" s="78" t="e">
        <f t="shared" si="143"/>
        <v>#DIV/0!</v>
      </c>
      <c r="AN379" s="8" t="e">
        <f t="shared" si="152"/>
        <v>#DIV/0!</v>
      </c>
      <c r="AO379" s="9" t="e">
        <f t="shared" si="152"/>
        <v>#DIV/0!</v>
      </c>
      <c r="AP379" s="9" t="e">
        <f t="shared" si="153"/>
        <v>#DIV/0!</v>
      </c>
      <c r="AQ379" s="10" t="e">
        <f t="shared" si="153"/>
        <v>#DIV/0!</v>
      </c>
    </row>
    <row r="380" spans="1:43">
      <c r="A380" s="242" t="s">
        <v>1789</v>
      </c>
      <c r="B380" s="243"/>
      <c r="C380" s="45"/>
      <c r="D380" s="46"/>
      <c r="E380" s="244"/>
      <c r="F380" s="244"/>
      <c r="G380" s="244"/>
      <c r="H380" s="52">
        <f t="shared" si="151"/>
        <v>0</v>
      </c>
      <c r="I380" s="8">
        <f t="shared" si="144"/>
        <v>0</v>
      </c>
      <c r="J380" s="53"/>
      <c r="K380" s="9"/>
      <c r="L380" s="9"/>
      <c r="M380" s="10">
        <f t="shared" si="145"/>
        <v>0</v>
      </c>
      <c r="N380" s="56"/>
      <c r="O380" s="8" t="e">
        <f t="shared" si="146"/>
        <v>#DIV/0!</v>
      </c>
      <c r="P380" s="9" t="e">
        <f t="shared" si="147"/>
        <v>#DIV/0!</v>
      </c>
      <c r="Q380" s="10" t="e">
        <f t="shared" si="129"/>
        <v>#DIV/0!</v>
      </c>
      <c r="R380" s="56"/>
      <c r="S380" s="55" t="e">
        <f t="shared" si="148"/>
        <v>#DIV/0!</v>
      </c>
      <c r="U380" s="253" t="e">
        <f t="shared" si="130"/>
        <v>#DIV/0!</v>
      </c>
      <c r="V380" s="46" t="e">
        <f t="shared" si="131"/>
        <v>#DIV/0!</v>
      </c>
      <c r="W380" s="46" t="e">
        <f t="shared" si="132"/>
        <v>#DIV/0!</v>
      </c>
      <c r="X380" s="49" t="e">
        <f t="shared" si="133"/>
        <v>#DIV/0!</v>
      </c>
      <c r="Y380" s="45" t="e">
        <f t="shared" si="134"/>
        <v>#DIV/0!</v>
      </c>
      <c r="Z380" s="46" t="e">
        <f t="shared" si="135"/>
        <v>#DIV/0!</v>
      </c>
      <c r="AA380" s="46" t="e">
        <f t="shared" si="136"/>
        <v>#DIV/0!</v>
      </c>
      <c r="AB380" s="49" t="e">
        <f t="shared" si="137"/>
        <v>#DIV/0!</v>
      </c>
      <c r="AD380" s="45" t="e">
        <f t="shared" si="138"/>
        <v>#DIV/0!</v>
      </c>
      <c r="AE380" s="46" t="e">
        <f t="shared" si="138"/>
        <v>#DIV/0!</v>
      </c>
      <c r="AF380" s="49" t="e">
        <f t="shared" si="139"/>
        <v>#DIV/0!</v>
      </c>
      <c r="AG380" s="45" t="e">
        <f t="shared" si="149"/>
        <v>#DIV/0!</v>
      </c>
      <c r="AH380" s="65" t="e">
        <f t="shared" si="150"/>
        <v>#DIV/0!</v>
      </c>
      <c r="AI380" s="46" t="e">
        <f t="shared" si="140"/>
        <v>#DIV/0!</v>
      </c>
      <c r="AJ380" s="46" t="e">
        <f t="shared" si="141"/>
        <v>#DIV/0!</v>
      </c>
      <c r="AK380" s="77" t="e">
        <f t="shared" si="142"/>
        <v>#DIV/0!</v>
      </c>
      <c r="AL380" s="78" t="e">
        <f t="shared" si="143"/>
        <v>#DIV/0!</v>
      </c>
      <c r="AN380" s="8" t="e">
        <f t="shared" si="152"/>
        <v>#DIV/0!</v>
      </c>
      <c r="AO380" s="9" t="e">
        <f t="shared" si="152"/>
        <v>#DIV/0!</v>
      </c>
      <c r="AP380" s="9" t="e">
        <f t="shared" si="153"/>
        <v>#DIV/0!</v>
      </c>
      <c r="AQ380" s="10" t="e">
        <f t="shared" si="153"/>
        <v>#DIV/0!</v>
      </c>
    </row>
    <row r="381" spans="1:43">
      <c r="A381" s="242" t="s">
        <v>1790</v>
      </c>
      <c r="B381" s="243"/>
      <c r="C381" s="45"/>
      <c r="D381" s="46"/>
      <c r="E381" s="244"/>
      <c r="F381" s="244"/>
      <c r="G381" s="244"/>
      <c r="H381" s="52">
        <f t="shared" si="151"/>
        <v>0</v>
      </c>
      <c r="I381" s="8">
        <f t="shared" si="144"/>
        <v>0</v>
      </c>
      <c r="J381" s="53"/>
      <c r="K381" s="9"/>
      <c r="L381" s="9"/>
      <c r="M381" s="10">
        <f t="shared" si="145"/>
        <v>0</v>
      </c>
      <c r="N381" s="56"/>
      <c r="O381" s="8" t="e">
        <f t="shared" si="146"/>
        <v>#DIV/0!</v>
      </c>
      <c r="P381" s="9" t="e">
        <f t="shared" si="147"/>
        <v>#DIV/0!</v>
      </c>
      <c r="Q381" s="10" t="e">
        <f t="shared" si="129"/>
        <v>#DIV/0!</v>
      </c>
      <c r="R381" s="56"/>
      <c r="S381" s="55" t="e">
        <f t="shared" si="148"/>
        <v>#DIV/0!</v>
      </c>
      <c r="U381" s="253" t="e">
        <f t="shared" si="130"/>
        <v>#DIV/0!</v>
      </c>
      <c r="V381" s="46" t="e">
        <f t="shared" si="131"/>
        <v>#DIV/0!</v>
      </c>
      <c r="W381" s="46" t="e">
        <f t="shared" si="132"/>
        <v>#DIV/0!</v>
      </c>
      <c r="X381" s="49" t="e">
        <f t="shared" si="133"/>
        <v>#DIV/0!</v>
      </c>
      <c r="Y381" s="45" t="e">
        <f t="shared" si="134"/>
        <v>#DIV/0!</v>
      </c>
      <c r="Z381" s="46" t="e">
        <f t="shared" si="135"/>
        <v>#DIV/0!</v>
      </c>
      <c r="AA381" s="46" t="e">
        <f t="shared" si="136"/>
        <v>#DIV/0!</v>
      </c>
      <c r="AB381" s="49" t="e">
        <f t="shared" si="137"/>
        <v>#DIV/0!</v>
      </c>
      <c r="AD381" s="45" t="e">
        <f t="shared" si="138"/>
        <v>#DIV/0!</v>
      </c>
      <c r="AE381" s="46" t="e">
        <f t="shared" si="138"/>
        <v>#DIV/0!</v>
      </c>
      <c r="AF381" s="49" t="e">
        <f t="shared" si="139"/>
        <v>#DIV/0!</v>
      </c>
      <c r="AG381" s="45" t="e">
        <f t="shared" si="149"/>
        <v>#DIV/0!</v>
      </c>
      <c r="AH381" s="65" t="e">
        <f t="shared" si="150"/>
        <v>#DIV/0!</v>
      </c>
      <c r="AI381" s="46" t="e">
        <f t="shared" si="140"/>
        <v>#DIV/0!</v>
      </c>
      <c r="AJ381" s="46" t="e">
        <f t="shared" si="141"/>
        <v>#DIV/0!</v>
      </c>
      <c r="AK381" s="77" t="e">
        <f t="shared" si="142"/>
        <v>#DIV/0!</v>
      </c>
      <c r="AL381" s="78" t="e">
        <f t="shared" si="143"/>
        <v>#DIV/0!</v>
      </c>
      <c r="AN381" s="8" t="e">
        <f t="shared" si="152"/>
        <v>#DIV/0!</v>
      </c>
      <c r="AO381" s="9" t="e">
        <f t="shared" si="152"/>
        <v>#DIV/0!</v>
      </c>
      <c r="AP381" s="9" t="e">
        <f t="shared" si="153"/>
        <v>#DIV/0!</v>
      </c>
      <c r="AQ381" s="10" t="e">
        <f t="shared" si="153"/>
        <v>#DIV/0!</v>
      </c>
    </row>
    <row r="382" spans="1:43">
      <c r="A382" s="242" t="s">
        <v>1791</v>
      </c>
      <c r="B382" s="243"/>
      <c r="C382" s="45"/>
      <c r="D382" s="46"/>
      <c r="E382" s="244"/>
      <c r="F382" s="244"/>
      <c r="G382" s="244"/>
      <c r="H382" s="52">
        <f t="shared" si="151"/>
        <v>0</v>
      </c>
      <c r="I382" s="8">
        <f t="shared" si="144"/>
        <v>0</v>
      </c>
      <c r="J382" s="53"/>
      <c r="K382" s="9"/>
      <c r="L382" s="9"/>
      <c r="M382" s="10">
        <f t="shared" si="145"/>
        <v>0</v>
      </c>
      <c r="N382" s="56"/>
      <c r="O382" s="8" t="e">
        <f t="shared" si="146"/>
        <v>#DIV/0!</v>
      </c>
      <c r="P382" s="9" t="e">
        <f t="shared" si="147"/>
        <v>#DIV/0!</v>
      </c>
      <c r="Q382" s="10" t="e">
        <f t="shared" si="129"/>
        <v>#DIV/0!</v>
      </c>
      <c r="R382" s="56"/>
      <c r="S382" s="55" t="e">
        <f t="shared" si="148"/>
        <v>#DIV/0!</v>
      </c>
      <c r="U382" s="253" t="e">
        <f t="shared" si="130"/>
        <v>#DIV/0!</v>
      </c>
      <c r="V382" s="46" t="e">
        <f t="shared" si="131"/>
        <v>#DIV/0!</v>
      </c>
      <c r="W382" s="46" t="e">
        <f t="shared" si="132"/>
        <v>#DIV/0!</v>
      </c>
      <c r="X382" s="49" t="e">
        <f t="shared" si="133"/>
        <v>#DIV/0!</v>
      </c>
      <c r="Y382" s="45" t="e">
        <f t="shared" si="134"/>
        <v>#DIV/0!</v>
      </c>
      <c r="Z382" s="46" t="e">
        <f t="shared" si="135"/>
        <v>#DIV/0!</v>
      </c>
      <c r="AA382" s="46" t="e">
        <f t="shared" si="136"/>
        <v>#DIV/0!</v>
      </c>
      <c r="AB382" s="49" t="e">
        <f t="shared" si="137"/>
        <v>#DIV/0!</v>
      </c>
      <c r="AD382" s="45" t="e">
        <f t="shared" si="138"/>
        <v>#DIV/0!</v>
      </c>
      <c r="AE382" s="46" t="e">
        <f t="shared" si="138"/>
        <v>#DIV/0!</v>
      </c>
      <c r="AF382" s="49" t="e">
        <f t="shared" si="139"/>
        <v>#DIV/0!</v>
      </c>
      <c r="AG382" s="45" t="e">
        <f t="shared" si="149"/>
        <v>#DIV/0!</v>
      </c>
      <c r="AH382" s="65" t="e">
        <f t="shared" si="150"/>
        <v>#DIV/0!</v>
      </c>
      <c r="AI382" s="46" t="e">
        <f t="shared" si="140"/>
        <v>#DIV/0!</v>
      </c>
      <c r="AJ382" s="46" t="e">
        <f t="shared" si="141"/>
        <v>#DIV/0!</v>
      </c>
      <c r="AK382" s="77" t="e">
        <f t="shared" si="142"/>
        <v>#DIV/0!</v>
      </c>
      <c r="AL382" s="78" t="e">
        <f t="shared" si="143"/>
        <v>#DIV/0!</v>
      </c>
      <c r="AN382" s="8" t="e">
        <f t="shared" si="152"/>
        <v>#DIV/0!</v>
      </c>
      <c r="AO382" s="9" t="e">
        <f t="shared" si="152"/>
        <v>#DIV/0!</v>
      </c>
      <c r="AP382" s="9" t="e">
        <f t="shared" si="153"/>
        <v>#DIV/0!</v>
      </c>
      <c r="AQ382" s="10" t="e">
        <f t="shared" si="153"/>
        <v>#DIV/0!</v>
      </c>
    </row>
    <row r="383" spans="1:43">
      <c r="A383" s="242" t="s">
        <v>1792</v>
      </c>
      <c r="B383" s="243"/>
      <c r="C383" s="45"/>
      <c r="D383" s="46"/>
      <c r="E383" s="244"/>
      <c r="F383" s="244"/>
      <c r="G383" s="244"/>
      <c r="H383" s="52">
        <f t="shared" si="151"/>
        <v>0</v>
      </c>
      <c r="I383" s="8">
        <f t="shared" si="144"/>
        <v>0</v>
      </c>
      <c r="J383" s="53"/>
      <c r="K383" s="9"/>
      <c r="L383" s="9"/>
      <c r="M383" s="10">
        <f t="shared" si="145"/>
        <v>0</v>
      </c>
      <c r="N383" s="56"/>
      <c r="O383" s="8" t="e">
        <f t="shared" si="146"/>
        <v>#DIV/0!</v>
      </c>
      <c r="P383" s="9" t="e">
        <f t="shared" si="147"/>
        <v>#DIV/0!</v>
      </c>
      <c r="Q383" s="10" t="e">
        <f t="shared" si="129"/>
        <v>#DIV/0!</v>
      </c>
      <c r="R383" s="56"/>
      <c r="S383" s="55" t="e">
        <f t="shared" si="148"/>
        <v>#DIV/0!</v>
      </c>
      <c r="U383" s="253" t="e">
        <f t="shared" si="130"/>
        <v>#DIV/0!</v>
      </c>
      <c r="V383" s="46" t="e">
        <f t="shared" si="131"/>
        <v>#DIV/0!</v>
      </c>
      <c r="W383" s="46" t="e">
        <f t="shared" si="132"/>
        <v>#DIV/0!</v>
      </c>
      <c r="X383" s="49" t="e">
        <f t="shared" si="133"/>
        <v>#DIV/0!</v>
      </c>
      <c r="Y383" s="45" t="e">
        <f t="shared" si="134"/>
        <v>#DIV/0!</v>
      </c>
      <c r="Z383" s="46" t="e">
        <f t="shared" si="135"/>
        <v>#DIV/0!</v>
      </c>
      <c r="AA383" s="46" t="e">
        <f t="shared" si="136"/>
        <v>#DIV/0!</v>
      </c>
      <c r="AB383" s="49" t="e">
        <f t="shared" si="137"/>
        <v>#DIV/0!</v>
      </c>
      <c r="AD383" s="45" t="e">
        <f t="shared" si="138"/>
        <v>#DIV/0!</v>
      </c>
      <c r="AE383" s="46" t="e">
        <f t="shared" si="138"/>
        <v>#DIV/0!</v>
      </c>
      <c r="AF383" s="49" t="e">
        <f t="shared" si="139"/>
        <v>#DIV/0!</v>
      </c>
      <c r="AG383" s="45" t="e">
        <f t="shared" si="149"/>
        <v>#DIV/0!</v>
      </c>
      <c r="AH383" s="65" t="e">
        <f t="shared" si="150"/>
        <v>#DIV/0!</v>
      </c>
      <c r="AI383" s="46" t="e">
        <f t="shared" si="140"/>
        <v>#DIV/0!</v>
      </c>
      <c r="AJ383" s="46" t="e">
        <f t="shared" si="141"/>
        <v>#DIV/0!</v>
      </c>
      <c r="AK383" s="77" t="e">
        <f t="shared" si="142"/>
        <v>#DIV/0!</v>
      </c>
      <c r="AL383" s="78" t="e">
        <f t="shared" si="143"/>
        <v>#DIV/0!</v>
      </c>
      <c r="AN383" s="8" t="e">
        <f t="shared" si="152"/>
        <v>#DIV/0!</v>
      </c>
      <c r="AO383" s="9" t="e">
        <f t="shared" si="152"/>
        <v>#DIV/0!</v>
      </c>
      <c r="AP383" s="9" t="e">
        <f t="shared" si="153"/>
        <v>#DIV/0!</v>
      </c>
      <c r="AQ383" s="10" t="e">
        <f t="shared" si="153"/>
        <v>#DIV/0!</v>
      </c>
    </row>
    <row r="384" spans="1:43">
      <c r="A384" s="242" t="s">
        <v>1793</v>
      </c>
      <c r="B384" s="243"/>
      <c r="C384" s="45"/>
      <c r="D384" s="46"/>
      <c r="E384" s="244"/>
      <c r="F384" s="244"/>
      <c r="G384" s="244"/>
      <c r="H384" s="52">
        <f t="shared" si="151"/>
        <v>0</v>
      </c>
      <c r="I384" s="8">
        <f t="shared" si="144"/>
        <v>0</v>
      </c>
      <c r="J384" s="53"/>
      <c r="K384" s="9"/>
      <c r="L384" s="9"/>
      <c r="M384" s="10">
        <f t="shared" si="145"/>
        <v>0</v>
      </c>
      <c r="N384" s="56"/>
      <c r="O384" s="8" t="e">
        <f t="shared" si="146"/>
        <v>#DIV/0!</v>
      </c>
      <c r="P384" s="9" t="e">
        <f t="shared" si="147"/>
        <v>#DIV/0!</v>
      </c>
      <c r="Q384" s="10" t="e">
        <f t="shared" si="129"/>
        <v>#DIV/0!</v>
      </c>
      <c r="R384" s="56"/>
      <c r="S384" s="55" t="e">
        <f t="shared" si="148"/>
        <v>#DIV/0!</v>
      </c>
      <c r="U384" s="253" t="e">
        <f t="shared" si="130"/>
        <v>#DIV/0!</v>
      </c>
      <c r="V384" s="46" t="e">
        <f t="shared" si="131"/>
        <v>#DIV/0!</v>
      </c>
      <c r="W384" s="46" t="e">
        <f t="shared" si="132"/>
        <v>#DIV/0!</v>
      </c>
      <c r="X384" s="49" t="e">
        <f t="shared" si="133"/>
        <v>#DIV/0!</v>
      </c>
      <c r="Y384" s="45" t="e">
        <f t="shared" si="134"/>
        <v>#DIV/0!</v>
      </c>
      <c r="Z384" s="46" t="e">
        <f t="shared" si="135"/>
        <v>#DIV/0!</v>
      </c>
      <c r="AA384" s="46" t="e">
        <f t="shared" si="136"/>
        <v>#DIV/0!</v>
      </c>
      <c r="AB384" s="49" t="e">
        <f t="shared" si="137"/>
        <v>#DIV/0!</v>
      </c>
      <c r="AD384" s="45" t="e">
        <f t="shared" si="138"/>
        <v>#DIV/0!</v>
      </c>
      <c r="AE384" s="46" t="e">
        <f t="shared" si="138"/>
        <v>#DIV/0!</v>
      </c>
      <c r="AF384" s="49" t="e">
        <f t="shared" si="139"/>
        <v>#DIV/0!</v>
      </c>
      <c r="AG384" s="45" t="e">
        <f t="shared" si="149"/>
        <v>#DIV/0!</v>
      </c>
      <c r="AH384" s="65" t="e">
        <f t="shared" si="150"/>
        <v>#DIV/0!</v>
      </c>
      <c r="AI384" s="46" t="e">
        <f t="shared" si="140"/>
        <v>#DIV/0!</v>
      </c>
      <c r="AJ384" s="46" t="e">
        <f t="shared" si="141"/>
        <v>#DIV/0!</v>
      </c>
      <c r="AK384" s="77" t="e">
        <f t="shared" si="142"/>
        <v>#DIV/0!</v>
      </c>
      <c r="AL384" s="78" t="e">
        <f t="shared" si="143"/>
        <v>#DIV/0!</v>
      </c>
      <c r="AN384" s="8" t="e">
        <f t="shared" si="152"/>
        <v>#DIV/0!</v>
      </c>
      <c r="AO384" s="9" t="e">
        <f t="shared" si="152"/>
        <v>#DIV/0!</v>
      </c>
      <c r="AP384" s="9" t="e">
        <f t="shared" si="153"/>
        <v>#DIV/0!</v>
      </c>
      <c r="AQ384" s="10" t="e">
        <f t="shared" si="153"/>
        <v>#DIV/0!</v>
      </c>
    </row>
    <row r="385" spans="1:43">
      <c r="A385" s="242" t="s">
        <v>1794</v>
      </c>
      <c r="B385" s="243"/>
      <c r="C385" s="45"/>
      <c r="D385" s="46"/>
      <c r="E385" s="244"/>
      <c r="F385" s="244"/>
      <c r="G385" s="244"/>
      <c r="H385" s="52">
        <f t="shared" si="151"/>
        <v>0</v>
      </c>
      <c r="I385" s="8">
        <f t="shared" si="144"/>
        <v>0</v>
      </c>
      <c r="J385" s="53"/>
      <c r="K385" s="9"/>
      <c r="L385" s="9"/>
      <c r="M385" s="10">
        <f t="shared" si="145"/>
        <v>0</v>
      </c>
      <c r="N385" s="56"/>
      <c r="O385" s="8" t="e">
        <f t="shared" si="146"/>
        <v>#DIV/0!</v>
      </c>
      <c r="P385" s="9" t="e">
        <f t="shared" si="147"/>
        <v>#DIV/0!</v>
      </c>
      <c r="Q385" s="10" t="e">
        <f t="shared" si="129"/>
        <v>#DIV/0!</v>
      </c>
      <c r="R385" s="56"/>
      <c r="S385" s="55" t="e">
        <f t="shared" si="148"/>
        <v>#DIV/0!</v>
      </c>
      <c r="U385" s="253" t="e">
        <f t="shared" si="130"/>
        <v>#DIV/0!</v>
      </c>
      <c r="V385" s="46" t="e">
        <f t="shared" si="131"/>
        <v>#DIV/0!</v>
      </c>
      <c r="W385" s="46" t="e">
        <f t="shared" si="132"/>
        <v>#DIV/0!</v>
      </c>
      <c r="X385" s="49" t="e">
        <f t="shared" si="133"/>
        <v>#DIV/0!</v>
      </c>
      <c r="Y385" s="45" t="e">
        <f t="shared" si="134"/>
        <v>#DIV/0!</v>
      </c>
      <c r="Z385" s="46" t="e">
        <f t="shared" si="135"/>
        <v>#DIV/0!</v>
      </c>
      <c r="AA385" s="46" t="e">
        <f t="shared" si="136"/>
        <v>#DIV/0!</v>
      </c>
      <c r="AB385" s="49" t="e">
        <f t="shared" si="137"/>
        <v>#DIV/0!</v>
      </c>
      <c r="AD385" s="45" t="e">
        <f t="shared" si="138"/>
        <v>#DIV/0!</v>
      </c>
      <c r="AE385" s="46" t="e">
        <f t="shared" si="138"/>
        <v>#DIV/0!</v>
      </c>
      <c r="AF385" s="49" t="e">
        <f t="shared" si="139"/>
        <v>#DIV/0!</v>
      </c>
      <c r="AG385" s="45" t="e">
        <f t="shared" si="149"/>
        <v>#DIV/0!</v>
      </c>
      <c r="AH385" s="65" t="e">
        <f t="shared" si="150"/>
        <v>#DIV/0!</v>
      </c>
      <c r="AI385" s="46" t="e">
        <f t="shared" si="140"/>
        <v>#DIV/0!</v>
      </c>
      <c r="AJ385" s="46" t="e">
        <f t="shared" si="141"/>
        <v>#DIV/0!</v>
      </c>
      <c r="AK385" s="77" t="e">
        <f t="shared" si="142"/>
        <v>#DIV/0!</v>
      </c>
      <c r="AL385" s="78" t="e">
        <f t="shared" si="143"/>
        <v>#DIV/0!</v>
      </c>
      <c r="AN385" s="8" t="e">
        <f t="shared" si="152"/>
        <v>#DIV/0!</v>
      </c>
      <c r="AO385" s="9" t="e">
        <f t="shared" si="152"/>
        <v>#DIV/0!</v>
      </c>
      <c r="AP385" s="9" t="e">
        <f t="shared" si="153"/>
        <v>#DIV/0!</v>
      </c>
      <c r="AQ385" s="10" t="e">
        <f t="shared" si="153"/>
        <v>#DIV/0!</v>
      </c>
    </row>
    <row r="386" spans="1:43">
      <c r="A386" s="242" t="s">
        <v>1795</v>
      </c>
      <c r="B386" s="243"/>
      <c r="C386" s="45"/>
      <c r="D386" s="46"/>
      <c r="E386" s="244"/>
      <c r="F386" s="244"/>
      <c r="G386" s="244"/>
      <c r="H386" s="52">
        <f t="shared" si="151"/>
        <v>0</v>
      </c>
      <c r="I386" s="8">
        <f t="shared" si="144"/>
        <v>0</v>
      </c>
      <c r="J386" s="53"/>
      <c r="K386" s="9"/>
      <c r="L386" s="9"/>
      <c r="M386" s="10">
        <f t="shared" si="145"/>
        <v>0</v>
      </c>
      <c r="N386" s="56"/>
      <c r="O386" s="8" t="e">
        <f t="shared" si="146"/>
        <v>#DIV/0!</v>
      </c>
      <c r="P386" s="9" t="e">
        <f t="shared" si="147"/>
        <v>#DIV/0!</v>
      </c>
      <c r="Q386" s="10" t="e">
        <f t="shared" si="129"/>
        <v>#DIV/0!</v>
      </c>
      <c r="R386" s="56"/>
      <c r="S386" s="55" t="e">
        <f t="shared" si="148"/>
        <v>#DIV/0!</v>
      </c>
      <c r="U386" s="253" t="e">
        <f t="shared" si="130"/>
        <v>#DIV/0!</v>
      </c>
      <c r="V386" s="46" t="e">
        <f t="shared" si="131"/>
        <v>#DIV/0!</v>
      </c>
      <c r="W386" s="46" t="e">
        <f t="shared" si="132"/>
        <v>#DIV/0!</v>
      </c>
      <c r="X386" s="49" t="e">
        <f t="shared" si="133"/>
        <v>#DIV/0!</v>
      </c>
      <c r="Y386" s="45" t="e">
        <f t="shared" si="134"/>
        <v>#DIV/0!</v>
      </c>
      <c r="Z386" s="46" t="e">
        <f t="shared" si="135"/>
        <v>#DIV/0!</v>
      </c>
      <c r="AA386" s="46" t="e">
        <f t="shared" si="136"/>
        <v>#DIV/0!</v>
      </c>
      <c r="AB386" s="49" t="e">
        <f t="shared" si="137"/>
        <v>#DIV/0!</v>
      </c>
      <c r="AD386" s="45" t="e">
        <f t="shared" si="138"/>
        <v>#DIV/0!</v>
      </c>
      <c r="AE386" s="46" t="e">
        <f t="shared" si="138"/>
        <v>#DIV/0!</v>
      </c>
      <c r="AF386" s="49" t="e">
        <f t="shared" si="139"/>
        <v>#DIV/0!</v>
      </c>
      <c r="AG386" s="45" t="e">
        <f t="shared" si="149"/>
        <v>#DIV/0!</v>
      </c>
      <c r="AH386" s="65" t="e">
        <f t="shared" si="150"/>
        <v>#DIV/0!</v>
      </c>
      <c r="AI386" s="46" t="e">
        <f t="shared" si="140"/>
        <v>#DIV/0!</v>
      </c>
      <c r="AJ386" s="46" t="e">
        <f t="shared" si="141"/>
        <v>#DIV/0!</v>
      </c>
      <c r="AK386" s="77" t="e">
        <f t="shared" si="142"/>
        <v>#DIV/0!</v>
      </c>
      <c r="AL386" s="78" t="e">
        <f t="shared" si="143"/>
        <v>#DIV/0!</v>
      </c>
      <c r="AN386" s="8" t="e">
        <f t="shared" si="152"/>
        <v>#DIV/0!</v>
      </c>
      <c r="AO386" s="9" t="e">
        <f t="shared" si="152"/>
        <v>#DIV/0!</v>
      </c>
      <c r="AP386" s="9" t="e">
        <f t="shared" si="153"/>
        <v>#DIV/0!</v>
      </c>
      <c r="AQ386" s="10" t="e">
        <f t="shared" si="153"/>
        <v>#DIV/0!</v>
      </c>
    </row>
    <row r="387" spans="1:43">
      <c r="A387" s="242" t="s">
        <v>1796</v>
      </c>
      <c r="B387" s="243"/>
      <c r="C387" s="45"/>
      <c r="D387" s="46"/>
      <c r="E387" s="244"/>
      <c r="F387" s="244"/>
      <c r="G387" s="244"/>
      <c r="H387" s="52">
        <f t="shared" si="151"/>
        <v>0</v>
      </c>
      <c r="I387" s="8">
        <f t="shared" si="144"/>
        <v>0</v>
      </c>
      <c r="J387" s="53"/>
      <c r="K387" s="9"/>
      <c r="L387" s="9"/>
      <c r="M387" s="10">
        <f t="shared" si="145"/>
        <v>0</v>
      </c>
      <c r="N387" s="56"/>
      <c r="O387" s="8" t="e">
        <f t="shared" si="146"/>
        <v>#DIV/0!</v>
      </c>
      <c r="P387" s="9" t="e">
        <f t="shared" si="147"/>
        <v>#DIV/0!</v>
      </c>
      <c r="Q387" s="10" t="e">
        <f t="shared" si="129"/>
        <v>#DIV/0!</v>
      </c>
      <c r="R387" s="56"/>
      <c r="S387" s="55" t="e">
        <f t="shared" si="148"/>
        <v>#DIV/0!</v>
      </c>
      <c r="U387" s="253" t="e">
        <f t="shared" si="130"/>
        <v>#DIV/0!</v>
      </c>
      <c r="V387" s="46" t="e">
        <f t="shared" si="131"/>
        <v>#DIV/0!</v>
      </c>
      <c r="W387" s="46" t="e">
        <f t="shared" si="132"/>
        <v>#DIV/0!</v>
      </c>
      <c r="X387" s="49" t="e">
        <f t="shared" si="133"/>
        <v>#DIV/0!</v>
      </c>
      <c r="Y387" s="45" t="e">
        <f t="shared" si="134"/>
        <v>#DIV/0!</v>
      </c>
      <c r="Z387" s="46" t="e">
        <f t="shared" si="135"/>
        <v>#DIV/0!</v>
      </c>
      <c r="AA387" s="46" t="e">
        <f t="shared" si="136"/>
        <v>#DIV/0!</v>
      </c>
      <c r="AB387" s="49" t="e">
        <f t="shared" si="137"/>
        <v>#DIV/0!</v>
      </c>
      <c r="AD387" s="45" t="e">
        <f t="shared" si="138"/>
        <v>#DIV/0!</v>
      </c>
      <c r="AE387" s="46" t="e">
        <f t="shared" si="138"/>
        <v>#DIV/0!</v>
      </c>
      <c r="AF387" s="49" t="e">
        <f t="shared" si="139"/>
        <v>#DIV/0!</v>
      </c>
      <c r="AG387" s="45" t="e">
        <f t="shared" si="149"/>
        <v>#DIV/0!</v>
      </c>
      <c r="AH387" s="65" t="e">
        <f t="shared" si="150"/>
        <v>#DIV/0!</v>
      </c>
      <c r="AI387" s="46" t="e">
        <f t="shared" si="140"/>
        <v>#DIV/0!</v>
      </c>
      <c r="AJ387" s="46" t="e">
        <f t="shared" si="141"/>
        <v>#DIV/0!</v>
      </c>
      <c r="AK387" s="77" t="e">
        <f t="shared" si="142"/>
        <v>#DIV/0!</v>
      </c>
      <c r="AL387" s="78" t="e">
        <f t="shared" si="143"/>
        <v>#DIV/0!</v>
      </c>
      <c r="AN387" s="8" t="e">
        <f t="shared" si="152"/>
        <v>#DIV/0!</v>
      </c>
      <c r="AO387" s="9" t="e">
        <f t="shared" si="152"/>
        <v>#DIV/0!</v>
      </c>
      <c r="AP387" s="9" t="e">
        <f t="shared" si="153"/>
        <v>#DIV/0!</v>
      </c>
      <c r="AQ387" s="10" t="e">
        <f t="shared" si="153"/>
        <v>#DIV/0!</v>
      </c>
    </row>
    <row r="388" spans="1:43">
      <c r="A388" s="242" t="s">
        <v>1797</v>
      </c>
      <c r="B388" s="243"/>
      <c r="C388" s="45"/>
      <c r="D388" s="46"/>
      <c r="E388" s="244"/>
      <c r="F388" s="244"/>
      <c r="G388" s="244"/>
      <c r="H388" s="52">
        <f t="shared" si="151"/>
        <v>0</v>
      </c>
      <c r="I388" s="8">
        <f t="shared" si="144"/>
        <v>0</v>
      </c>
      <c r="J388" s="53"/>
      <c r="K388" s="9"/>
      <c r="L388" s="9"/>
      <c r="M388" s="10">
        <f t="shared" si="145"/>
        <v>0</v>
      </c>
      <c r="N388" s="56"/>
      <c r="O388" s="8" t="e">
        <f t="shared" si="146"/>
        <v>#DIV/0!</v>
      </c>
      <c r="P388" s="9" t="e">
        <f t="shared" si="147"/>
        <v>#DIV/0!</v>
      </c>
      <c r="Q388" s="10" t="e">
        <f t="shared" si="129"/>
        <v>#DIV/0!</v>
      </c>
      <c r="R388" s="56"/>
      <c r="S388" s="55" t="e">
        <f t="shared" si="148"/>
        <v>#DIV/0!</v>
      </c>
      <c r="U388" s="253" t="e">
        <f t="shared" si="130"/>
        <v>#DIV/0!</v>
      </c>
      <c r="V388" s="46" t="e">
        <f t="shared" si="131"/>
        <v>#DIV/0!</v>
      </c>
      <c r="W388" s="46" t="e">
        <f t="shared" si="132"/>
        <v>#DIV/0!</v>
      </c>
      <c r="X388" s="49" t="e">
        <f t="shared" si="133"/>
        <v>#DIV/0!</v>
      </c>
      <c r="Y388" s="45" t="e">
        <f t="shared" si="134"/>
        <v>#DIV/0!</v>
      </c>
      <c r="Z388" s="46" t="e">
        <f t="shared" si="135"/>
        <v>#DIV/0!</v>
      </c>
      <c r="AA388" s="46" t="e">
        <f t="shared" si="136"/>
        <v>#DIV/0!</v>
      </c>
      <c r="AB388" s="49" t="e">
        <f t="shared" si="137"/>
        <v>#DIV/0!</v>
      </c>
      <c r="AD388" s="45" t="e">
        <f t="shared" si="138"/>
        <v>#DIV/0!</v>
      </c>
      <c r="AE388" s="46" t="e">
        <f t="shared" si="138"/>
        <v>#DIV/0!</v>
      </c>
      <c r="AF388" s="49" t="e">
        <f t="shared" si="139"/>
        <v>#DIV/0!</v>
      </c>
      <c r="AG388" s="45" t="e">
        <f t="shared" si="149"/>
        <v>#DIV/0!</v>
      </c>
      <c r="AH388" s="65" t="e">
        <f t="shared" si="150"/>
        <v>#DIV/0!</v>
      </c>
      <c r="AI388" s="46" t="e">
        <f t="shared" si="140"/>
        <v>#DIV/0!</v>
      </c>
      <c r="AJ388" s="46" t="e">
        <f t="shared" si="141"/>
        <v>#DIV/0!</v>
      </c>
      <c r="AK388" s="77" t="e">
        <f t="shared" si="142"/>
        <v>#DIV/0!</v>
      </c>
      <c r="AL388" s="78" t="e">
        <f t="shared" si="143"/>
        <v>#DIV/0!</v>
      </c>
      <c r="AN388" s="8" t="e">
        <f t="shared" si="152"/>
        <v>#DIV/0!</v>
      </c>
      <c r="AO388" s="9" t="e">
        <f t="shared" si="152"/>
        <v>#DIV/0!</v>
      </c>
      <c r="AP388" s="9" t="e">
        <f t="shared" si="153"/>
        <v>#DIV/0!</v>
      </c>
      <c r="AQ388" s="10" t="e">
        <f t="shared" si="153"/>
        <v>#DIV/0!</v>
      </c>
    </row>
    <row r="389" spans="1:43">
      <c r="A389" s="242" t="s">
        <v>1798</v>
      </c>
      <c r="B389" s="243"/>
      <c r="C389" s="45"/>
      <c r="D389" s="46"/>
      <c r="E389" s="244"/>
      <c r="F389" s="244"/>
      <c r="G389" s="244"/>
      <c r="H389" s="52">
        <f t="shared" si="151"/>
        <v>0</v>
      </c>
      <c r="I389" s="8">
        <f t="shared" si="144"/>
        <v>0</v>
      </c>
      <c r="J389" s="53"/>
      <c r="K389" s="9"/>
      <c r="L389" s="9"/>
      <c r="M389" s="10">
        <f t="shared" si="145"/>
        <v>0</v>
      </c>
      <c r="N389" s="56"/>
      <c r="O389" s="8" t="e">
        <f t="shared" si="146"/>
        <v>#DIV/0!</v>
      </c>
      <c r="P389" s="9" t="e">
        <f t="shared" si="147"/>
        <v>#DIV/0!</v>
      </c>
      <c r="Q389" s="10" t="e">
        <f t="shared" si="129"/>
        <v>#DIV/0!</v>
      </c>
      <c r="R389" s="56"/>
      <c r="S389" s="55" t="e">
        <f t="shared" si="148"/>
        <v>#DIV/0!</v>
      </c>
      <c r="U389" s="253" t="e">
        <f t="shared" si="130"/>
        <v>#DIV/0!</v>
      </c>
      <c r="V389" s="46" t="e">
        <f t="shared" si="131"/>
        <v>#DIV/0!</v>
      </c>
      <c r="W389" s="46" t="e">
        <f t="shared" si="132"/>
        <v>#DIV/0!</v>
      </c>
      <c r="X389" s="49" t="e">
        <f t="shared" si="133"/>
        <v>#DIV/0!</v>
      </c>
      <c r="Y389" s="45" t="e">
        <f t="shared" si="134"/>
        <v>#DIV/0!</v>
      </c>
      <c r="Z389" s="46" t="e">
        <f t="shared" si="135"/>
        <v>#DIV/0!</v>
      </c>
      <c r="AA389" s="46" t="e">
        <f t="shared" si="136"/>
        <v>#DIV/0!</v>
      </c>
      <c r="AB389" s="49" t="e">
        <f t="shared" si="137"/>
        <v>#DIV/0!</v>
      </c>
      <c r="AD389" s="45" t="e">
        <f t="shared" si="138"/>
        <v>#DIV/0!</v>
      </c>
      <c r="AE389" s="46" t="e">
        <f t="shared" si="138"/>
        <v>#DIV/0!</v>
      </c>
      <c r="AF389" s="49" t="e">
        <f t="shared" si="139"/>
        <v>#DIV/0!</v>
      </c>
      <c r="AG389" s="45" t="e">
        <f t="shared" si="149"/>
        <v>#DIV/0!</v>
      </c>
      <c r="AH389" s="65" t="e">
        <f t="shared" si="150"/>
        <v>#DIV/0!</v>
      </c>
      <c r="AI389" s="46" t="e">
        <f t="shared" si="140"/>
        <v>#DIV/0!</v>
      </c>
      <c r="AJ389" s="46" t="e">
        <f t="shared" si="141"/>
        <v>#DIV/0!</v>
      </c>
      <c r="AK389" s="77" t="e">
        <f t="shared" si="142"/>
        <v>#DIV/0!</v>
      </c>
      <c r="AL389" s="78" t="e">
        <f t="shared" si="143"/>
        <v>#DIV/0!</v>
      </c>
      <c r="AN389" s="8" t="e">
        <f t="shared" si="152"/>
        <v>#DIV/0!</v>
      </c>
      <c r="AO389" s="9" t="e">
        <f t="shared" si="152"/>
        <v>#DIV/0!</v>
      </c>
      <c r="AP389" s="9" t="e">
        <f t="shared" si="153"/>
        <v>#DIV/0!</v>
      </c>
      <c r="AQ389" s="10" t="e">
        <f t="shared" si="153"/>
        <v>#DIV/0!</v>
      </c>
    </row>
    <row r="390" spans="1:43">
      <c r="A390" s="242" t="s">
        <v>1799</v>
      </c>
      <c r="B390" s="243"/>
      <c r="C390" s="45"/>
      <c r="D390" s="46"/>
      <c r="E390" s="244"/>
      <c r="F390" s="244"/>
      <c r="G390" s="244"/>
      <c r="H390" s="52">
        <f t="shared" si="151"/>
        <v>0</v>
      </c>
      <c r="I390" s="8">
        <f t="shared" si="144"/>
        <v>0</v>
      </c>
      <c r="J390" s="53"/>
      <c r="K390" s="9"/>
      <c r="L390" s="9"/>
      <c r="M390" s="10">
        <f t="shared" si="145"/>
        <v>0</v>
      </c>
      <c r="N390" s="56"/>
      <c r="O390" s="8" t="e">
        <f t="shared" si="146"/>
        <v>#DIV/0!</v>
      </c>
      <c r="P390" s="9" t="e">
        <f t="shared" si="147"/>
        <v>#DIV/0!</v>
      </c>
      <c r="Q390" s="10" t="e">
        <f t="shared" ref="Q390:Q453" si="154">SUM(O390:P390)</f>
        <v>#DIV/0!</v>
      </c>
      <c r="R390" s="56"/>
      <c r="S390" s="55" t="e">
        <f t="shared" si="148"/>
        <v>#DIV/0!</v>
      </c>
      <c r="U390" s="253" t="e">
        <f t="shared" ref="U390:U453" si="155">ROUND(I390/$I$502*$X$504,2)</f>
        <v>#DIV/0!</v>
      </c>
      <c r="V390" s="46" t="e">
        <f t="shared" ref="V390:V453" si="156">ROUND(I390/$I$502*$X$505,2)</f>
        <v>#DIV/0!</v>
      </c>
      <c r="W390" s="46" t="e">
        <f t="shared" ref="W390:W453" si="157">ROUND(M390/$M$502*$X$506,2)</f>
        <v>#DIV/0!</v>
      </c>
      <c r="X390" s="49" t="e">
        <f t="shared" ref="X390:X453" si="158">SUM(U390:W390)</f>
        <v>#DIV/0!</v>
      </c>
      <c r="Y390" s="45" t="e">
        <f t="shared" ref="Y390:Y453" si="159">ROUND(I390/$I$502*$AB$504,2)</f>
        <v>#DIV/0!</v>
      </c>
      <c r="Z390" s="46" t="e">
        <f t="shared" ref="Z390:Z453" si="160">ROUND(I390/$I$502*$AB$505,2)</f>
        <v>#DIV/0!</v>
      </c>
      <c r="AA390" s="46" t="e">
        <f t="shared" ref="AA390:AA453" si="161">ROUND(M390/$M$502*$AB$506,2)</f>
        <v>#DIV/0!</v>
      </c>
      <c r="AB390" s="49" t="e">
        <f t="shared" ref="AB390:AB453" si="162">SUM(Y390:AA390)</f>
        <v>#DIV/0!</v>
      </c>
      <c r="AD390" s="45" t="e">
        <f t="shared" ref="AD390:AE453" si="163">I390+O390+U390+Y390</f>
        <v>#DIV/0!</v>
      </c>
      <c r="AE390" s="46" t="e">
        <f t="shared" si="163"/>
        <v>#DIV/0!</v>
      </c>
      <c r="AF390" s="49" t="e">
        <f t="shared" ref="AF390:AF453" si="164">K390+L390+S390+W390+AA390</f>
        <v>#DIV/0!</v>
      </c>
      <c r="AG390" s="45" t="e">
        <f t="shared" si="149"/>
        <v>#DIV/0!</v>
      </c>
      <c r="AH390" s="65" t="e">
        <f t="shared" si="150"/>
        <v>#DIV/0!</v>
      </c>
      <c r="AI390" s="46" t="e">
        <f t="shared" ref="AI390:AI453" si="165">AD390-AH390</f>
        <v>#DIV/0!</v>
      </c>
      <c r="AJ390" s="46" t="e">
        <f t="shared" ref="AJ390:AJ453" si="166">AI390+AF390+AE390</f>
        <v>#DIV/0!</v>
      </c>
      <c r="AK390" s="77" t="e">
        <f t="shared" ref="AK390:AK453" si="167">ROUND(AH390/AG390,4)</f>
        <v>#DIV/0!</v>
      </c>
      <c r="AL390" s="78" t="e">
        <f t="shared" ref="AL390:AL453" si="168">ROUND(AJ390/AG390,4)</f>
        <v>#DIV/0!</v>
      </c>
      <c r="AN390" s="8" t="e">
        <f t="shared" si="152"/>
        <v>#DIV/0!</v>
      </c>
      <c r="AO390" s="9" t="e">
        <f t="shared" si="152"/>
        <v>#DIV/0!</v>
      </c>
      <c r="AP390" s="9" t="e">
        <f t="shared" si="153"/>
        <v>#DIV/0!</v>
      </c>
      <c r="AQ390" s="10" t="e">
        <f t="shared" si="153"/>
        <v>#DIV/0!</v>
      </c>
    </row>
    <row r="391" spans="1:43">
      <c r="A391" s="242" t="s">
        <v>1800</v>
      </c>
      <c r="B391" s="243"/>
      <c r="C391" s="45"/>
      <c r="D391" s="46"/>
      <c r="E391" s="244"/>
      <c r="F391" s="244"/>
      <c r="G391" s="244"/>
      <c r="H391" s="52">
        <f t="shared" si="151"/>
        <v>0</v>
      </c>
      <c r="I391" s="8">
        <f t="shared" ref="I391:I454" si="169">M391-L391-K391-J391</f>
        <v>0</v>
      </c>
      <c r="J391" s="53"/>
      <c r="K391" s="9"/>
      <c r="L391" s="9"/>
      <c r="M391" s="10">
        <f t="shared" ref="M391:M454" si="170">H391</f>
        <v>0</v>
      </c>
      <c r="N391" s="56"/>
      <c r="O391" s="8" t="e">
        <f t="shared" si="146"/>
        <v>#DIV/0!</v>
      </c>
      <c r="P391" s="9" t="e">
        <f t="shared" si="147"/>
        <v>#DIV/0!</v>
      </c>
      <c r="Q391" s="10" t="e">
        <f t="shared" si="154"/>
        <v>#DIV/0!</v>
      </c>
      <c r="R391" s="56"/>
      <c r="S391" s="55" t="e">
        <f t="shared" si="148"/>
        <v>#DIV/0!</v>
      </c>
      <c r="U391" s="253" t="e">
        <f t="shared" si="155"/>
        <v>#DIV/0!</v>
      </c>
      <c r="V391" s="46" t="e">
        <f t="shared" si="156"/>
        <v>#DIV/0!</v>
      </c>
      <c r="W391" s="46" t="e">
        <f t="shared" si="157"/>
        <v>#DIV/0!</v>
      </c>
      <c r="X391" s="49" t="e">
        <f t="shared" si="158"/>
        <v>#DIV/0!</v>
      </c>
      <c r="Y391" s="45" t="e">
        <f t="shared" si="159"/>
        <v>#DIV/0!</v>
      </c>
      <c r="Z391" s="46" t="e">
        <f t="shared" si="160"/>
        <v>#DIV/0!</v>
      </c>
      <c r="AA391" s="46" t="e">
        <f t="shared" si="161"/>
        <v>#DIV/0!</v>
      </c>
      <c r="AB391" s="49" t="e">
        <f t="shared" si="162"/>
        <v>#DIV/0!</v>
      </c>
      <c r="AD391" s="45" t="e">
        <f t="shared" si="163"/>
        <v>#DIV/0!</v>
      </c>
      <c r="AE391" s="46" t="e">
        <f t="shared" si="163"/>
        <v>#DIV/0!</v>
      </c>
      <c r="AF391" s="49" t="e">
        <f t="shared" si="164"/>
        <v>#DIV/0!</v>
      </c>
      <c r="AG391" s="45" t="e">
        <f t="shared" si="149"/>
        <v>#DIV/0!</v>
      </c>
      <c r="AH391" s="65" t="e">
        <f t="shared" si="150"/>
        <v>#DIV/0!</v>
      </c>
      <c r="AI391" s="46" t="e">
        <f t="shared" si="165"/>
        <v>#DIV/0!</v>
      </c>
      <c r="AJ391" s="46" t="e">
        <f t="shared" si="166"/>
        <v>#DIV/0!</v>
      </c>
      <c r="AK391" s="77" t="e">
        <f t="shared" si="167"/>
        <v>#DIV/0!</v>
      </c>
      <c r="AL391" s="78" t="e">
        <f t="shared" si="168"/>
        <v>#DIV/0!</v>
      </c>
      <c r="AN391" s="8" t="e">
        <f t="shared" si="152"/>
        <v>#DIV/0!</v>
      </c>
      <c r="AO391" s="9" t="e">
        <f t="shared" si="152"/>
        <v>#DIV/0!</v>
      </c>
      <c r="AP391" s="9" t="e">
        <f t="shared" si="153"/>
        <v>#DIV/0!</v>
      </c>
      <c r="AQ391" s="10" t="e">
        <f t="shared" si="153"/>
        <v>#DIV/0!</v>
      </c>
    </row>
    <row r="392" spans="1:43">
      <c r="A392" s="242" t="s">
        <v>1801</v>
      </c>
      <c r="B392" s="243"/>
      <c r="C392" s="45"/>
      <c r="D392" s="46"/>
      <c r="E392" s="244"/>
      <c r="F392" s="244"/>
      <c r="G392" s="244"/>
      <c r="H392" s="52">
        <f t="shared" si="151"/>
        <v>0</v>
      </c>
      <c r="I392" s="8">
        <f t="shared" si="169"/>
        <v>0</v>
      </c>
      <c r="J392" s="53"/>
      <c r="K392" s="9"/>
      <c r="L392" s="9"/>
      <c r="M392" s="10">
        <f t="shared" si="170"/>
        <v>0</v>
      </c>
      <c r="N392" s="56"/>
      <c r="O392" s="8" t="e">
        <f t="shared" si="146"/>
        <v>#DIV/0!</v>
      </c>
      <c r="P392" s="9" t="e">
        <f t="shared" si="147"/>
        <v>#DIV/0!</v>
      </c>
      <c r="Q392" s="10" t="e">
        <f t="shared" si="154"/>
        <v>#DIV/0!</v>
      </c>
      <c r="R392" s="56"/>
      <c r="S392" s="55" t="e">
        <f t="shared" si="148"/>
        <v>#DIV/0!</v>
      </c>
      <c r="U392" s="253" t="e">
        <f t="shared" si="155"/>
        <v>#DIV/0!</v>
      </c>
      <c r="V392" s="46" t="e">
        <f t="shared" si="156"/>
        <v>#DIV/0!</v>
      </c>
      <c r="W392" s="46" t="e">
        <f t="shared" si="157"/>
        <v>#DIV/0!</v>
      </c>
      <c r="X392" s="49" t="e">
        <f t="shared" si="158"/>
        <v>#DIV/0!</v>
      </c>
      <c r="Y392" s="45" t="e">
        <f t="shared" si="159"/>
        <v>#DIV/0!</v>
      </c>
      <c r="Z392" s="46" t="e">
        <f t="shared" si="160"/>
        <v>#DIV/0!</v>
      </c>
      <c r="AA392" s="46" t="e">
        <f t="shared" si="161"/>
        <v>#DIV/0!</v>
      </c>
      <c r="AB392" s="49" t="e">
        <f t="shared" si="162"/>
        <v>#DIV/0!</v>
      </c>
      <c r="AD392" s="45" t="e">
        <f t="shared" si="163"/>
        <v>#DIV/0!</v>
      </c>
      <c r="AE392" s="46" t="e">
        <f t="shared" si="163"/>
        <v>#DIV/0!</v>
      </c>
      <c r="AF392" s="49" t="e">
        <f t="shared" si="164"/>
        <v>#DIV/0!</v>
      </c>
      <c r="AG392" s="45" t="e">
        <f t="shared" si="149"/>
        <v>#DIV/0!</v>
      </c>
      <c r="AH392" s="65" t="e">
        <f t="shared" si="150"/>
        <v>#DIV/0!</v>
      </c>
      <c r="AI392" s="46" t="e">
        <f t="shared" si="165"/>
        <v>#DIV/0!</v>
      </c>
      <c r="AJ392" s="46" t="e">
        <f t="shared" si="166"/>
        <v>#DIV/0!</v>
      </c>
      <c r="AK392" s="77" t="e">
        <f t="shared" si="167"/>
        <v>#DIV/0!</v>
      </c>
      <c r="AL392" s="78" t="e">
        <f t="shared" si="168"/>
        <v>#DIV/0!</v>
      </c>
      <c r="AN392" s="8" t="e">
        <f t="shared" si="152"/>
        <v>#DIV/0!</v>
      </c>
      <c r="AO392" s="9" t="e">
        <f t="shared" si="152"/>
        <v>#DIV/0!</v>
      </c>
      <c r="AP392" s="9" t="e">
        <f t="shared" si="153"/>
        <v>#DIV/0!</v>
      </c>
      <c r="AQ392" s="10" t="e">
        <f t="shared" si="153"/>
        <v>#DIV/0!</v>
      </c>
    </row>
    <row r="393" spans="1:43">
      <c r="A393" s="242" t="s">
        <v>1802</v>
      </c>
      <c r="B393" s="243"/>
      <c r="C393" s="45"/>
      <c r="D393" s="46"/>
      <c r="E393" s="244"/>
      <c r="F393" s="244"/>
      <c r="G393" s="244"/>
      <c r="H393" s="52">
        <f t="shared" si="151"/>
        <v>0</v>
      </c>
      <c r="I393" s="8">
        <f t="shared" si="169"/>
        <v>0</v>
      </c>
      <c r="J393" s="53"/>
      <c r="K393" s="9"/>
      <c r="L393" s="9"/>
      <c r="M393" s="10">
        <f t="shared" si="170"/>
        <v>0</v>
      </c>
      <c r="N393" s="56"/>
      <c r="O393" s="8" t="e">
        <f t="shared" ref="O393:O456" si="171">ROUND(I393/$I$502*$Q$504,2)</f>
        <v>#DIV/0!</v>
      </c>
      <c r="P393" s="9" t="e">
        <f t="shared" ref="P393:P456" si="172">ROUND(I393/$I$502*$Q$505,2)</f>
        <v>#DIV/0!</v>
      </c>
      <c r="Q393" s="10" t="e">
        <f t="shared" si="154"/>
        <v>#DIV/0!</v>
      </c>
      <c r="R393" s="56"/>
      <c r="S393" s="55" t="e">
        <f t="shared" ref="S393:S456" si="173">ROUND(M393/$M$502*$Q$506,2)</f>
        <v>#DIV/0!</v>
      </c>
      <c r="U393" s="253" t="e">
        <f t="shared" si="155"/>
        <v>#DIV/0!</v>
      </c>
      <c r="V393" s="46" t="e">
        <f t="shared" si="156"/>
        <v>#DIV/0!</v>
      </c>
      <c r="W393" s="46" t="e">
        <f t="shared" si="157"/>
        <v>#DIV/0!</v>
      </c>
      <c r="X393" s="49" t="e">
        <f t="shared" si="158"/>
        <v>#DIV/0!</v>
      </c>
      <c r="Y393" s="45" t="e">
        <f t="shared" si="159"/>
        <v>#DIV/0!</v>
      </c>
      <c r="Z393" s="46" t="e">
        <f t="shared" si="160"/>
        <v>#DIV/0!</v>
      </c>
      <c r="AA393" s="46" t="e">
        <f t="shared" si="161"/>
        <v>#DIV/0!</v>
      </c>
      <c r="AB393" s="49" t="e">
        <f t="shared" si="162"/>
        <v>#DIV/0!</v>
      </c>
      <c r="AD393" s="45" t="e">
        <f t="shared" si="163"/>
        <v>#DIV/0!</v>
      </c>
      <c r="AE393" s="46" t="e">
        <f t="shared" si="163"/>
        <v>#DIV/0!</v>
      </c>
      <c r="AF393" s="49" t="e">
        <f t="shared" si="164"/>
        <v>#DIV/0!</v>
      </c>
      <c r="AG393" s="45" t="e">
        <f t="shared" ref="AG393:AG456" si="174">SUM(AD393:AF393)</f>
        <v>#DIV/0!</v>
      </c>
      <c r="AH393" s="65" t="e">
        <f t="shared" ref="AH393:AH456" si="175">ROUND(AD393*$A$505,2)</f>
        <v>#DIV/0!</v>
      </c>
      <c r="AI393" s="46" t="e">
        <f t="shared" si="165"/>
        <v>#DIV/0!</v>
      </c>
      <c r="AJ393" s="46" t="e">
        <f t="shared" si="166"/>
        <v>#DIV/0!</v>
      </c>
      <c r="AK393" s="77" t="e">
        <f t="shared" si="167"/>
        <v>#DIV/0!</v>
      </c>
      <c r="AL393" s="78" t="e">
        <f t="shared" si="168"/>
        <v>#DIV/0!</v>
      </c>
      <c r="AN393" s="8" t="e">
        <f t="shared" si="152"/>
        <v>#DIV/0!</v>
      </c>
      <c r="AO393" s="9" t="e">
        <f t="shared" si="152"/>
        <v>#DIV/0!</v>
      </c>
      <c r="AP393" s="9" t="e">
        <f t="shared" si="153"/>
        <v>#DIV/0!</v>
      </c>
      <c r="AQ393" s="10" t="e">
        <f t="shared" si="153"/>
        <v>#DIV/0!</v>
      </c>
    </row>
    <row r="394" spans="1:43">
      <c r="A394" s="242" t="s">
        <v>1803</v>
      </c>
      <c r="B394" s="243"/>
      <c r="C394" s="45"/>
      <c r="D394" s="46"/>
      <c r="E394" s="244"/>
      <c r="F394" s="244"/>
      <c r="G394" s="244"/>
      <c r="H394" s="52">
        <f t="shared" si="151"/>
        <v>0</v>
      </c>
      <c r="I394" s="8">
        <f t="shared" si="169"/>
        <v>0</v>
      </c>
      <c r="J394" s="53"/>
      <c r="K394" s="9"/>
      <c r="L394" s="9"/>
      <c r="M394" s="10">
        <f t="shared" si="170"/>
        <v>0</v>
      </c>
      <c r="N394" s="56"/>
      <c r="O394" s="8" t="e">
        <f t="shared" si="171"/>
        <v>#DIV/0!</v>
      </c>
      <c r="P394" s="9" t="e">
        <f t="shared" si="172"/>
        <v>#DIV/0!</v>
      </c>
      <c r="Q394" s="10" t="e">
        <f t="shared" si="154"/>
        <v>#DIV/0!</v>
      </c>
      <c r="R394" s="56"/>
      <c r="S394" s="55" t="e">
        <f t="shared" si="173"/>
        <v>#DIV/0!</v>
      </c>
      <c r="U394" s="253" t="e">
        <f t="shared" si="155"/>
        <v>#DIV/0!</v>
      </c>
      <c r="V394" s="46" t="e">
        <f t="shared" si="156"/>
        <v>#DIV/0!</v>
      </c>
      <c r="W394" s="46" t="e">
        <f t="shared" si="157"/>
        <v>#DIV/0!</v>
      </c>
      <c r="X394" s="49" t="e">
        <f t="shared" si="158"/>
        <v>#DIV/0!</v>
      </c>
      <c r="Y394" s="45" t="e">
        <f t="shared" si="159"/>
        <v>#DIV/0!</v>
      </c>
      <c r="Z394" s="46" t="e">
        <f t="shared" si="160"/>
        <v>#DIV/0!</v>
      </c>
      <c r="AA394" s="46" t="e">
        <f t="shared" si="161"/>
        <v>#DIV/0!</v>
      </c>
      <c r="AB394" s="49" t="e">
        <f t="shared" si="162"/>
        <v>#DIV/0!</v>
      </c>
      <c r="AD394" s="45" t="e">
        <f t="shared" si="163"/>
        <v>#DIV/0!</v>
      </c>
      <c r="AE394" s="46" t="e">
        <f t="shared" si="163"/>
        <v>#DIV/0!</v>
      </c>
      <c r="AF394" s="49" t="e">
        <f t="shared" si="164"/>
        <v>#DIV/0!</v>
      </c>
      <c r="AG394" s="45" t="e">
        <f t="shared" si="174"/>
        <v>#DIV/0!</v>
      </c>
      <c r="AH394" s="65" t="e">
        <f t="shared" si="175"/>
        <v>#DIV/0!</v>
      </c>
      <c r="AI394" s="46" t="e">
        <f t="shared" si="165"/>
        <v>#DIV/0!</v>
      </c>
      <c r="AJ394" s="46" t="e">
        <f t="shared" si="166"/>
        <v>#DIV/0!</v>
      </c>
      <c r="AK394" s="77" t="e">
        <f t="shared" si="167"/>
        <v>#DIV/0!</v>
      </c>
      <c r="AL394" s="78" t="e">
        <f t="shared" si="168"/>
        <v>#DIV/0!</v>
      </c>
      <c r="AN394" s="8" t="e">
        <f t="shared" si="152"/>
        <v>#DIV/0!</v>
      </c>
      <c r="AO394" s="9" t="e">
        <f t="shared" si="152"/>
        <v>#DIV/0!</v>
      </c>
      <c r="AP394" s="9" t="e">
        <f t="shared" si="153"/>
        <v>#DIV/0!</v>
      </c>
      <c r="AQ394" s="10" t="e">
        <f t="shared" si="153"/>
        <v>#DIV/0!</v>
      </c>
    </row>
    <row r="395" spans="1:43">
      <c r="A395" s="242" t="s">
        <v>1804</v>
      </c>
      <c r="B395" s="243"/>
      <c r="C395" s="45"/>
      <c r="D395" s="46"/>
      <c r="E395" s="244"/>
      <c r="F395" s="244"/>
      <c r="G395" s="244"/>
      <c r="H395" s="52">
        <f t="shared" si="151"/>
        <v>0</v>
      </c>
      <c r="I395" s="8">
        <f t="shared" si="169"/>
        <v>0</v>
      </c>
      <c r="J395" s="53"/>
      <c r="K395" s="9"/>
      <c r="L395" s="9"/>
      <c r="M395" s="10">
        <f t="shared" si="170"/>
        <v>0</v>
      </c>
      <c r="N395" s="56"/>
      <c r="O395" s="8" t="e">
        <f t="shared" si="171"/>
        <v>#DIV/0!</v>
      </c>
      <c r="P395" s="9" t="e">
        <f t="shared" si="172"/>
        <v>#DIV/0!</v>
      </c>
      <c r="Q395" s="10" t="e">
        <f t="shared" si="154"/>
        <v>#DIV/0!</v>
      </c>
      <c r="R395" s="56"/>
      <c r="S395" s="55" t="e">
        <f t="shared" si="173"/>
        <v>#DIV/0!</v>
      </c>
      <c r="U395" s="253" t="e">
        <f t="shared" si="155"/>
        <v>#DIV/0!</v>
      </c>
      <c r="V395" s="46" t="e">
        <f t="shared" si="156"/>
        <v>#DIV/0!</v>
      </c>
      <c r="W395" s="46" t="e">
        <f t="shared" si="157"/>
        <v>#DIV/0!</v>
      </c>
      <c r="X395" s="49" t="e">
        <f t="shared" si="158"/>
        <v>#DIV/0!</v>
      </c>
      <c r="Y395" s="45" t="e">
        <f t="shared" si="159"/>
        <v>#DIV/0!</v>
      </c>
      <c r="Z395" s="46" t="e">
        <f t="shared" si="160"/>
        <v>#DIV/0!</v>
      </c>
      <c r="AA395" s="46" t="e">
        <f t="shared" si="161"/>
        <v>#DIV/0!</v>
      </c>
      <c r="AB395" s="49" t="e">
        <f t="shared" si="162"/>
        <v>#DIV/0!</v>
      </c>
      <c r="AD395" s="45" t="e">
        <f t="shared" si="163"/>
        <v>#DIV/0!</v>
      </c>
      <c r="AE395" s="46" t="e">
        <f t="shared" si="163"/>
        <v>#DIV/0!</v>
      </c>
      <c r="AF395" s="49" t="e">
        <f t="shared" si="164"/>
        <v>#DIV/0!</v>
      </c>
      <c r="AG395" s="45" t="e">
        <f t="shared" si="174"/>
        <v>#DIV/0!</v>
      </c>
      <c r="AH395" s="65" t="e">
        <f t="shared" si="175"/>
        <v>#DIV/0!</v>
      </c>
      <c r="AI395" s="46" t="e">
        <f t="shared" si="165"/>
        <v>#DIV/0!</v>
      </c>
      <c r="AJ395" s="46" t="e">
        <f t="shared" si="166"/>
        <v>#DIV/0!</v>
      </c>
      <c r="AK395" s="77" t="e">
        <f t="shared" si="167"/>
        <v>#DIV/0!</v>
      </c>
      <c r="AL395" s="78" t="e">
        <f t="shared" si="168"/>
        <v>#DIV/0!</v>
      </c>
      <c r="AN395" s="8" t="e">
        <f t="shared" si="152"/>
        <v>#DIV/0!</v>
      </c>
      <c r="AO395" s="9" t="e">
        <f t="shared" si="152"/>
        <v>#DIV/0!</v>
      </c>
      <c r="AP395" s="9" t="e">
        <f t="shared" si="153"/>
        <v>#DIV/0!</v>
      </c>
      <c r="AQ395" s="10" t="e">
        <f t="shared" si="153"/>
        <v>#DIV/0!</v>
      </c>
    </row>
    <row r="396" spans="1:43">
      <c r="A396" s="242" t="s">
        <v>1805</v>
      </c>
      <c r="B396" s="243"/>
      <c r="C396" s="45"/>
      <c r="D396" s="46"/>
      <c r="E396" s="244"/>
      <c r="F396" s="244"/>
      <c r="G396" s="244"/>
      <c r="H396" s="52">
        <f t="shared" si="151"/>
        <v>0</v>
      </c>
      <c r="I396" s="8">
        <f t="shared" si="169"/>
        <v>0</v>
      </c>
      <c r="J396" s="53"/>
      <c r="K396" s="9"/>
      <c r="L396" s="9"/>
      <c r="M396" s="10">
        <f t="shared" si="170"/>
        <v>0</v>
      </c>
      <c r="N396" s="56"/>
      <c r="O396" s="8" t="e">
        <f t="shared" si="171"/>
        <v>#DIV/0!</v>
      </c>
      <c r="P396" s="9" t="e">
        <f t="shared" si="172"/>
        <v>#DIV/0!</v>
      </c>
      <c r="Q396" s="10" t="e">
        <f t="shared" si="154"/>
        <v>#DIV/0!</v>
      </c>
      <c r="R396" s="56"/>
      <c r="S396" s="55" t="e">
        <f t="shared" si="173"/>
        <v>#DIV/0!</v>
      </c>
      <c r="U396" s="253" t="e">
        <f t="shared" si="155"/>
        <v>#DIV/0!</v>
      </c>
      <c r="V396" s="46" t="e">
        <f t="shared" si="156"/>
        <v>#DIV/0!</v>
      </c>
      <c r="W396" s="46" t="e">
        <f t="shared" si="157"/>
        <v>#DIV/0!</v>
      </c>
      <c r="X396" s="49" t="e">
        <f t="shared" si="158"/>
        <v>#DIV/0!</v>
      </c>
      <c r="Y396" s="45" t="e">
        <f t="shared" si="159"/>
        <v>#DIV/0!</v>
      </c>
      <c r="Z396" s="46" t="e">
        <f t="shared" si="160"/>
        <v>#DIV/0!</v>
      </c>
      <c r="AA396" s="46" t="e">
        <f t="shared" si="161"/>
        <v>#DIV/0!</v>
      </c>
      <c r="AB396" s="49" t="e">
        <f t="shared" si="162"/>
        <v>#DIV/0!</v>
      </c>
      <c r="AD396" s="45" t="e">
        <f t="shared" si="163"/>
        <v>#DIV/0!</v>
      </c>
      <c r="AE396" s="46" t="e">
        <f t="shared" si="163"/>
        <v>#DIV/0!</v>
      </c>
      <c r="AF396" s="49" t="e">
        <f t="shared" si="164"/>
        <v>#DIV/0!</v>
      </c>
      <c r="AG396" s="45" t="e">
        <f t="shared" si="174"/>
        <v>#DIV/0!</v>
      </c>
      <c r="AH396" s="65" t="e">
        <f t="shared" si="175"/>
        <v>#DIV/0!</v>
      </c>
      <c r="AI396" s="46" t="e">
        <f t="shared" si="165"/>
        <v>#DIV/0!</v>
      </c>
      <c r="AJ396" s="46" t="e">
        <f t="shared" si="166"/>
        <v>#DIV/0!</v>
      </c>
      <c r="AK396" s="77" t="e">
        <f t="shared" si="167"/>
        <v>#DIV/0!</v>
      </c>
      <c r="AL396" s="78" t="e">
        <f t="shared" si="168"/>
        <v>#DIV/0!</v>
      </c>
      <c r="AN396" s="8" t="e">
        <f t="shared" si="152"/>
        <v>#DIV/0!</v>
      </c>
      <c r="AO396" s="9" t="e">
        <f t="shared" si="152"/>
        <v>#DIV/0!</v>
      </c>
      <c r="AP396" s="9" t="e">
        <f t="shared" si="153"/>
        <v>#DIV/0!</v>
      </c>
      <c r="AQ396" s="10" t="e">
        <f t="shared" si="153"/>
        <v>#DIV/0!</v>
      </c>
    </row>
    <row r="397" spans="1:43">
      <c r="A397" s="242" t="s">
        <v>1806</v>
      </c>
      <c r="B397" s="243"/>
      <c r="C397" s="45"/>
      <c r="D397" s="46"/>
      <c r="E397" s="244"/>
      <c r="F397" s="244"/>
      <c r="G397" s="244"/>
      <c r="H397" s="52">
        <f t="shared" si="151"/>
        <v>0</v>
      </c>
      <c r="I397" s="8">
        <f t="shared" si="169"/>
        <v>0</v>
      </c>
      <c r="J397" s="53"/>
      <c r="K397" s="9"/>
      <c r="L397" s="9"/>
      <c r="M397" s="10">
        <f t="shared" si="170"/>
        <v>0</v>
      </c>
      <c r="N397" s="56"/>
      <c r="O397" s="8" t="e">
        <f t="shared" si="171"/>
        <v>#DIV/0!</v>
      </c>
      <c r="P397" s="9" t="e">
        <f t="shared" si="172"/>
        <v>#DIV/0!</v>
      </c>
      <c r="Q397" s="10" t="e">
        <f t="shared" si="154"/>
        <v>#DIV/0!</v>
      </c>
      <c r="R397" s="56"/>
      <c r="S397" s="55" t="e">
        <f t="shared" si="173"/>
        <v>#DIV/0!</v>
      </c>
      <c r="U397" s="253" t="e">
        <f t="shared" si="155"/>
        <v>#DIV/0!</v>
      </c>
      <c r="V397" s="46" t="e">
        <f t="shared" si="156"/>
        <v>#DIV/0!</v>
      </c>
      <c r="W397" s="46" t="e">
        <f t="shared" si="157"/>
        <v>#DIV/0!</v>
      </c>
      <c r="X397" s="49" t="e">
        <f t="shared" si="158"/>
        <v>#DIV/0!</v>
      </c>
      <c r="Y397" s="45" t="e">
        <f t="shared" si="159"/>
        <v>#DIV/0!</v>
      </c>
      <c r="Z397" s="46" t="e">
        <f t="shared" si="160"/>
        <v>#DIV/0!</v>
      </c>
      <c r="AA397" s="46" t="e">
        <f t="shared" si="161"/>
        <v>#DIV/0!</v>
      </c>
      <c r="AB397" s="49" t="e">
        <f t="shared" si="162"/>
        <v>#DIV/0!</v>
      </c>
      <c r="AD397" s="45" t="e">
        <f t="shared" si="163"/>
        <v>#DIV/0!</v>
      </c>
      <c r="AE397" s="46" t="e">
        <f t="shared" si="163"/>
        <v>#DIV/0!</v>
      </c>
      <c r="AF397" s="49" t="e">
        <f t="shared" si="164"/>
        <v>#DIV/0!</v>
      </c>
      <c r="AG397" s="45" t="e">
        <f t="shared" si="174"/>
        <v>#DIV/0!</v>
      </c>
      <c r="AH397" s="65" t="e">
        <f t="shared" si="175"/>
        <v>#DIV/0!</v>
      </c>
      <c r="AI397" s="46" t="e">
        <f t="shared" si="165"/>
        <v>#DIV/0!</v>
      </c>
      <c r="AJ397" s="46" t="e">
        <f t="shared" si="166"/>
        <v>#DIV/0!</v>
      </c>
      <c r="AK397" s="77" t="e">
        <f t="shared" si="167"/>
        <v>#DIV/0!</v>
      </c>
      <c r="AL397" s="78" t="e">
        <f t="shared" si="168"/>
        <v>#DIV/0!</v>
      </c>
      <c r="AN397" s="8" t="e">
        <f t="shared" si="152"/>
        <v>#DIV/0!</v>
      </c>
      <c r="AO397" s="9" t="e">
        <f t="shared" si="152"/>
        <v>#DIV/0!</v>
      </c>
      <c r="AP397" s="9" t="e">
        <f t="shared" si="153"/>
        <v>#DIV/0!</v>
      </c>
      <c r="AQ397" s="10" t="e">
        <f t="shared" si="153"/>
        <v>#DIV/0!</v>
      </c>
    </row>
    <row r="398" spans="1:43">
      <c r="A398" s="242" t="s">
        <v>1807</v>
      </c>
      <c r="B398" s="243"/>
      <c r="C398" s="45"/>
      <c r="D398" s="46"/>
      <c r="E398" s="244"/>
      <c r="F398" s="244"/>
      <c r="G398" s="244"/>
      <c r="H398" s="52">
        <f t="shared" si="151"/>
        <v>0</v>
      </c>
      <c r="I398" s="8">
        <f t="shared" si="169"/>
        <v>0</v>
      </c>
      <c r="J398" s="53"/>
      <c r="K398" s="9"/>
      <c r="L398" s="9"/>
      <c r="M398" s="10">
        <f t="shared" si="170"/>
        <v>0</v>
      </c>
      <c r="N398" s="56"/>
      <c r="O398" s="8" t="e">
        <f t="shared" si="171"/>
        <v>#DIV/0!</v>
      </c>
      <c r="P398" s="9" t="e">
        <f t="shared" si="172"/>
        <v>#DIV/0!</v>
      </c>
      <c r="Q398" s="10" t="e">
        <f t="shared" si="154"/>
        <v>#DIV/0!</v>
      </c>
      <c r="R398" s="56"/>
      <c r="S398" s="55" t="e">
        <f t="shared" si="173"/>
        <v>#DIV/0!</v>
      </c>
      <c r="U398" s="253" t="e">
        <f t="shared" si="155"/>
        <v>#DIV/0!</v>
      </c>
      <c r="V398" s="46" t="e">
        <f t="shared" si="156"/>
        <v>#DIV/0!</v>
      </c>
      <c r="W398" s="46" t="e">
        <f t="shared" si="157"/>
        <v>#DIV/0!</v>
      </c>
      <c r="X398" s="49" t="e">
        <f t="shared" si="158"/>
        <v>#DIV/0!</v>
      </c>
      <c r="Y398" s="45" t="e">
        <f t="shared" si="159"/>
        <v>#DIV/0!</v>
      </c>
      <c r="Z398" s="46" t="e">
        <f t="shared" si="160"/>
        <v>#DIV/0!</v>
      </c>
      <c r="AA398" s="46" t="e">
        <f t="shared" si="161"/>
        <v>#DIV/0!</v>
      </c>
      <c r="AB398" s="49" t="e">
        <f t="shared" si="162"/>
        <v>#DIV/0!</v>
      </c>
      <c r="AD398" s="45" t="e">
        <f t="shared" si="163"/>
        <v>#DIV/0!</v>
      </c>
      <c r="AE398" s="46" t="e">
        <f t="shared" si="163"/>
        <v>#DIV/0!</v>
      </c>
      <c r="AF398" s="49" t="e">
        <f t="shared" si="164"/>
        <v>#DIV/0!</v>
      </c>
      <c r="AG398" s="45" t="e">
        <f t="shared" si="174"/>
        <v>#DIV/0!</v>
      </c>
      <c r="AH398" s="65" t="e">
        <f t="shared" si="175"/>
        <v>#DIV/0!</v>
      </c>
      <c r="AI398" s="46" t="e">
        <f t="shared" si="165"/>
        <v>#DIV/0!</v>
      </c>
      <c r="AJ398" s="46" t="e">
        <f t="shared" si="166"/>
        <v>#DIV/0!</v>
      </c>
      <c r="AK398" s="77" t="e">
        <f t="shared" si="167"/>
        <v>#DIV/0!</v>
      </c>
      <c r="AL398" s="78" t="e">
        <f t="shared" si="168"/>
        <v>#DIV/0!</v>
      </c>
      <c r="AN398" s="8" t="e">
        <f t="shared" si="152"/>
        <v>#DIV/0!</v>
      </c>
      <c r="AO398" s="9" t="e">
        <f t="shared" si="152"/>
        <v>#DIV/0!</v>
      </c>
      <c r="AP398" s="9" t="e">
        <f t="shared" si="153"/>
        <v>#DIV/0!</v>
      </c>
      <c r="AQ398" s="10" t="e">
        <f t="shared" si="153"/>
        <v>#DIV/0!</v>
      </c>
    </row>
    <row r="399" spans="1:43">
      <c r="A399" s="242" t="s">
        <v>1808</v>
      </c>
      <c r="B399" s="243"/>
      <c r="C399" s="45"/>
      <c r="D399" s="46"/>
      <c r="E399" s="244"/>
      <c r="F399" s="244"/>
      <c r="G399" s="244"/>
      <c r="H399" s="52">
        <f t="shared" ref="H399:H462" si="176">SUM(C399:G399)</f>
        <v>0</v>
      </c>
      <c r="I399" s="8">
        <f t="shared" si="169"/>
        <v>0</v>
      </c>
      <c r="J399" s="53"/>
      <c r="K399" s="9"/>
      <c r="L399" s="9"/>
      <c r="M399" s="10">
        <f t="shared" si="170"/>
        <v>0</v>
      </c>
      <c r="N399" s="56"/>
      <c r="O399" s="8" t="e">
        <f t="shared" si="171"/>
        <v>#DIV/0!</v>
      </c>
      <c r="P399" s="9" t="e">
        <f t="shared" si="172"/>
        <v>#DIV/0!</v>
      </c>
      <c r="Q399" s="10" t="e">
        <f t="shared" si="154"/>
        <v>#DIV/0!</v>
      </c>
      <c r="R399" s="56"/>
      <c r="S399" s="55" t="e">
        <f t="shared" si="173"/>
        <v>#DIV/0!</v>
      </c>
      <c r="U399" s="253" t="e">
        <f t="shared" si="155"/>
        <v>#DIV/0!</v>
      </c>
      <c r="V399" s="46" t="e">
        <f t="shared" si="156"/>
        <v>#DIV/0!</v>
      </c>
      <c r="W399" s="46" t="e">
        <f t="shared" si="157"/>
        <v>#DIV/0!</v>
      </c>
      <c r="X399" s="49" t="e">
        <f t="shared" si="158"/>
        <v>#DIV/0!</v>
      </c>
      <c r="Y399" s="45" t="e">
        <f t="shared" si="159"/>
        <v>#DIV/0!</v>
      </c>
      <c r="Z399" s="46" t="e">
        <f t="shared" si="160"/>
        <v>#DIV/0!</v>
      </c>
      <c r="AA399" s="46" t="e">
        <f t="shared" si="161"/>
        <v>#DIV/0!</v>
      </c>
      <c r="AB399" s="49" t="e">
        <f t="shared" si="162"/>
        <v>#DIV/0!</v>
      </c>
      <c r="AD399" s="45" t="e">
        <f t="shared" si="163"/>
        <v>#DIV/0!</v>
      </c>
      <c r="AE399" s="46" t="e">
        <f t="shared" si="163"/>
        <v>#DIV/0!</v>
      </c>
      <c r="AF399" s="49" t="e">
        <f t="shared" si="164"/>
        <v>#DIV/0!</v>
      </c>
      <c r="AG399" s="45" t="e">
        <f t="shared" si="174"/>
        <v>#DIV/0!</v>
      </c>
      <c r="AH399" s="65" t="e">
        <f t="shared" si="175"/>
        <v>#DIV/0!</v>
      </c>
      <c r="AI399" s="46" t="e">
        <f t="shared" si="165"/>
        <v>#DIV/0!</v>
      </c>
      <c r="AJ399" s="46" t="e">
        <f t="shared" si="166"/>
        <v>#DIV/0!</v>
      </c>
      <c r="AK399" s="77" t="e">
        <f t="shared" si="167"/>
        <v>#DIV/0!</v>
      </c>
      <c r="AL399" s="78" t="e">
        <f t="shared" si="168"/>
        <v>#DIV/0!</v>
      </c>
      <c r="AN399" s="8" t="e">
        <f t="shared" si="152"/>
        <v>#DIV/0!</v>
      </c>
      <c r="AO399" s="9" t="e">
        <f t="shared" si="152"/>
        <v>#DIV/0!</v>
      </c>
      <c r="AP399" s="9" t="e">
        <f t="shared" si="153"/>
        <v>#DIV/0!</v>
      </c>
      <c r="AQ399" s="10" t="e">
        <f t="shared" si="153"/>
        <v>#DIV/0!</v>
      </c>
    </row>
    <row r="400" spans="1:43">
      <c r="A400" s="242" t="s">
        <v>1809</v>
      </c>
      <c r="B400" s="243"/>
      <c r="C400" s="45"/>
      <c r="D400" s="46"/>
      <c r="E400" s="244"/>
      <c r="F400" s="244"/>
      <c r="G400" s="244"/>
      <c r="H400" s="52">
        <f t="shared" si="176"/>
        <v>0</v>
      </c>
      <c r="I400" s="8">
        <f t="shared" si="169"/>
        <v>0</v>
      </c>
      <c r="J400" s="53"/>
      <c r="K400" s="9"/>
      <c r="L400" s="9"/>
      <c r="M400" s="10">
        <f t="shared" si="170"/>
        <v>0</v>
      </c>
      <c r="N400" s="56"/>
      <c r="O400" s="8" t="e">
        <f t="shared" si="171"/>
        <v>#DIV/0!</v>
      </c>
      <c r="P400" s="9" t="e">
        <f t="shared" si="172"/>
        <v>#DIV/0!</v>
      </c>
      <c r="Q400" s="10" t="e">
        <f t="shared" si="154"/>
        <v>#DIV/0!</v>
      </c>
      <c r="R400" s="56"/>
      <c r="S400" s="55" t="e">
        <f t="shared" si="173"/>
        <v>#DIV/0!</v>
      </c>
      <c r="U400" s="253" t="e">
        <f t="shared" si="155"/>
        <v>#DIV/0!</v>
      </c>
      <c r="V400" s="46" t="e">
        <f t="shared" si="156"/>
        <v>#DIV/0!</v>
      </c>
      <c r="W400" s="46" t="e">
        <f t="shared" si="157"/>
        <v>#DIV/0!</v>
      </c>
      <c r="X400" s="49" t="e">
        <f t="shared" si="158"/>
        <v>#DIV/0!</v>
      </c>
      <c r="Y400" s="45" t="e">
        <f t="shared" si="159"/>
        <v>#DIV/0!</v>
      </c>
      <c r="Z400" s="46" t="e">
        <f t="shared" si="160"/>
        <v>#DIV/0!</v>
      </c>
      <c r="AA400" s="46" t="e">
        <f t="shared" si="161"/>
        <v>#DIV/0!</v>
      </c>
      <c r="AB400" s="49" t="e">
        <f t="shared" si="162"/>
        <v>#DIV/0!</v>
      </c>
      <c r="AD400" s="45" t="e">
        <f t="shared" si="163"/>
        <v>#DIV/0!</v>
      </c>
      <c r="AE400" s="46" t="e">
        <f t="shared" si="163"/>
        <v>#DIV/0!</v>
      </c>
      <c r="AF400" s="49" t="e">
        <f t="shared" si="164"/>
        <v>#DIV/0!</v>
      </c>
      <c r="AG400" s="45" t="e">
        <f t="shared" si="174"/>
        <v>#DIV/0!</v>
      </c>
      <c r="AH400" s="65" t="e">
        <f t="shared" si="175"/>
        <v>#DIV/0!</v>
      </c>
      <c r="AI400" s="46" t="e">
        <f t="shared" si="165"/>
        <v>#DIV/0!</v>
      </c>
      <c r="AJ400" s="46" t="e">
        <f t="shared" si="166"/>
        <v>#DIV/0!</v>
      </c>
      <c r="AK400" s="77" t="e">
        <f t="shared" si="167"/>
        <v>#DIV/0!</v>
      </c>
      <c r="AL400" s="78" t="e">
        <f t="shared" si="168"/>
        <v>#DIV/0!</v>
      </c>
      <c r="AN400" s="8" t="e">
        <f t="shared" si="152"/>
        <v>#DIV/0!</v>
      </c>
      <c r="AO400" s="9" t="e">
        <f t="shared" si="152"/>
        <v>#DIV/0!</v>
      </c>
      <c r="AP400" s="9" t="e">
        <f t="shared" si="153"/>
        <v>#DIV/0!</v>
      </c>
      <c r="AQ400" s="10" t="e">
        <f t="shared" si="153"/>
        <v>#DIV/0!</v>
      </c>
    </row>
    <row r="401" spans="1:43">
      <c r="A401" s="242" t="s">
        <v>1810</v>
      </c>
      <c r="B401" s="243"/>
      <c r="C401" s="45"/>
      <c r="D401" s="46"/>
      <c r="E401" s="244"/>
      <c r="F401" s="244"/>
      <c r="G401" s="244"/>
      <c r="H401" s="52">
        <f t="shared" si="176"/>
        <v>0</v>
      </c>
      <c r="I401" s="8">
        <f t="shared" si="169"/>
        <v>0</v>
      </c>
      <c r="J401" s="53"/>
      <c r="K401" s="9"/>
      <c r="L401" s="9"/>
      <c r="M401" s="10">
        <f t="shared" si="170"/>
        <v>0</v>
      </c>
      <c r="N401" s="56"/>
      <c r="O401" s="8" t="e">
        <f t="shared" si="171"/>
        <v>#DIV/0!</v>
      </c>
      <c r="P401" s="9" t="e">
        <f t="shared" si="172"/>
        <v>#DIV/0!</v>
      </c>
      <c r="Q401" s="10" t="e">
        <f t="shared" si="154"/>
        <v>#DIV/0!</v>
      </c>
      <c r="R401" s="56"/>
      <c r="S401" s="55" t="e">
        <f t="shared" si="173"/>
        <v>#DIV/0!</v>
      </c>
      <c r="U401" s="253" t="e">
        <f t="shared" si="155"/>
        <v>#DIV/0!</v>
      </c>
      <c r="V401" s="46" t="e">
        <f t="shared" si="156"/>
        <v>#DIV/0!</v>
      </c>
      <c r="W401" s="46" t="e">
        <f t="shared" si="157"/>
        <v>#DIV/0!</v>
      </c>
      <c r="X401" s="49" t="e">
        <f t="shared" si="158"/>
        <v>#DIV/0!</v>
      </c>
      <c r="Y401" s="45" t="e">
        <f t="shared" si="159"/>
        <v>#DIV/0!</v>
      </c>
      <c r="Z401" s="46" t="e">
        <f t="shared" si="160"/>
        <v>#DIV/0!</v>
      </c>
      <c r="AA401" s="46" t="e">
        <f t="shared" si="161"/>
        <v>#DIV/0!</v>
      </c>
      <c r="AB401" s="49" t="e">
        <f t="shared" si="162"/>
        <v>#DIV/0!</v>
      </c>
      <c r="AD401" s="45" t="e">
        <f t="shared" si="163"/>
        <v>#DIV/0!</v>
      </c>
      <c r="AE401" s="46" t="e">
        <f t="shared" si="163"/>
        <v>#DIV/0!</v>
      </c>
      <c r="AF401" s="49" t="e">
        <f t="shared" si="164"/>
        <v>#DIV/0!</v>
      </c>
      <c r="AG401" s="45" t="e">
        <f t="shared" si="174"/>
        <v>#DIV/0!</v>
      </c>
      <c r="AH401" s="65" t="e">
        <f t="shared" si="175"/>
        <v>#DIV/0!</v>
      </c>
      <c r="AI401" s="46" t="e">
        <f t="shared" si="165"/>
        <v>#DIV/0!</v>
      </c>
      <c r="AJ401" s="46" t="e">
        <f t="shared" si="166"/>
        <v>#DIV/0!</v>
      </c>
      <c r="AK401" s="77" t="e">
        <f t="shared" si="167"/>
        <v>#DIV/0!</v>
      </c>
      <c r="AL401" s="78" t="e">
        <f t="shared" si="168"/>
        <v>#DIV/0!</v>
      </c>
      <c r="AN401" s="8" t="e">
        <f t="shared" si="152"/>
        <v>#DIV/0!</v>
      </c>
      <c r="AO401" s="9" t="e">
        <f t="shared" si="152"/>
        <v>#DIV/0!</v>
      </c>
      <c r="AP401" s="9" t="e">
        <f t="shared" si="153"/>
        <v>#DIV/0!</v>
      </c>
      <c r="AQ401" s="10" t="e">
        <f t="shared" si="153"/>
        <v>#DIV/0!</v>
      </c>
    </row>
    <row r="402" spans="1:43">
      <c r="A402" s="242" t="s">
        <v>1811</v>
      </c>
      <c r="B402" s="243"/>
      <c r="C402" s="45"/>
      <c r="D402" s="46"/>
      <c r="E402" s="244"/>
      <c r="F402" s="244"/>
      <c r="G402" s="244"/>
      <c r="H402" s="52">
        <f t="shared" si="176"/>
        <v>0</v>
      </c>
      <c r="I402" s="8">
        <f t="shared" si="169"/>
        <v>0</v>
      </c>
      <c r="J402" s="53"/>
      <c r="K402" s="9"/>
      <c r="L402" s="9"/>
      <c r="M402" s="10">
        <f t="shared" si="170"/>
        <v>0</v>
      </c>
      <c r="N402" s="56"/>
      <c r="O402" s="8" t="e">
        <f t="shared" si="171"/>
        <v>#DIV/0!</v>
      </c>
      <c r="P402" s="9" t="e">
        <f t="shared" si="172"/>
        <v>#DIV/0!</v>
      </c>
      <c r="Q402" s="10" t="e">
        <f t="shared" si="154"/>
        <v>#DIV/0!</v>
      </c>
      <c r="R402" s="56"/>
      <c r="S402" s="55" t="e">
        <f t="shared" si="173"/>
        <v>#DIV/0!</v>
      </c>
      <c r="U402" s="253" t="e">
        <f t="shared" si="155"/>
        <v>#DIV/0!</v>
      </c>
      <c r="V402" s="46" t="e">
        <f t="shared" si="156"/>
        <v>#DIV/0!</v>
      </c>
      <c r="W402" s="46" t="e">
        <f t="shared" si="157"/>
        <v>#DIV/0!</v>
      </c>
      <c r="X402" s="49" t="e">
        <f t="shared" si="158"/>
        <v>#DIV/0!</v>
      </c>
      <c r="Y402" s="45" t="e">
        <f t="shared" si="159"/>
        <v>#DIV/0!</v>
      </c>
      <c r="Z402" s="46" t="e">
        <f t="shared" si="160"/>
        <v>#DIV/0!</v>
      </c>
      <c r="AA402" s="46" t="e">
        <f t="shared" si="161"/>
        <v>#DIV/0!</v>
      </c>
      <c r="AB402" s="49" t="e">
        <f t="shared" si="162"/>
        <v>#DIV/0!</v>
      </c>
      <c r="AD402" s="45" t="e">
        <f t="shared" si="163"/>
        <v>#DIV/0!</v>
      </c>
      <c r="AE402" s="46" t="e">
        <f t="shared" si="163"/>
        <v>#DIV/0!</v>
      </c>
      <c r="AF402" s="49" t="e">
        <f t="shared" si="164"/>
        <v>#DIV/0!</v>
      </c>
      <c r="AG402" s="45" t="e">
        <f t="shared" si="174"/>
        <v>#DIV/0!</v>
      </c>
      <c r="AH402" s="65" t="e">
        <f t="shared" si="175"/>
        <v>#DIV/0!</v>
      </c>
      <c r="AI402" s="46" t="e">
        <f t="shared" si="165"/>
        <v>#DIV/0!</v>
      </c>
      <c r="AJ402" s="46" t="e">
        <f t="shared" si="166"/>
        <v>#DIV/0!</v>
      </c>
      <c r="AK402" s="77" t="e">
        <f t="shared" si="167"/>
        <v>#DIV/0!</v>
      </c>
      <c r="AL402" s="78" t="e">
        <f t="shared" si="168"/>
        <v>#DIV/0!</v>
      </c>
      <c r="AN402" s="8" t="e">
        <f t="shared" si="152"/>
        <v>#DIV/0!</v>
      </c>
      <c r="AO402" s="9" t="e">
        <f t="shared" si="152"/>
        <v>#DIV/0!</v>
      </c>
      <c r="AP402" s="9" t="e">
        <f t="shared" si="153"/>
        <v>#DIV/0!</v>
      </c>
      <c r="AQ402" s="10" t="e">
        <f t="shared" si="153"/>
        <v>#DIV/0!</v>
      </c>
    </row>
    <row r="403" spans="1:43">
      <c r="A403" s="242" t="s">
        <v>1812</v>
      </c>
      <c r="B403" s="243"/>
      <c r="C403" s="45"/>
      <c r="D403" s="46"/>
      <c r="E403" s="244"/>
      <c r="F403" s="244"/>
      <c r="G403" s="244"/>
      <c r="H403" s="52">
        <f t="shared" si="176"/>
        <v>0</v>
      </c>
      <c r="I403" s="8">
        <f t="shared" si="169"/>
        <v>0</v>
      </c>
      <c r="J403" s="53"/>
      <c r="K403" s="9"/>
      <c r="L403" s="9"/>
      <c r="M403" s="10">
        <f t="shared" si="170"/>
        <v>0</v>
      </c>
      <c r="N403" s="56"/>
      <c r="O403" s="8" t="e">
        <f t="shared" si="171"/>
        <v>#DIV/0!</v>
      </c>
      <c r="P403" s="9" t="e">
        <f t="shared" si="172"/>
        <v>#DIV/0!</v>
      </c>
      <c r="Q403" s="10" t="e">
        <f t="shared" si="154"/>
        <v>#DIV/0!</v>
      </c>
      <c r="R403" s="56"/>
      <c r="S403" s="55" t="e">
        <f t="shared" si="173"/>
        <v>#DIV/0!</v>
      </c>
      <c r="U403" s="253" t="e">
        <f t="shared" si="155"/>
        <v>#DIV/0!</v>
      </c>
      <c r="V403" s="46" t="e">
        <f t="shared" si="156"/>
        <v>#DIV/0!</v>
      </c>
      <c r="W403" s="46" t="e">
        <f t="shared" si="157"/>
        <v>#DIV/0!</v>
      </c>
      <c r="X403" s="49" t="e">
        <f t="shared" si="158"/>
        <v>#DIV/0!</v>
      </c>
      <c r="Y403" s="45" t="e">
        <f t="shared" si="159"/>
        <v>#DIV/0!</v>
      </c>
      <c r="Z403" s="46" t="e">
        <f t="shared" si="160"/>
        <v>#DIV/0!</v>
      </c>
      <c r="AA403" s="46" t="e">
        <f t="shared" si="161"/>
        <v>#DIV/0!</v>
      </c>
      <c r="AB403" s="49" t="e">
        <f t="shared" si="162"/>
        <v>#DIV/0!</v>
      </c>
      <c r="AD403" s="45" t="e">
        <f t="shared" si="163"/>
        <v>#DIV/0!</v>
      </c>
      <c r="AE403" s="46" t="e">
        <f t="shared" si="163"/>
        <v>#DIV/0!</v>
      </c>
      <c r="AF403" s="49" t="e">
        <f t="shared" si="164"/>
        <v>#DIV/0!</v>
      </c>
      <c r="AG403" s="45" t="e">
        <f t="shared" si="174"/>
        <v>#DIV/0!</v>
      </c>
      <c r="AH403" s="65" t="e">
        <f t="shared" si="175"/>
        <v>#DIV/0!</v>
      </c>
      <c r="AI403" s="46" t="e">
        <f t="shared" si="165"/>
        <v>#DIV/0!</v>
      </c>
      <c r="AJ403" s="46" t="e">
        <f t="shared" si="166"/>
        <v>#DIV/0!</v>
      </c>
      <c r="AK403" s="77" t="e">
        <f t="shared" si="167"/>
        <v>#DIV/0!</v>
      </c>
      <c r="AL403" s="78" t="e">
        <f t="shared" si="168"/>
        <v>#DIV/0!</v>
      </c>
      <c r="AN403" s="8" t="e">
        <f t="shared" si="152"/>
        <v>#DIV/0!</v>
      </c>
      <c r="AO403" s="9" t="e">
        <f t="shared" si="152"/>
        <v>#DIV/0!</v>
      </c>
      <c r="AP403" s="9" t="e">
        <f t="shared" si="153"/>
        <v>#DIV/0!</v>
      </c>
      <c r="AQ403" s="10" t="e">
        <f t="shared" si="153"/>
        <v>#DIV/0!</v>
      </c>
    </row>
    <row r="404" spans="1:43">
      <c r="A404" s="242" t="s">
        <v>1813</v>
      </c>
      <c r="B404" s="243"/>
      <c r="C404" s="45"/>
      <c r="D404" s="46"/>
      <c r="E404" s="244"/>
      <c r="F404" s="244"/>
      <c r="G404" s="244"/>
      <c r="H404" s="52">
        <f t="shared" si="176"/>
        <v>0</v>
      </c>
      <c r="I404" s="8">
        <f t="shared" si="169"/>
        <v>0</v>
      </c>
      <c r="J404" s="53"/>
      <c r="K404" s="9"/>
      <c r="L404" s="9"/>
      <c r="M404" s="10">
        <f t="shared" si="170"/>
        <v>0</v>
      </c>
      <c r="N404" s="56"/>
      <c r="O404" s="8" t="e">
        <f t="shared" si="171"/>
        <v>#DIV/0!</v>
      </c>
      <c r="P404" s="9" t="e">
        <f t="shared" si="172"/>
        <v>#DIV/0!</v>
      </c>
      <c r="Q404" s="10" t="e">
        <f t="shared" si="154"/>
        <v>#DIV/0!</v>
      </c>
      <c r="R404" s="56"/>
      <c r="S404" s="55" t="e">
        <f t="shared" si="173"/>
        <v>#DIV/0!</v>
      </c>
      <c r="U404" s="253" t="e">
        <f t="shared" si="155"/>
        <v>#DIV/0!</v>
      </c>
      <c r="V404" s="46" t="e">
        <f t="shared" si="156"/>
        <v>#DIV/0!</v>
      </c>
      <c r="W404" s="46" t="e">
        <f t="shared" si="157"/>
        <v>#DIV/0!</v>
      </c>
      <c r="X404" s="49" t="e">
        <f t="shared" si="158"/>
        <v>#DIV/0!</v>
      </c>
      <c r="Y404" s="45" t="e">
        <f t="shared" si="159"/>
        <v>#DIV/0!</v>
      </c>
      <c r="Z404" s="46" t="e">
        <f t="shared" si="160"/>
        <v>#DIV/0!</v>
      </c>
      <c r="AA404" s="46" t="e">
        <f t="shared" si="161"/>
        <v>#DIV/0!</v>
      </c>
      <c r="AB404" s="49" t="e">
        <f t="shared" si="162"/>
        <v>#DIV/0!</v>
      </c>
      <c r="AD404" s="45" t="e">
        <f t="shared" si="163"/>
        <v>#DIV/0!</v>
      </c>
      <c r="AE404" s="46" t="e">
        <f t="shared" si="163"/>
        <v>#DIV/0!</v>
      </c>
      <c r="AF404" s="49" t="e">
        <f t="shared" si="164"/>
        <v>#DIV/0!</v>
      </c>
      <c r="AG404" s="45" t="e">
        <f t="shared" si="174"/>
        <v>#DIV/0!</v>
      </c>
      <c r="AH404" s="65" t="e">
        <f t="shared" si="175"/>
        <v>#DIV/0!</v>
      </c>
      <c r="AI404" s="46" t="e">
        <f t="shared" si="165"/>
        <v>#DIV/0!</v>
      </c>
      <c r="AJ404" s="46" t="e">
        <f t="shared" si="166"/>
        <v>#DIV/0!</v>
      </c>
      <c r="AK404" s="77" t="e">
        <f t="shared" si="167"/>
        <v>#DIV/0!</v>
      </c>
      <c r="AL404" s="78" t="e">
        <f t="shared" si="168"/>
        <v>#DIV/0!</v>
      </c>
      <c r="AN404" s="8" t="e">
        <f t="shared" si="152"/>
        <v>#DIV/0!</v>
      </c>
      <c r="AO404" s="9" t="e">
        <f t="shared" si="152"/>
        <v>#DIV/0!</v>
      </c>
      <c r="AP404" s="9" t="e">
        <f t="shared" si="153"/>
        <v>#DIV/0!</v>
      </c>
      <c r="AQ404" s="10" t="e">
        <f t="shared" si="153"/>
        <v>#DIV/0!</v>
      </c>
    </row>
    <row r="405" spans="1:43">
      <c r="A405" s="242" t="s">
        <v>1814</v>
      </c>
      <c r="B405" s="243"/>
      <c r="C405" s="45"/>
      <c r="D405" s="46"/>
      <c r="E405" s="244"/>
      <c r="F405" s="244"/>
      <c r="G405" s="244"/>
      <c r="H405" s="52">
        <f t="shared" si="176"/>
        <v>0</v>
      </c>
      <c r="I405" s="8">
        <f t="shared" si="169"/>
        <v>0</v>
      </c>
      <c r="J405" s="53"/>
      <c r="K405" s="9"/>
      <c r="L405" s="9"/>
      <c r="M405" s="10">
        <f t="shared" si="170"/>
        <v>0</v>
      </c>
      <c r="N405" s="56"/>
      <c r="O405" s="8" t="e">
        <f t="shared" si="171"/>
        <v>#DIV/0!</v>
      </c>
      <c r="P405" s="9" t="e">
        <f t="shared" si="172"/>
        <v>#DIV/0!</v>
      </c>
      <c r="Q405" s="10" t="e">
        <f t="shared" si="154"/>
        <v>#DIV/0!</v>
      </c>
      <c r="R405" s="56"/>
      <c r="S405" s="55" t="e">
        <f t="shared" si="173"/>
        <v>#DIV/0!</v>
      </c>
      <c r="U405" s="253" t="e">
        <f t="shared" si="155"/>
        <v>#DIV/0!</v>
      </c>
      <c r="V405" s="46" t="e">
        <f t="shared" si="156"/>
        <v>#DIV/0!</v>
      </c>
      <c r="W405" s="46" t="e">
        <f t="shared" si="157"/>
        <v>#DIV/0!</v>
      </c>
      <c r="X405" s="49" t="e">
        <f t="shared" si="158"/>
        <v>#DIV/0!</v>
      </c>
      <c r="Y405" s="45" t="e">
        <f t="shared" si="159"/>
        <v>#DIV/0!</v>
      </c>
      <c r="Z405" s="46" t="e">
        <f t="shared" si="160"/>
        <v>#DIV/0!</v>
      </c>
      <c r="AA405" s="46" t="e">
        <f t="shared" si="161"/>
        <v>#DIV/0!</v>
      </c>
      <c r="AB405" s="49" t="e">
        <f t="shared" si="162"/>
        <v>#DIV/0!</v>
      </c>
      <c r="AD405" s="45" t="e">
        <f t="shared" si="163"/>
        <v>#DIV/0!</v>
      </c>
      <c r="AE405" s="46" t="e">
        <f t="shared" si="163"/>
        <v>#DIV/0!</v>
      </c>
      <c r="AF405" s="49" t="e">
        <f t="shared" si="164"/>
        <v>#DIV/0!</v>
      </c>
      <c r="AG405" s="45" t="e">
        <f t="shared" si="174"/>
        <v>#DIV/0!</v>
      </c>
      <c r="AH405" s="65" t="e">
        <f t="shared" si="175"/>
        <v>#DIV/0!</v>
      </c>
      <c r="AI405" s="46" t="e">
        <f t="shared" si="165"/>
        <v>#DIV/0!</v>
      </c>
      <c r="AJ405" s="46" t="e">
        <f t="shared" si="166"/>
        <v>#DIV/0!</v>
      </c>
      <c r="AK405" s="77" t="e">
        <f t="shared" si="167"/>
        <v>#DIV/0!</v>
      </c>
      <c r="AL405" s="78" t="e">
        <f t="shared" si="168"/>
        <v>#DIV/0!</v>
      </c>
      <c r="AN405" s="8" t="e">
        <f t="shared" si="152"/>
        <v>#DIV/0!</v>
      </c>
      <c r="AO405" s="9" t="e">
        <f t="shared" si="152"/>
        <v>#DIV/0!</v>
      </c>
      <c r="AP405" s="9" t="e">
        <f t="shared" si="153"/>
        <v>#DIV/0!</v>
      </c>
      <c r="AQ405" s="10" t="e">
        <f t="shared" si="153"/>
        <v>#DIV/0!</v>
      </c>
    </row>
    <row r="406" spans="1:43">
      <c r="A406" s="242" t="s">
        <v>1815</v>
      </c>
      <c r="B406" s="243"/>
      <c r="C406" s="45"/>
      <c r="D406" s="46"/>
      <c r="E406" s="244"/>
      <c r="F406" s="244"/>
      <c r="G406" s="244"/>
      <c r="H406" s="52">
        <f t="shared" si="176"/>
        <v>0</v>
      </c>
      <c r="I406" s="8">
        <f t="shared" si="169"/>
        <v>0</v>
      </c>
      <c r="J406" s="53"/>
      <c r="K406" s="9"/>
      <c r="L406" s="9"/>
      <c r="M406" s="10">
        <f t="shared" si="170"/>
        <v>0</v>
      </c>
      <c r="N406" s="56"/>
      <c r="O406" s="8" t="e">
        <f t="shared" si="171"/>
        <v>#DIV/0!</v>
      </c>
      <c r="P406" s="9" t="e">
        <f t="shared" si="172"/>
        <v>#DIV/0!</v>
      </c>
      <c r="Q406" s="10" t="e">
        <f t="shared" si="154"/>
        <v>#DIV/0!</v>
      </c>
      <c r="R406" s="56"/>
      <c r="S406" s="55" t="e">
        <f t="shared" si="173"/>
        <v>#DIV/0!</v>
      </c>
      <c r="U406" s="253" t="e">
        <f t="shared" si="155"/>
        <v>#DIV/0!</v>
      </c>
      <c r="V406" s="46" t="e">
        <f t="shared" si="156"/>
        <v>#DIV/0!</v>
      </c>
      <c r="W406" s="46" t="e">
        <f t="shared" si="157"/>
        <v>#DIV/0!</v>
      </c>
      <c r="X406" s="49" t="e">
        <f t="shared" si="158"/>
        <v>#DIV/0!</v>
      </c>
      <c r="Y406" s="45" t="e">
        <f t="shared" si="159"/>
        <v>#DIV/0!</v>
      </c>
      <c r="Z406" s="46" t="e">
        <f t="shared" si="160"/>
        <v>#DIV/0!</v>
      </c>
      <c r="AA406" s="46" t="e">
        <f t="shared" si="161"/>
        <v>#DIV/0!</v>
      </c>
      <c r="AB406" s="49" t="e">
        <f t="shared" si="162"/>
        <v>#DIV/0!</v>
      </c>
      <c r="AD406" s="45" t="e">
        <f t="shared" si="163"/>
        <v>#DIV/0!</v>
      </c>
      <c r="AE406" s="46" t="e">
        <f t="shared" si="163"/>
        <v>#DIV/0!</v>
      </c>
      <c r="AF406" s="49" t="e">
        <f t="shared" si="164"/>
        <v>#DIV/0!</v>
      </c>
      <c r="AG406" s="45" t="e">
        <f t="shared" si="174"/>
        <v>#DIV/0!</v>
      </c>
      <c r="AH406" s="65" t="e">
        <f t="shared" si="175"/>
        <v>#DIV/0!</v>
      </c>
      <c r="AI406" s="46" t="e">
        <f t="shared" si="165"/>
        <v>#DIV/0!</v>
      </c>
      <c r="AJ406" s="46" t="e">
        <f t="shared" si="166"/>
        <v>#DIV/0!</v>
      </c>
      <c r="AK406" s="77" t="e">
        <f t="shared" si="167"/>
        <v>#DIV/0!</v>
      </c>
      <c r="AL406" s="78" t="e">
        <f t="shared" si="168"/>
        <v>#DIV/0!</v>
      </c>
      <c r="AN406" s="8" t="e">
        <f t="shared" ref="AN406:AO469" si="177">AH406</f>
        <v>#DIV/0!</v>
      </c>
      <c r="AO406" s="9" t="e">
        <f t="shared" si="177"/>
        <v>#DIV/0!</v>
      </c>
      <c r="AP406" s="9" t="e">
        <f t="shared" ref="AP406:AQ469" si="178">AE406</f>
        <v>#DIV/0!</v>
      </c>
      <c r="AQ406" s="10" t="e">
        <f t="shared" si="178"/>
        <v>#DIV/0!</v>
      </c>
    </row>
    <row r="407" spans="1:43">
      <c r="A407" s="242" t="s">
        <v>1816</v>
      </c>
      <c r="B407" s="243"/>
      <c r="C407" s="45"/>
      <c r="D407" s="46"/>
      <c r="E407" s="244"/>
      <c r="F407" s="244"/>
      <c r="G407" s="244"/>
      <c r="H407" s="52">
        <f t="shared" si="176"/>
        <v>0</v>
      </c>
      <c r="I407" s="8">
        <f t="shared" si="169"/>
        <v>0</v>
      </c>
      <c r="J407" s="53"/>
      <c r="K407" s="9"/>
      <c r="L407" s="9"/>
      <c r="M407" s="10">
        <f t="shared" si="170"/>
        <v>0</v>
      </c>
      <c r="N407" s="56"/>
      <c r="O407" s="8" t="e">
        <f t="shared" si="171"/>
        <v>#DIV/0!</v>
      </c>
      <c r="P407" s="9" t="e">
        <f t="shared" si="172"/>
        <v>#DIV/0!</v>
      </c>
      <c r="Q407" s="10" t="e">
        <f t="shared" si="154"/>
        <v>#DIV/0!</v>
      </c>
      <c r="R407" s="56"/>
      <c r="S407" s="55" t="e">
        <f t="shared" si="173"/>
        <v>#DIV/0!</v>
      </c>
      <c r="U407" s="253" t="e">
        <f t="shared" si="155"/>
        <v>#DIV/0!</v>
      </c>
      <c r="V407" s="46" t="e">
        <f t="shared" si="156"/>
        <v>#DIV/0!</v>
      </c>
      <c r="W407" s="46" t="e">
        <f t="shared" si="157"/>
        <v>#DIV/0!</v>
      </c>
      <c r="X407" s="49" t="e">
        <f t="shared" si="158"/>
        <v>#DIV/0!</v>
      </c>
      <c r="Y407" s="45" t="e">
        <f t="shared" si="159"/>
        <v>#DIV/0!</v>
      </c>
      <c r="Z407" s="46" t="e">
        <f t="shared" si="160"/>
        <v>#DIV/0!</v>
      </c>
      <c r="AA407" s="46" t="e">
        <f t="shared" si="161"/>
        <v>#DIV/0!</v>
      </c>
      <c r="AB407" s="49" t="e">
        <f t="shared" si="162"/>
        <v>#DIV/0!</v>
      </c>
      <c r="AD407" s="45" t="e">
        <f t="shared" si="163"/>
        <v>#DIV/0!</v>
      </c>
      <c r="AE407" s="46" t="e">
        <f t="shared" si="163"/>
        <v>#DIV/0!</v>
      </c>
      <c r="AF407" s="49" t="e">
        <f t="shared" si="164"/>
        <v>#DIV/0!</v>
      </c>
      <c r="AG407" s="45" t="e">
        <f t="shared" si="174"/>
        <v>#DIV/0!</v>
      </c>
      <c r="AH407" s="65" t="e">
        <f t="shared" si="175"/>
        <v>#DIV/0!</v>
      </c>
      <c r="AI407" s="46" t="e">
        <f t="shared" si="165"/>
        <v>#DIV/0!</v>
      </c>
      <c r="AJ407" s="46" t="e">
        <f t="shared" si="166"/>
        <v>#DIV/0!</v>
      </c>
      <c r="AK407" s="77" t="e">
        <f t="shared" si="167"/>
        <v>#DIV/0!</v>
      </c>
      <c r="AL407" s="78" t="e">
        <f t="shared" si="168"/>
        <v>#DIV/0!</v>
      </c>
      <c r="AN407" s="8" t="e">
        <f t="shared" si="177"/>
        <v>#DIV/0!</v>
      </c>
      <c r="AO407" s="9" t="e">
        <f t="shared" si="177"/>
        <v>#DIV/0!</v>
      </c>
      <c r="AP407" s="9" t="e">
        <f t="shared" si="178"/>
        <v>#DIV/0!</v>
      </c>
      <c r="AQ407" s="10" t="e">
        <f t="shared" si="178"/>
        <v>#DIV/0!</v>
      </c>
    </row>
    <row r="408" spans="1:43">
      <c r="A408" s="242" t="s">
        <v>1817</v>
      </c>
      <c r="B408" s="243"/>
      <c r="C408" s="45"/>
      <c r="D408" s="46"/>
      <c r="E408" s="244"/>
      <c r="F408" s="244"/>
      <c r="G408" s="244"/>
      <c r="H408" s="52">
        <f t="shared" si="176"/>
        <v>0</v>
      </c>
      <c r="I408" s="8">
        <f t="shared" si="169"/>
        <v>0</v>
      </c>
      <c r="J408" s="53"/>
      <c r="K408" s="9"/>
      <c r="L408" s="9"/>
      <c r="M408" s="10">
        <f t="shared" si="170"/>
        <v>0</v>
      </c>
      <c r="N408" s="56"/>
      <c r="O408" s="8" t="e">
        <f t="shared" si="171"/>
        <v>#DIV/0!</v>
      </c>
      <c r="P408" s="9" t="e">
        <f t="shared" si="172"/>
        <v>#DIV/0!</v>
      </c>
      <c r="Q408" s="10" t="e">
        <f t="shared" si="154"/>
        <v>#DIV/0!</v>
      </c>
      <c r="R408" s="56"/>
      <c r="S408" s="55" t="e">
        <f t="shared" si="173"/>
        <v>#DIV/0!</v>
      </c>
      <c r="U408" s="253" t="e">
        <f t="shared" si="155"/>
        <v>#DIV/0!</v>
      </c>
      <c r="V408" s="46" t="e">
        <f t="shared" si="156"/>
        <v>#DIV/0!</v>
      </c>
      <c r="W408" s="46" t="e">
        <f t="shared" si="157"/>
        <v>#DIV/0!</v>
      </c>
      <c r="X408" s="49" t="e">
        <f t="shared" si="158"/>
        <v>#DIV/0!</v>
      </c>
      <c r="Y408" s="45" t="e">
        <f t="shared" si="159"/>
        <v>#DIV/0!</v>
      </c>
      <c r="Z408" s="46" t="e">
        <f t="shared" si="160"/>
        <v>#DIV/0!</v>
      </c>
      <c r="AA408" s="46" t="e">
        <f t="shared" si="161"/>
        <v>#DIV/0!</v>
      </c>
      <c r="AB408" s="49" t="e">
        <f t="shared" si="162"/>
        <v>#DIV/0!</v>
      </c>
      <c r="AD408" s="45" t="e">
        <f t="shared" si="163"/>
        <v>#DIV/0!</v>
      </c>
      <c r="AE408" s="46" t="e">
        <f t="shared" si="163"/>
        <v>#DIV/0!</v>
      </c>
      <c r="AF408" s="49" t="e">
        <f t="shared" si="164"/>
        <v>#DIV/0!</v>
      </c>
      <c r="AG408" s="45" t="e">
        <f t="shared" si="174"/>
        <v>#DIV/0!</v>
      </c>
      <c r="AH408" s="65" t="e">
        <f t="shared" si="175"/>
        <v>#DIV/0!</v>
      </c>
      <c r="AI408" s="46" t="e">
        <f t="shared" si="165"/>
        <v>#DIV/0!</v>
      </c>
      <c r="AJ408" s="46" t="e">
        <f t="shared" si="166"/>
        <v>#DIV/0!</v>
      </c>
      <c r="AK408" s="77" t="e">
        <f t="shared" si="167"/>
        <v>#DIV/0!</v>
      </c>
      <c r="AL408" s="78" t="e">
        <f t="shared" si="168"/>
        <v>#DIV/0!</v>
      </c>
      <c r="AN408" s="8" t="e">
        <f t="shared" si="177"/>
        <v>#DIV/0!</v>
      </c>
      <c r="AO408" s="9" t="e">
        <f t="shared" si="177"/>
        <v>#DIV/0!</v>
      </c>
      <c r="AP408" s="9" t="e">
        <f t="shared" si="178"/>
        <v>#DIV/0!</v>
      </c>
      <c r="AQ408" s="10" t="e">
        <f t="shared" si="178"/>
        <v>#DIV/0!</v>
      </c>
    </row>
    <row r="409" spans="1:43">
      <c r="A409" s="242" t="s">
        <v>1818</v>
      </c>
      <c r="B409" s="243"/>
      <c r="C409" s="45"/>
      <c r="D409" s="46"/>
      <c r="E409" s="244"/>
      <c r="F409" s="244"/>
      <c r="G409" s="244"/>
      <c r="H409" s="52">
        <f t="shared" si="176"/>
        <v>0</v>
      </c>
      <c r="I409" s="8">
        <f t="shared" si="169"/>
        <v>0</v>
      </c>
      <c r="J409" s="53"/>
      <c r="K409" s="9"/>
      <c r="L409" s="9"/>
      <c r="M409" s="10">
        <f t="shared" si="170"/>
        <v>0</v>
      </c>
      <c r="N409" s="56"/>
      <c r="O409" s="8" t="e">
        <f t="shared" si="171"/>
        <v>#DIV/0!</v>
      </c>
      <c r="P409" s="9" t="e">
        <f t="shared" si="172"/>
        <v>#DIV/0!</v>
      </c>
      <c r="Q409" s="10" t="e">
        <f t="shared" si="154"/>
        <v>#DIV/0!</v>
      </c>
      <c r="R409" s="56"/>
      <c r="S409" s="55" t="e">
        <f t="shared" si="173"/>
        <v>#DIV/0!</v>
      </c>
      <c r="U409" s="253" t="e">
        <f t="shared" si="155"/>
        <v>#DIV/0!</v>
      </c>
      <c r="V409" s="46" t="e">
        <f t="shared" si="156"/>
        <v>#DIV/0!</v>
      </c>
      <c r="W409" s="46" t="e">
        <f t="shared" si="157"/>
        <v>#DIV/0!</v>
      </c>
      <c r="X409" s="49" t="e">
        <f t="shared" si="158"/>
        <v>#DIV/0!</v>
      </c>
      <c r="Y409" s="45" t="e">
        <f t="shared" si="159"/>
        <v>#DIV/0!</v>
      </c>
      <c r="Z409" s="46" t="e">
        <f t="shared" si="160"/>
        <v>#DIV/0!</v>
      </c>
      <c r="AA409" s="46" t="e">
        <f t="shared" si="161"/>
        <v>#DIV/0!</v>
      </c>
      <c r="AB409" s="49" t="e">
        <f t="shared" si="162"/>
        <v>#DIV/0!</v>
      </c>
      <c r="AD409" s="45" t="e">
        <f t="shared" si="163"/>
        <v>#DIV/0!</v>
      </c>
      <c r="AE409" s="46" t="e">
        <f t="shared" si="163"/>
        <v>#DIV/0!</v>
      </c>
      <c r="AF409" s="49" t="e">
        <f t="shared" si="164"/>
        <v>#DIV/0!</v>
      </c>
      <c r="AG409" s="45" t="e">
        <f t="shared" si="174"/>
        <v>#DIV/0!</v>
      </c>
      <c r="AH409" s="65" t="e">
        <f t="shared" si="175"/>
        <v>#DIV/0!</v>
      </c>
      <c r="AI409" s="46" t="e">
        <f t="shared" si="165"/>
        <v>#DIV/0!</v>
      </c>
      <c r="AJ409" s="46" t="e">
        <f t="shared" si="166"/>
        <v>#DIV/0!</v>
      </c>
      <c r="AK409" s="77" t="e">
        <f t="shared" si="167"/>
        <v>#DIV/0!</v>
      </c>
      <c r="AL409" s="78" t="e">
        <f t="shared" si="168"/>
        <v>#DIV/0!</v>
      </c>
      <c r="AN409" s="8" t="e">
        <f t="shared" si="177"/>
        <v>#DIV/0!</v>
      </c>
      <c r="AO409" s="9" t="e">
        <f t="shared" si="177"/>
        <v>#DIV/0!</v>
      </c>
      <c r="AP409" s="9" t="e">
        <f t="shared" si="178"/>
        <v>#DIV/0!</v>
      </c>
      <c r="AQ409" s="10" t="e">
        <f t="shared" si="178"/>
        <v>#DIV/0!</v>
      </c>
    </row>
    <row r="410" spans="1:43">
      <c r="A410" s="242" t="s">
        <v>1819</v>
      </c>
      <c r="B410" s="243"/>
      <c r="C410" s="45"/>
      <c r="D410" s="46"/>
      <c r="E410" s="244"/>
      <c r="F410" s="244"/>
      <c r="G410" s="244"/>
      <c r="H410" s="52">
        <f t="shared" si="176"/>
        <v>0</v>
      </c>
      <c r="I410" s="8">
        <f t="shared" si="169"/>
        <v>0</v>
      </c>
      <c r="J410" s="53"/>
      <c r="K410" s="9"/>
      <c r="L410" s="9"/>
      <c r="M410" s="10">
        <f t="shared" si="170"/>
        <v>0</v>
      </c>
      <c r="N410" s="56"/>
      <c r="O410" s="8" t="e">
        <f t="shared" si="171"/>
        <v>#DIV/0!</v>
      </c>
      <c r="P410" s="9" t="e">
        <f t="shared" si="172"/>
        <v>#DIV/0!</v>
      </c>
      <c r="Q410" s="10" t="e">
        <f t="shared" si="154"/>
        <v>#DIV/0!</v>
      </c>
      <c r="R410" s="56"/>
      <c r="S410" s="55" t="e">
        <f t="shared" si="173"/>
        <v>#DIV/0!</v>
      </c>
      <c r="U410" s="253" t="e">
        <f t="shared" si="155"/>
        <v>#DIV/0!</v>
      </c>
      <c r="V410" s="46" t="e">
        <f t="shared" si="156"/>
        <v>#DIV/0!</v>
      </c>
      <c r="W410" s="46" t="e">
        <f t="shared" si="157"/>
        <v>#DIV/0!</v>
      </c>
      <c r="X410" s="49" t="e">
        <f t="shared" si="158"/>
        <v>#DIV/0!</v>
      </c>
      <c r="Y410" s="45" t="e">
        <f t="shared" si="159"/>
        <v>#DIV/0!</v>
      </c>
      <c r="Z410" s="46" t="e">
        <f t="shared" si="160"/>
        <v>#DIV/0!</v>
      </c>
      <c r="AA410" s="46" t="e">
        <f t="shared" si="161"/>
        <v>#DIV/0!</v>
      </c>
      <c r="AB410" s="49" t="e">
        <f t="shared" si="162"/>
        <v>#DIV/0!</v>
      </c>
      <c r="AD410" s="45" t="e">
        <f t="shared" si="163"/>
        <v>#DIV/0!</v>
      </c>
      <c r="AE410" s="46" t="e">
        <f t="shared" si="163"/>
        <v>#DIV/0!</v>
      </c>
      <c r="AF410" s="49" t="e">
        <f t="shared" si="164"/>
        <v>#DIV/0!</v>
      </c>
      <c r="AG410" s="45" t="e">
        <f t="shared" si="174"/>
        <v>#DIV/0!</v>
      </c>
      <c r="AH410" s="65" t="e">
        <f t="shared" si="175"/>
        <v>#DIV/0!</v>
      </c>
      <c r="AI410" s="46" t="e">
        <f t="shared" si="165"/>
        <v>#DIV/0!</v>
      </c>
      <c r="AJ410" s="46" t="e">
        <f t="shared" si="166"/>
        <v>#DIV/0!</v>
      </c>
      <c r="AK410" s="77" t="e">
        <f t="shared" si="167"/>
        <v>#DIV/0!</v>
      </c>
      <c r="AL410" s="78" t="e">
        <f t="shared" si="168"/>
        <v>#DIV/0!</v>
      </c>
      <c r="AN410" s="8" t="e">
        <f t="shared" si="177"/>
        <v>#DIV/0!</v>
      </c>
      <c r="AO410" s="9" t="e">
        <f t="shared" si="177"/>
        <v>#DIV/0!</v>
      </c>
      <c r="AP410" s="9" t="e">
        <f t="shared" si="178"/>
        <v>#DIV/0!</v>
      </c>
      <c r="AQ410" s="10" t="e">
        <f t="shared" si="178"/>
        <v>#DIV/0!</v>
      </c>
    </row>
    <row r="411" spans="1:43">
      <c r="A411" s="242" t="s">
        <v>1820</v>
      </c>
      <c r="B411" s="243"/>
      <c r="C411" s="45"/>
      <c r="D411" s="46"/>
      <c r="E411" s="244"/>
      <c r="F411" s="244"/>
      <c r="G411" s="244"/>
      <c r="H411" s="52">
        <f t="shared" si="176"/>
        <v>0</v>
      </c>
      <c r="I411" s="8">
        <f t="shared" si="169"/>
        <v>0</v>
      </c>
      <c r="J411" s="53"/>
      <c r="K411" s="9"/>
      <c r="L411" s="9"/>
      <c r="M411" s="10">
        <f t="shared" si="170"/>
        <v>0</v>
      </c>
      <c r="N411" s="56"/>
      <c r="O411" s="8" t="e">
        <f t="shared" si="171"/>
        <v>#DIV/0!</v>
      </c>
      <c r="P411" s="9" t="e">
        <f t="shared" si="172"/>
        <v>#DIV/0!</v>
      </c>
      <c r="Q411" s="10" t="e">
        <f t="shared" si="154"/>
        <v>#DIV/0!</v>
      </c>
      <c r="R411" s="56"/>
      <c r="S411" s="55" t="e">
        <f t="shared" si="173"/>
        <v>#DIV/0!</v>
      </c>
      <c r="U411" s="253" t="e">
        <f t="shared" si="155"/>
        <v>#DIV/0!</v>
      </c>
      <c r="V411" s="46" t="e">
        <f t="shared" si="156"/>
        <v>#DIV/0!</v>
      </c>
      <c r="W411" s="46" t="e">
        <f t="shared" si="157"/>
        <v>#DIV/0!</v>
      </c>
      <c r="X411" s="49" t="e">
        <f t="shared" si="158"/>
        <v>#DIV/0!</v>
      </c>
      <c r="Y411" s="45" t="e">
        <f t="shared" si="159"/>
        <v>#DIV/0!</v>
      </c>
      <c r="Z411" s="46" t="e">
        <f t="shared" si="160"/>
        <v>#DIV/0!</v>
      </c>
      <c r="AA411" s="46" t="e">
        <f t="shared" si="161"/>
        <v>#DIV/0!</v>
      </c>
      <c r="AB411" s="49" t="e">
        <f t="shared" si="162"/>
        <v>#DIV/0!</v>
      </c>
      <c r="AD411" s="45" t="e">
        <f t="shared" si="163"/>
        <v>#DIV/0!</v>
      </c>
      <c r="AE411" s="46" t="e">
        <f t="shared" si="163"/>
        <v>#DIV/0!</v>
      </c>
      <c r="AF411" s="49" t="e">
        <f t="shared" si="164"/>
        <v>#DIV/0!</v>
      </c>
      <c r="AG411" s="45" t="e">
        <f t="shared" si="174"/>
        <v>#DIV/0!</v>
      </c>
      <c r="AH411" s="65" t="e">
        <f t="shared" si="175"/>
        <v>#DIV/0!</v>
      </c>
      <c r="AI411" s="46" t="e">
        <f t="shared" si="165"/>
        <v>#DIV/0!</v>
      </c>
      <c r="AJ411" s="46" t="e">
        <f t="shared" si="166"/>
        <v>#DIV/0!</v>
      </c>
      <c r="AK411" s="77" t="e">
        <f t="shared" si="167"/>
        <v>#DIV/0!</v>
      </c>
      <c r="AL411" s="78" t="e">
        <f t="shared" si="168"/>
        <v>#DIV/0!</v>
      </c>
      <c r="AN411" s="8" t="e">
        <f t="shared" si="177"/>
        <v>#DIV/0!</v>
      </c>
      <c r="AO411" s="9" t="e">
        <f t="shared" si="177"/>
        <v>#DIV/0!</v>
      </c>
      <c r="AP411" s="9" t="e">
        <f t="shared" si="178"/>
        <v>#DIV/0!</v>
      </c>
      <c r="AQ411" s="10" t="e">
        <f t="shared" si="178"/>
        <v>#DIV/0!</v>
      </c>
    </row>
    <row r="412" spans="1:43">
      <c r="A412" s="242" t="s">
        <v>1821</v>
      </c>
      <c r="B412" s="243"/>
      <c r="C412" s="45"/>
      <c r="D412" s="46"/>
      <c r="E412" s="244"/>
      <c r="F412" s="244"/>
      <c r="G412" s="244"/>
      <c r="H412" s="52">
        <f t="shared" si="176"/>
        <v>0</v>
      </c>
      <c r="I412" s="8">
        <f t="shared" si="169"/>
        <v>0</v>
      </c>
      <c r="J412" s="53"/>
      <c r="K412" s="9"/>
      <c r="L412" s="9"/>
      <c r="M412" s="10">
        <f t="shared" si="170"/>
        <v>0</v>
      </c>
      <c r="N412" s="56"/>
      <c r="O412" s="8" t="e">
        <f t="shared" si="171"/>
        <v>#DIV/0!</v>
      </c>
      <c r="P412" s="9" t="e">
        <f t="shared" si="172"/>
        <v>#DIV/0!</v>
      </c>
      <c r="Q412" s="10" t="e">
        <f t="shared" si="154"/>
        <v>#DIV/0!</v>
      </c>
      <c r="R412" s="56"/>
      <c r="S412" s="55" t="e">
        <f t="shared" si="173"/>
        <v>#DIV/0!</v>
      </c>
      <c r="U412" s="253" t="e">
        <f t="shared" si="155"/>
        <v>#DIV/0!</v>
      </c>
      <c r="V412" s="46" t="e">
        <f t="shared" si="156"/>
        <v>#DIV/0!</v>
      </c>
      <c r="W412" s="46" t="e">
        <f t="shared" si="157"/>
        <v>#DIV/0!</v>
      </c>
      <c r="X412" s="49" t="e">
        <f t="shared" si="158"/>
        <v>#DIV/0!</v>
      </c>
      <c r="Y412" s="45" t="e">
        <f t="shared" si="159"/>
        <v>#DIV/0!</v>
      </c>
      <c r="Z412" s="46" t="e">
        <f t="shared" si="160"/>
        <v>#DIV/0!</v>
      </c>
      <c r="AA412" s="46" t="e">
        <f t="shared" si="161"/>
        <v>#DIV/0!</v>
      </c>
      <c r="AB412" s="49" t="e">
        <f t="shared" si="162"/>
        <v>#DIV/0!</v>
      </c>
      <c r="AD412" s="45" t="e">
        <f t="shared" si="163"/>
        <v>#DIV/0!</v>
      </c>
      <c r="AE412" s="46" t="e">
        <f t="shared" si="163"/>
        <v>#DIV/0!</v>
      </c>
      <c r="AF412" s="49" t="e">
        <f t="shared" si="164"/>
        <v>#DIV/0!</v>
      </c>
      <c r="AG412" s="45" t="e">
        <f t="shared" si="174"/>
        <v>#DIV/0!</v>
      </c>
      <c r="AH412" s="65" t="e">
        <f t="shared" si="175"/>
        <v>#DIV/0!</v>
      </c>
      <c r="AI412" s="46" t="e">
        <f t="shared" si="165"/>
        <v>#DIV/0!</v>
      </c>
      <c r="AJ412" s="46" t="e">
        <f t="shared" si="166"/>
        <v>#DIV/0!</v>
      </c>
      <c r="AK412" s="77" t="e">
        <f t="shared" si="167"/>
        <v>#DIV/0!</v>
      </c>
      <c r="AL412" s="78" t="e">
        <f t="shared" si="168"/>
        <v>#DIV/0!</v>
      </c>
      <c r="AN412" s="8" t="e">
        <f t="shared" si="177"/>
        <v>#DIV/0!</v>
      </c>
      <c r="AO412" s="9" t="e">
        <f t="shared" si="177"/>
        <v>#DIV/0!</v>
      </c>
      <c r="AP412" s="9" t="e">
        <f t="shared" si="178"/>
        <v>#DIV/0!</v>
      </c>
      <c r="AQ412" s="10" t="e">
        <f t="shared" si="178"/>
        <v>#DIV/0!</v>
      </c>
    </row>
    <row r="413" spans="1:43">
      <c r="A413" s="242" t="s">
        <v>1822</v>
      </c>
      <c r="B413" s="243"/>
      <c r="C413" s="45"/>
      <c r="D413" s="46"/>
      <c r="E413" s="244"/>
      <c r="F413" s="244"/>
      <c r="G413" s="244"/>
      <c r="H413" s="52">
        <f t="shared" si="176"/>
        <v>0</v>
      </c>
      <c r="I413" s="8">
        <f t="shared" si="169"/>
        <v>0</v>
      </c>
      <c r="J413" s="53"/>
      <c r="K413" s="9"/>
      <c r="L413" s="9"/>
      <c r="M413" s="10">
        <f t="shared" si="170"/>
        <v>0</v>
      </c>
      <c r="N413" s="56"/>
      <c r="O413" s="8" t="e">
        <f t="shared" si="171"/>
        <v>#DIV/0!</v>
      </c>
      <c r="P413" s="9" t="e">
        <f t="shared" si="172"/>
        <v>#DIV/0!</v>
      </c>
      <c r="Q413" s="10" t="e">
        <f t="shared" si="154"/>
        <v>#DIV/0!</v>
      </c>
      <c r="R413" s="56"/>
      <c r="S413" s="55" t="e">
        <f t="shared" si="173"/>
        <v>#DIV/0!</v>
      </c>
      <c r="U413" s="253" t="e">
        <f t="shared" si="155"/>
        <v>#DIV/0!</v>
      </c>
      <c r="V413" s="46" t="e">
        <f t="shared" si="156"/>
        <v>#DIV/0!</v>
      </c>
      <c r="W413" s="46" t="e">
        <f t="shared" si="157"/>
        <v>#DIV/0!</v>
      </c>
      <c r="X413" s="49" t="e">
        <f t="shared" si="158"/>
        <v>#DIV/0!</v>
      </c>
      <c r="Y413" s="45" t="e">
        <f t="shared" si="159"/>
        <v>#DIV/0!</v>
      </c>
      <c r="Z413" s="46" t="e">
        <f t="shared" si="160"/>
        <v>#DIV/0!</v>
      </c>
      <c r="AA413" s="46" t="e">
        <f t="shared" si="161"/>
        <v>#DIV/0!</v>
      </c>
      <c r="AB413" s="49" t="e">
        <f t="shared" si="162"/>
        <v>#DIV/0!</v>
      </c>
      <c r="AD413" s="45" t="e">
        <f t="shared" si="163"/>
        <v>#DIV/0!</v>
      </c>
      <c r="AE413" s="46" t="e">
        <f t="shared" si="163"/>
        <v>#DIV/0!</v>
      </c>
      <c r="AF413" s="49" t="e">
        <f t="shared" si="164"/>
        <v>#DIV/0!</v>
      </c>
      <c r="AG413" s="45" t="e">
        <f t="shared" si="174"/>
        <v>#DIV/0!</v>
      </c>
      <c r="AH413" s="65" t="e">
        <f t="shared" si="175"/>
        <v>#DIV/0!</v>
      </c>
      <c r="AI413" s="46" t="e">
        <f t="shared" si="165"/>
        <v>#DIV/0!</v>
      </c>
      <c r="AJ413" s="46" t="e">
        <f t="shared" si="166"/>
        <v>#DIV/0!</v>
      </c>
      <c r="AK413" s="77" t="e">
        <f t="shared" si="167"/>
        <v>#DIV/0!</v>
      </c>
      <c r="AL413" s="78" t="e">
        <f t="shared" si="168"/>
        <v>#DIV/0!</v>
      </c>
      <c r="AN413" s="8" t="e">
        <f t="shared" si="177"/>
        <v>#DIV/0!</v>
      </c>
      <c r="AO413" s="9" t="e">
        <f t="shared" si="177"/>
        <v>#DIV/0!</v>
      </c>
      <c r="AP413" s="9" t="e">
        <f t="shared" si="178"/>
        <v>#DIV/0!</v>
      </c>
      <c r="AQ413" s="10" t="e">
        <f t="shared" si="178"/>
        <v>#DIV/0!</v>
      </c>
    </row>
    <row r="414" spans="1:43">
      <c r="A414" s="242" t="s">
        <v>1823</v>
      </c>
      <c r="B414" s="243"/>
      <c r="C414" s="45"/>
      <c r="D414" s="46"/>
      <c r="E414" s="244"/>
      <c r="F414" s="244"/>
      <c r="G414" s="244"/>
      <c r="H414" s="52">
        <f t="shared" si="176"/>
        <v>0</v>
      </c>
      <c r="I414" s="8">
        <f t="shared" si="169"/>
        <v>0</v>
      </c>
      <c r="J414" s="53"/>
      <c r="K414" s="9"/>
      <c r="L414" s="9"/>
      <c r="M414" s="10">
        <f t="shared" si="170"/>
        <v>0</v>
      </c>
      <c r="N414" s="56"/>
      <c r="O414" s="8" t="e">
        <f t="shared" si="171"/>
        <v>#DIV/0!</v>
      </c>
      <c r="P414" s="9" t="e">
        <f t="shared" si="172"/>
        <v>#DIV/0!</v>
      </c>
      <c r="Q414" s="10" t="e">
        <f t="shared" si="154"/>
        <v>#DIV/0!</v>
      </c>
      <c r="R414" s="56"/>
      <c r="S414" s="55" t="e">
        <f t="shared" si="173"/>
        <v>#DIV/0!</v>
      </c>
      <c r="U414" s="253" t="e">
        <f t="shared" si="155"/>
        <v>#DIV/0!</v>
      </c>
      <c r="V414" s="46" t="e">
        <f t="shared" si="156"/>
        <v>#DIV/0!</v>
      </c>
      <c r="W414" s="46" t="e">
        <f t="shared" si="157"/>
        <v>#DIV/0!</v>
      </c>
      <c r="X414" s="49" t="e">
        <f t="shared" si="158"/>
        <v>#DIV/0!</v>
      </c>
      <c r="Y414" s="45" t="e">
        <f t="shared" si="159"/>
        <v>#DIV/0!</v>
      </c>
      <c r="Z414" s="46" t="e">
        <f t="shared" si="160"/>
        <v>#DIV/0!</v>
      </c>
      <c r="AA414" s="46" t="e">
        <f t="shared" si="161"/>
        <v>#DIV/0!</v>
      </c>
      <c r="AB414" s="49" t="e">
        <f t="shared" si="162"/>
        <v>#DIV/0!</v>
      </c>
      <c r="AD414" s="45" t="e">
        <f t="shared" si="163"/>
        <v>#DIV/0!</v>
      </c>
      <c r="AE414" s="46" t="e">
        <f t="shared" si="163"/>
        <v>#DIV/0!</v>
      </c>
      <c r="AF414" s="49" t="e">
        <f t="shared" si="164"/>
        <v>#DIV/0!</v>
      </c>
      <c r="AG414" s="45" t="e">
        <f t="shared" si="174"/>
        <v>#DIV/0!</v>
      </c>
      <c r="AH414" s="65" t="e">
        <f t="shared" si="175"/>
        <v>#DIV/0!</v>
      </c>
      <c r="AI414" s="46" t="e">
        <f t="shared" si="165"/>
        <v>#DIV/0!</v>
      </c>
      <c r="AJ414" s="46" t="e">
        <f t="shared" si="166"/>
        <v>#DIV/0!</v>
      </c>
      <c r="AK414" s="77" t="e">
        <f t="shared" si="167"/>
        <v>#DIV/0!</v>
      </c>
      <c r="AL414" s="78" t="e">
        <f t="shared" si="168"/>
        <v>#DIV/0!</v>
      </c>
      <c r="AN414" s="8" t="e">
        <f t="shared" si="177"/>
        <v>#DIV/0!</v>
      </c>
      <c r="AO414" s="9" t="e">
        <f t="shared" si="177"/>
        <v>#DIV/0!</v>
      </c>
      <c r="AP414" s="9" t="e">
        <f t="shared" si="178"/>
        <v>#DIV/0!</v>
      </c>
      <c r="AQ414" s="10" t="e">
        <f t="shared" si="178"/>
        <v>#DIV/0!</v>
      </c>
    </row>
    <row r="415" spans="1:43">
      <c r="A415" s="242" t="s">
        <v>1824</v>
      </c>
      <c r="B415" s="243"/>
      <c r="C415" s="45"/>
      <c r="D415" s="46"/>
      <c r="E415" s="244"/>
      <c r="F415" s="244"/>
      <c r="G415" s="244"/>
      <c r="H415" s="52">
        <f t="shared" si="176"/>
        <v>0</v>
      </c>
      <c r="I415" s="8">
        <f t="shared" si="169"/>
        <v>0</v>
      </c>
      <c r="J415" s="53"/>
      <c r="K415" s="9"/>
      <c r="L415" s="9"/>
      <c r="M415" s="10">
        <f t="shared" si="170"/>
        <v>0</v>
      </c>
      <c r="N415" s="56"/>
      <c r="O415" s="8" t="e">
        <f t="shared" si="171"/>
        <v>#DIV/0!</v>
      </c>
      <c r="P415" s="9" t="e">
        <f t="shared" si="172"/>
        <v>#DIV/0!</v>
      </c>
      <c r="Q415" s="10" t="e">
        <f t="shared" si="154"/>
        <v>#DIV/0!</v>
      </c>
      <c r="R415" s="56"/>
      <c r="S415" s="55" t="e">
        <f t="shared" si="173"/>
        <v>#DIV/0!</v>
      </c>
      <c r="U415" s="253" t="e">
        <f t="shared" si="155"/>
        <v>#DIV/0!</v>
      </c>
      <c r="V415" s="46" t="e">
        <f t="shared" si="156"/>
        <v>#DIV/0!</v>
      </c>
      <c r="W415" s="46" t="e">
        <f t="shared" si="157"/>
        <v>#DIV/0!</v>
      </c>
      <c r="X415" s="49" t="e">
        <f t="shared" si="158"/>
        <v>#DIV/0!</v>
      </c>
      <c r="Y415" s="45" t="e">
        <f t="shared" si="159"/>
        <v>#DIV/0!</v>
      </c>
      <c r="Z415" s="46" t="e">
        <f t="shared" si="160"/>
        <v>#DIV/0!</v>
      </c>
      <c r="AA415" s="46" t="e">
        <f t="shared" si="161"/>
        <v>#DIV/0!</v>
      </c>
      <c r="AB415" s="49" t="e">
        <f t="shared" si="162"/>
        <v>#DIV/0!</v>
      </c>
      <c r="AD415" s="45" t="e">
        <f t="shared" si="163"/>
        <v>#DIV/0!</v>
      </c>
      <c r="AE415" s="46" t="e">
        <f t="shared" si="163"/>
        <v>#DIV/0!</v>
      </c>
      <c r="AF415" s="49" t="e">
        <f t="shared" si="164"/>
        <v>#DIV/0!</v>
      </c>
      <c r="AG415" s="45" t="e">
        <f t="shared" si="174"/>
        <v>#DIV/0!</v>
      </c>
      <c r="AH415" s="65" t="e">
        <f t="shared" si="175"/>
        <v>#DIV/0!</v>
      </c>
      <c r="AI415" s="46" t="e">
        <f t="shared" si="165"/>
        <v>#DIV/0!</v>
      </c>
      <c r="AJ415" s="46" t="e">
        <f t="shared" si="166"/>
        <v>#DIV/0!</v>
      </c>
      <c r="AK415" s="77" t="e">
        <f t="shared" si="167"/>
        <v>#DIV/0!</v>
      </c>
      <c r="AL415" s="78" t="e">
        <f t="shared" si="168"/>
        <v>#DIV/0!</v>
      </c>
      <c r="AN415" s="8" t="e">
        <f t="shared" si="177"/>
        <v>#DIV/0!</v>
      </c>
      <c r="AO415" s="9" t="e">
        <f t="shared" si="177"/>
        <v>#DIV/0!</v>
      </c>
      <c r="AP415" s="9" t="e">
        <f t="shared" si="178"/>
        <v>#DIV/0!</v>
      </c>
      <c r="AQ415" s="10" t="e">
        <f t="shared" si="178"/>
        <v>#DIV/0!</v>
      </c>
    </row>
    <row r="416" spans="1:43">
      <c r="A416" s="242" t="s">
        <v>1825</v>
      </c>
      <c r="B416" s="243"/>
      <c r="C416" s="45"/>
      <c r="D416" s="46"/>
      <c r="E416" s="244"/>
      <c r="F416" s="244"/>
      <c r="G416" s="244"/>
      <c r="H416" s="52">
        <f t="shared" si="176"/>
        <v>0</v>
      </c>
      <c r="I416" s="8">
        <f t="shared" si="169"/>
        <v>0</v>
      </c>
      <c r="J416" s="53"/>
      <c r="K416" s="9"/>
      <c r="L416" s="9"/>
      <c r="M416" s="10">
        <f t="shared" si="170"/>
        <v>0</v>
      </c>
      <c r="N416" s="56"/>
      <c r="O416" s="8" t="e">
        <f t="shared" si="171"/>
        <v>#DIV/0!</v>
      </c>
      <c r="P416" s="9" t="e">
        <f t="shared" si="172"/>
        <v>#DIV/0!</v>
      </c>
      <c r="Q416" s="10" t="e">
        <f t="shared" si="154"/>
        <v>#DIV/0!</v>
      </c>
      <c r="R416" s="56"/>
      <c r="S416" s="55" t="e">
        <f t="shared" si="173"/>
        <v>#DIV/0!</v>
      </c>
      <c r="U416" s="253" t="e">
        <f t="shared" si="155"/>
        <v>#DIV/0!</v>
      </c>
      <c r="V416" s="46" t="e">
        <f t="shared" si="156"/>
        <v>#DIV/0!</v>
      </c>
      <c r="W416" s="46" t="e">
        <f t="shared" si="157"/>
        <v>#DIV/0!</v>
      </c>
      <c r="X416" s="49" t="e">
        <f t="shared" si="158"/>
        <v>#DIV/0!</v>
      </c>
      <c r="Y416" s="45" t="e">
        <f t="shared" si="159"/>
        <v>#DIV/0!</v>
      </c>
      <c r="Z416" s="46" t="e">
        <f t="shared" si="160"/>
        <v>#DIV/0!</v>
      </c>
      <c r="AA416" s="46" t="e">
        <f t="shared" si="161"/>
        <v>#DIV/0!</v>
      </c>
      <c r="AB416" s="49" t="e">
        <f t="shared" si="162"/>
        <v>#DIV/0!</v>
      </c>
      <c r="AD416" s="45" t="e">
        <f t="shared" si="163"/>
        <v>#DIV/0!</v>
      </c>
      <c r="AE416" s="46" t="e">
        <f t="shared" si="163"/>
        <v>#DIV/0!</v>
      </c>
      <c r="AF416" s="49" t="e">
        <f t="shared" si="164"/>
        <v>#DIV/0!</v>
      </c>
      <c r="AG416" s="45" t="e">
        <f t="shared" si="174"/>
        <v>#DIV/0!</v>
      </c>
      <c r="AH416" s="65" t="e">
        <f t="shared" si="175"/>
        <v>#DIV/0!</v>
      </c>
      <c r="AI416" s="46" t="e">
        <f t="shared" si="165"/>
        <v>#DIV/0!</v>
      </c>
      <c r="AJ416" s="46" t="e">
        <f t="shared" si="166"/>
        <v>#DIV/0!</v>
      </c>
      <c r="AK416" s="77" t="e">
        <f t="shared" si="167"/>
        <v>#DIV/0!</v>
      </c>
      <c r="AL416" s="78" t="e">
        <f t="shared" si="168"/>
        <v>#DIV/0!</v>
      </c>
      <c r="AN416" s="8" t="e">
        <f t="shared" si="177"/>
        <v>#DIV/0!</v>
      </c>
      <c r="AO416" s="9" t="e">
        <f t="shared" si="177"/>
        <v>#DIV/0!</v>
      </c>
      <c r="AP416" s="9" t="e">
        <f t="shared" si="178"/>
        <v>#DIV/0!</v>
      </c>
      <c r="AQ416" s="10" t="e">
        <f t="shared" si="178"/>
        <v>#DIV/0!</v>
      </c>
    </row>
    <row r="417" spans="1:43">
      <c r="A417" s="242" t="s">
        <v>1826</v>
      </c>
      <c r="B417" s="243"/>
      <c r="C417" s="45"/>
      <c r="D417" s="46"/>
      <c r="E417" s="244"/>
      <c r="F417" s="244"/>
      <c r="G417" s="244"/>
      <c r="H417" s="52">
        <f t="shared" si="176"/>
        <v>0</v>
      </c>
      <c r="I417" s="8">
        <f t="shared" si="169"/>
        <v>0</v>
      </c>
      <c r="J417" s="53"/>
      <c r="K417" s="9"/>
      <c r="L417" s="9"/>
      <c r="M417" s="10">
        <f t="shared" si="170"/>
        <v>0</v>
      </c>
      <c r="N417" s="56"/>
      <c r="O417" s="8" t="e">
        <f t="shared" si="171"/>
        <v>#DIV/0!</v>
      </c>
      <c r="P417" s="9" t="e">
        <f t="shared" si="172"/>
        <v>#DIV/0!</v>
      </c>
      <c r="Q417" s="10" t="e">
        <f t="shared" si="154"/>
        <v>#DIV/0!</v>
      </c>
      <c r="R417" s="56"/>
      <c r="S417" s="55" t="e">
        <f t="shared" si="173"/>
        <v>#DIV/0!</v>
      </c>
      <c r="U417" s="253" t="e">
        <f t="shared" si="155"/>
        <v>#DIV/0!</v>
      </c>
      <c r="V417" s="46" t="e">
        <f t="shared" si="156"/>
        <v>#DIV/0!</v>
      </c>
      <c r="W417" s="46" t="e">
        <f t="shared" si="157"/>
        <v>#DIV/0!</v>
      </c>
      <c r="X417" s="49" t="e">
        <f t="shared" si="158"/>
        <v>#DIV/0!</v>
      </c>
      <c r="Y417" s="45" t="e">
        <f t="shared" si="159"/>
        <v>#DIV/0!</v>
      </c>
      <c r="Z417" s="46" t="e">
        <f t="shared" si="160"/>
        <v>#DIV/0!</v>
      </c>
      <c r="AA417" s="46" t="e">
        <f t="shared" si="161"/>
        <v>#DIV/0!</v>
      </c>
      <c r="AB417" s="49" t="e">
        <f t="shared" si="162"/>
        <v>#DIV/0!</v>
      </c>
      <c r="AD417" s="45" t="e">
        <f t="shared" si="163"/>
        <v>#DIV/0!</v>
      </c>
      <c r="AE417" s="46" t="e">
        <f t="shared" si="163"/>
        <v>#DIV/0!</v>
      </c>
      <c r="AF417" s="49" t="e">
        <f t="shared" si="164"/>
        <v>#DIV/0!</v>
      </c>
      <c r="AG417" s="45" t="e">
        <f t="shared" si="174"/>
        <v>#DIV/0!</v>
      </c>
      <c r="AH417" s="65" t="e">
        <f t="shared" si="175"/>
        <v>#DIV/0!</v>
      </c>
      <c r="AI417" s="46" t="e">
        <f t="shared" si="165"/>
        <v>#DIV/0!</v>
      </c>
      <c r="AJ417" s="46" t="e">
        <f t="shared" si="166"/>
        <v>#DIV/0!</v>
      </c>
      <c r="AK417" s="77" t="e">
        <f t="shared" si="167"/>
        <v>#DIV/0!</v>
      </c>
      <c r="AL417" s="78" t="e">
        <f t="shared" si="168"/>
        <v>#DIV/0!</v>
      </c>
      <c r="AN417" s="8" t="e">
        <f t="shared" si="177"/>
        <v>#DIV/0!</v>
      </c>
      <c r="AO417" s="9" t="e">
        <f t="shared" si="177"/>
        <v>#DIV/0!</v>
      </c>
      <c r="AP417" s="9" t="e">
        <f t="shared" si="178"/>
        <v>#DIV/0!</v>
      </c>
      <c r="AQ417" s="10" t="e">
        <f t="shared" si="178"/>
        <v>#DIV/0!</v>
      </c>
    </row>
    <row r="418" spans="1:43">
      <c r="A418" s="242" t="s">
        <v>1827</v>
      </c>
      <c r="B418" s="243"/>
      <c r="C418" s="45"/>
      <c r="D418" s="46"/>
      <c r="E418" s="244"/>
      <c r="F418" s="244"/>
      <c r="G418" s="244"/>
      <c r="H418" s="52">
        <f t="shared" si="176"/>
        <v>0</v>
      </c>
      <c r="I418" s="8">
        <f t="shared" si="169"/>
        <v>0</v>
      </c>
      <c r="J418" s="53"/>
      <c r="K418" s="9"/>
      <c r="L418" s="9"/>
      <c r="M418" s="10">
        <f t="shared" si="170"/>
        <v>0</v>
      </c>
      <c r="N418" s="56"/>
      <c r="O418" s="8" t="e">
        <f t="shared" si="171"/>
        <v>#DIV/0!</v>
      </c>
      <c r="P418" s="9" t="e">
        <f t="shared" si="172"/>
        <v>#DIV/0!</v>
      </c>
      <c r="Q418" s="10" t="e">
        <f t="shared" si="154"/>
        <v>#DIV/0!</v>
      </c>
      <c r="R418" s="56"/>
      <c r="S418" s="55" t="e">
        <f t="shared" si="173"/>
        <v>#DIV/0!</v>
      </c>
      <c r="U418" s="253" t="e">
        <f t="shared" si="155"/>
        <v>#DIV/0!</v>
      </c>
      <c r="V418" s="46" t="e">
        <f t="shared" si="156"/>
        <v>#DIV/0!</v>
      </c>
      <c r="W418" s="46" t="e">
        <f t="shared" si="157"/>
        <v>#DIV/0!</v>
      </c>
      <c r="X418" s="49" t="e">
        <f t="shared" si="158"/>
        <v>#DIV/0!</v>
      </c>
      <c r="Y418" s="45" t="e">
        <f t="shared" si="159"/>
        <v>#DIV/0!</v>
      </c>
      <c r="Z418" s="46" t="e">
        <f t="shared" si="160"/>
        <v>#DIV/0!</v>
      </c>
      <c r="AA418" s="46" t="e">
        <f t="shared" si="161"/>
        <v>#DIV/0!</v>
      </c>
      <c r="AB418" s="49" t="e">
        <f t="shared" si="162"/>
        <v>#DIV/0!</v>
      </c>
      <c r="AD418" s="45" t="e">
        <f t="shared" si="163"/>
        <v>#DIV/0!</v>
      </c>
      <c r="AE418" s="46" t="e">
        <f t="shared" si="163"/>
        <v>#DIV/0!</v>
      </c>
      <c r="AF418" s="49" t="e">
        <f t="shared" si="164"/>
        <v>#DIV/0!</v>
      </c>
      <c r="AG418" s="45" t="e">
        <f t="shared" si="174"/>
        <v>#DIV/0!</v>
      </c>
      <c r="AH418" s="65" t="e">
        <f t="shared" si="175"/>
        <v>#DIV/0!</v>
      </c>
      <c r="AI418" s="46" t="e">
        <f t="shared" si="165"/>
        <v>#DIV/0!</v>
      </c>
      <c r="AJ418" s="46" t="e">
        <f t="shared" si="166"/>
        <v>#DIV/0!</v>
      </c>
      <c r="AK418" s="77" t="e">
        <f t="shared" si="167"/>
        <v>#DIV/0!</v>
      </c>
      <c r="AL418" s="78" t="e">
        <f t="shared" si="168"/>
        <v>#DIV/0!</v>
      </c>
      <c r="AN418" s="8" t="e">
        <f t="shared" si="177"/>
        <v>#DIV/0!</v>
      </c>
      <c r="AO418" s="9" t="e">
        <f t="shared" si="177"/>
        <v>#DIV/0!</v>
      </c>
      <c r="AP418" s="9" t="e">
        <f t="shared" si="178"/>
        <v>#DIV/0!</v>
      </c>
      <c r="AQ418" s="10" t="e">
        <f t="shared" si="178"/>
        <v>#DIV/0!</v>
      </c>
    </row>
    <row r="419" spans="1:43">
      <c r="A419" s="242" t="s">
        <v>1828</v>
      </c>
      <c r="B419" s="243"/>
      <c r="C419" s="45"/>
      <c r="D419" s="46"/>
      <c r="E419" s="244"/>
      <c r="F419" s="244"/>
      <c r="G419" s="244"/>
      <c r="H419" s="52">
        <f t="shared" si="176"/>
        <v>0</v>
      </c>
      <c r="I419" s="8">
        <f t="shared" si="169"/>
        <v>0</v>
      </c>
      <c r="J419" s="53"/>
      <c r="K419" s="9"/>
      <c r="L419" s="9"/>
      <c r="M419" s="10">
        <f t="shared" si="170"/>
        <v>0</v>
      </c>
      <c r="N419" s="56"/>
      <c r="O419" s="8" t="e">
        <f t="shared" si="171"/>
        <v>#DIV/0!</v>
      </c>
      <c r="P419" s="9" t="e">
        <f t="shared" si="172"/>
        <v>#DIV/0!</v>
      </c>
      <c r="Q419" s="10" t="e">
        <f t="shared" si="154"/>
        <v>#DIV/0!</v>
      </c>
      <c r="R419" s="56"/>
      <c r="S419" s="55" t="e">
        <f t="shared" si="173"/>
        <v>#DIV/0!</v>
      </c>
      <c r="U419" s="253" t="e">
        <f t="shared" si="155"/>
        <v>#DIV/0!</v>
      </c>
      <c r="V419" s="46" t="e">
        <f t="shared" si="156"/>
        <v>#DIV/0!</v>
      </c>
      <c r="W419" s="46" t="e">
        <f t="shared" si="157"/>
        <v>#DIV/0!</v>
      </c>
      <c r="X419" s="49" t="e">
        <f t="shared" si="158"/>
        <v>#DIV/0!</v>
      </c>
      <c r="Y419" s="45" t="e">
        <f t="shared" si="159"/>
        <v>#DIV/0!</v>
      </c>
      <c r="Z419" s="46" t="e">
        <f t="shared" si="160"/>
        <v>#DIV/0!</v>
      </c>
      <c r="AA419" s="46" t="e">
        <f t="shared" si="161"/>
        <v>#DIV/0!</v>
      </c>
      <c r="AB419" s="49" t="e">
        <f t="shared" si="162"/>
        <v>#DIV/0!</v>
      </c>
      <c r="AD419" s="45" t="e">
        <f t="shared" si="163"/>
        <v>#DIV/0!</v>
      </c>
      <c r="AE419" s="46" t="e">
        <f t="shared" si="163"/>
        <v>#DIV/0!</v>
      </c>
      <c r="AF419" s="49" t="e">
        <f t="shared" si="164"/>
        <v>#DIV/0!</v>
      </c>
      <c r="AG419" s="45" t="e">
        <f t="shared" si="174"/>
        <v>#DIV/0!</v>
      </c>
      <c r="AH419" s="65" t="e">
        <f t="shared" si="175"/>
        <v>#DIV/0!</v>
      </c>
      <c r="AI419" s="46" t="e">
        <f t="shared" si="165"/>
        <v>#DIV/0!</v>
      </c>
      <c r="AJ419" s="46" t="e">
        <f t="shared" si="166"/>
        <v>#DIV/0!</v>
      </c>
      <c r="AK419" s="77" t="e">
        <f t="shared" si="167"/>
        <v>#DIV/0!</v>
      </c>
      <c r="AL419" s="78" t="e">
        <f t="shared" si="168"/>
        <v>#DIV/0!</v>
      </c>
      <c r="AN419" s="8" t="e">
        <f t="shared" si="177"/>
        <v>#DIV/0!</v>
      </c>
      <c r="AO419" s="9" t="e">
        <f t="shared" si="177"/>
        <v>#DIV/0!</v>
      </c>
      <c r="AP419" s="9" t="e">
        <f t="shared" si="178"/>
        <v>#DIV/0!</v>
      </c>
      <c r="AQ419" s="10" t="e">
        <f t="shared" si="178"/>
        <v>#DIV/0!</v>
      </c>
    </row>
    <row r="420" spans="1:43">
      <c r="A420" s="242" t="s">
        <v>1829</v>
      </c>
      <c r="B420" s="243"/>
      <c r="C420" s="45"/>
      <c r="D420" s="46"/>
      <c r="E420" s="244"/>
      <c r="F420" s="244"/>
      <c r="G420" s="244"/>
      <c r="H420" s="52">
        <f t="shared" si="176"/>
        <v>0</v>
      </c>
      <c r="I420" s="8">
        <f t="shared" si="169"/>
        <v>0</v>
      </c>
      <c r="J420" s="53"/>
      <c r="K420" s="9"/>
      <c r="L420" s="9"/>
      <c r="M420" s="10">
        <f t="shared" si="170"/>
        <v>0</v>
      </c>
      <c r="N420" s="56"/>
      <c r="O420" s="8" t="e">
        <f t="shared" si="171"/>
        <v>#DIV/0!</v>
      </c>
      <c r="P420" s="9" t="e">
        <f t="shared" si="172"/>
        <v>#DIV/0!</v>
      </c>
      <c r="Q420" s="10" t="e">
        <f t="shared" si="154"/>
        <v>#DIV/0!</v>
      </c>
      <c r="R420" s="56"/>
      <c r="S420" s="55" t="e">
        <f t="shared" si="173"/>
        <v>#DIV/0!</v>
      </c>
      <c r="U420" s="253" t="e">
        <f t="shared" si="155"/>
        <v>#DIV/0!</v>
      </c>
      <c r="V420" s="46" t="e">
        <f t="shared" si="156"/>
        <v>#DIV/0!</v>
      </c>
      <c r="W420" s="46" t="e">
        <f t="shared" si="157"/>
        <v>#DIV/0!</v>
      </c>
      <c r="X420" s="49" t="e">
        <f t="shared" si="158"/>
        <v>#DIV/0!</v>
      </c>
      <c r="Y420" s="45" t="e">
        <f t="shared" si="159"/>
        <v>#DIV/0!</v>
      </c>
      <c r="Z420" s="46" t="e">
        <f t="shared" si="160"/>
        <v>#DIV/0!</v>
      </c>
      <c r="AA420" s="46" t="e">
        <f t="shared" si="161"/>
        <v>#DIV/0!</v>
      </c>
      <c r="AB420" s="49" t="e">
        <f t="shared" si="162"/>
        <v>#DIV/0!</v>
      </c>
      <c r="AD420" s="45" t="e">
        <f t="shared" si="163"/>
        <v>#DIV/0!</v>
      </c>
      <c r="AE420" s="46" t="e">
        <f t="shared" si="163"/>
        <v>#DIV/0!</v>
      </c>
      <c r="AF420" s="49" t="e">
        <f t="shared" si="164"/>
        <v>#DIV/0!</v>
      </c>
      <c r="AG420" s="45" t="e">
        <f t="shared" si="174"/>
        <v>#DIV/0!</v>
      </c>
      <c r="AH420" s="65" t="e">
        <f t="shared" si="175"/>
        <v>#DIV/0!</v>
      </c>
      <c r="AI420" s="46" t="e">
        <f t="shared" si="165"/>
        <v>#DIV/0!</v>
      </c>
      <c r="AJ420" s="46" t="e">
        <f t="shared" si="166"/>
        <v>#DIV/0!</v>
      </c>
      <c r="AK420" s="77" t="e">
        <f t="shared" si="167"/>
        <v>#DIV/0!</v>
      </c>
      <c r="AL420" s="78" t="e">
        <f t="shared" si="168"/>
        <v>#DIV/0!</v>
      </c>
      <c r="AN420" s="8" t="e">
        <f t="shared" si="177"/>
        <v>#DIV/0!</v>
      </c>
      <c r="AO420" s="9" t="e">
        <f t="shared" si="177"/>
        <v>#DIV/0!</v>
      </c>
      <c r="AP420" s="9" t="e">
        <f t="shared" si="178"/>
        <v>#DIV/0!</v>
      </c>
      <c r="AQ420" s="10" t="e">
        <f t="shared" si="178"/>
        <v>#DIV/0!</v>
      </c>
    </row>
    <row r="421" spans="1:43">
      <c r="A421" s="242" t="s">
        <v>1830</v>
      </c>
      <c r="B421" s="243"/>
      <c r="C421" s="45"/>
      <c r="D421" s="46"/>
      <c r="E421" s="244"/>
      <c r="F421" s="244"/>
      <c r="G421" s="244"/>
      <c r="H421" s="52">
        <f t="shared" si="176"/>
        <v>0</v>
      </c>
      <c r="I421" s="8">
        <f t="shared" si="169"/>
        <v>0</v>
      </c>
      <c r="J421" s="53"/>
      <c r="K421" s="9"/>
      <c r="L421" s="9"/>
      <c r="M421" s="10">
        <f t="shared" si="170"/>
        <v>0</v>
      </c>
      <c r="N421" s="56"/>
      <c r="O421" s="8" t="e">
        <f t="shared" si="171"/>
        <v>#DIV/0!</v>
      </c>
      <c r="P421" s="9" t="e">
        <f t="shared" si="172"/>
        <v>#DIV/0!</v>
      </c>
      <c r="Q421" s="10" t="e">
        <f t="shared" si="154"/>
        <v>#DIV/0!</v>
      </c>
      <c r="R421" s="56"/>
      <c r="S421" s="55" t="e">
        <f t="shared" si="173"/>
        <v>#DIV/0!</v>
      </c>
      <c r="U421" s="253" t="e">
        <f t="shared" si="155"/>
        <v>#DIV/0!</v>
      </c>
      <c r="V421" s="46" t="e">
        <f t="shared" si="156"/>
        <v>#DIV/0!</v>
      </c>
      <c r="W421" s="46" t="e">
        <f t="shared" si="157"/>
        <v>#DIV/0!</v>
      </c>
      <c r="X421" s="49" t="e">
        <f t="shared" si="158"/>
        <v>#DIV/0!</v>
      </c>
      <c r="Y421" s="45" t="e">
        <f t="shared" si="159"/>
        <v>#DIV/0!</v>
      </c>
      <c r="Z421" s="46" t="e">
        <f t="shared" si="160"/>
        <v>#DIV/0!</v>
      </c>
      <c r="AA421" s="46" t="e">
        <f t="shared" si="161"/>
        <v>#DIV/0!</v>
      </c>
      <c r="AB421" s="49" t="e">
        <f t="shared" si="162"/>
        <v>#DIV/0!</v>
      </c>
      <c r="AD421" s="45" t="e">
        <f t="shared" si="163"/>
        <v>#DIV/0!</v>
      </c>
      <c r="AE421" s="46" t="e">
        <f t="shared" si="163"/>
        <v>#DIV/0!</v>
      </c>
      <c r="AF421" s="49" t="e">
        <f t="shared" si="164"/>
        <v>#DIV/0!</v>
      </c>
      <c r="AG421" s="45" t="e">
        <f t="shared" si="174"/>
        <v>#DIV/0!</v>
      </c>
      <c r="AH421" s="65" t="e">
        <f t="shared" si="175"/>
        <v>#DIV/0!</v>
      </c>
      <c r="AI421" s="46" t="e">
        <f t="shared" si="165"/>
        <v>#DIV/0!</v>
      </c>
      <c r="AJ421" s="46" t="e">
        <f t="shared" si="166"/>
        <v>#DIV/0!</v>
      </c>
      <c r="AK421" s="77" t="e">
        <f t="shared" si="167"/>
        <v>#DIV/0!</v>
      </c>
      <c r="AL421" s="78" t="e">
        <f t="shared" si="168"/>
        <v>#DIV/0!</v>
      </c>
      <c r="AN421" s="8" t="e">
        <f t="shared" si="177"/>
        <v>#DIV/0!</v>
      </c>
      <c r="AO421" s="9" t="e">
        <f t="shared" si="177"/>
        <v>#DIV/0!</v>
      </c>
      <c r="AP421" s="9" t="e">
        <f t="shared" si="178"/>
        <v>#DIV/0!</v>
      </c>
      <c r="AQ421" s="10" t="e">
        <f t="shared" si="178"/>
        <v>#DIV/0!</v>
      </c>
    </row>
    <row r="422" spans="1:43">
      <c r="A422" s="242" t="s">
        <v>1831</v>
      </c>
      <c r="B422" s="243"/>
      <c r="C422" s="45"/>
      <c r="D422" s="46"/>
      <c r="E422" s="244"/>
      <c r="F422" s="244"/>
      <c r="G422" s="244"/>
      <c r="H422" s="52">
        <f t="shared" si="176"/>
        <v>0</v>
      </c>
      <c r="I422" s="8">
        <f t="shared" si="169"/>
        <v>0</v>
      </c>
      <c r="J422" s="53"/>
      <c r="K422" s="9"/>
      <c r="L422" s="9"/>
      <c r="M422" s="10">
        <f t="shared" si="170"/>
        <v>0</v>
      </c>
      <c r="N422" s="56"/>
      <c r="O422" s="8" t="e">
        <f t="shared" si="171"/>
        <v>#DIV/0!</v>
      </c>
      <c r="P422" s="9" t="e">
        <f t="shared" si="172"/>
        <v>#DIV/0!</v>
      </c>
      <c r="Q422" s="10" t="e">
        <f t="shared" si="154"/>
        <v>#DIV/0!</v>
      </c>
      <c r="R422" s="56"/>
      <c r="S422" s="55" t="e">
        <f t="shared" si="173"/>
        <v>#DIV/0!</v>
      </c>
      <c r="U422" s="253" t="e">
        <f t="shared" si="155"/>
        <v>#DIV/0!</v>
      </c>
      <c r="V422" s="46" t="e">
        <f t="shared" si="156"/>
        <v>#DIV/0!</v>
      </c>
      <c r="W422" s="46" t="e">
        <f t="shared" si="157"/>
        <v>#DIV/0!</v>
      </c>
      <c r="X422" s="49" t="e">
        <f t="shared" si="158"/>
        <v>#DIV/0!</v>
      </c>
      <c r="Y422" s="45" t="e">
        <f t="shared" si="159"/>
        <v>#DIV/0!</v>
      </c>
      <c r="Z422" s="46" t="e">
        <f t="shared" si="160"/>
        <v>#DIV/0!</v>
      </c>
      <c r="AA422" s="46" t="e">
        <f t="shared" si="161"/>
        <v>#DIV/0!</v>
      </c>
      <c r="AB422" s="49" t="e">
        <f t="shared" si="162"/>
        <v>#DIV/0!</v>
      </c>
      <c r="AD422" s="45" t="e">
        <f t="shared" si="163"/>
        <v>#DIV/0!</v>
      </c>
      <c r="AE422" s="46" t="e">
        <f t="shared" si="163"/>
        <v>#DIV/0!</v>
      </c>
      <c r="AF422" s="49" t="e">
        <f t="shared" si="164"/>
        <v>#DIV/0!</v>
      </c>
      <c r="AG422" s="45" t="e">
        <f t="shared" si="174"/>
        <v>#DIV/0!</v>
      </c>
      <c r="AH422" s="65" t="e">
        <f t="shared" si="175"/>
        <v>#DIV/0!</v>
      </c>
      <c r="AI422" s="46" t="e">
        <f t="shared" si="165"/>
        <v>#DIV/0!</v>
      </c>
      <c r="AJ422" s="46" t="e">
        <f t="shared" si="166"/>
        <v>#DIV/0!</v>
      </c>
      <c r="AK422" s="77" t="e">
        <f t="shared" si="167"/>
        <v>#DIV/0!</v>
      </c>
      <c r="AL422" s="78" t="e">
        <f t="shared" si="168"/>
        <v>#DIV/0!</v>
      </c>
      <c r="AN422" s="8" t="e">
        <f t="shared" si="177"/>
        <v>#DIV/0!</v>
      </c>
      <c r="AO422" s="9" t="e">
        <f t="shared" si="177"/>
        <v>#DIV/0!</v>
      </c>
      <c r="AP422" s="9" t="e">
        <f t="shared" si="178"/>
        <v>#DIV/0!</v>
      </c>
      <c r="AQ422" s="10" t="e">
        <f t="shared" si="178"/>
        <v>#DIV/0!</v>
      </c>
    </row>
    <row r="423" spans="1:43">
      <c r="A423" s="242" t="s">
        <v>1832</v>
      </c>
      <c r="B423" s="243"/>
      <c r="C423" s="45"/>
      <c r="D423" s="46"/>
      <c r="E423" s="244"/>
      <c r="F423" s="244"/>
      <c r="G423" s="244"/>
      <c r="H423" s="52">
        <f t="shared" si="176"/>
        <v>0</v>
      </c>
      <c r="I423" s="8">
        <f t="shared" si="169"/>
        <v>0</v>
      </c>
      <c r="J423" s="53"/>
      <c r="K423" s="9"/>
      <c r="L423" s="9"/>
      <c r="M423" s="10">
        <f t="shared" si="170"/>
        <v>0</v>
      </c>
      <c r="N423" s="56"/>
      <c r="O423" s="8" t="e">
        <f t="shared" si="171"/>
        <v>#DIV/0!</v>
      </c>
      <c r="P423" s="9" t="e">
        <f t="shared" si="172"/>
        <v>#DIV/0!</v>
      </c>
      <c r="Q423" s="10" t="e">
        <f t="shared" si="154"/>
        <v>#DIV/0!</v>
      </c>
      <c r="R423" s="56"/>
      <c r="S423" s="55" t="e">
        <f t="shared" si="173"/>
        <v>#DIV/0!</v>
      </c>
      <c r="U423" s="253" t="e">
        <f t="shared" si="155"/>
        <v>#DIV/0!</v>
      </c>
      <c r="V423" s="46" t="e">
        <f t="shared" si="156"/>
        <v>#DIV/0!</v>
      </c>
      <c r="W423" s="46" t="e">
        <f t="shared" si="157"/>
        <v>#DIV/0!</v>
      </c>
      <c r="X423" s="49" t="e">
        <f t="shared" si="158"/>
        <v>#DIV/0!</v>
      </c>
      <c r="Y423" s="45" t="e">
        <f t="shared" si="159"/>
        <v>#DIV/0!</v>
      </c>
      <c r="Z423" s="46" t="e">
        <f t="shared" si="160"/>
        <v>#DIV/0!</v>
      </c>
      <c r="AA423" s="46" t="e">
        <f t="shared" si="161"/>
        <v>#DIV/0!</v>
      </c>
      <c r="AB423" s="49" t="e">
        <f t="shared" si="162"/>
        <v>#DIV/0!</v>
      </c>
      <c r="AD423" s="45" t="e">
        <f t="shared" si="163"/>
        <v>#DIV/0!</v>
      </c>
      <c r="AE423" s="46" t="e">
        <f t="shared" si="163"/>
        <v>#DIV/0!</v>
      </c>
      <c r="AF423" s="49" t="e">
        <f t="shared" si="164"/>
        <v>#DIV/0!</v>
      </c>
      <c r="AG423" s="45" t="e">
        <f t="shared" si="174"/>
        <v>#DIV/0!</v>
      </c>
      <c r="AH423" s="65" t="e">
        <f t="shared" si="175"/>
        <v>#DIV/0!</v>
      </c>
      <c r="AI423" s="46" t="e">
        <f t="shared" si="165"/>
        <v>#DIV/0!</v>
      </c>
      <c r="AJ423" s="46" t="e">
        <f t="shared" si="166"/>
        <v>#DIV/0!</v>
      </c>
      <c r="AK423" s="77" t="e">
        <f t="shared" si="167"/>
        <v>#DIV/0!</v>
      </c>
      <c r="AL423" s="78" t="e">
        <f t="shared" si="168"/>
        <v>#DIV/0!</v>
      </c>
      <c r="AN423" s="8" t="e">
        <f t="shared" si="177"/>
        <v>#DIV/0!</v>
      </c>
      <c r="AO423" s="9" t="e">
        <f t="shared" si="177"/>
        <v>#DIV/0!</v>
      </c>
      <c r="AP423" s="9" t="e">
        <f t="shared" si="178"/>
        <v>#DIV/0!</v>
      </c>
      <c r="AQ423" s="10" t="e">
        <f t="shared" si="178"/>
        <v>#DIV/0!</v>
      </c>
    </row>
    <row r="424" spans="1:43">
      <c r="A424" s="242" t="s">
        <v>1833</v>
      </c>
      <c r="B424" s="243"/>
      <c r="C424" s="45"/>
      <c r="D424" s="46"/>
      <c r="E424" s="244"/>
      <c r="F424" s="244"/>
      <c r="G424" s="244"/>
      <c r="H424" s="52">
        <f t="shared" si="176"/>
        <v>0</v>
      </c>
      <c r="I424" s="8">
        <f t="shared" si="169"/>
        <v>0</v>
      </c>
      <c r="J424" s="53"/>
      <c r="K424" s="9"/>
      <c r="L424" s="9"/>
      <c r="M424" s="10">
        <f t="shared" si="170"/>
        <v>0</v>
      </c>
      <c r="N424" s="56"/>
      <c r="O424" s="8" t="e">
        <f t="shared" si="171"/>
        <v>#DIV/0!</v>
      </c>
      <c r="P424" s="9" t="e">
        <f t="shared" si="172"/>
        <v>#DIV/0!</v>
      </c>
      <c r="Q424" s="10" t="e">
        <f t="shared" si="154"/>
        <v>#DIV/0!</v>
      </c>
      <c r="R424" s="56"/>
      <c r="S424" s="55" t="e">
        <f t="shared" si="173"/>
        <v>#DIV/0!</v>
      </c>
      <c r="U424" s="253" t="e">
        <f t="shared" si="155"/>
        <v>#DIV/0!</v>
      </c>
      <c r="V424" s="46" t="e">
        <f t="shared" si="156"/>
        <v>#DIV/0!</v>
      </c>
      <c r="W424" s="46" t="e">
        <f t="shared" si="157"/>
        <v>#DIV/0!</v>
      </c>
      <c r="X424" s="49" t="e">
        <f t="shared" si="158"/>
        <v>#DIV/0!</v>
      </c>
      <c r="Y424" s="45" t="e">
        <f t="shared" si="159"/>
        <v>#DIV/0!</v>
      </c>
      <c r="Z424" s="46" t="e">
        <f t="shared" si="160"/>
        <v>#DIV/0!</v>
      </c>
      <c r="AA424" s="46" t="e">
        <f t="shared" si="161"/>
        <v>#DIV/0!</v>
      </c>
      <c r="AB424" s="49" t="e">
        <f t="shared" si="162"/>
        <v>#DIV/0!</v>
      </c>
      <c r="AD424" s="45" t="e">
        <f t="shared" si="163"/>
        <v>#DIV/0!</v>
      </c>
      <c r="AE424" s="46" t="e">
        <f t="shared" si="163"/>
        <v>#DIV/0!</v>
      </c>
      <c r="AF424" s="49" t="e">
        <f t="shared" si="164"/>
        <v>#DIV/0!</v>
      </c>
      <c r="AG424" s="45" t="e">
        <f t="shared" si="174"/>
        <v>#DIV/0!</v>
      </c>
      <c r="AH424" s="65" t="e">
        <f t="shared" si="175"/>
        <v>#DIV/0!</v>
      </c>
      <c r="AI424" s="46" t="e">
        <f t="shared" si="165"/>
        <v>#DIV/0!</v>
      </c>
      <c r="AJ424" s="46" t="e">
        <f t="shared" si="166"/>
        <v>#DIV/0!</v>
      </c>
      <c r="AK424" s="77" t="e">
        <f t="shared" si="167"/>
        <v>#DIV/0!</v>
      </c>
      <c r="AL424" s="78" t="e">
        <f t="shared" si="168"/>
        <v>#DIV/0!</v>
      </c>
      <c r="AN424" s="8" t="e">
        <f t="shared" si="177"/>
        <v>#DIV/0!</v>
      </c>
      <c r="AO424" s="9" t="e">
        <f t="shared" si="177"/>
        <v>#DIV/0!</v>
      </c>
      <c r="AP424" s="9" t="e">
        <f t="shared" si="178"/>
        <v>#DIV/0!</v>
      </c>
      <c r="AQ424" s="10" t="e">
        <f t="shared" si="178"/>
        <v>#DIV/0!</v>
      </c>
    </row>
    <row r="425" spans="1:43">
      <c r="A425" s="242" t="s">
        <v>1834</v>
      </c>
      <c r="B425" s="243"/>
      <c r="C425" s="45"/>
      <c r="D425" s="46"/>
      <c r="E425" s="244"/>
      <c r="F425" s="244"/>
      <c r="G425" s="244"/>
      <c r="H425" s="52">
        <f t="shared" si="176"/>
        <v>0</v>
      </c>
      <c r="I425" s="8">
        <f t="shared" si="169"/>
        <v>0</v>
      </c>
      <c r="J425" s="53"/>
      <c r="K425" s="9"/>
      <c r="L425" s="9"/>
      <c r="M425" s="10">
        <f t="shared" si="170"/>
        <v>0</v>
      </c>
      <c r="N425" s="56"/>
      <c r="O425" s="8" t="e">
        <f t="shared" si="171"/>
        <v>#DIV/0!</v>
      </c>
      <c r="P425" s="9" t="e">
        <f t="shared" si="172"/>
        <v>#DIV/0!</v>
      </c>
      <c r="Q425" s="10" t="e">
        <f t="shared" si="154"/>
        <v>#DIV/0!</v>
      </c>
      <c r="R425" s="56"/>
      <c r="S425" s="55" t="e">
        <f t="shared" si="173"/>
        <v>#DIV/0!</v>
      </c>
      <c r="U425" s="253" t="e">
        <f t="shared" si="155"/>
        <v>#DIV/0!</v>
      </c>
      <c r="V425" s="46" t="e">
        <f t="shared" si="156"/>
        <v>#DIV/0!</v>
      </c>
      <c r="W425" s="46" t="e">
        <f t="shared" si="157"/>
        <v>#DIV/0!</v>
      </c>
      <c r="X425" s="49" t="e">
        <f t="shared" si="158"/>
        <v>#DIV/0!</v>
      </c>
      <c r="Y425" s="45" t="e">
        <f t="shared" si="159"/>
        <v>#DIV/0!</v>
      </c>
      <c r="Z425" s="46" t="e">
        <f t="shared" si="160"/>
        <v>#DIV/0!</v>
      </c>
      <c r="AA425" s="46" t="e">
        <f t="shared" si="161"/>
        <v>#DIV/0!</v>
      </c>
      <c r="AB425" s="49" t="e">
        <f t="shared" si="162"/>
        <v>#DIV/0!</v>
      </c>
      <c r="AD425" s="45" t="e">
        <f t="shared" si="163"/>
        <v>#DIV/0!</v>
      </c>
      <c r="AE425" s="46" t="e">
        <f t="shared" si="163"/>
        <v>#DIV/0!</v>
      </c>
      <c r="AF425" s="49" t="e">
        <f t="shared" si="164"/>
        <v>#DIV/0!</v>
      </c>
      <c r="AG425" s="45" t="e">
        <f t="shared" si="174"/>
        <v>#DIV/0!</v>
      </c>
      <c r="AH425" s="65" t="e">
        <f t="shared" si="175"/>
        <v>#DIV/0!</v>
      </c>
      <c r="AI425" s="46" t="e">
        <f t="shared" si="165"/>
        <v>#DIV/0!</v>
      </c>
      <c r="AJ425" s="46" t="e">
        <f t="shared" si="166"/>
        <v>#DIV/0!</v>
      </c>
      <c r="AK425" s="77" t="e">
        <f t="shared" si="167"/>
        <v>#DIV/0!</v>
      </c>
      <c r="AL425" s="78" t="e">
        <f t="shared" si="168"/>
        <v>#DIV/0!</v>
      </c>
      <c r="AN425" s="8" t="e">
        <f t="shared" si="177"/>
        <v>#DIV/0!</v>
      </c>
      <c r="AO425" s="9" t="e">
        <f t="shared" si="177"/>
        <v>#DIV/0!</v>
      </c>
      <c r="AP425" s="9" t="e">
        <f t="shared" si="178"/>
        <v>#DIV/0!</v>
      </c>
      <c r="AQ425" s="10" t="e">
        <f t="shared" si="178"/>
        <v>#DIV/0!</v>
      </c>
    </row>
    <row r="426" spans="1:43">
      <c r="A426" s="242" t="s">
        <v>1835</v>
      </c>
      <c r="B426" s="243"/>
      <c r="C426" s="45"/>
      <c r="D426" s="46"/>
      <c r="E426" s="244"/>
      <c r="F426" s="244"/>
      <c r="G426" s="244"/>
      <c r="H426" s="52">
        <f t="shared" si="176"/>
        <v>0</v>
      </c>
      <c r="I426" s="8">
        <f t="shared" si="169"/>
        <v>0</v>
      </c>
      <c r="J426" s="53"/>
      <c r="K426" s="9"/>
      <c r="L426" s="9"/>
      <c r="M426" s="10">
        <f t="shared" si="170"/>
        <v>0</v>
      </c>
      <c r="N426" s="56"/>
      <c r="O426" s="8" t="e">
        <f t="shared" si="171"/>
        <v>#DIV/0!</v>
      </c>
      <c r="P426" s="9" t="e">
        <f t="shared" si="172"/>
        <v>#DIV/0!</v>
      </c>
      <c r="Q426" s="10" t="e">
        <f t="shared" si="154"/>
        <v>#DIV/0!</v>
      </c>
      <c r="R426" s="56"/>
      <c r="S426" s="55" t="e">
        <f t="shared" si="173"/>
        <v>#DIV/0!</v>
      </c>
      <c r="U426" s="253" t="e">
        <f t="shared" si="155"/>
        <v>#DIV/0!</v>
      </c>
      <c r="V426" s="46" t="e">
        <f t="shared" si="156"/>
        <v>#DIV/0!</v>
      </c>
      <c r="W426" s="46" t="e">
        <f t="shared" si="157"/>
        <v>#DIV/0!</v>
      </c>
      <c r="X426" s="49" t="e">
        <f t="shared" si="158"/>
        <v>#DIV/0!</v>
      </c>
      <c r="Y426" s="45" t="e">
        <f t="shared" si="159"/>
        <v>#DIV/0!</v>
      </c>
      <c r="Z426" s="46" t="e">
        <f t="shared" si="160"/>
        <v>#DIV/0!</v>
      </c>
      <c r="AA426" s="46" t="e">
        <f t="shared" si="161"/>
        <v>#DIV/0!</v>
      </c>
      <c r="AB426" s="49" t="e">
        <f t="shared" si="162"/>
        <v>#DIV/0!</v>
      </c>
      <c r="AD426" s="45" t="e">
        <f t="shared" si="163"/>
        <v>#DIV/0!</v>
      </c>
      <c r="AE426" s="46" t="e">
        <f t="shared" si="163"/>
        <v>#DIV/0!</v>
      </c>
      <c r="AF426" s="49" t="e">
        <f t="shared" si="164"/>
        <v>#DIV/0!</v>
      </c>
      <c r="AG426" s="45" t="e">
        <f t="shared" si="174"/>
        <v>#DIV/0!</v>
      </c>
      <c r="AH426" s="65" t="e">
        <f t="shared" si="175"/>
        <v>#DIV/0!</v>
      </c>
      <c r="AI426" s="46" t="e">
        <f t="shared" si="165"/>
        <v>#DIV/0!</v>
      </c>
      <c r="AJ426" s="46" t="e">
        <f t="shared" si="166"/>
        <v>#DIV/0!</v>
      </c>
      <c r="AK426" s="77" t="e">
        <f t="shared" si="167"/>
        <v>#DIV/0!</v>
      </c>
      <c r="AL426" s="78" t="e">
        <f t="shared" si="168"/>
        <v>#DIV/0!</v>
      </c>
      <c r="AN426" s="8" t="e">
        <f t="shared" si="177"/>
        <v>#DIV/0!</v>
      </c>
      <c r="AO426" s="9" t="e">
        <f t="shared" si="177"/>
        <v>#DIV/0!</v>
      </c>
      <c r="AP426" s="9" t="e">
        <f t="shared" si="178"/>
        <v>#DIV/0!</v>
      </c>
      <c r="AQ426" s="10" t="e">
        <f t="shared" si="178"/>
        <v>#DIV/0!</v>
      </c>
    </row>
    <row r="427" spans="1:43">
      <c r="A427" s="242" t="s">
        <v>1836</v>
      </c>
      <c r="B427" s="243"/>
      <c r="C427" s="45"/>
      <c r="D427" s="46"/>
      <c r="E427" s="244"/>
      <c r="F427" s="244"/>
      <c r="G427" s="244"/>
      <c r="H427" s="52">
        <f t="shared" si="176"/>
        <v>0</v>
      </c>
      <c r="I427" s="8">
        <f t="shared" si="169"/>
        <v>0</v>
      </c>
      <c r="J427" s="53"/>
      <c r="K427" s="9"/>
      <c r="L427" s="9"/>
      <c r="M427" s="10">
        <f t="shared" si="170"/>
        <v>0</v>
      </c>
      <c r="N427" s="56"/>
      <c r="O427" s="8" t="e">
        <f t="shared" si="171"/>
        <v>#DIV/0!</v>
      </c>
      <c r="P427" s="9" t="e">
        <f t="shared" si="172"/>
        <v>#DIV/0!</v>
      </c>
      <c r="Q427" s="10" t="e">
        <f t="shared" si="154"/>
        <v>#DIV/0!</v>
      </c>
      <c r="R427" s="56"/>
      <c r="S427" s="55" t="e">
        <f t="shared" si="173"/>
        <v>#DIV/0!</v>
      </c>
      <c r="U427" s="253" t="e">
        <f t="shared" si="155"/>
        <v>#DIV/0!</v>
      </c>
      <c r="V427" s="46" t="e">
        <f t="shared" si="156"/>
        <v>#DIV/0!</v>
      </c>
      <c r="W427" s="46" t="e">
        <f t="shared" si="157"/>
        <v>#DIV/0!</v>
      </c>
      <c r="X427" s="49" t="e">
        <f t="shared" si="158"/>
        <v>#DIV/0!</v>
      </c>
      <c r="Y427" s="45" t="e">
        <f t="shared" si="159"/>
        <v>#DIV/0!</v>
      </c>
      <c r="Z427" s="46" t="e">
        <f t="shared" si="160"/>
        <v>#DIV/0!</v>
      </c>
      <c r="AA427" s="46" t="e">
        <f t="shared" si="161"/>
        <v>#DIV/0!</v>
      </c>
      <c r="AB427" s="49" t="e">
        <f t="shared" si="162"/>
        <v>#DIV/0!</v>
      </c>
      <c r="AD427" s="45" t="e">
        <f t="shared" si="163"/>
        <v>#DIV/0!</v>
      </c>
      <c r="AE427" s="46" t="e">
        <f t="shared" si="163"/>
        <v>#DIV/0!</v>
      </c>
      <c r="AF427" s="49" t="e">
        <f t="shared" si="164"/>
        <v>#DIV/0!</v>
      </c>
      <c r="AG427" s="45" t="e">
        <f t="shared" si="174"/>
        <v>#DIV/0!</v>
      </c>
      <c r="AH427" s="65" t="e">
        <f t="shared" si="175"/>
        <v>#DIV/0!</v>
      </c>
      <c r="AI427" s="46" t="e">
        <f t="shared" si="165"/>
        <v>#DIV/0!</v>
      </c>
      <c r="AJ427" s="46" t="e">
        <f t="shared" si="166"/>
        <v>#DIV/0!</v>
      </c>
      <c r="AK427" s="77" t="e">
        <f t="shared" si="167"/>
        <v>#DIV/0!</v>
      </c>
      <c r="AL427" s="78" t="e">
        <f t="shared" si="168"/>
        <v>#DIV/0!</v>
      </c>
      <c r="AN427" s="8" t="e">
        <f t="shared" si="177"/>
        <v>#DIV/0!</v>
      </c>
      <c r="AO427" s="9" t="e">
        <f t="shared" si="177"/>
        <v>#DIV/0!</v>
      </c>
      <c r="AP427" s="9" t="e">
        <f t="shared" si="178"/>
        <v>#DIV/0!</v>
      </c>
      <c r="AQ427" s="10" t="e">
        <f t="shared" si="178"/>
        <v>#DIV/0!</v>
      </c>
    </row>
    <row r="428" spans="1:43">
      <c r="A428" s="242" t="s">
        <v>1837</v>
      </c>
      <c r="B428" s="243"/>
      <c r="C428" s="45"/>
      <c r="D428" s="46"/>
      <c r="E428" s="244"/>
      <c r="F428" s="244"/>
      <c r="G428" s="244"/>
      <c r="H428" s="52">
        <f t="shared" si="176"/>
        <v>0</v>
      </c>
      <c r="I428" s="8">
        <f t="shared" si="169"/>
        <v>0</v>
      </c>
      <c r="J428" s="53"/>
      <c r="K428" s="9"/>
      <c r="L428" s="9"/>
      <c r="M428" s="10">
        <f t="shared" si="170"/>
        <v>0</v>
      </c>
      <c r="N428" s="56"/>
      <c r="O428" s="8" t="e">
        <f t="shared" si="171"/>
        <v>#DIV/0!</v>
      </c>
      <c r="P428" s="9" t="e">
        <f t="shared" si="172"/>
        <v>#DIV/0!</v>
      </c>
      <c r="Q428" s="10" t="e">
        <f t="shared" si="154"/>
        <v>#DIV/0!</v>
      </c>
      <c r="R428" s="56"/>
      <c r="S428" s="55" t="e">
        <f t="shared" si="173"/>
        <v>#DIV/0!</v>
      </c>
      <c r="U428" s="253" t="e">
        <f t="shared" si="155"/>
        <v>#DIV/0!</v>
      </c>
      <c r="V428" s="46" t="e">
        <f t="shared" si="156"/>
        <v>#DIV/0!</v>
      </c>
      <c r="W428" s="46" t="e">
        <f t="shared" si="157"/>
        <v>#DIV/0!</v>
      </c>
      <c r="X428" s="49" t="e">
        <f t="shared" si="158"/>
        <v>#DIV/0!</v>
      </c>
      <c r="Y428" s="45" t="e">
        <f t="shared" si="159"/>
        <v>#DIV/0!</v>
      </c>
      <c r="Z428" s="46" t="e">
        <f t="shared" si="160"/>
        <v>#DIV/0!</v>
      </c>
      <c r="AA428" s="46" t="e">
        <f t="shared" si="161"/>
        <v>#DIV/0!</v>
      </c>
      <c r="AB428" s="49" t="e">
        <f t="shared" si="162"/>
        <v>#DIV/0!</v>
      </c>
      <c r="AD428" s="45" t="e">
        <f t="shared" si="163"/>
        <v>#DIV/0!</v>
      </c>
      <c r="AE428" s="46" t="e">
        <f t="shared" si="163"/>
        <v>#DIV/0!</v>
      </c>
      <c r="AF428" s="49" t="e">
        <f t="shared" si="164"/>
        <v>#DIV/0!</v>
      </c>
      <c r="AG428" s="45" t="e">
        <f t="shared" si="174"/>
        <v>#DIV/0!</v>
      </c>
      <c r="AH428" s="65" t="e">
        <f t="shared" si="175"/>
        <v>#DIV/0!</v>
      </c>
      <c r="AI428" s="46" t="e">
        <f t="shared" si="165"/>
        <v>#DIV/0!</v>
      </c>
      <c r="AJ428" s="46" t="e">
        <f t="shared" si="166"/>
        <v>#DIV/0!</v>
      </c>
      <c r="AK428" s="77" t="e">
        <f t="shared" si="167"/>
        <v>#DIV/0!</v>
      </c>
      <c r="AL428" s="78" t="e">
        <f t="shared" si="168"/>
        <v>#DIV/0!</v>
      </c>
      <c r="AN428" s="8" t="e">
        <f t="shared" si="177"/>
        <v>#DIV/0!</v>
      </c>
      <c r="AO428" s="9" t="e">
        <f t="shared" si="177"/>
        <v>#DIV/0!</v>
      </c>
      <c r="AP428" s="9" t="e">
        <f t="shared" si="178"/>
        <v>#DIV/0!</v>
      </c>
      <c r="AQ428" s="10" t="e">
        <f t="shared" si="178"/>
        <v>#DIV/0!</v>
      </c>
    </row>
    <row r="429" spans="1:43">
      <c r="A429" s="242" t="s">
        <v>1838</v>
      </c>
      <c r="B429" s="243"/>
      <c r="C429" s="45"/>
      <c r="D429" s="46"/>
      <c r="E429" s="244"/>
      <c r="F429" s="244"/>
      <c r="G429" s="244"/>
      <c r="H429" s="52">
        <f t="shared" si="176"/>
        <v>0</v>
      </c>
      <c r="I429" s="8">
        <f t="shared" si="169"/>
        <v>0</v>
      </c>
      <c r="J429" s="53"/>
      <c r="K429" s="9"/>
      <c r="L429" s="9"/>
      <c r="M429" s="10">
        <f t="shared" si="170"/>
        <v>0</v>
      </c>
      <c r="N429" s="56"/>
      <c r="O429" s="8" t="e">
        <f t="shared" si="171"/>
        <v>#DIV/0!</v>
      </c>
      <c r="P429" s="9" t="e">
        <f t="shared" si="172"/>
        <v>#DIV/0!</v>
      </c>
      <c r="Q429" s="10" t="e">
        <f t="shared" si="154"/>
        <v>#DIV/0!</v>
      </c>
      <c r="R429" s="56"/>
      <c r="S429" s="55" t="e">
        <f t="shared" si="173"/>
        <v>#DIV/0!</v>
      </c>
      <c r="U429" s="253" t="e">
        <f t="shared" si="155"/>
        <v>#DIV/0!</v>
      </c>
      <c r="V429" s="46" t="e">
        <f t="shared" si="156"/>
        <v>#DIV/0!</v>
      </c>
      <c r="W429" s="46" t="e">
        <f t="shared" si="157"/>
        <v>#DIV/0!</v>
      </c>
      <c r="X429" s="49" t="e">
        <f t="shared" si="158"/>
        <v>#DIV/0!</v>
      </c>
      <c r="Y429" s="45" t="e">
        <f t="shared" si="159"/>
        <v>#DIV/0!</v>
      </c>
      <c r="Z429" s="46" t="e">
        <f t="shared" si="160"/>
        <v>#DIV/0!</v>
      </c>
      <c r="AA429" s="46" t="e">
        <f t="shared" si="161"/>
        <v>#DIV/0!</v>
      </c>
      <c r="AB429" s="49" t="e">
        <f t="shared" si="162"/>
        <v>#DIV/0!</v>
      </c>
      <c r="AD429" s="45" t="e">
        <f t="shared" si="163"/>
        <v>#DIV/0!</v>
      </c>
      <c r="AE429" s="46" t="e">
        <f t="shared" si="163"/>
        <v>#DIV/0!</v>
      </c>
      <c r="AF429" s="49" t="e">
        <f t="shared" si="164"/>
        <v>#DIV/0!</v>
      </c>
      <c r="AG429" s="45" t="e">
        <f t="shared" si="174"/>
        <v>#DIV/0!</v>
      </c>
      <c r="AH429" s="65" t="e">
        <f t="shared" si="175"/>
        <v>#DIV/0!</v>
      </c>
      <c r="AI429" s="46" t="e">
        <f t="shared" si="165"/>
        <v>#DIV/0!</v>
      </c>
      <c r="AJ429" s="46" t="e">
        <f t="shared" si="166"/>
        <v>#DIV/0!</v>
      </c>
      <c r="AK429" s="77" t="e">
        <f t="shared" si="167"/>
        <v>#DIV/0!</v>
      </c>
      <c r="AL429" s="78" t="e">
        <f t="shared" si="168"/>
        <v>#DIV/0!</v>
      </c>
      <c r="AN429" s="8" t="e">
        <f t="shared" si="177"/>
        <v>#DIV/0!</v>
      </c>
      <c r="AO429" s="9" t="e">
        <f t="shared" si="177"/>
        <v>#DIV/0!</v>
      </c>
      <c r="AP429" s="9" t="e">
        <f t="shared" si="178"/>
        <v>#DIV/0!</v>
      </c>
      <c r="AQ429" s="10" t="e">
        <f t="shared" si="178"/>
        <v>#DIV/0!</v>
      </c>
    </row>
    <row r="430" spans="1:43">
      <c r="A430" s="242" t="s">
        <v>1839</v>
      </c>
      <c r="B430" s="243"/>
      <c r="C430" s="45"/>
      <c r="D430" s="46"/>
      <c r="E430" s="244"/>
      <c r="F430" s="244"/>
      <c r="G430" s="244"/>
      <c r="H430" s="52">
        <f t="shared" si="176"/>
        <v>0</v>
      </c>
      <c r="I430" s="8">
        <f t="shared" si="169"/>
        <v>0</v>
      </c>
      <c r="J430" s="53"/>
      <c r="K430" s="9"/>
      <c r="L430" s="9"/>
      <c r="M430" s="10">
        <f t="shared" si="170"/>
        <v>0</v>
      </c>
      <c r="N430" s="56"/>
      <c r="O430" s="8" t="e">
        <f t="shared" si="171"/>
        <v>#DIV/0!</v>
      </c>
      <c r="P430" s="9" t="e">
        <f t="shared" si="172"/>
        <v>#DIV/0!</v>
      </c>
      <c r="Q430" s="10" t="e">
        <f t="shared" si="154"/>
        <v>#DIV/0!</v>
      </c>
      <c r="R430" s="56"/>
      <c r="S430" s="55" t="e">
        <f t="shared" si="173"/>
        <v>#DIV/0!</v>
      </c>
      <c r="U430" s="253" t="e">
        <f t="shared" si="155"/>
        <v>#DIV/0!</v>
      </c>
      <c r="V430" s="46" t="e">
        <f t="shared" si="156"/>
        <v>#DIV/0!</v>
      </c>
      <c r="W430" s="46" t="e">
        <f t="shared" si="157"/>
        <v>#DIV/0!</v>
      </c>
      <c r="X430" s="49" t="e">
        <f t="shared" si="158"/>
        <v>#DIV/0!</v>
      </c>
      <c r="Y430" s="45" t="e">
        <f t="shared" si="159"/>
        <v>#DIV/0!</v>
      </c>
      <c r="Z430" s="46" t="e">
        <f t="shared" si="160"/>
        <v>#DIV/0!</v>
      </c>
      <c r="AA430" s="46" t="e">
        <f t="shared" si="161"/>
        <v>#DIV/0!</v>
      </c>
      <c r="AB430" s="49" t="e">
        <f t="shared" si="162"/>
        <v>#DIV/0!</v>
      </c>
      <c r="AD430" s="45" t="e">
        <f t="shared" si="163"/>
        <v>#DIV/0!</v>
      </c>
      <c r="AE430" s="46" t="e">
        <f t="shared" si="163"/>
        <v>#DIV/0!</v>
      </c>
      <c r="AF430" s="49" t="e">
        <f t="shared" si="164"/>
        <v>#DIV/0!</v>
      </c>
      <c r="AG430" s="45" t="e">
        <f t="shared" si="174"/>
        <v>#DIV/0!</v>
      </c>
      <c r="AH430" s="65" t="e">
        <f t="shared" si="175"/>
        <v>#DIV/0!</v>
      </c>
      <c r="AI430" s="46" t="e">
        <f t="shared" si="165"/>
        <v>#DIV/0!</v>
      </c>
      <c r="AJ430" s="46" t="e">
        <f t="shared" si="166"/>
        <v>#DIV/0!</v>
      </c>
      <c r="AK430" s="77" t="e">
        <f t="shared" si="167"/>
        <v>#DIV/0!</v>
      </c>
      <c r="AL430" s="78" t="e">
        <f t="shared" si="168"/>
        <v>#DIV/0!</v>
      </c>
      <c r="AN430" s="8" t="e">
        <f t="shared" si="177"/>
        <v>#DIV/0!</v>
      </c>
      <c r="AO430" s="9" t="e">
        <f t="shared" si="177"/>
        <v>#DIV/0!</v>
      </c>
      <c r="AP430" s="9" t="e">
        <f t="shared" si="178"/>
        <v>#DIV/0!</v>
      </c>
      <c r="AQ430" s="10" t="e">
        <f t="shared" si="178"/>
        <v>#DIV/0!</v>
      </c>
    </row>
    <row r="431" spans="1:43">
      <c r="A431" s="242" t="s">
        <v>1840</v>
      </c>
      <c r="B431" s="243"/>
      <c r="C431" s="45"/>
      <c r="D431" s="46"/>
      <c r="E431" s="244"/>
      <c r="F431" s="244"/>
      <c r="G431" s="244"/>
      <c r="H431" s="52">
        <f t="shared" si="176"/>
        <v>0</v>
      </c>
      <c r="I431" s="8">
        <f t="shared" si="169"/>
        <v>0</v>
      </c>
      <c r="J431" s="53"/>
      <c r="K431" s="9"/>
      <c r="L431" s="9"/>
      <c r="M431" s="10">
        <f t="shared" si="170"/>
        <v>0</v>
      </c>
      <c r="N431" s="56"/>
      <c r="O431" s="8" t="e">
        <f t="shared" si="171"/>
        <v>#DIV/0!</v>
      </c>
      <c r="P431" s="9" t="e">
        <f t="shared" si="172"/>
        <v>#DIV/0!</v>
      </c>
      <c r="Q431" s="10" t="e">
        <f t="shared" si="154"/>
        <v>#DIV/0!</v>
      </c>
      <c r="R431" s="56"/>
      <c r="S431" s="55" t="e">
        <f t="shared" si="173"/>
        <v>#DIV/0!</v>
      </c>
      <c r="U431" s="253" t="e">
        <f t="shared" si="155"/>
        <v>#DIV/0!</v>
      </c>
      <c r="V431" s="46" t="e">
        <f t="shared" si="156"/>
        <v>#DIV/0!</v>
      </c>
      <c r="W431" s="46" t="e">
        <f t="shared" si="157"/>
        <v>#DIV/0!</v>
      </c>
      <c r="X431" s="49" t="e">
        <f t="shared" si="158"/>
        <v>#DIV/0!</v>
      </c>
      <c r="Y431" s="45" t="e">
        <f t="shared" si="159"/>
        <v>#DIV/0!</v>
      </c>
      <c r="Z431" s="46" t="e">
        <f t="shared" si="160"/>
        <v>#DIV/0!</v>
      </c>
      <c r="AA431" s="46" t="e">
        <f t="shared" si="161"/>
        <v>#DIV/0!</v>
      </c>
      <c r="AB431" s="49" t="e">
        <f t="shared" si="162"/>
        <v>#DIV/0!</v>
      </c>
      <c r="AD431" s="45" t="e">
        <f t="shared" si="163"/>
        <v>#DIV/0!</v>
      </c>
      <c r="AE431" s="46" t="e">
        <f t="shared" si="163"/>
        <v>#DIV/0!</v>
      </c>
      <c r="AF431" s="49" t="e">
        <f t="shared" si="164"/>
        <v>#DIV/0!</v>
      </c>
      <c r="AG431" s="45" t="e">
        <f t="shared" si="174"/>
        <v>#DIV/0!</v>
      </c>
      <c r="AH431" s="65" t="e">
        <f t="shared" si="175"/>
        <v>#DIV/0!</v>
      </c>
      <c r="AI431" s="46" t="e">
        <f t="shared" si="165"/>
        <v>#DIV/0!</v>
      </c>
      <c r="AJ431" s="46" t="e">
        <f t="shared" si="166"/>
        <v>#DIV/0!</v>
      </c>
      <c r="AK431" s="77" t="e">
        <f t="shared" si="167"/>
        <v>#DIV/0!</v>
      </c>
      <c r="AL431" s="78" t="e">
        <f t="shared" si="168"/>
        <v>#DIV/0!</v>
      </c>
      <c r="AN431" s="8" t="e">
        <f t="shared" si="177"/>
        <v>#DIV/0!</v>
      </c>
      <c r="AO431" s="9" t="e">
        <f t="shared" si="177"/>
        <v>#DIV/0!</v>
      </c>
      <c r="AP431" s="9" t="e">
        <f t="shared" si="178"/>
        <v>#DIV/0!</v>
      </c>
      <c r="AQ431" s="10" t="e">
        <f t="shared" si="178"/>
        <v>#DIV/0!</v>
      </c>
    </row>
    <row r="432" spans="1:43">
      <c r="A432" s="242" t="s">
        <v>1841</v>
      </c>
      <c r="B432" s="243"/>
      <c r="C432" s="45"/>
      <c r="D432" s="46"/>
      <c r="E432" s="244"/>
      <c r="F432" s="244"/>
      <c r="G432" s="244"/>
      <c r="H432" s="52">
        <f t="shared" si="176"/>
        <v>0</v>
      </c>
      <c r="I432" s="8">
        <f t="shared" si="169"/>
        <v>0</v>
      </c>
      <c r="J432" s="53"/>
      <c r="K432" s="9"/>
      <c r="L432" s="9"/>
      <c r="M432" s="10">
        <f t="shared" si="170"/>
        <v>0</v>
      </c>
      <c r="N432" s="56"/>
      <c r="O432" s="8" t="e">
        <f t="shared" si="171"/>
        <v>#DIV/0!</v>
      </c>
      <c r="P432" s="9" t="e">
        <f t="shared" si="172"/>
        <v>#DIV/0!</v>
      </c>
      <c r="Q432" s="10" t="e">
        <f t="shared" si="154"/>
        <v>#DIV/0!</v>
      </c>
      <c r="R432" s="56"/>
      <c r="S432" s="55" t="e">
        <f t="shared" si="173"/>
        <v>#DIV/0!</v>
      </c>
      <c r="U432" s="253" t="e">
        <f t="shared" si="155"/>
        <v>#DIV/0!</v>
      </c>
      <c r="V432" s="46" t="e">
        <f t="shared" si="156"/>
        <v>#DIV/0!</v>
      </c>
      <c r="W432" s="46" t="e">
        <f t="shared" si="157"/>
        <v>#DIV/0!</v>
      </c>
      <c r="X432" s="49" t="e">
        <f t="shared" si="158"/>
        <v>#DIV/0!</v>
      </c>
      <c r="Y432" s="45" t="e">
        <f t="shared" si="159"/>
        <v>#DIV/0!</v>
      </c>
      <c r="Z432" s="46" t="e">
        <f t="shared" si="160"/>
        <v>#DIV/0!</v>
      </c>
      <c r="AA432" s="46" t="e">
        <f t="shared" si="161"/>
        <v>#DIV/0!</v>
      </c>
      <c r="AB432" s="49" t="e">
        <f t="shared" si="162"/>
        <v>#DIV/0!</v>
      </c>
      <c r="AD432" s="45" t="e">
        <f t="shared" si="163"/>
        <v>#DIV/0!</v>
      </c>
      <c r="AE432" s="46" t="e">
        <f t="shared" si="163"/>
        <v>#DIV/0!</v>
      </c>
      <c r="AF432" s="49" t="e">
        <f t="shared" si="164"/>
        <v>#DIV/0!</v>
      </c>
      <c r="AG432" s="45" t="e">
        <f t="shared" si="174"/>
        <v>#DIV/0!</v>
      </c>
      <c r="AH432" s="65" t="e">
        <f t="shared" si="175"/>
        <v>#DIV/0!</v>
      </c>
      <c r="AI432" s="46" t="e">
        <f t="shared" si="165"/>
        <v>#DIV/0!</v>
      </c>
      <c r="AJ432" s="46" t="e">
        <f t="shared" si="166"/>
        <v>#DIV/0!</v>
      </c>
      <c r="AK432" s="77" t="e">
        <f t="shared" si="167"/>
        <v>#DIV/0!</v>
      </c>
      <c r="AL432" s="78" t="e">
        <f t="shared" si="168"/>
        <v>#DIV/0!</v>
      </c>
      <c r="AN432" s="8" t="e">
        <f t="shared" si="177"/>
        <v>#DIV/0!</v>
      </c>
      <c r="AO432" s="9" t="e">
        <f t="shared" si="177"/>
        <v>#DIV/0!</v>
      </c>
      <c r="AP432" s="9" t="e">
        <f t="shared" si="178"/>
        <v>#DIV/0!</v>
      </c>
      <c r="AQ432" s="10" t="e">
        <f t="shared" si="178"/>
        <v>#DIV/0!</v>
      </c>
    </row>
    <row r="433" spans="1:43">
      <c r="A433" s="242" t="s">
        <v>1842</v>
      </c>
      <c r="B433" s="243"/>
      <c r="C433" s="45"/>
      <c r="D433" s="46"/>
      <c r="E433" s="244"/>
      <c r="F433" s="244"/>
      <c r="G433" s="244"/>
      <c r="H433" s="52">
        <f t="shared" si="176"/>
        <v>0</v>
      </c>
      <c r="I433" s="8">
        <f t="shared" si="169"/>
        <v>0</v>
      </c>
      <c r="J433" s="53"/>
      <c r="K433" s="9"/>
      <c r="L433" s="9"/>
      <c r="M433" s="10">
        <f t="shared" si="170"/>
        <v>0</v>
      </c>
      <c r="N433" s="56"/>
      <c r="O433" s="8" t="e">
        <f t="shared" si="171"/>
        <v>#DIV/0!</v>
      </c>
      <c r="P433" s="9" t="e">
        <f t="shared" si="172"/>
        <v>#DIV/0!</v>
      </c>
      <c r="Q433" s="10" t="e">
        <f t="shared" si="154"/>
        <v>#DIV/0!</v>
      </c>
      <c r="R433" s="56"/>
      <c r="S433" s="55" t="e">
        <f t="shared" si="173"/>
        <v>#DIV/0!</v>
      </c>
      <c r="U433" s="253" t="e">
        <f t="shared" si="155"/>
        <v>#DIV/0!</v>
      </c>
      <c r="V433" s="46" t="e">
        <f t="shared" si="156"/>
        <v>#DIV/0!</v>
      </c>
      <c r="W433" s="46" t="e">
        <f t="shared" si="157"/>
        <v>#DIV/0!</v>
      </c>
      <c r="X433" s="49" t="e">
        <f t="shared" si="158"/>
        <v>#DIV/0!</v>
      </c>
      <c r="Y433" s="45" t="e">
        <f t="shared" si="159"/>
        <v>#DIV/0!</v>
      </c>
      <c r="Z433" s="46" t="e">
        <f t="shared" si="160"/>
        <v>#DIV/0!</v>
      </c>
      <c r="AA433" s="46" t="e">
        <f t="shared" si="161"/>
        <v>#DIV/0!</v>
      </c>
      <c r="AB433" s="49" t="e">
        <f t="shared" si="162"/>
        <v>#DIV/0!</v>
      </c>
      <c r="AD433" s="45" t="e">
        <f t="shared" si="163"/>
        <v>#DIV/0!</v>
      </c>
      <c r="AE433" s="46" t="e">
        <f t="shared" si="163"/>
        <v>#DIV/0!</v>
      </c>
      <c r="AF433" s="49" t="e">
        <f t="shared" si="164"/>
        <v>#DIV/0!</v>
      </c>
      <c r="AG433" s="45" t="e">
        <f t="shared" si="174"/>
        <v>#DIV/0!</v>
      </c>
      <c r="AH433" s="65" t="e">
        <f t="shared" si="175"/>
        <v>#DIV/0!</v>
      </c>
      <c r="AI433" s="46" t="e">
        <f t="shared" si="165"/>
        <v>#DIV/0!</v>
      </c>
      <c r="AJ433" s="46" t="e">
        <f t="shared" si="166"/>
        <v>#DIV/0!</v>
      </c>
      <c r="AK433" s="77" t="e">
        <f t="shared" si="167"/>
        <v>#DIV/0!</v>
      </c>
      <c r="AL433" s="78" t="e">
        <f t="shared" si="168"/>
        <v>#DIV/0!</v>
      </c>
      <c r="AN433" s="8" t="e">
        <f t="shared" si="177"/>
        <v>#DIV/0!</v>
      </c>
      <c r="AO433" s="9" t="e">
        <f t="shared" si="177"/>
        <v>#DIV/0!</v>
      </c>
      <c r="AP433" s="9" t="e">
        <f t="shared" si="178"/>
        <v>#DIV/0!</v>
      </c>
      <c r="AQ433" s="10" t="e">
        <f t="shared" si="178"/>
        <v>#DIV/0!</v>
      </c>
    </row>
    <row r="434" spans="1:43">
      <c r="A434" s="242" t="s">
        <v>1843</v>
      </c>
      <c r="B434" s="243"/>
      <c r="C434" s="45"/>
      <c r="D434" s="46"/>
      <c r="E434" s="244"/>
      <c r="F434" s="244"/>
      <c r="G434" s="244"/>
      <c r="H434" s="52">
        <f t="shared" si="176"/>
        <v>0</v>
      </c>
      <c r="I434" s="8">
        <f t="shared" si="169"/>
        <v>0</v>
      </c>
      <c r="J434" s="53"/>
      <c r="K434" s="9"/>
      <c r="L434" s="9"/>
      <c r="M434" s="10">
        <f t="shared" si="170"/>
        <v>0</v>
      </c>
      <c r="N434" s="56"/>
      <c r="O434" s="8" t="e">
        <f t="shared" si="171"/>
        <v>#DIV/0!</v>
      </c>
      <c r="P434" s="9" t="e">
        <f t="shared" si="172"/>
        <v>#DIV/0!</v>
      </c>
      <c r="Q434" s="10" t="e">
        <f t="shared" si="154"/>
        <v>#DIV/0!</v>
      </c>
      <c r="R434" s="56"/>
      <c r="S434" s="55" t="e">
        <f t="shared" si="173"/>
        <v>#DIV/0!</v>
      </c>
      <c r="U434" s="253" t="e">
        <f t="shared" si="155"/>
        <v>#DIV/0!</v>
      </c>
      <c r="V434" s="46" t="e">
        <f t="shared" si="156"/>
        <v>#DIV/0!</v>
      </c>
      <c r="W434" s="46" t="e">
        <f t="shared" si="157"/>
        <v>#DIV/0!</v>
      </c>
      <c r="X434" s="49" t="e">
        <f t="shared" si="158"/>
        <v>#DIV/0!</v>
      </c>
      <c r="Y434" s="45" t="e">
        <f t="shared" si="159"/>
        <v>#DIV/0!</v>
      </c>
      <c r="Z434" s="46" t="e">
        <f t="shared" si="160"/>
        <v>#DIV/0!</v>
      </c>
      <c r="AA434" s="46" t="e">
        <f t="shared" si="161"/>
        <v>#DIV/0!</v>
      </c>
      <c r="AB434" s="49" t="e">
        <f t="shared" si="162"/>
        <v>#DIV/0!</v>
      </c>
      <c r="AD434" s="45" t="e">
        <f t="shared" si="163"/>
        <v>#DIV/0!</v>
      </c>
      <c r="AE434" s="46" t="e">
        <f t="shared" si="163"/>
        <v>#DIV/0!</v>
      </c>
      <c r="AF434" s="49" t="e">
        <f t="shared" si="164"/>
        <v>#DIV/0!</v>
      </c>
      <c r="AG434" s="45" t="e">
        <f t="shared" si="174"/>
        <v>#DIV/0!</v>
      </c>
      <c r="AH434" s="65" t="e">
        <f t="shared" si="175"/>
        <v>#DIV/0!</v>
      </c>
      <c r="AI434" s="46" t="e">
        <f t="shared" si="165"/>
        <v>#DIV/0!</v>
      </c>
      <c r="AJ434" s="46" t="e">
        <f t="shared" si="166"/>
        <v>#DIV/0!</v>
      </c>
      <c r="AK434" s="77" t="e">
        <f t="shared" si="167"/>
        <v>#DIV/0!</v>
      </c>
      <c r="AL434" s="78" t="e">
        <f t="shared" si="168"/>
        <v>#DIV/0!</v>
      </c>
      <c r="AN434" s="8" t="e">
        <f t="shared" si="177"/>
        <v>#DIV/0!</v>
      </c>
      <c r="AO434" s="9" t="e">
        <f t="shared" si="177"/>
        <v>#DIV/0!</v>
      </c>
      <c r="AP434" s="9" t="e">
        <f t="shared" si="178"/>
        <v>#DIV/0!</v>
      </c>
      <c r="AQ434" s="10" t="e">
        <f t="shared" si="178"/>
        <v>#DIV/0!</v>
      </c>
    </row>
    <row r="435" spans="1:43">
      <c r="A435" s="242" t="s">
        <v>1844</v>
      </c>
      <c r="B435" s="243"/>
      <c r="C435" s="45"/>
      <c r="D435" s="46"/>
      <c r="E435" s="244"/>
      <c r="F435" s="244"/>
      <c r="G435" s="244"/>
      <c r="H435" s="52">
        <f t="shared" si="176"/>
        <v>0</v>
      </c>
      <c r="I435" s="8">
        <f t="shared" si="169"/>
        <v>0</v>
      </c>
      <c r="J435" s="53"/>
      <c r="K435" s="9"/>
      <c r="L435" s="9"/>
      <c r="M435" s="10">
        <f t="shared" si="170"/>
        <v>0</v>
      </c>
      <c r="N435" s="56"/>
      <c r="O435" s="8" t="e">
        <f t="shared" si="171"/>
        <v>#DIV/0!</v>
      </c>
      <c r="P435" s="9" t="e">
        <f t="shared" si="172"/>
        <v>#DIV/0!</v>
      </c>
      <c r="Q435" s="10" t="e">
        <f t="shared" si="154"/>
        <v>#DIV/0!</v>
      </c>
      <c r="R435" s="56"/>
      <c r="S435" s="55" t="e">
        <f t="shared" si="173"/>
        <v>#DIV/0!</v>
      </c>
      <c r="U435" s="253" t="e">
        <f t="shared" si="155"/>
        <v>#DIV/0!</v>
      </c>
      <c r="V435" s="46" t="e">
        <f t="shared" si="156"/>
        <v>#DIV/0!</v>
      </c>
      <c r="W435" s="46" t="e">
        <f t="shared" si="157"/>
        <v>#DIV/0!</v>
      </c>
      <c r="X435" s="49" t="e">
        <f t="shared" si="158"/>
        <v>#DIV/0!</v>
      </c>
      <c r="Y435" s="45" t="e">
        <f t="shared" si="159"/>
        <v>#DIV/0!</v>
      </c>
      <c r="Z435" s="46" t="e">
        <f t="shared" si="160"/>
        <v>#DIV/0!</v>
      </c>
      <c r="AA435" s="46" t="e">
        <f t="shared" si="161"/>
        <v>#DIV/0!</v>
      </c>
      <c r="AB435" s="49" t="e">
        <f t="shared" si="162"/>
        <v>#DIV/0!</v>
      </c>
      <c r="AD435" s="45" t="e">
        <f t="shared" si="163"/>
        <v>#DIV/0!</v>
      </c>
      <c r="AE435" s="46" t="e">
        <f t="shared" si="163"/>
        <v>#DIV/0!</v>
      </c>
      <c r="AF435" s="49" t="e">
        <f t="shared" si="164"/>
        <v>#DIV/0!</v>
      </c>
      <c r="AG435" s="45" t="e">
        <f t="shared" si="174"/>
        <v>#DIV/0!</v>
      </c>
      <c r="AH435" s="65" t="e">
        <f t="shared" si="175"/>
        <v>#DIV/0!</v>
      </c>
      <c r="AI435" s="46" t="e">
        <f t="shared" si="165"/>
        <v>#DIV/0!</v>
      </c>
      <c r="AJ435" s="46" t="e">
        <f t="shared" si="166"/>
        <v>#DIV/0!</v>
      </c>
      <c r="AK435" s="77" t="e">
        <f t="shared" si="167"/>
        <v>#DIV/0!</v>
      </c>
      <c r="AL435" s="78" t="e">
        <f t="shared" si="168"/>
        <v>#DIV/0!</v>
      </c>
      <c r="AN435" s="8" t="e">
        <f t="shared" si="177"/>
        <v>#DIV/0!</v>
      </c>
      <c r="AO435" s="9" t="e">
        <f t="shared" si="177"/>
        <v>#DIV/0!</v>
      </c>
      <c r="AP435" s="9" t="e">
        <f t="shared" si="178"/>
        <v>#DIV/0!</v>
      </c>
      <c r="AQ435" s="10" t="e">
        <f t="shared" si="178"/>
        <v>#DIV/0!</v>
      </c>
    </row>
    <row r="436" spans="1:43">
      <c r="A436" s="242" t="s">
        <v>1845</v>
      </c>
      <c r="B436" s="243"/>
      <c r="C436" s="45"/>
      <c r="D436" s="46"/>
      <c r="E436" s="244"/>
      <c r="F436" s="244"/>
      <c r="G436" s="244"/>
      <c r="H436" s="52">
        <f t="shared" si="176"/>
        <v>0</v>
      </c>
      <c r="I436" s="8">
        <f t="shared" si="169"/>
        <v>0</v>
      </c>
      <c r="J436" s="53"/>
      <c r="K436" s="9"/>
      <c r="L436" s="9"/>
      <c r="M436" s="10">
        <f t="shared" si="170"/>
        <v>0</v>
      </c>
      <c r="N436" s="56"/>
      <c r="O436" s="8" t="e">
        <f t="shared" si="171"/>
        <v>#DIV/0!</v>
      </c>
      <c r="P436" s="9" t="e">
        <f t="shared" si="172"/>
        <v>#DIV/0!</v>
      </c>
      <c r="Q436" s="10" t="e">
        <f t="shared" si="154"/>
        <v>#DIV/0!</v>
      </c>
      <c r="R436" s="56"/>
      <c r="S436" s="55" t="e">
        <f t="shared" si="173"/>
        <v>#DIV/0!</v>
      </c>
      <c r="U436" s="253" t="e">
        <f t="shared" si="155"/>
        <v>#DIV/0!</v>
      </c>
      <c r="V436" s="46" t="e">
        <f t="shared" si="156"/>
        <v>#DIV/0!</v>
      </c>
      <c r="W436" s="46" t="e">
        <f t="shared" si="157"/>
        <v>#DIV/0!</v>
      </c>
      <c r="X436" s="49" t="e">
        <f t="shared" si="158"/>
        <v>#DIV/0!</v>
      </c>
      <c r="Y436" s="45" t="e">
        <f t="shared" si="159"/>
        <v>#DIV/0!</v>
      </c>
      <c r="Z436" s="46" t="e">
        <f t="shared" si="160"/>
        <v>#DIV/0!</v>
      </c>
      <c r="AA436" s="46" t="e">
        <f t="shared" si="161"/>
        <v>#DIV/0!</v>
      </c>
      <c r="AB436" s="49" t="e">
        <f t="shared" si="162"/>
        <v>#DIV/0!</v>
      </c>
      <c r="AD436" s="45" t="e">
        <f t="shared" si="163"/>
        <v>#DIV/0!</v>
      </c>
      <c r="AE436" s="46" t="e">
        <f t="shared" si="163"/>
        <v>#DIV/0!</v>
      </c>
      <c r="AF436" s="49" t="e">
        <f t="shared" si="164"/>
        <v>#DIV/0!</v>
      </c>
      <c r="AG436" s="45" t="e">
        <f t="shared" si="174"/>
        <v>#DIV/0!</v>
      </c>
      <c r="AH436" s="65" t="e">
        <f t="shared" si="175"/>
        <v>#DIV/0!</v>
      </c>
      <c r="AI436" s="46" t="e">
        <f t="shared" si="165"/>
        <v>#DIV/0!</v>
      </c>
      <c r="AJ436" s="46" t="e">
        <f t="shared" si="166"/>
        <v>#DIV/0!</v>
      </c>
      <c r="AK436" s="77" t="e">
        <f t="shared" si="167"/>
        <v>#DIV/0!</v>
      </c>
      <c r="AL436" s="78" t="e">
        <f t="shared" si="168"/>
        <v>#DIV/0!</v>
      </c>
      <c r="AN436" s="8" t="e">
        <f t="shared" si="177"/>
        <v>#DIV/0!</v>
      </c>
      <c r="AO436" s="9" t="e">
        <f t="shared" si="177"/>
        <v>#DIV/0!</v>
      </c>
      <c r="AP436" s="9" t="e">
        <f t="shared" si="178"/>
        <v>#DIV/0!</v>
      </c>
      <c r="AQ436" s="10" t="e">
        <f t="shared" si="178"/>
        <v>#DIV/0!</v>
      </c>
    </row>
    <row r="437" spans="1:43">
      <c r="A437" s="242" t="s">
        <v>1846</v>
      </c>
      <c r="B437" s="243"/>
      <c r="C437" s="45"/>
      <c r="D437" s="46"/>
      <c r="E437" s="244"/>
      <c r="F437" s="244"/>
      <c r="G437" s="244"/>
      <c r="H437" s="52">
        <f t="shared" si="176"/>
        <v>0</v>
      </c>
      <c r="I437" s="8">
        <f t="shared" si="169"/>
        <v>0</v>
      </c>
      <c r="J437" s="53"/>
      <c r="K437" s="9"/>
      <c r="L437" s="9"/>
      <c r="M437" s="10">
        <f t="shared" si="170"/>
        <v>0</v>
      </c>
      <c r="N437" s="56"/>
      <c r="O437" s="8" t="e">
        <f t="shared" si="171"/>
        <v>#DIV/0!</v>
      </c>
      <c r="P437" s="9" t="e">
        <f t="shared" si="172"/>
        <v>#DIV/0!</v>
      </c>
      <c r="Q437" s="10" t="e">
        <f t="shared" si="154"/>
        <v>#DIV/0!</v>
      </c>
      <c r="R437" s="56"/>
      <c r="S437" s="55" t="e">
        <f t="shared" si="173"/>
        <v>#DIV/0!</v>
      </c>
      <c r="U437" s="253" t="e">
        <f t="shared" si="155"/>
        <v>#DIV/0!</v>
      </c>
      <c r="V437" s="46" t="e">
        <f t="shared" si="156"/>
        <v>#DIV/0!</v>
      </c>
      <c r="W437" s="46" t="e">
        <f t="shared" si="157"/>
        <v>#DIV/0!</v>
      </c>
      <c r="X437" s="49" t="e">
        <f t="shared" si="158"/>
        <v>#DIV/0!</v>
      </c>
      <c r="Y437" s="45" t="e">
        <f t="shared" si="159"/>
        <v>#DIV/0!</v>
      </c>
      <c r="Z437" s="46" t="e">
        <f t="shared" si="160"/>
        <v>#DIV/0!</v>
      </c>
      <c r="AA437" s="46" t="e">
        <f t="shared" si="161"/>
        <v>#DIV/0!</v>
      </c>
      <c r="AB437" s="49" t="e">
        <f t="shared" si="162"/>
        <v>#DIV/0!</v>
      </c>
      <c r="AD437" s="45" t="e">
        <f t="shared" si="163"/>
        <v>#DIV/0!</v>
      </c>
      <c r="AE437" s="46" t="e">
        <f t="shared" si="163"/>
        <v>#DIV/0!</v>
      </c>
      <c r="AF437" s="49" t="e">
        <f t="shared" si="164"/>
        <v>#DIV/0!</v>
      </c>
      <c r="AG437" s="45" t="e">
        <f t="shared" si="174"/>
        <v>#DIV/0!</v>
      </c>
      <c r="AH437" s="65" t="e">
        <f t="shared" si="175"/>
        <v>#DIV/0!</v>
      </c>
      <c r="AI437" s="46" t="e">
        <f t="shared" si="165"/>
        <v>#DIV/0!</v>
      </c>
      <c r="AJ437" s="46" t="e">
        <f t="shared" si="166"/>
        <v>#DIV/0!</v>
      </c>
      <c r="AK437" s="77" t="e">
        <f t="shared" si="167"/>
        <v>#DIV/0!</v>
      </c>
      <c r="AL437" s="78" t="e">
        <f t="shared" si="168"/>
        <v>#DIV/0!</v>
      </c>
      <c r="AN437" s="8" t="e">
        <f t="shared" si="177"/>
        <v>#DIV/0!</v>
      </c>
      <c r="AO437" s="9" t="e">
        <f t="shared" si="177"/>
        <v>#DIV/0!</v>
      </c>
      <c r="AP437" s="9" t="e">
        <f t="shared" si="178"/>
        <v>#DIV/0!</v>
      </c>
      <c r="AQ437" s="10" t="e">
        <f t="shared" si="178"/>
        <v>#DIV/0!</v>
      </c>
    </row>
    <row r="438" spans="1:43">
      <c r="A438" s="242" t="s">
        <v>1847</v>
      </c>
      <c r="B438" s="243"/>
      <c r="C438" s="45"/>
      <c r="D438" s="46"/>
      <c r="E438" s="244"/>
      <c r="F438" s="244"/>
      <c r="G438" s="244"/>
      <c r="H438" s="52">
        <f t="shared" si="176"/>
        <v>0</v>
      </c>
      <c r="I438" s="8">
        <f t="shared" si="169"/>
        <v>0</v>
      </c>
      <c r="J438" s="53"/>
      <c r="K438" s="9"/>
      <c r="L438" s="9"/>
      <c r="M438" s="10">
        <f t="shared" si="170"/>
        <v>0</v>
      </c>
      <c r="N438" s="56"/>
      <c r="O438" s="8" t="e">
        <f t="shared" si="171"/>
        <v>#DIV/0!</v>
      </c>
      <c r="P438" s="9" t="e">
        <f t="shared" si="172"/>
        <v>#DIV/0!</v>
      </c>
      <c r="Q438" s="10" t="e">
        <f t="shared" si="154"/>
        <v>#DIV/0!</v>
      </c>
      <c r="R438" s="56"/>
      <c r="S438" s="55" t="e">
        <f t="shared" si="173"/>
        <v>#DIV/0!</v>
      </c>
      <c r="U438" s="253" t="e">
        <f t="shared" si="155"/>
        <v>#DIV/0!</v>
      </c>
      <c r="V438" s="46" t="e">
        <f t="shared" si="156"/>
        <v>#DIV/0!</v>
      </c>
      <c r="W438" s="46" t="e">
        <f t="shared" si="157"/>
        <v>#DIV/0!</v>
      </c>
      <c r="X438" s="49" t="e">
        <f t="shared" si="158"/>
        <v>#DIV/0!</v>
      </c>
      <c r="Y438" s="45" t="e">
        <f t="shared" si="159"/>
        <v>#DIV/0!</v>
      </c>
      <c r="Z438" s="46" t="e">
        <f t="shared" si="160"/>
        <v>#DIV/0!</v>
      </c>
      <c r="AA438" s="46" t="e">
        <f t="shared" si="161"/>
        <v>#DIV/0!</v>
      </c>
      <c r="AB438" s="49" t="e">
        <f t="shared" si="162"/>
        <v>#DIV/0!</v>
      </c>
      <c r="AD438" s="45" t="e">
        <f t="shared" si="163"/>
        <v>#DIV/0!</v>
      </c>
      <c r="AE438" s="46" t="e">
        <f t="shared" si="163"/>
        <v>#DIV/0!</v>
      </c>
      <c r="AF438" s="49" t="e">
        <f t="shared" si="164"/>
        <v>#DIV/0!</v>
      </c>
      <c r="AG438" s="45" t="e">
        <f t="shared" si="174"/>
        <v>#DIV/0!</v>
      </c>
      <c r="AH438" s="65" t="e">
        <f t="shared" si="175"/>
        <v>#DIV/0!</v>
      </c>
      <c r="AI438" s="46" t="e">
        <f t="shared" si="165"/>
        <v>#DIV/0!</v>
      </c>
      <c r="AJ438" s="46" t="e">
        <f t="shared" si="166"/>
        <v>#DIV/0!</v>
      </c>
      <c r="AK438" s="77" t="e">
        <f t="shared" si="167"/>
        <v>#DIV/0!</v>
      </c>
      <c r="AL438" s="78" t="e">
        <f t="shared" si="168"/>
        <v>#DIV/0!</v>
      </c>
      <c r="AN438" s="8" t="e">
        <f t="shared" si="177"/>
        <v>#DIV/0!</v>
      </c>
      <c r="AO438" s="9" t="e">
        <f t="shared" si="177"/>
        <v>#DIV/0!</v>
      </c>
      <c r="AP438" s="9" t="e">
        <f t="shared" si="178"/>
        <v>#DIV/0!</v>
      </c>
      <c r="AQ438" s="10" t="e">
        <f t="shared" si="178"/>
        <v>#DIV/0!</v>
      </c>
    </row>
    <row r="439" spans="1:43">
      <c r="A439" s="242" t="s">
        <v>1848</v>
      </c>
      <c r="B439" s="243"/>
      <c r="C439" s="45"/>
      <c r="D439" s="46"/>
      <c r="E439" s="244"/>
      <c r="F439" s="244"/>
      <c r="G439" s="244"/>
      <c r="H439" s="52">
        <f t="shared" si="176"/>
        <v>0</v>
      </c>
      <c r="I439" s="8">
        <f t="shared" si="169"/>
        <v>0</v>
      </c>
      <c r="J439" s="53"/>
      <c r="K439" s="9"/>
      <c r="L439" s="9"/>
      <c r="M439" s="10">
        <f t="shared" si="170"/>
        <v>0</v>
      </c>
      <c r="N439" s="56"/>
      <c r="O439" s="8" t="e">
        <f t="shared" si="171"/>
        <v>#DIV/0!</v>
      </c>
      <c r="P439" s="9" t="e">
        <f t="shared" si="172"/>
        <v>#DIV/0!</v>
      </c>
      <c r="Q439" s="10" t="e">
        <f t="shared" si="154"/>
        <v>#DIV/0!</v>
      </c>
      <c r="R439" s="56"/>
      <c r="S439" s="55" t="e">
        <f t="shared" si="173"/>
        <v>#DIV/0!</v>
      </c>
      <c r="U439" s="253" t="e">
        <f t="shared" si="155"/>
        <v>#DIV/0!</v>
      </c>
      <c r="V439" s="46" t="e">
        <f t="shared" si="156"/>
        <v>#DIV/0!</v>
      </c>
      <c r="W439" s="46" t="e">
        <f t="shared" si="157"/>
        <v>#DIV/0!</v>
      </c>
      <c r="X439" s="49" t="e">
        <f t="shared" si="158"/>
        <v>#DIV/0!</v>
      </c>
      <c r="Y439" s="45" t="e">
        <f t="shared" si="159"/>
        <v>#DIV/0!</v>
      </c>
      <c r="Z439" s="46" t="e">
        <f t="shared" si="160"/>
        <v>#DIV/0!</v>
      </c>
      <c r="AA439" s="46" t="e">
        <f t="shared" si="161"/>
        <v>#DIV/0!</v>
      </c>
      <c r="AB439" s="49" t="e">
        <f t="shared" si="162"/>
        <v>#DIV/0!</v>
      </c>
      <c r="AD439" s="45" t="e">
        <f t="shared" si="163"/>
        <v>#DIV/0!</v>
      </c>
      <c r="AE439" s="46" t="e">
        <f t="shared" si="163"/>
        <v>#DIV/0!</v>
      </c>
      <c r="AF439" s="49" t="e">
        <f t="shared" si="164"/>
        <v>#DIV/0!</v>
      </c>
      <c r="AG439" s="45" t="e">
        <f t="shared" si="174"/>
        <v>#DIV/0!</v>
      </c>
      <c r="AH439" s="65" t="e">
        <f t="shared" si="175"/>
        <v>#DIV/0!</v>
      </c>
      <c r="AI439" s="46" t="e">
        <f t="shared" si="165"/>
        <v>#DIV/0!</v>
      </c>
      <c r="AJ439" s="46" t="e">
        <f t="shared" si="166"/>
        <v>#DIV/0!</v>
      </c>
      <c r="AK439" s="77" t="e">
        <f t="shared" si="167"/>
        <v>#DIV/0!</v>
      </c>
      <c r="AL439" s="78" t="e">
        <f t="shared" si="168"/>
        <v>#DIV/0!</v>
      </c>
      <c r="AN439" s="8" t="e">
        <f t="shared" si="177"/>
        <v>#DIV/0!</v>
      </c>
      <c r="AO439" s="9" t="e">
        <f t="shared" si="177"/>
        <v>#DIV/0!</v>
      </c>
      <c r="AP439" s="9" t="e">
        <f t="shared" si="178"/>
        <v>#DIV/0!</v>
      </c>
      <c r="AQ439" s="10" t="e">
        <f t="shared" si="178"/>
        <v>#DIV/0!</v>
      </c>
    </row>
    <row r="440" spans="1:43">
      <c r="A440" s="242" t="s">
        <v>1849</v>
      </c>
      <c r="B440" s="243"/>
      <c r="C440" s="45"/>
      <c r="D440" s="46"/>
      <c r="E440" s="244"/>
      <c r="F440" s="244"/>
      <c r="G440" s="244"/>
      <c r="H440" s="52">
        <f t="shared" si="176"/>
        <v>0</v>
      </c>
      <c r="I440" s="8">
        <f t="shared" si="169"/>
        <v>0</v>
      </c>
      <c r="J440" s="53"/>
      <c r="K440" s="9"/>
      <c r="L440" s="9"/>
      <c r="M440" s="10">
        <f t="shared" si="170"/>
        <v>0</v>
      </c>
      <c r="N440" s="56"/>
      <c r="O440" s="8" t="e">
        <f t="shared" si="171"/>
        <v>#DIV/0!</v>
      </c>
      <c r="P440" s="9" t="e">
        <f t="shared" si="172"/>
        <v>#DIV/0!</v>
      </c>
      <c r="Q440" s="10" t="e">
        <f t="shared" si="154"/>
        <v>#DIV/0!</v>
      </c>
      <c r="R440" s="56"/>
      <c r="S440" s="55" t="e">
        <f t="shared" si="173"/>
        <v>#DIV/0!</v>
      </c>
      <c r="U440" s="253" t="e">
        <f t="shared" si="155"/>
        <v>#DIV/0!</v>
      </c>
      <c r="V440" s="46" t="e">
        <f t="shared" si="156"/>
        <v>#DIV/0!</v>
      </c>
      <c r="W440" s="46" t="e">
        <f t="shared" si="157"/>
        <v>#DIV/0!</v>
      </c>
      <c r="X440" s="49" t="e">
        <f t="shared" si="158"/>
        <v>#DIV/0!</v>
      </c>
      <c r="Y440" s="45" t="e">
        <f t="shared" si="159"/>
        <v>#DIV/0!</v>
      </c>
      <c r="Z440" s="46" t="e">
        <f t="shared" si="160"/>
        <v>#DIV/0!</v>
      </c>
      <c r="AA440" s="46" t="e">
        <f t="shared" si="161"/>
        <v>#DIV/0!</v>
      </c>
      <c r="AB440" s="49" t="e">
        <f t="shared" si="162"/>
        <v>#DIV/0!</v>
      </c>
      <c r="AD440" s="45" t="e">
        <f t="shared" si="163"/>
        <v>#DIV/0!</v>
      </c>
      <c r="AE440" s="46" t="e">
        <f t="shared" si="163"/>
        <v>#DIV/0!</v>
      </c>
      <c r="AF440" s="49" t="e">
        <f t="shared" si="164"/>
        <v>#DIV/0!</v>
      </c>
      <c r="AG440" s="45" t="e">
        <f t="shared" si="174"/>
        <v>#DIV/0!</v>
      </c>
      <c r="AH440" s="65" t="e">
        <f t="shared" si="175"/>
        <v>#DIV/0!</v>
      </c>
      <c r="AI440" s="46" t="e">
        <f t="shared" si="165"/>
        <v>#DIV/0!</v>
      </c>
      <c r="AJ440" s="46" t="e">
        <f t="shared" si="166"/>
        <v>#DIV/0!</v>
      </c>
      <c r="AK440" s="77" t="e">
        <f t="shared" si="167"/>
        <v>#DIV/0!</v>
      </c>
      <c r="AL440" s="78" t="e">
        <f t="shared" si="168"/>
        <v>#DIV/0!</v>
      </c>
      <c r="AN440" s="8" t="e">
        <f t="shared" si="177"/>
        <v>#DIV/0!</v>
      </c>
      <c r="AO440" s="9" t="e">
        <f t="shared" si="177"/>
        <v>#DIV/0!</v>
      </c>
      <c r="AP440" s="9" t="e">
        <f t="shared" si="178"/>
        <v>#DIV/0!</v>
      </c>
      <c r="AQ440" s="10" t="e">
        <f t="shared" si="178"/>
        <v>#DIV/0!</v>
      </c>
    </row>
    <row r="441" spans="1:43">
      <c r="A441" s="242" t="s">
        <v>1850</v>
      </c>
      <c r="B441" s="243"/>
      <c r="C441" s="45"/>
      <c r="D441" s="46"/>
      <c r="E441" s="244"/>
      <c r="F441" s="244"/>
      <c r="G441" s="244"/>
      <c r="H441" s="52">
        <f t="shared" si="176"/>
        <v>0</v>
      </c>
      <c r="I441" s="8">
        <f t="shared" si="169"/>
        <v>0</v>
      </c>
      <c r="J441" s="53"/>
      <c r="K441" s="9"/>
      <c r="L441" s="9"/>
      <c r="M441" s="10">
        <f t="shared" si="170"/>
        <v>0</v>
      </c>
      <c r="N441" s="56"/>
      <c r="O441" s="8" t="e">
        <f t="shared" si="171"/>
        <v>#DIV/0!</v>
      </c>
      <c r="P441" s="9" t="e">
        <f t="shared" si="172"/>
        <v>#DIV/0!</v>
      </c>
      <c r="Q441" s="10" t="e">
        <f t="shared" si="154"/>
        <v>#DIV/0!</v>
      </c>
      <c r="R441" s="56"/>
      <c r="S441" s="55" t="e">
        <f t="shared" si="173"/>
        <v>#DIV/0!</v>
      </c>
      <c r="U441" s="253" t="e">
        <f t="shared" si="155"/>
        <v>#DIV/0!</v>
      </c>
      <c r="V441" s="46" t="e">
        <f t="shared" si="156"/>
        <v>#DIV/0!</v>
      </c>
      <c r="W441" s="46" t="e">
        <f t="shared" si="157"/>
        <v>#DIV/0!</v>
      </c>
      <c r="X441" s="49" t="e">
        <f t="shared" si="158"/>
        <v>#DIV/0!</v>
      </c>
      <c r="Y441" s="45" t="e">
        <f t="shared" si="159"/>
        <v>#DIV/0!</v>
      </c>
      <c r="Z441" s="46" t="e">
        <f t="shared" si="160"/>
        <v>#DIV/0!</v>
      </c>
      <c r="AA441" s="46" t="e">
        <f t="shared" si="161"/>
        <v>#DIV/0!</v>
      </c>
      <c r="AB441" s="49" t="e">
        <f t="shared" si="162"/>
        <v>#DIV/0!</v>
      </c>
      <c r="AD441" s="45" t="e">
        <f t="shared" si="163"/>
        <v>#DIV/0!</v>
      </c>
      <c r="AE441" s="46" t="e">
        <f t="shared" si="163"/>
        <v>#DIV/0!</v>
      </c>
      <c r="AF441" s="49" t="e">
        <f t="shared" si="164"/>
        <v>#DIV/0!</v>
      </c>
      <c r="AG441" s="45" t="e">
        <f t="shared" si="174"/>
        <v>#DIV/0!</v>
      </c>
      <c r="AH441" s="65" t="e">
        <f t="shared" si="175"/>
        <v>#DIV/0!</v>
      </c>
      <c r="AI441" s="46" t="e">
        <f t="shared" si="165"/>
        <v>#DIV/0!</v>
      </c>
      <c r="AJ441" s="46" t="e">
        <f t="shared" si="166"/>
        <v>#DIV/0!</v>
      </c>
      <c r="AK441" s="77" t="e">
        <f t="shared" si="167"/>
        <v>#DIV/0!</v>
      </c>
      <c r="AL441" s="78" t="e">
        <f t="shared" si="168"/>
        <v>#DIV/0!</v>
      </c>
      <c r="AN441" s="8" t="e">
        <f t="shared" si="177"/>
        <v>#DIV/0!</v>
      </c>
      <c r="AO441" s="9" t="e">
        <f t="shared" si="177"/>
        <v>#DIV/0!</v>
      </c>
      <c r="AP441" s="9" t="e">
        <f t="shared" si="178"/>
        <v>#DIV/0!</v>
      </c>
      <c r="AQ441" s="10" t="e">
        <f t="shared" si="178"/>
        <v>#DIV/0!</v>
      </c>
    </row>
    <row r="442" spans="1:43">
      <c r="A442" s="242" t="s">
        <v>1851</v>
      </c>
      <c r="B442" s="243"/>
      <c r="C442" s="45"/>
      <c r="D442" s="46"/>
      <c r="E442" s="244"/>
      <c r="F442" s="244"/>
      <c r="G442" s="244"/>
      <c r="H442" s="52">
        <f t="shared" si="176"/>
        <v>0</v>
      </c>
      <c r="I442" s="8">
        <f t="shared" si="169"/>
        <v>0</v>
      </c>
      <c r="J442" s="53"/>
      <c r="K442" s="9"/>
      <c r="L442" s="9"/>
      <c r="M442" s="10">
        <f t="shared" si="170"/>
        <v>0</v>
      </c>
      <c r="N442" s="56"/>
      <c r="O442" s="8" t="e">
        <f t="shared" si="171"/>
        <v>#DIV/0!</v>
      </c>
      <c r="P442" s="9" t="e">
        <f t="shared" si="172"/>
        <v>#DIV/0!</v>
      </c>
      <c r="Q442" s="10" t="e">
        <f t="shared" si="154"/>
        <v>#DIV/0!</v>
      </c>
      <c r="R442" s="56"/>
      <c r="S442" s="55" t="e">
        <f t="shared" si="173"/>
        <v>#DIV/0!</v>
      </c>
      <c r="U442" s="253" t="e">
        <f t="shared" si="155"/>
        <v>#DIV/0!</v>
      </c>
      <c r="V442" s="46" t="e">
        <f t="shared" si="156"/>
        <v>#DIV/0!</v>
      </c>
      <c r="W442" s="46" t="e">
        <f t="shared" si="157"/>
        <v>#DIV/0!</v>
      </c>
      <c r="X442" s="49" t="e">
        <f t="shared" si="158"/>
        <v>#DIV/0!</v>
      </c>
      <c r="Y442" s="45" t="e">
        <f t="shared" si="159"/>
        <v>#DIV/0!</v>
      </c>
      <c r="Z442" s="46" t="e">
        <f t="shared" si="160"/>
        <v>#DIV/0!</v>
      </c>
      <c r="AA442" s="46" t="e">
        <f t="shared" si="161"/>
        <v>#DIV/0!</v>
      </c>
      <c r="AB442" s="49" t="e">
        <f t="shared" si="162"/>
        <v>#DIV/0!</v>
      </c>
      <c r="AD442" s="45" t="e">
        <f t="shared" si="163"/>
        <v>#DIV/0!</v>
      </c>
      <c r="AE442" s="46" t="e">
        <f t="shared" si="163"/>
        <v>#DIV/0!</v>
      </c>
      <c r="AF442" s="49" t="e">
        <f t="shared" si="164"/>
        <v>#DIV/0!</v>
      </c>
      <c r="AG442" s="45" t="e">
        <f t="shared" si="174"/>
        <v>#DIV/0!</v>
      </c>
      <c r="AH442" s="65" t="e">
        <f t="shared" si="175"/>
        <v>#DIV/0!</v>
      </c>
      <c r="AI442" s="46" t="e">
        <f t="shared" si="165"/>
        <v>#DIV/0!</v>
      </c>
      <c r="AJ442" s="46" t="e">
        <f t="shared" si="166"/>
        <v>#DIV/0!</v>
      </c>
      <c r="AK442" s="77" t="e">
        <f t="shared" si="167"/>
        <v>#DIV/0!</v>
      </c>
      <c r="AL442" s="78" t="e">
        <f t="shared" si="168"/>
        <v>#DIV/0!</v>
      </c>
      <c r="AN442" s="8" t="e">
        <f t="shared" si="177"/>
        <v>#DIV/0!</v>
      </c>
      <c r="AO442" s="9" t="e">
        <f t="shared" si="177"/>
        <v>#DIV/0!</v>
      </c>
      <c r="AP442" s="9" t="e">
        <f t="shared" si="178"/>
        <v>#DIV/0!</v>
      </c>
      <c r="AQ442" s="10" t="e">
        <f t="shared" si="178"/>
        <v>#DIV/0!</v>
      </c>
    </row>
    <row r="443" spans="1:43">
      <c r="A443" s="242" t="s">
        <v>1852</v>
      </c>
      <c r="B443" s="243"/>
      <c r="C443" s="45"/>
      <c r="D443" s="46"/>
      <c r="E443" s="244"/>
      <c r="F443" s="244"/>
      <c r="G443" s="244"/>
      <c r="H443" s="52">
        <f t="shared" si="176"/>
        <v>0</v>
      </c>
      <c r="I443" s="8">
        <f t="shared" si="169"/>
        <v>0</v>
      </c>
      <c r="J443" s="53"/>
      <c r="K443" s="9"/>
      <c r="L443" s="9"/>
      <c r="M443" s="10">
        <f t="shared" si="170"/>
        <v>0</v>
      </c>
      <c r="N443" s="56"/>
      <c r="O443" s="8" t="e">
        <f t="shared" si="171"/>
        <v>#DIV/0!</v>
      </c>
      <c r="P443" s="9" t="e">
        <f t="shared" si="172"/>
        <v>#DIV/0!</v>
      </c>
      <c r="Q443" s="10" t="e">
        <f t="shared" si="154"/>
        <v>#DIV/0!</v>
      </c>
      <c r="R443" s="56"/>
      <c r="S443" s="55" t="e">
        <f t="shared" si="173"/>
        <v>#DIV/0!</v>
      </c>
      <c r="U443" s="253" t="e">
        <f t="shared" si="155"/>
        <v>#DIV/0!</v>
      </c>
      <c r="V443" s="46" t="e">
        <f t="shared" si="156"/>
        <v>#DIV/0!</v>
      </c>
      <c r="W443" s="46" t="e">
        <f t="shared" si="157"/>
        <v>#DIV/0!</v>
      </c>
      <c r="X443" s="49" t="e">
        <f t="shared" si="158"/>
        <v>#DIV/0!</v>
      </c>
      <c r="Y443" s="45" t="e">
        <f t="shared" si="159"/>
        <v>#DIV/0!</v>
      </c>
      <c r="Z443" s="46" t="e">
        <f t="shared" si="160"/>
        <v>#DIV/0!</v>
      </c>
      <c r="AA443" s="46" t="e">
        <f t="shared" si="161"/>
        <v>#DIV/0!</v>
      </c>
      <c r="AB443" s="49" t="e">
        <f t="shared" si="162"/>
        <v>#DIV/0!</v>
      </c>
      <c r="AD443" s="45" t="e">
        <f t="shared" si="163"/>
        <v>#DIV/0!</v>
      </c>
      <c r="AE443" s="46" t="e">
        <f t="shared" si="163"/>
        <v>#DIV/0!</v>
      </c>
      <c r="AF443" s="49" t="e">
        <f t="shared" si="164"/>
        <v>#DIV/0!</v>
      </c>
      <c r="AG443" s="45" t="e">
        <f t="shared" si="174"/>
        <v>#DIV/0!</v>
      </c>
      <c r="AH443" s="65" t="e">
        <f t="shared" si="175"/>
        <v>#DIV/0!</v>
      </c>
      <c r="AI443" s="46" t="e">
        <f t="shared" si="165"/>
        <v>#DIV/0!</v>
      </c>
      <c r="AJ443" s="46" t="e">
        <f t="shared" si="166"/>
        <v>#DIV/0!</v>
      </c>
      <c r="AK443" s="77" t="e">
        <f t="shared" si="167"/>
        <v>#DIV/0!</v>
      </c>
      <c r="AL443" s="78" t="e">
        <f t="shared" si="168"/>
        <v>#DIV/0!</v>
      </c>
      <c r="AN443" s="8" t="e">
        <f t="shared" si="177"/>
        <v>#DIV/0!</v>
      </c>
      <c r="AO443" s="9" t="e">
        <f t="shared" si="177"/>
        <v>#DIV/0!</v>
      </c>
      <c r="AP443" s="9" t="e">
        <f t="shared" si="178"/>
        <v>#DIV/0!</v>
      </c>
      <c r="AQ443" s="10" t="e">
        <f t="shared" si="178"/>
        <v>#DIV/0!</v>
      </c>
    </row>
    <row r="444" spans="1:43">
      <c r="A444" s="242" t="s">
        <v>1853</v>
      </c>
      <c r="B444" s="243"/>
      <c r="C444" s="45"/>
      <c r="D444" s="46"/>
      <c r="E444" s="244"/>
      <c r="F444" s="244"/>
      <c r="G444" s="244"/>
      <c r="H444" s="52">
        <f t="shared" si="176"/>
        <v>0</v>
      </c>
      <c r="I444" s="8">
        <f t="shared" si="169"/>
        <v>0</v>
      </c>
      <c r="J444" s="53"/>
      <c r="K444" s="9"/>
      <c r="L444" s="9"/>
      <c r="M444" s="10">
        <f t="shared" si="170"/>
        <v>0</v>
      </c>
      <c r="N444" s="56"/>
      <c r="O444" s="8" t="e">
        <f t="shared" si="171"/>
        <v>#DIV/0!</v>
      </c>
      <c r="P444" s="9" t="e">
        <f t="shared" si="172"/>
        <v>#DIV/0!</v>
      </c>
      <c r="Q444" s="10" t="e">
        <f t="shared" si="154"/>
        <v>#DIV/0!</v>
      </c>
      <c r="R444" s="56"/>
      <c r="S444" s="55" t="e">
        <f t="shared" si="173"/>
        <v>#DIV/0!</v>
      </c>
      <c r="U444" s="253" t="e">
        <f t="shared" si="155"/>
        <v>#DIV/0!</v>
      </c>
      <c r="V444" s="46" t="e">
        <f t="shared" si="156"/>
        <v>#DIV/0!</v>
      </c>
      <c r="W444" s="46" t="e">
        <f t="shared" si="157"/>
        <v>#DIV/0!</v>
      </c>
      <c r="X444" s="49" t="e">
        <f t="shared" si="158"/>
        <v>#DIV/0!</v>
      </c>
      <c r="Y444" s="45" t="e">
        <f t="shared" si="159"/>
        <v>#DIV/0!</v>
      </c>
      <c r="Z444" s="46" t="e">
        <f t="shared" si="160"/>
        <v>#DIV/0!</v>
      </c>
      <c r="AA444" s="46" t="e">
        <f t="shared" si="161"/>
        <v>#DIV/0!</v>
      </c>
      <c r="AB444" s="49" t="e">
        <f t="shared" si="162"/>
        <v>#DIV/0!</v>
      </c>
      <c r="AD444" s="45" t="e">
        <f t="shared" si="163"/>
        <v>#DIV/0!</v>
      </c>
      <c r="AE444" s="46" t="e">
        <f t="shared" si="163"/>
        <v>#DIV/0!</v>
      </c>
      <c r="AF444" s="49" t="e">
        <f t="shared" si="164"/>
        <v>#DIV/0!</v>
      </c>
      <c r="AG444" s="45" t="e">
        <f t="shared" si="174"/>
        <v>#DIV/0!</v>
      </c>
      <c r="AH444" s="65" t="e">
        <f t="shared" si="175"/>
        <v>#DIV/0!</v>
      </c>
      <c r="AI444" s="46" t="e">
        <f t="shared" si="165"/>
        <v>#DIV/0!</v>
      </c>
      <c r="AJ444" s="46" t="e">
        <f t="shared" si="166"/>
        <v>#DIV/0!</v>
      </c>
      <c r="AK444" s="77" t="e">
        <f t="shared" si="167"/>
        <v>#DIV/0!</v>
      </c>
      <c r="AL444" s="78" t="e">
        <f t="shared" si="168"/>
        <v>#DIV/0!</v>
      </c>
      <c r="AN444" s="8" t="e">
        <f t="shared" si="177"/>
        <v>#DIV/0!</v>
      </c>
      <c r="AO444" s="9" t="e">
        <f t="shared" si="177"/>
        <v>#DIV/0!</v>
      </c>
      <c r="AP444" s="9" t="e">
        <f t="shared" si="178"/>
        <v>#DIV/0!</v>
      </c>
      <c r="AQ444" s="10" t="e">
        <f t="shared" si="178"/>
        <v>#DIV/0!</v>
      </c>
    </row>
    <row r="445" spans="1:43">
      <c r="A445" s="242" t="s">
        <v>1854</v>
      </c>
      <c r="B445" s="243"/>
      <c r="C445" s="45"/>
      <c r="D445" s="46"/>
      <c r="E445" s="244"/>
      <c r="F445" s="244"/>
      <c r="G445" s="244"/>
      <c r="H445" s="52">
        <f t="shared" si="176"/>
        <v>0</v>
      </c>
      <c r="I445" s="8">
        <f t="shared" si="169"/>
        <v>0</v>
      </c>
      <c r="J445" s="53"/>
      <c r="K445" s="9"/>
      <c r="L445" s="9"/>
      <c r="M445" s="10">
        <f t="shared" si="170"/>
        <v>0</v>
      </c>
      <c r="N445" s="56"/>
      <c r="O445" s="8" t="e">
        <f t="shared" si="171"/>
        <v>#DIV/0!</v>
      </c>
      <c r="P445" s="9" t="e">
        <f t="shared" si="172"/>
        <v>#DIV/0!</v>
      </c>
      <c r="Q445" s="10" t="e">
        <f t="shared" si="154"/>
        <v>#DIV/0!</v>
      </c>
      <c r="R445" s="56"/>
      <c r="S445" s="55" t="e">
        <f t="shared" si="173"/>
        <v>#DIV/0!</v>
      </c>
      <c r="U445" s="253" t="e">
        <f t="shared" si="155"/>
        <v>#DIV/0!</v>
      </c>
      <c r="V445" s="46" t="e">
        <f t="shared" si="156"/>
        <v>#DIV/0!</v>
      </c>
      <c r="W445" s="46" t="e">
        <f t="shared" si="157"/>
        <v>#DIV/0!</v>
      </c>
      <c r="X445" s="49" t="e">
        <f t="shared" si="158"/>
        <v>#DIV/0!</v>
      </c>
      <c r="Y445" s="45" t="e">
        <f t="shared" si="159"/>
        <v>#DIV/0!</v>
      </c>
      <c r="Z445" s="46" t="e">
        <f t="shared" si="160"/>
        <v>#DIV/0!</v>
      </c>
      <c r="AA445" s="46" t="e">
        <f t="shared" si="161"/>
        <v>#DIV/0!</v>
      </c>
      <c r="AB445" s="49" t="e">
        <f t="shared" si="162"/>
        <v>#DIV/0!</v>
      </c>
      <c r="AD445" s="45" t="e">
        <f t="shared" si="163"/>
        <v>#DIV/0!</v>
      </c>
      <c r="AE445" s="46" t="e">
        <f t="shared" si="163"/>
        <v>#DIV/0!</v>
      </c>
      <c r="AF445" s="49" t="e">
        <f t="shared" si="164"/>
        <v>#DIV/0!</v>
      </c>
      <c r="AG445" s="45" t="e">
        <f t="shared" si="174"/>
        <v>#DIV/0!</v>
      </c>
      <c r="AH445" s="65" t="e">
        <f t="shared" si="175"/>
        <v>#DIV/0!</v>
      </c>
      <c r="AI445" s="46" t="e">
        <f t="shared" si="165"/>
        <v>#DIV/0!</v>
      </c>
      <c r="AJ445" s="46" t="e">
        <f t="shared" si="166"/>
        <v>#DIV/0!</v>
      </c>
      <c r="AK445" s="77" t="e">
        <f t="shared" si="167"/>
        <v>#DIV/0!</v>
      </c>
      <c r="AL445" s="78" t="e">
        <f t="shared" si="168"/>
        <v>#DIV/0!</v>
      </c>
      <c r="AN445" s="8" t="e">
        <f t="shared" si="177"/>
        <v>#DIV/0!</v>
      </c>
      <c r="AO445" s="9" t="e">
        <f t="shared" si="177"/>
        <v>#DIV/0!</v>
      </c>
      <c r="AP445" s="9" t="e">
        <f t="shared" si="178"/>
        <v>#DIV/0!</v>
      </c>
      <c r="AQ445" s="10" t="e">
        <f t="shared" si="178"/>
        <v>#DIV/0!</v>
      </c>
    </row>
    <row r="446" spans="1:43">
      <c r="A446" s="242" t="s">
        <v>1855</v>
      </c>
      <c r="B446" s="243"/>
      <c r="C446" s="45"/>
      <c r="D446" s="46"/>
      <c r="E446" s="244"/>
      <c r="F446" s="244"/>
      <c r="G446" s="244"/>
      <c r="H446" s="52">
        <f t="shared" si="176"/>
        <v>0</v>
      </c>
      <c r="I446" s="8">
        <f t="shared" si="169"/>
        <v>0</v>
      </c>
      <c r="J446" s="53"/>
      <c r="K446" s="9"/>
      <c r="L446" s="9"/>
      <c r="M446" s="10">
        <f t="shared" si="170"/>
        <v>0</v>
      </c>
      <c r="N446" s="56"/>
      <c r="O446" s="8" t="e">
        <f t="shared" si="171"/>
        <v>#DIV/0!</v>
      </c>
      <c r="P446" s="9" t="e">
        <f t="shared" si="172"/>
        <v>#DIV/0!</v>
      </c>
      <c r="Q446" s="10" t="e">
        <f t="shared" si="154"/>
        <v>#DIV/0!</v>
      </c>
      <c r="R446" s="56"/>
      <c r="S446" s="55" t="e">
        <f t="shared" si="173"/>
        <v>#DIV/0!</v>
      </c>
      <c r="U446" s="253" t="e">
        <f t="shared" si="155"/>
        <v>#DIV/0!</v>
      </c>
      <c r="V446" s="46" t="e">
        <f t="shared" si="156"/>
        <v>#DIV/0!</v>
      </c>
      <c r="W446" s="46" t="e">
        <f t="shared" si="157"/>
        <v>#DIV/0!</v>
      </c>
      <c r="X446" s="49" t="e">
        <f t="shared" si="158"/>
        <v>#DIV/0!</v>
      </c>
      <c r="Y446" s="45" t="e">
        <f t="shared" si="159"/>
        <v>#DIV/0!</v>
      </c>
      <c r="Z446" s="46" t="e">
        <f t="shared" si="160"/>
        <v>#DIV/0!</v>
      </c>
      <c r="AA446" s="46" t="e">
        <f t="shared" si="161"/>
        <v>#DIV/0!</v>
      </c>
      <c r="AB446" s="49" t="e">
        <f t="shared" si="162"/>
        <v>#DIV/0!</v>
      </c>
      <c r="AD446" s="45" t="e">
        <f t="shared" si="163"/>
        <v>#DIV/0!</v>
      </c>
      <c r="AE446" s="46" t="e">
        <f t="shared" si="163"/>
        <v>#DIV/0!</v>
      </c>
      <c r="AF446" s="49" t="e">
        <f t="shared" si="164"/>
        <v>#DIV/0!</v>
      </c>
      <c r="AG446" s="45" t="e">
        <f t="shared" si="174"/>
        <v>#DIV/0!</v>
      </c>
      <c r="AH446" s="65" t="e">
        <f t="shared" si="175"/>
        <v>#DIV/0!</v>
      </c>
      <c r="AI446" s="46" t="e">
        <f t="shared" si="165"/>
        <v>#DIV/0!</v>
      </c>
      <c r="AJ446" s="46" t="e">
        <f t="shared" si="166"/>
        <v>#DIV/0!</v>
      </c>
      <c r="AK446" s="77" t="e">
        <f t="shared" si="167"/>
        <v>#DIV/0!</v>
      </c>
      <c r="AL446" s="78" t="e">
        <f t="shared" si="168"/>
        <v>#DIV/0!</v>
      </c>
      <c r="AN446" s="8" t="e">
        <f t="shared" si="177"/>
        <v>#DIV/0!</v>
      </c>
      <c r="AO446" s="9" t="e">
        <f t="shared" si="177"/>
        <v>#DIV/0!</v>
      </c>
      <c r="AP446" s="9" t="e">
        <f t="shared" si="178"/>
        <v>#DIV/0!</v>
      </c>
      <c r="AQ446" s="10" t="e">
        <f t="shared" si="178"/>
        <v>#DIV/0!</v>
      </c>
    </row>
    <row r="447" spans="1:43">
      <c r="A447" s="242" t="s">
        <v>1856</v>
      </c>
      <c r="B447" s="243"/>
      <c r="C447" s="45"/>
      <c r="D447" s="46"/>
      <c r="E447" s="244"/>
      <c r="F447" s="244"/>
      <c r="G447" s="244"/>
      <c r="H447" s="52">
        <f t="shared" si="176"/>
        <v>0</v>
      </c>
      <c r="I447" s="8">
        <f t="shared" si="169"/>
        <v>0</v>
      </c>
      <c r="J447" s="53"/>
      <c r="K447" s="9"/>
      <c r="L447" s="9"/>
      <c r="M447" s="10">
        <f t="shared" si="170"/>
        <v>0</v>
      </c>
      <c r="N447" s="56"/>
      <c r="O447" s="8" t="e">
        <f t="shared" si="171"/>
        <v>#DIV/0!</v>
      </c>
      <c r="P447" s="9" t="e">
        <f t="shared" si="172"/>
        <v>#DIV/0!</v>
      </c>
      <c r="Q447" s="10" t="e">
        <f t="shared" si="154"/>
        <v>#DIV/0!</v>
      </c>
      <c r="R447" s="56"/>
      <c r="S447" s="55" t="e">
        <f t="shared" si="173"/>
        <v>#DIV/0!</v>
      </c>
      <c r="U447" s="253" t="e">
        <f t="shared" si="155"/>
        <v>#DIV/0!</v>
      </c>
      <c r="V447" s="46" t="e">
        <f t="shared" si="156"/>
        <v>#DIV/0!</v>
      </c>
      <c r="W447" s="46" t="e">
        <f t="shared" si="157"/>
        <v>#DIV/0!</v>
      </c>
      <c r="X447" s="49" t="e">
        <f t="shared" si="158"/>
        <v>#DIV/0!</v>
      </c>
      <c r="Y447" s="45" t="e">
        <f t="shared" si="159"/>
        <v>#DIV/0!</v>
      </c>
      <c r="Z447" s="46" t="e">
        <f t="shared" si="160"/>
        <v>#DIV/0!</v>
      </c>
      <c r="AA447" s="46" t="e">
        <f t="shared" si="161"/>
        <v>#DIV/0!</v>
      </c>
      <c r="AB447" s="49" t="e">
        <f t="shared" si="162"/>
        <v>#DIV/0!</v>
      </c>
      <c r="AD447" s="45" t="e">
        <f t="shared" si="163"/>
        <v>#DIV/0!</v>
      </c>
      <c r="AE447" s="46" t="e">
        <f t="shared" si="163"/>
        <v>#DIV/0!</v>
      </c>
      <c r="AF447" s="49" t="e">
        <f t="shared" si="164"/>
        <v>#DIV/0!</v>
      </c>
      <c r="AG447" s="45" t="e">
        <f t="shared" si="174"/>
        <v>#DIV/0!</v>
      </c>
      <c r="AH447" s="65" t="e">
        <f t="shared" si="175"/>
        <v>#DIV/0!</v>
      </c>
      <c r="AI447" s="46" t="e">
        <f t="shared" si="165"/>
        <v>#DIV/0!</v>
      </c>
      <c r="AJ447" s="46" t="e">
        <f t="shared" si="166"/>
        <v>#DIV/0!</v>
      </c>
      <c r="AK447" s="77" t="e">
        <f t="shared" si="167"/>
        <v>#DIV/0!</v>
      </c>
      <c r="AL447" s="78" t="e">
        <f t="shared" si="168"/>
        <v>#DIV/0!</v>
      </c>
      <c r="AN447" s="8" t="e">
        <f t="shared" si="177"/>
        <v>#DIV/0!</v>
      </c>
      <c r="AO447" s="9" t="e">
        <f t="shared" si="177"/>
        <v>#DIV/0!</v>
      </c>
      <c r="AP447" s="9" t="e">
        <f t="shared" si="178"/>
        <v>#DIV/0!</v>
      </c>
      <c r="AQ447" s="10" t="e">
        <f t="shared" si="178"/>
        <v>#DIV/0!</v>
      </c>
    </row>
    <row r="448" spans="1:43">
      <c r="A448" s="242" t="s">
        <v>1857</v>
      </c>
      <c r="B448" s="243"/>
      <c r="C448" s="45"/>
      <c r="D448" s="46"/>
      <c r="E448" s="244"/>
      <c r="F448" s="244"/>
      <c r="G448" s="244"/>
      <c r="H448" s="52">
        <f t="shared" si="176"/>
        <v>0</v>
      </c>
      <c r="I448" s="8">
        <f t="shared" si="169"/>
        <v>0</v>
      </c>
      <c r="J448" s="53"/>
      <c r="K448" s="9"/>
      <c r="L448" s="9"/>
      <c r="M448" s="10">
        <f t="shared" si="170"/>
        <v>0</v>
      </c>
      <c r="N448" s="56"/>
      <c r="O448" s="8" t="e">
        <f t="shared" si="171"/>
        <v>#DIV/0!</v>
      </c>
      <c r="P448" s="9" t="e">
        <f t="shared" si="172"/>
        <v>#DIV/0!</v>
      </c>
      <c r="Q448" s="10" t="e">
        <f t="shared" si="154"/>
        <v>#DIV/0!</v>
      </c>
      <c r="R448" s="56"/>
      <c r="S448" s="55" t="e">
        <f t="shared" si="173"/>
        <v>#DIV/0!</v>
      </c>
      <c r="U448" s="253" t="e">
        <f t="shared" si="155"/>
        <v>#DIV/0!</v>
      </c>
      <c r="V448" s="46" t="e">
        <f t="shared" si="156"/>
        <v>#DIV/0!</v>
      </c>
      <c r="W448" s="46" t="e">
        <f t="shared" si="157"/>
        <v>#DIV/0!</v>
      </c>
      <c r="X448" s="49" t="e">
        <f t="shared" si="158"/>
        <v>#DIV/0!</v>
      </c>
      <c r="Y448" s="45" t="e">
        <f t="shared" si="159"/>
        <v>#DIV/0!</v>
      </c>
      <c r="Z448" s="46" t="e">
        <f t="shared" si="160"/>
        <v>#DIV/0!</v>
      </c>
      <c r="AA448" s="46" t="e">
        <f t="shared" si="161"/>
        <v>#DIV/0!</v>
      </c>
      <c r="AB448" s="49" t="e">
        <f t="shared" si="162"/>
        <v>#DIV/0!</v>
      </c>
      <c r="AD448" s="45" t="e">
        <f t="shared" si="163"/>
        <v>#DIV/0!</v>
      </c>
      <c r="AE448" s="46" t="e">
        <f t="shared" si="163"/>
        <v>#DIV/0!</v>
      </c>
      <c r="AF448" s="49" t="e">
        <f t="shared" si="164"/>
        <v>#DIV/0!</v>
      </c>
      <c r="AG448" s="45" t="e">
        <f t="shared" si="174"/>
        <v>#DIV/0!</v>
      </c>
      <c r="AH448" s="65" t="e">
        <f t="shared" si="175"/>
        <v>#DIV/0!</v>
      </c>
      <c r="AI448" s="46" t="e">
        <f t="shared" si="165"/>
        <v>#DIV/0!</v>
      </c>
      <c r="AJ448" s="46" t="e">
        <f t="shared" si="166"/>
        <v>#DIV/0!</v>
      </c>
      <c r="AK448" s="77" t="e">
        <f t="shared" si="167"/>
        <v>#DIV/0!</v>
      </c>
      <c r="AL448" s="78" t="e">
        <f t="shared" si="168"/>
        <v>#DIV/0!</v>
      </c>
      <c r="AN448" s="8" t="e">
        <f t="shared" si="177"/>
        <v>#DIV/0!</v>
      </c>
      <c r="AO448" s="9" t="e">
        <f t="shared" si="177"/>
        <v>#DIV/0!</v>
      </c>
      <c r="AP448" s="9" t="e">
        <f t="shared" si="178"/>
        <v>#DIV/0!</v>
      </c>
      <c r="AQ448" s="10" t="e">
        <f t="shared" si="178"/>
        <v>#DIV/0!</v>
      </c>
    </row>
    <row r="449" spans="1:43">
      <c r="A449" s="242" t="s">
        <v>1858</v>
      </c>
      <c r="B449" s="243"/>
      <c r="C449" s="45"/>
      <c r="D449" s="46"/>
      <c r="E449" s="244"/>
      <c r="F449" s="244"/>
      <c r="G449" s="244"/>
      <c r="H449" s="52">
        <f t="shared" si="176"/>
        <v>0</v>
      </c>
      <c r="I449" s="8">
        <f t="shared" si="169"/>
        <v>0</v>
      </c>
      <c r="J449" s="53"/>
      <c r="K449" s="9"/>
      <c r="L449" s="9"/>
      <c r="M449" s="10">
        <f t="shared" si="170"/>
        <v>0</v>
      </c>
      <c r="N449" s="56"/>
      <c r="O449" s="8" t="e">
        <f t="shared" si="171"/>
        <v>#DIV/0!</v>
      </c>
      <c r="P449" s="9" t="e">
        <f t="shared" si="172"/>
        <v>#DIV/0!</v>
      </c>
      <c r="Q449" s="10" t="e">
        <f t="shared" si="154"/>
        <v>#DIV/0!</v>
      </c>
      <c r="R449" s="56"/>
      <c r="S449" s="55" t="e">
        <f t="shared" si="173"/>
        <v>#DIV/0!</v>
      </c>
      <c r="U449" s="253" t="e">
        <f t="shared" si="155"/>
        <v>#DIV/0!</v>
      </c>
      <c r="V449" s="46" t="e">
        <f t="shared" si="156"/>
        <v>#DIV/0!</v>
      </c>
      <c r="W449" s="46" t="e">
        <f t="shared" si="157"/>
        <v>#DIV/0!</v>
      </c>
      <c r="X449" s="49" t="e">
        <f t="shared" si="158"/>
        <v>#DIV/0!</v>
      </c>
      <c r="Y449" s="45" t="e">
        <f t="shared" si="159"/>
        <v>#DIV/0!</v>
      </c>
      <c r="Z449" s="46" t="e">
        <f t="shared" si="160"/>
        <v>#DIV/0!</v>
      </c>
      <c r="AA449" s="46" t="e">
        <f t="shared" si="161"/>
        <v>#DIV/0!</v>
      </c>
      <c r="AB449" s="49" t="e">
        <f t="shared" si="162"/>
        <v>#DIV/0!</v>
      </c>
      <c r="AD449" s="45" t="e">
        <f t="shared" si="163"/>
        <v>#DIV/0!</v>
      </c>
      <c r="AE449" s="46" t="e">
        <f t="shared" si="163"/>
        <v>#DIV/0!</v>
      </c>
      <c r="AF449" s="49" t="e">
        <f t="shared" si="164"/>
        <v>#DIV/0!</v>
      </c>
      <c r="AG449" s="45" t="e">
        <f t="shared" si="174"/>
        <v>#DIV/0!</v>
      </c>
      <c r="AH449" s="65" t="e">
        <f t="shared" si="175"/>
        <v>#DIV/0!</v>
      </c>
      <c r="AI449" s="46" t="e">
        <f t="shared" si="165"/>
        <v>#DIV/0!</v>
      </c>
      <c r="AJ449" s="46" t="e">
        <f t="shared" si="166"/>
        <v>#DIV/0!</v>
      </c>
      <c r="AK449" s="77" t="e">
        <f t="shared" si="167"/>
        <v>#DIV/0!</v>
      </c>
      <c r="AL449" s="78" t="e">
        <f t="shared" si="168"/>
        <v>#DIV/0!</v>
      </c>
      <c r="AN449" s="8" t="e">
        <f t="shared" si="177"/>
        <v>#DIV/0!</v>
      </c>
      <c r="AO449" s="9" t="e">
        <f t="shared" si="177"/>
        <v>#DIV/0!</v>
      </c>
      <c r="AP449" s="9" t="e">
        <f t="shared" si="178"/>
        <v>#DIV/0!</v>
      </c>
      <c r="AQ449" s="10" t="e">
        <f t="shared" si="178"/>
        <v>#DIV/0!</v>
      </c>
    </row>
    <row r="450" spans="1:43">
      <c r="A450" s="242" t="s">
        <v>1859</v>
      </c>
      <c r="B450" s="243"/>
      <c r="C450" s="45"/>
      <c r="D450" s="46"/>
      <c r="E450" s="244"/>
      <c r="F450" s="244"/>
      <c r="G450" s="244"/>
      <c r="H450" s="52">
        <f t="shared" si="176"/>
        <v>0</v>
      </c>
      <c r="I450" s="8">
        <f t="shared" si="169"/>
        <v>0</v>
      </c>
      <c r="J450" s="53"/>
      <c r="K450" s="9"/>
      <c r="L450" s="9"/>
      <c r="M450" s="10">
        <f t="shared" si="170"/>
        <v>0</v>
      </c>
      <c r="N450" s="56"/>
      <c r="O450" s="8" t="e">
        <f t="shared" si="171"/>
        <v>#DIV/0!</v>
      </c>
      <c r="P450" s="9" t="e">
        <f t="shared" si="172"/>
        <v>#DIV/0!</v>
      </c>
      <c r="Q450" s="10" t="e">
        <f t="shared" si="154"/>
        <v>#DIV/0!</v>
      </c>
      <c r="R450" s="56"/>
      <c r="S450" s="55" t="e">
        <f t="shared" si="173"/>
        <v>#DIV/0!</v>
      </c>
      <c r="U450" s="253" t="e">
        <f t="shared" si="155"/>
        <v>#DIV/0!</v>
      </c>
      <c r="V450" s="46" t="e">
        <f t="shared" si="156"/>
        <v>#DIV/0!</v>
      </c>
      <c r="W450" s="46" t="e">
        <f t="shared" si="157"/>
        <v>#DIV/0!</v>
      </c>
      <c r="X450" s="49" t="e">
        <f t="shared" si="158"/>
        <v>#DIV/0!</v>
      </c>
      <c r="Y450" s="45" t="e">
        <f t="shared" si="159"/>
        <v>#DIV/0!</v>
      </c>
      <c r="Z450" s="46" t="e">
        <f t="shared" si="160"/>
        <v>#DIV/0!</v>
      </c>
      <c r="AA450" s="46" t="e">
        <f t="shared" si="161"/>
        <v>#DIV/0!</v>
      </c>
      <c r="AB450" s="49" t="e">
        <f t="shared" si="162"/>
        <v>#DIV/0!</v>
      </c>
      <c r="AD450" s="45" t="e">
        <f t="shared" si="163"/>
        <v>#DIV/0!</v>
      </c>
      <c r="AE450" s="46" t="e">
        <f t="shared" si="163"/>
        <v>#DIV/0!</v>
      </c>
      <c r="AF450" s="49" t="e">
        <f t="shared" si="164"/>
        <v>#DIV/0!</v>
      </c>
      <c r="AG450" s="45" t="e">
        <f t="shared" si="174"/>
        <v>#DIV/0!</v>
      </c>
      <c r="AH450" s="65" t="e">
        <f t="shared" si="175"/>
        <v>#DIV/0!</v>
      </c>
      <c r="AI450" s="46" t="e">
        <f t="shared" si="165"/>
        <v>#DIV/0!</v>
      </c>
      <c r="AJ450" s="46" t="e">
        <f t="shared" si="166"/>
        <v>#DIV/0!</v>
      </c>
      <c r="AK450" s="77" t="e">
        <f t="shared" si="167"/>
        <v>#DIV/0!</v>
      </c>
      <c r="AL450" s="78" t="e">
        <f t="shared" si="168"/>
        <v>#DIV/0!</v>
      </c>
      <c r="AN450" s="8" t="e">
        <f t="shared" si="177"/>
        <v>#DIV/0!</v>
      </c>
      <c r="AO450" s="9" t="e">
        <f t="shared" si="177"/>
        <v>#DIV/0!</v>
      </c>
      <c r="AP450" s="9" t="e">
        <f t="shared" si="178"/>
        <v>#DIV/0!</v>
      </c>
      <c r="AQ450" s="10" t="e">
        <f t="shared" si="178"/>
        <v>#DIV/0!</v>
      </c>
    </row>
    <row r="451" spans="1:43">
      <c r="A451" s="242" t="s">
        <v>1860</v>
      </c>
      <c r="B451" s="243"/>
      <c r="C451" s="45"/>
      <c r="D451" s="46"/>
      <c r="E451" s="244"/>
      <c r="F451" s="244"/>
      <c r="G451" s="244"/>
      <c r="H451" s="52">
        <f t="shared" si="176"/>
        <v>0</v>
      </c>
      <c r="I451" s="8">
        <f t="shared" si="169"/>
        <v>0</v>
      </c>
      <c r="J451" s="53"/>
      <c r="K451" s="9"/>
      <c r="L451" s="9"/>
      <c r="M451" s="10">
        <f t="shared" si="170"/>
        <v>0</v>
      </c>
      <c r="N451" s="56"/>
      <c r="O451" s="8" t="e">
        <f t="shared" si="171"/>
        <v>#DIV/0!</v>
      </c>
      <c r="P451" s="9" t="e">
        <f t="shared" si="172"/>
        <v>#DIV/0!</v>
      </c>
      <c r="Q451" s="10" t="e">
        <f t="shared" si="154"/>
        <v>#DIV/0!</v>
      </c>
      <c r="R451" s="56"/>
      <c r="S451" s="55" t="e">
        <f t="shared" si="173"/>
        <v>#DIV/0!</v>
      </c>
      <c r="U451" s="253" t="e">
        <f t="shared" si="155"/>
        <v>#DIV/0!</v>
      </c>
      <c r="V451" s="46" t="e">
        <f t="shared" si="156"/>
        <v>#DIV/0!</v>
      </c>
      <c r="W451" s="46" t="e">
        <f t="shared" si="157"/>
        <v>#DIV/0!</v>
      </c>
      <c r="X451" s="49" t="e">
        <f t="shared" si="158"/>
        <v>#DIV/0!</v>
      </c>
      <c r="Y451" s="45" t="e">
        <f t="shared" si="159"/>
        <v>#DIV/0!</v>
      </c>
      <c r="Z451" s="46" t="e">
        <f t="shared" si="160"/>
        <v>#DIV/0!</v>
      </c>
      <c r="AA451" s="46" t="e">
        <f t="shared" si="161"/>
        <v>#DIV/0!</v>
      </c>
      <c r="AB451" s="49" t="e">
        <f t="shared" si="162"/>
        <v>#DIV/0!</v>
      </c>
      <c r="AD451" s="45" t="e">
        <f t="shared" si="163"/>
        <v>#DIV/0!</v>
      </c>
      <c r="AE451" s="46" t="e">
        <f t="shared" si="163"/>
        <v>#DIV/0!</v>
      </c>
      <c r="AF451" s="49" t="e">
        <f t="shared" si="164"/>
        <v>#DIV/0!</v>
      </c>
      <c r="AG451" s="45" t="e">
        <f t="shared" si="174"/>
        <v>#DIV/0!</v>
      </c>
      <c r="AH451" s="65" t="e">
        <f t="shared" si="175"/>
        <v>#DIV/0!</v>
      </c>
      <c r="AI451" s="46" t="e">
        <f t="shared" si="165"/>
        <v>#DIV/0!</v>
      </c>
      <c r="AJ451" s="46" t="e">
        <f t="shared" si="166"/>
        <v>#DIV/0!</v>
      </c>
      <c r="AK451" s="77" t="e">
        <f t="shared" si="167"/>
        <v>#DIV/0!</v>
      </c>
      <c r="AL451" s="78" t="e">
        <f t="shared" si="168"/>
        <v>#DIV/0!</v>
      </c>
      <c r="AN451" s="8" t="e">
        <f t="shared" si="177"/>
        <v>#DIV/0!</v>
      </c>
      <c r="AO451" s="9" t="e">
        <f t="shared" si="177"/>
        <v>#DIV/0!</v>
      </c>
      <c r="AP451" s="9" t="e">
        <f t="shared" si="178"/>
        <v>#DIV/0!</v>
      </c>
      <c r="AQ451" s="10" t="e">
        <f t="shared" si="178"/>
        <v>#DIV/0!</v>
      </c>
    </row>
    <row r="452" spans="1:43">
      <c r="A452" s="242" t="s">
        <v>1861</v>
      </c>
      <c r="B452" s="243"/>
      <c r="C452" s="45"/>
      <c r="D452" s="46"/>
      <c r="E452" s="244"/>
      <c r="F452" s="244"/>
      <c r="G452" s="244"/>
      <c r="H452" s="52">
        <f t="shared" si="176"/>
        <v>0</v>
      </c>
      <c r="I452" s="8">
        <f t="shared" si="169"/>
        <v>0</v>
      </c>
      <c r="J452" s="53"/>
      <c r="K452" s="9"/>
      <c r="L452" s="9"/>
      <c r="M452" s="10">
        <f t="shared" si="170"/>
        <v>0</v>
      </c>
      <c r="N452" s="56"/>
      <c r="O452" s="8" t="e">
        <f t="shared" si="171"/>
        <v>#DIV/0!</v>
      </c>
      <c r="P452" s="9" t="e">
        <f t="shared" si="172"/>
        <v>#DIV/0!</v>
      </c>
      <c r="Q452" s="10" t="e">
        <f t="shared" si="154"/>
        <v>#DIV/0!</v>
      </c>
      <c r="R452" s="56"/>
      <c r="S452" s="55" t="e">
        <f t="shared" si="173"/>
        <v>#DIV/0!</v>
      </c>
      <c r="U452" s="253" t="e">
        <f t="shared" si="155"/>
        <v>#DIV/0!</v>
      </c>
      <c r="V452" s="46" t="e">
        <f t="shared" si="156"/>
        <v>#DIV/0!</v>
      </c>
      <c r="W452" s="46" t="e">
        <f t="shared" si="157"/>
        <v>#DIV/0!</v>
      </c>
      <c r="X452" s="49" t="e">
        <f t="shared" si="158"/>
        <v>#DIV/0!</v>
      </c>
      <c r="Y452" s="45" t="e">
        <f t="shared" si="159"/>
        <v>#DIV/0!</v>
      </c>
      <c r="Z452" s="46" t="e">
        <f t="shared" si="160"/>
        <v>#DIV/0!</v>
      </c>
      <c r="AA452" s="46" t="e">
        <f t="shared" si="161"/>
        <v>#DIV/0!</v>
      </c>
      <c r="AB452" s="49" t="e">
        <f t="shared" si="162"/>
        <v>#DIV/0!</v>
      </c>
      <c r="AD452" s="45" t="e">
        <f t="shared" si="163"/>
        <v>#DIV/0!</v>
      </c>
      <c r="AE452" s="46" t="e">
        <f t="shared" si="163"/>
        <v>#DIV/0!</v>
      </c>
      <c r="AF452" s="49" t="e">
        <f t="shared" si="164"/>
        <v>#DIV/0!</v>
      </c>
      <c r="AG452" s="45" t="e">
        <f t="shared" si="174"/>
        <v>#DIV/0!</v>
      </c>
      <c r="AH452" s="65" t="e">
        <f t="shared" si="175"/>
        <v>#DIV/0!</v>
      </c>
      <c r="AI452" s="46" t="e">
        <f t="shared" si="165"/>
        <v>#DIV/0!</v>
      </c>
      <c r="AJ452" s="46" t="e">
        <f t="shared" si="166"/>
        <v>#DIV/0!</v>
      </c>
      <c r="AK452" s="77" t="e">
        <f t="shared" si="167"/>
        <v>#DIV/0!</v>
      </c>
      <c r="AL452" s="78" t="e">
        <f t="shared" si="168"/>
        <v>#DIV/0!</v>
      </c>
      <c r="AN452" s="8" t="e">
        <f t="shared" si="177"/>
        <v>#DIV/0!</v>
      </c>
      <c r="AO452" s="9" t="e">
        <f t="shared" si="177"/>
        <v>#DIV/0!</v>
      </c>
      <c r="AP452" s="9" t="e">
        <f t="shared" si="178"/>
        <v>#DIV/0!</v>
      </c>
      <c r="AQ452" s="10" t="e">
        <f t="shared" si="178"/>
        <v>#DIV/0!</v>
      </c>
    </row>
    <row r="453" spans="1:43">
      <c r="A453" s="242" t="s">
        <v>1862</v>
      </c>
      <c r="B453" s="243"/>
      <c r="C453" s="45"/>
      <c r="D453" s="46"/>
      <c r="E453" s="244"/>
      <c r="F453" s="244"/>
      <c r="G453" s="244"/>
      <c r="H453" s="52">
        <f t="shared" si="176"/>
        <v>0</v>
      </c>
      <c r="I453" s="8">
        <f t="shared" si="169"/>
        <v>0</v>
      </c>
      <c r="J453" s="53"/>
      <c r="K453" s="9"/>
      <c r="L453" s="9"/>
      <c r="M453" s="10">
        <f t="shared" si="170"/>
        <v>0</v>
      </c>
      <c r="N453" s="56"/>
      <c r="O453" s="8" t="e">
        <f t="shared" si="171"/>
        <v>#DIV/0!</v>
      </c>
      <c r="P453" s="9" t="e">
        <f t="shared" si="172"/>
        <v>#DIV/0!</v>
      </c>
      <c r="Q453" s="10" t="e">
        <f t="shared" si="154"/>
        <v>#DIV/0!</v>
      </c>
      <c r="R453" s="56"/>
      <c r="S453" s="55" t="e">
        <f t="shared" si="173"/>
        <v>#DIV/0!</v>
      </c>
      <c r="U453" s="253" t="e">
        <f t="shared" si="155"/>
        <v>#DIV/0!</v>
      </c>
      <c r="V453" s="46" t="e">
        <f t="shared" si="156"/>
        <v>#DIV/0!</v>
      </c>
      <c r="W453" s="46" t="e">
        <f t="shared" si="157"/>
        <v>#DIV/0!</v>
      </c>
      <c r="X453" s="49" t="e">
        <f t="shared" si="158"/>
        <v>#DIV/0!</v>
      </c>
      <c r="Y453" s="45" t="e">
        <f t="shared" si="159"/>
        <v>#DIV/0!</v>
      </c>
      <c r="Z453" s="46" t="e">
        <f t="shared" si="160"/>
        <v>#DIV/0!</v>
      </c>
      <c r="AA453" s="46" t="e">
        <f t="shared" si="161"/>
        <v>#DIV/0!</v>
      </c>
      <c r="AB453" s="49" t="e">
        <f t="shared" si="162"/>
        <v>#DIV/0!</v>
      </c>
      <c r="AD453" s="45" t="e">
        <f t="shared" si="163"/>
        <v>#DIV/0!</v>
      </c>
      <c r="AE453" s="46" t="e">
        <f t="shared" si="163"/>
        <v>#DIV/0!</v>
      </c>
      <c r="AF453" s="49" t="e">
        <f t="shared" si="164"/>
        <v>#DIV/0!</v>
      </c>
      <c r="AG453" s="45" t="e">
        <f t="shared" si="174"/>
        <v>#DIV/0!</v>
      </c>
      <c r="AH453" s="65" t="e">
        <f t="shared" si="175"/>
        <v>#DIV/0!</v>
      </c>
      <c r="AI453" s="46" t="e">
        <f t="shared" si="165"/>
        <v>#DIV/0!</v>
      </c>
      <c r="AJ453" s="46" t="e">
        <f t="shared" si="166"/>
        <v>#DIV/0!</v>
      </c>
      <c r="AK453" s="77" t="e">
        <f t="shared" si="167"/>
        <v>#DIV/0!</v>
      </c>
      <c r="AL453" s="78" t="e">
        <f t="shared" si="168"/>
        <v>#DIV/0!</v>
      </c>
      <c r="AN453" s="8" t="e">
        <f t="shared" si="177"/>
        <v>#DIV/0!</v>
      </c>
      <c r="AO453" s="9" t="e">
        <f t="shared" si="177"/>
        <v>#DIV/0!</v>
      </c>
      <c r="AP453" s="9" t="e">
        <f t="shared" si="178"/>
        <v>#DIV/0!</v>
      </c>
      <c r="AQ453" s="10" t="e">
        <f t="shared" si="178"/>
        <v>#DIV/0!</v>
      </c>
    </row>
    <row r="454" spans="1:43">
      <c r="A454" s="242" t="s">
        <v>1863</v>
      </c>
      <c r="B454" s="243"/>
      <c r="C454" s="45"/>
      <c r="D454" s="46"/>
      <c r="E454" s="244"/>
      <c r="F454" s="244"/>
      <c r="G454" s="244"/>
      <c r="H454" s="52">
        <f t="shared" si="176"/>
        <v>0</v>
      </c>
      <c r="I454" s="8">
        <f t="shared" si="169"/>
        <v>0</v>
      </c>
      <c r="J454" s="53"/>
      <c r="K454" s="9"/>
      <c r="L454" s="9"/>
      <c r="M454" s="10">
        <f t="shared" si="170"/>
        <v>0</v>
      </c>
      <c r="N454" s="56"/>
      <c r="O454" s="8" t="e">
        <f t="shared" si="171"/>
        <v>#DIV/0!</v>
      </c>
      <c r="P454" s="9" t="e">
        <f t="shared" si="172"/>
        <v>#DIV/0!</v>
      </c>
      <c r="Q454" s="10" t="e">
        <f t="shared" ref="Q454:Q501" si="179">SUM(O454:P454)</f>
        <v>#DIV/0!</v>
      </c>
      <c r="R454" s="56"/>
      <c r="S454" s="55" t="e">
        <f t="shared" si="173"/>
        <v>#DIV/0!</v>
      </c>
      <c r="U454" s="253" t="e">
        <f t="shared" ref="U454:U501" si="180">ROUND(I454/$I$502*$X$504,2)</f>
        <v>#DIV/0!</v>
      </c>
      <c r="V454" s="46" t="e">
        <f t="shared" ref="V454:V501" si="181">ROUND(I454/$I$502*$X$505,2)</f>
        <v>#DIV/0!</v>
      </c>
      <c r="W454" s="46" t="e">
        <f t="shared" ref="W454:W501" si="182">ROUND(M454/$M$502*$X$506,2)</f>
        <v>#DIV/0!</v>
      </c>
      <c r="X454" s="49" t="e">
        <f t="shared" ref="X454:X501" si="183">SUM(U454:W454)</f>
        <v>#DIV/0!</v>
      </c>
      <c r="Y454" s="45" t="e">
        <f t="shared" ref="Y454:Y501" si="184">ROUND(I454/$I$502*$AB$504,2)</f>
        <v>#DIV/0!</v>
      </c>
      <c r="Z454" s="46" t="e">
        <f t="shared" ref="Z454:Z501" si="185">ROUND(I454/$I$502*$AB$505,2)</f>
        <v>#DIV/0!</v>
      </c>
      <c r="AA454" s="46" t="e">
        <f t="shared" ref="AA454:AA501" si="186">ROUND(M454/$M$502*$AB$506,2)</f>
        <v>#DIV/0!</v>
      </c>
      <c r="AB454" s="49" t="e">
        <f t="shared" ref="AB454:AB501" si="187">SUM(Y454:AA454)</f>
        <v>#DIV/0!</v>
      </c>
      <c r="AD454" s="45" t="e">
        <f t="shared" ref="AD454:AE501" si="188">I454+O454+U454+Y454</f>
        <v>#DIV/0!</v>
      </c>
      <c r="AE454" s="46" t="e">
        <f t="shared" si="188"/>
        <v>#DIV/0!</v>
      </c>
      <c r="AF454" s="49" t="e">
        <f t="shared" ref="AF454:AF501" si="189">K454+L454+S454+W454+AA454</f>
        <v>#DIV/0!</v>
      </c>
      <c r="AG454" s="45" t="e">
        <f t="shared" si="174"/>
        <v>#DIV/0!</v>
      </c>
      <c r="AH454" s="65" t="e">
        <f t="shared" si="175"/>
        <v>#DIV/0!</v>
      </c>
      <c r="AI454" s="46" t="e">
        <f t="shared" ref="AI454:AI501" si="190">AD454-AH454</f>
        <v>#DIV/0!</v>
      </c>
      <c r="AJ454" s="46" t="e">
        <f t="shared" ref="AJ454:AJ501" si="191">AI454+AF454+AE454</f>
        <v>#DIV/0!</v>
      </c>
      <c r="AK454" s="77" t="e">
        <f t="shared" ref="AK454:AK501" si="192">ROUND(AH454/AG454,4)</f>
        <v>#DIV/0!</v>
      </c>
      <c r="AL454" s="78" t="e">
        <f t="shared" ref="AL454:AL501" si="193">ROUND(AJ454/AG454,4)</f>
        <v>#DIV/0!</v>
      </c>
      <c r="AN454" s="8" t="e">
        <f t="shared" si="177"/>
        <v>#DIV/0!</v>
      </c>
      <c r="AO454" s="9" t="e">
        <f t="shared" si="177"/>
        <v>#DIV/0!</v>
      </c>
      <c r="AP454" s="9" t="e">
        <f t="shared" si="178"/>
        <v>#DIV/0!</v>
      </c>
      <c r="AQ454" s="10" t="e">
        <f t="shared" si="178"/>
        <v>#DIV/0!</v>
      </c>
    </row>
    <row r="455" spans="1:43">
      <c r="A455" s="242" t="s">
        <v>1864</v>
      </c>
      <c r="B455" s="243"/>
      <c r="C455" s="45"/>
      <c r="D455" s="46"/>
      <c r="E455" s="244"/>
      <c r="F455" s="244"/>
      <c r="G455" s="244"/>
      <c r="H455" s="52">
        <f t="shared" si="176"/>
        <v>0</v>
      </c>
      <c r="I455" s="8">
        <f t="shared" ref="I455:I501" si="194">M455-L455-K455-J455</f>
        <v>0</v>
      </c>
      <c r="J455" s="53"/>
      <c r="K455" s="9"/>
      <c r="L455" s="9"/>
      <c r="M455" s="10">
        <f t="shared" ref="M455:M501" si="195">H455</f>
        <v>0</v>
      </c>
      <c r="N455" s="56"/>
      <c r="O455" s="8" t="e">
        <f t="shared" si="171"/>
        <v>#DIV/0!</v>
      </c>
      <c r="P455" s="9" t="e">
        <f t="shared" si="172"/>
        <v>#DIV/0!</v>
      </c>
      <c r="Q455" s="10" t="e">
        <f t="shared" si="179"/>
        <v>#DIV/0!</v>
      </c>
      <c r="R455" s="56"/>
      <c r="S455" s="55" t="e">
        <f t="shared" si="173"/>
        <v>#DIV/0!</v>
      </c>
      <c r="U455" s="253" t="e">
        <f t="shared" si="180"/>
        <v>#DIV/0!</v>
      </c>
      <c r="V455" s="46" t="e">
        <f t="shared" si="181"/>
        <v>#DIV/0!</v>
      </c>
      <c r="W455" s="46" t="e">
        <f t="shared" si="182"/>
        <v>#DIV/0!</v>
      </c>
      <c r="X455" s="49" t="e">
        <f t="shared" si="183"/>
        <v>#DIV/0!</v>
      </c>
      <c r="Y455" s="45" t="e">
        <f t="shared" si="184"/>
        <v>#DIV/0!</v>
      </c>
      <c r="Z455" s="46" t="e">
        <f t="shared" si="185"/>
        <v>#DIV/0!</v>
      </c>
      <c r="AA455" s="46" t="e">
        <f t="shared" si="186"/>
        <v>#DIV/0!</v>
      </c>
      <c r="AB455" s="49" t="e">
        <f t="shared" si="187"/>
        <v>#DIV/0!</v>
      </c>
      <c r="AD455" s="45" t="e">
        <f t="shared" si="188"/>
        <v>#DIV/0!</v>
      </c>
      <c r="AE455" s="46" t="e">
        <f t="shared" si="188"/>
        <v>#DIV/0!</v>
      </c>
      <c r="AF455" s="49" t="e">
        <f t="shared" si="189"/>
        <v>#DIV/0!</v>
      </c>
      <c r="AG455" s="45" t="e">
        <f t="shared" si="174"/>
        <v>#DIV/0!</v>
      </c>
      <c r="AH455" s="65" t="e">
        <f t="shared" si="175"/>
        <v>#DIV/0!</v>
      </c>
      <c r="AI455" s="46" t="e">
        <f t="shared" si="190"/>
        <v>#DIV/0!</v>
      </c>
      <c r="AJ455" s="46" t="e">
        <f t="shared" si="191"/>
        <v>#DIV/0!</v>
      </c>
      <c r="AK455" s="77" t="e">
        <f t="shared" si="192"/>
        <v>#DIV/0!</v>
      </c>
      <c r="AL455" s="78" t="e">
        <f t="shared" si="193"/>
        <v>#DIV/0!</v>
      </c>
      <c r="AN455" s="8" t="e">
        <f t="shared" si="177"/>
        <v>#DIV/0!</v>
      </c>
      <c r="AO455" s="9" t="e">
        <f t="shared" si="177"/>
        <v>#DIV/0!</v>
      </c>
      <c r="AP455" s="9" t="e">
        <f t="shared" si="178"/>
        <v>#DIV/0!</v>
      </c>
      <c r="AQ455" s="10" t="e">
        <f t="shared" si="178"/>
        <v>#DIV/0!</v>
      </c>
    </row>
    <row r="456" spans="1:43">
      <c r="A456" s="242" t="s">
        <v>1865</v>
      </c>
      <c r="B456" s="243"/>
      <c r="C456" s="45"/>
      <c r="D456" s="46"/>
      <c r="E456" s="244"/>
      <c r="F456" s="244"/>
      <c r="G456" s="244"/>
      <c r="H456" s="52">
        <f t="shared" si="176"/>
        <v>0</v>
      </c>
      <c r="I456" s="8">
        <f t="shared" si="194"/>
        <v>0</v>
      </c>
      <c r="J456" s="53"/>
      <c r="K456" s="9"/>
      <c r="L456" s="9"/>
      <c r="M456" s="10">
        <f t="shared" si="195"/>
        <v>0</v>
      </c>
      <c r="N456" s="56"/>
      <c r="O456" s="8" t="e">
        <f t="shared" si="171"/>
        <v>#DIV/0!</v>
      </c>
      <c r="P456" s="9" t="e">
        <f t="shared" si="172"/>
        <v>#DIV/0!</v>
      </c>
      <c r="Q456" s="10" t="e">
        <f t="shared" si="179"/>
        <v>#DIV/0!</v>
      </c>
      <c r="R456" s="56"/>
      <c r="S456" s="55" t="e">
        <f t="shared" si="173"/>
        <v>#DIV/0!</v>
      </c>
      <c r="U456" s="253" t="e">
        <f t="shared" si="180"/>
        <v>#DIV/0!</v>
      </c>
      <c r="V456" s="46" t="e">
        <f t="shared" si="181"/>
        <v>#DIV/0!</v>
      </c>
      <c r="W456" s="46" t="e">
        <f t="shared" si="182"/>
        <v>#DIV/0!</v>
      </c>
      <c r="X456" s="49" t="e">
        <f t="shared" si="183"/>
        <v>#DIV/0!</v>
      </c>
      <c r="Y456" s="45" t="e">
        <f t="shared" si="184"/>
        <v>#DIV/0!</v>
      </c>
      <c r="Z456" s="46" t="e">
        <f t="shared" si="185"/>
        <v>#DIV/0!</v>
      </c>
      <c r="AA456" s="46" t="e">
        <f t="shared" si="186"/>
        <v>#DIV/0!</v>
      </c>
      <c r="AB456" s="49" t="e">
        <f t="shared" si="187"/>
        <v>#DIV/0!</v>
      </c>
      <c r="AD456" s="45" t="e">
        <f t="shared" si="188"/>
        <v>#DIV/0!</v>
      </c>
      <c r="AE456" s="46" t="e">
        <f t="shared" si="188"/>
        <v>#DIV/0!</v>
      </c>
      <c r="AF456" s="49" t="e">
        <f t="shared" si="189"/>
        <v>#DIV/0!</v>
      </c>
      <c r="AG456" s="45" t="e">
        <f t="shared" si="174"/>
        <v>#DIV/0!</v>
      </c>
      <c r="AH456" s="65" t="e">
        <f t="shared" si="175"/>
        <v>#DIV/0!</v>
      </c>
      <c r="AI456" s="46" t="e">
        <f t="shared" si="190"/>
        <v>#DIV/0!</v>
      </c>
      <c r="AJ456" s="46" t="e">
        <f t="shared" si="191"/>
        <v>#DIV/0!</v>
      </c>
      <c r="AK456" s="77" t="e">
        <f t="shared" si="192"/>
        <v>#DIV/0!</v>
      </c>
      <c r="AL456" s="78" t="e">
        <f t="shared" si="193"/>
        <v>#DIV/0!</v>
      </c>
      <c r="AN456" s="8" t="e">
        <f t="shared" si="177"/>
        <v>#DIV/0!</v>
      </c>
      <c r="AO456" s="9" t="e">
        <f t="shared" si="177"/>
        <v>#DIV/0!</v>
      </c>
      <c r="AP456" s="9" t="e">
        <f t="shared" si="178"/>
        <v>#DIV/0!</v>
      </c>
      <c r="AQ456" s="10" t="e">
        <f t="shared" si="178"/>
        <v>#DIV/0!</v>
      </c>
    </row>
    <row r="457" spans="1:43">
      <c r="A457" s="242" t="s">
        <v>1866</v>
      </c>
      <c r="B457" s="243"/>
      <c r="C457" s="45"/>
      <c r="D457" s="46"/>
      <c r="E457" s="244"/>
      <c r="F457" s="244"/>
      <c r="G457" s="244"/>
      <c r="H457" s="52">
        <f t="shared" si="176"/>
        <v>0</v>
      </c>
      <c r="I457" s="8">
        <f t="shared" si="194"/>
        <v>0</v>
      </c>
      <c r="J457" s="53"/>
      <c r="K457" s="9"/>
      <c r="L457" s="9"/>
      <c r="M457" s="10">
        <f t="shared" si="195"/>
        <v>0</v>
      </c>
      <c r="N457" s="56"/>
      <c r="O457" s="8" t="e">
        <f t="shared" ref="O457:O501" si="196">ROUND(I457/$I$502*$Q$504,2)</f>
        <v>#DIV/0!</v>
      </c>
      <c r="P457" s="9" t="e">
        <f t="shared" ref="P457:P501" si="197">ROUND(I457/$I$502*$Q$505,2)</f>
        <v>#DIV/0!</v>
      </c>
      <c r="Q457" s="10" t="e">
        <f t="shared" si="179"/>
        <v>#DIV/0!</v>
      </c>
      <c r="R457" s="56"/>
      <c r="S457" s="55" t="e">
        <f t="shared" ref="S457:S501" si="198">ROUND(M457/$M$502*$Q$506,2)</f>
        <v>#DIV/0!</v>
      </c>
      <c r="U457" s="253" t="e">
        <f t="shared" si="180"/>
        <v>#DIV/0!</v>
      </c>
      <c r="V457" s="46" t="e">
        <f t="shared" si="181"/>
        <v>#DIV/0!</v>
      </c>
      <c r="W457" s="46" t="e">
        <f t="shared" si="182"/>
        <v>#DIV/0!</v>
      </c>
      <c r="X457" s="49" t="e">
        <f t="shared" si="183"/>
        <v>#DIV/0!</v>
      </c>
      <c r="Y457" s="45" t="e">
        <f t="shared" si="184"/>
        <v>#DIV/0!</v>
      </c>
      <c r="Z457" s="46" t="e">
        <f t="shared" si="185"/>
        <v>#DIV/0!</v>
      </c>
      <c r="AA457" s="46" t="e">
        <f t="shared" si="186"/>
        <v>#DIV/0!</v>
      </c>
      <c r="AB457" s="49" t="e">
        <f t="shared" si="187"/>
        <v>#DIV/0!</v>
      </c>
      <c r="AD457" s="45" t="e">
        <f t="shared" si="188"/>
        <v>#DIV/0!</v>
      </c>
      <c r="AE457" s="46" t="e">
        <f t="shared" si="188"/>
        <v>#DIV/0!</v>
      </c>
      <c r="AF457" s="49" t="e">
        <f t="shared" si="189"/>
        <v>#DIV/0!</v>
      </c>
      <c r="AG457" s="45" t="e">
        <f t="shared" ref="AG457:AG501" si="199">SUM(AD457:AF457)</f>
        <v>#DIV/0!</v>
      </c>
      <c r="AH457" s="65" t="e">
        <f t="shared" ref="AH457:AH501" si="200">ROUND(AD457*$A$505,2)</f>
        <v>#DIV/0!</v>
      </c>
      <c r="AI457" s="46" t="e">
        <f t="shared" si="190"/>
        <v>#DIV/0!</v>
      </c>
      <c r="AJ457" s="46" t="e">
        <f t="shared" si="191"/>
        <v>#DIV/0!</v>
      </c>
      <c r="AK457" s="77" t="e">
        <f t="shared" si="192"/>
        <v>#DIV/0!</v>
      </c>
      <c r="AL457" s="78" t="e">
        <f t="shared" si="193"/>
        <v>#DIV/0!</v>
      </c>
      <c r="AN457" s="8" t="e">
        <f t="shared" si="177"/>
        <v>#DIV/0!</v>
      </c>
      <c r="AO457" s="9" t="e">
        <f t="shared" si="177"/>
        <v>#DIV/0!</v>
      </c>
      <c r="AP457" s="9" t="e">
        <f t="shared" si="178"/>
        <v>#DIV/0!</v>
      </c>
      <c r="AQ457" s="10" t="e">
        <f t="shared" si="178"/>
        <v>#DIV/0!</v>
      </c>
    </row>
    <row r="458" spans="1:43">
      <c r="A458" s="242" t="s">
        <v>1867</v>
      </c>
      <c r="B458" s="243"/>
      <c r="C458" s="45"/>
      <c r="D458" s="46"/>
      <c r="E458" s="244"/>
      <c r="F458" s="244"/>
      <c r="G458" s="244"/>
      <c r="H458" s="52">
        <f t="shared" si="176"/>
        <v>0</v>
      </c>
      <c r="I458" s="8">
        <f t="shared" si="194"/>
        <v>0</v>
      </c>
      <c r="J458" s="53"/>
      <c r="K458" s="9"/>
      <c r="L458" s="9"/>
      <c r="M458" s="10">
        <f t="shared" si="195"/>
        <v>0</v>
      </c>
      <c r="N458" s="56"/>
      <c r="O458" s="8" t="e">
        <f t="shared" si="196"/>
        <v>#DIV/0!</v>
      </c>
      <c r="P458" s="9" t="e">
        <f t="shared" si="197"/>
        <v>#DIV/0!</v>
      </c>
      <c r="Q458" s="10" t="e">
        <f t="shared" si="179"/>
        <v>#DIV/0!</v>
      </c>
      <c r="R458" s="56"/>
      <c r="S458" s="55" t="e">
        <f t="shared" si="198"/>
        <v>#DIV/0!</v>
      </c>
      <c r="U458" s="253" t="e">
        <f t="shared" si="180"/>
        <v>#DIV/0!</v>
      </c>
      <c r="V458" s="46" t="e">
        <f t="shared" si="181"/>
        <v>#DIV/0!</v>
      </c>
      <c r="W458" s="46" t="e">
        <f t="shared" si="182"/>
        <v>#DIV/0!</v>
      </c>
      <c r="X458" s="49" t="e">
        <f t="shared" si="183"/>
        <v>#DIV/0!</v>
      </c>
      <c r="Y458" s="45" t="e">
        <f t="shared" si="184"/>
        <v>#DIV/0!</v>
      </c>
      <c r="Z458" s="46" t="e">
        <f t="shared" si="185"/>
        <v>#DIV/0!</v>
      </c>
      <c r="AA458" s="46" t="e">
        <f t="shared" si="186"/>
        <v>#DIV/0!</v>
      </c>
      <c r="AB458" s="49" t="e">
        <f t="shared" si="187"/>
        <v>#DIV/0!</v>
      </c>
      <c r="AD458" s="45" t="e">
        <f t="shared" si="188"/>
        <v>#DIV/0!</v>
      </c>
      <c r="AE458" s="46" t="e">
        <f t="shared" si="188"/>
        <v>#DIV/0!</v>
      </c>
      <c r="AF458" s="49" t="e">
        <f t="shared" si="189"/>
        <v>#DIV/0!</v>
      </c>
      <c r="AG458" s="45" t="e">
        <f t="shared" si="199"/>
        <v>#DIV/0!</v>
      </c>
      <c r="AH458" s="65" t="e">
        <f t="shared" si="200"/>
        <v>#DIV/0!</v>
      </c>
      <c r="AI458" s="46" t="e">
        <f t="shared" si="190"/>
        <v>#DIV/0!</v>
      </c>
      <c r="AJ458" s="46" t="e">
        <f t="shared" si="191"/>
        <v>#DIV/0!</v>
      </c>
      <c r="AK458" s="77" t="e">
        <f t="shared" si="192"/>
        <v>#DIV/0!</v>
      </c>
      <c r="AL458" s="78" t="e">
        <f t="shared" si="193"/>
        <v>#DIV/0!</v>
      </c>
      <c r="AN458" s="8" t="e">
        <f t="shared" si="177"/>
        <v>#DIV/0!</v>
      </c>
      <c r="AO458" s="9" t="e">
        <f t="shared" si="177"/>
        <v>#DIV/0!</v>
      </c>
      <c r="AP458" s="9" t="e">
        <f t="shared" si="178"/>
        <v>#DIV/0!</v>
      </c>
      <c r="AQ458" s="10" t="e">
        <f t="shared" si="178"/>
        <v>#DIV/0!</v>
      </c>
    </row>
    <row r="459" spans="1:43">
      <c r="A459" s="242" t="s">
        <v>1868</v>
      </c>
      <c r="B459" s="243"/>
      <c r="C459" s="45"/>
      <c r="D459" s="46"/>
      <c r="E459" s="244"/>
      <c r="F459" s="244"/>
      <c r="G459" s="244"/>
      <c r="H459" s="52">
        <f t="shared" si="176"/>
        <v>0</v>
      </c>
      <c r="I459" s="8">
        <f t="shared" si="194"/>
        <v>0</v>
      </c>
      <c r="J459" s="53"/>
      <c r="K459" s="9"/>
      <c r="L459" s="9"/>
      <c r="M459" s="10">
        <f t="shared" si="195"/>
        <v>0</v>
      </c>
      <c r="N459" s="56"/>
      <c r="O459" s="8" t="e">
        <f t="shared" si="196"/>
        <v>#DIV/0!</v>
      </c>
      <c r="P459" s="9" t="e">
        <f t="shared" si="197"/>
        <v>#DIV/0!</v>
      </c>
      <c r="Q459" s="10" t="e">
        <f t="shared" si="179"/>
        <v>#DIV/0!</v>
      </c>
      <c r="R459" s="56"/>
      <c r="S459" s="55" t="e">
        <f t="shared" si="198"/>
        <v>#DIV/0!</v>
      </c>
      <c r="U459" s="253" t="e">
        <f t="shared" si="180"/>
        <v>#DIV/0!</v>
      </c>
      <c r="V459" s="46" t="e">
        <f t="shared" si="181"/>
        <v>#DIV/0!</v>
      </c>
      <c r="W459" s="46" t="e">
        <f t="shared" si="182"/>
        <v>#DIV/0!</v>
      </c>
      <c r="X459" s="49" t="e">
        <f t="shared" si="183"/>
        <v>#DIV/0!</v>
      </c>
      <c r="Y459" s="45" t="e">
        <f t="shared" si="184"/>
        <v>#DIV/0!</v>
      </c>
      <c r="Z459" s="46" t="e">
        <f t="shared" si="185"/>
        <v>#DIV/0!</v>
      </c>
      <c r="AA459" s="46" t="e">
        <f t="shared" si="186"/>
        <v>#DIV/0!</v>
      </c>
      <c r="AB459" s="49" t="e">
        <f t="shared" si="187"/>
        <v>#DIV/0!</v>
      </c>
      <c r="AD459" s="45" t="e">
        <f t="shared" si="188"/>
        <v>#DIV/0!</v>
      </c>
      <c r="AE459" s="46" t="e">
        <f t="shared" si="188"/>
        <v>#DIV/0!</v>
      </c>
      <c r="AF459" s="49" t="e">
        <f t="shared" si="189"/>
        <v>#DIV/0!</v>
      </c>
      <c r="AG459" s="45" t="e">
        <f t="shared" si="199"/>
        <v>#DIV/0!</v>
      </c>
      <c r="AH459" s="65" t="e">
        <f t="shared" si="200"/>
        <v>#DIV/0!</v>
      </c>
      <c r="AI459" s="46" t="e">
        <f t="shared" si="190"/>
        <v>#DIV/0!</v>
      </c>
      <c r="AJ459" s="46" t="e">
        <f t="shared" si="191"/>
        <v>#DIV/0!</v>
      </c>
      <c r="AK459" s="77" t="e">
        <f t="shared" si="192"/>
        <v>#DIV/0!</v>
      </c>
      <c r="AL459" s="78" t="e">
        <f t="shared" si="193"/>
        <v>#DIV/0!</v>
      </c>
      <c r="AN459" s="8" t="e">
        <f t="shared" si="177"/>
        <v>#DIV/0!</v>
      </c>
      <c r="AO459" s="9" t="e">
        <f t="shared" si="177"/>
        <v>#DIV/0!</v>
      </c>
      <c r="AP459" s="9" t="e">
        <f t="shared" si="178"/>
        <v>#DIV/0!</v>
      </c>
      <c r="AQ459" s="10" t="e">
        <f t="shared" si="178"/>
        <v>#DIV/0!</v>
      </c>
    </row>
    <row r="460" spans="1:43">
      <c r="A460" s="242" t="s">
        <v>1869</v>
      </c>
      <c r="B460" s="243"/>
      <c r="C460" s="45"/>
      <c r="D460" s="46"/>
      <c r="E460" s="244"/>
      <c r="F460" s="244"/>
      <c r="G460" s="244"/>
      <c r="H460" s="52">
        <f t="shared" si="176"/>
        <v>0</v>
      </c>
      <c r="I460" s="8">
        <f t="shared" si="194"/>
        <v>0</v>
      </c>
      <c r="J460" s="53"/>
      <c r="K460" s="9"/>
      <c r="L460" s="9"/>
      <c r="M460" s="10">
        <f t="shared" si="195"/>
        <v>0</v>
      </c>
      <c r="N460" s="56"/>
      <c r="O460" s="8" t="e">
        <f t="shared" si="196"/>
        <v>#DIV/0!</v>
      </c>
      <c r="P460" s="9" t="e">
        <f t="shared" si="197"/>
        <v>#DIV/0!</v>
      </c>
      <c r="Q460" s="10" t="e">
        <f t="shared" si="179"/>
        <v>#DIV/0!</v>
      </c>
      <c r="R460" s="56"/>
      <c r="S460" s="55" t="e">
        <f t="shared" si="198"/>
        <v>#DIV/0!</v>
      </c>
      <c r="U460" s="253" t="e">
        <f t="shared" si="180"/>
        <v>#DIV/0!</v>
      </c>
      <c r="V460" s="46" t="e">
        <f t="shared" si="181"/>
        <v>#DIV/0!</v>
      </c>
      <c r="W460" s="46" t="e">
        <f t="shared" si="182"/>
        <v>#DIV/0!</v>
      </c>
      <c r="X460" s="49" t="e">
        <f t="shared" si="183"/>
        <v>#DIV/0!</v>
      </c>
      <c r="Y460" s="45" t="e">
        <f t="shared" si="184"/>
        <v>#DIV/0!</v>
      </c>
      <c r="Z460" s="46" t="e">
        <f t="shared" si="185"/>
        <v>#DIV/0!</v>
      </c>
      <c r="AA460" s="46" t="e">
        <f t="shared" si="186"/>
        <v>#DIV/0!</v>
      </c>
      <c r="AB460" s="49" t="e">
        <f t="shared" si="187"/>
        <v>#DIV/0!</v>
      </c>
      <c r="AD460" s="45" t="e">
        <f t="shared" si="188"/>
        <v>#DIV/0!</v>
      </c>
      <c r="AE460" s="46" t="e">
        <f t="shared" si="188"/>
        <v>#DIV/0!</v>
      </c>
      <c r="AF460" s="49" t="e">
        <f t="shared" si="189"/>
        <v>#DIV/0!</v>
      </c>
      <c r="AG460" s="45" t="e">
        <f t="shared" si="199"/>
        <v>#DIV/0!</v>
      </c>
      <c r="AH460" s="65" t="e">
        <f t="shared" si="200"/>
        <v>#DIV/0!</v>
      </c>
      <c r="AI460" s="46" t="e">
        <f t="shared" si="190"/>
        <v>#DIV/0!</v>
      </c>
      <c r="AJ460" s="46" t="e">
        <f t="shared" si="191"/>
        <v>#DIV/0!</v>
      </c>
      <c r="AK460" s="77" t="e">
        <f t="shared" si="192"/>
        <v>#DIV/0!</v>
      </c>
      <c r="AL460" s="78" t="e">
        <f t="shared" si="193"/>
        <v>#DIV/0!</v>
      </c>
      <c r="AN460" s="8" t="e">
        <f t="shared" si="177"/>
        <v>#DIV/0!</v>
      </c>
      <c r="AO460" s="9" t="e">
        <f t="shared" si="177"/>
        <v>#DIV/0!</v>
      </c>
      <c r="AP460" s="9" t="e">
        <f t="shared" si="178"/>
        <v>#DIV/0!</v>
      </c>
      <c r="AQ460" s="10" t="e">
        <f t="shared" si="178"/>
        <v>#DIV/0!</v>
      </c>
    </row>
    <row r="461" spans="1:43">
      <c r="A461" s="242" t="s">
        <v>1870</v>
      </c>
      <c r="B461" s="243"/>
      <c r="C461" s="45"/>
      <c r="D461" s="46"/>
      <c r="E461" s="244"/>
      <c r="F461" s="244"/>
      <c r="G461" s="244"/>
      <c r="H461" s="52">
        <f t="shared" si="176"/>
        <v>0</v>
      </c>
      <c r="I461" s="8">
        <f t="shared" si="194"/>
        <v>0</v>
      </c>
      <c r="J461" s="53"/>
      <c r="K461" s="9"/>
      <c r="L461" s="9"/>
      <c r="M461" s="10">
        <f t="shared" si="195"/>
        <v>0</v>
      </c>
      <c r="N461" s="56"/>
      <c r="O461" s="8" t="e">
        <f t="shared" si="196"/>
        <v>#DIV/0!</v>
      </c>
      <c r="P461" s="9" t="e">
        <f t="shared" si="197"/>
        <v>#DIV/0!</v>
      </c>
      <c r="Q461" s="10" t="e">
        <f t="shared" si="179"/>
        <v>#DIV/0!</v>
      </c>
      <c r="R461" s="56"/>
      <c r="S461" s="55" t="e">
        <f t="shared" si="198"/>
        <v>#DIV/0!</v>
      </c>
      <c r="U461" s="253" t="e">
        <f t="shared" si="180"/>
        <v>#DIV/0!</v>
      </c>
      <c r="V461" s="46" t="e">
        <f t="shared" si="181"/>
        <v>#DIV/0!</v>
      </c>
      <c r="W461" s="46" t="e">
        <f t="shared" si="182"/>
        <v>#DIV/0!</v>
      </c>
      <c r="X461" s="49" t="e">
        <f t="shared" si="183"/>
        <v>#DIV/0!</v>
      </c>
      <c r="Y461" s="45" t="e">
        <f t="shared" si="184"/>
        <v>#DIV/0!</v>
      </c>
      <c r="Z461" s="46" t="e">
        <f t="shared" si="185"/>
        <v>#DIV/0!</v>
      </c>
      <c r="AA461" s="46" t="e">
        <f t="shared" si="186"/>
        <v>#DIV/0!</v>
      </c>
      <c r="AB461" s="49" t="e">
        <f t="shared" si="187"/>
        <v>#DIV/0!</v>
      </c>
      <c r="AD461" s="45" t="e">
        <f t="shared" si="188"/>
        <v>#DIV/0!</v>
      </c>
      <c r="AE461" s="46" t="e">
        <f t="shared" si="188"/>
        <v>#DIV/0!</v>
      </c>
      <c r="AF461" s="49" t="e">
        <f t="shared" si="189"/>
        <v>#DIV/0!</v>
      </c>
      <c r="AG461" s="45" t="e">
        <f t="shared" si="199"/>
        <v>#DIV/0!</v>
      </c>
      <c r="AH461" s="65" t="e">
        <f t="shared" si="200"/>
        <v>#DIV/0!</v>
      </c>
      <c r="AI461" s="46" t="e">
        <f t="shared" si="190"/>
        <v>#DIV/0!</v>
      </c>
      <c r="AJ461" s="46" t="e">
        <f t="shared" si="191"/>
        <v>#DIV/0!</v>
      </c>
      <c r="AK461" s="77" t="e">
        <f t="shared" si="192"/>
        <v>#DIV/0!</v>
      </c>
      <c r="AL461" s="78" t="e">
        <f t="shared" si="193"/>
        <v>#DIV/0!</v>
      </c>
      <c r="AN461" s="8" t="e">
        <f t="shared" si="177"/>
        <v>#DIV/0!</v>
      </c>
      <c r="AO461" s="9" t="e">
        <f t="shared" si="177"/>
        <v>#DIV/0!</v>
      </c>
      <c r="AP461" s="9" t="e">
        <f t="shared" si="178"/>
        <v>#DIV/0!</v>
      </c>
      <c r="AQ461" s="10" t="e">
        <f t="shared" si="178"/>
        <v>#DIV/0!</v>
      </c>
    </row>
    <row r="462" spans="1:43">
      <c r="A462" s="242" t="s">
        <v>1871</v>
      </c>
      <c r="B462" s="243"/>
      <c r="C462" s="45"/>
      <c r="D462" s="46"/>
      <c r="E462" s="244"/>
      <c r="F462" s="244"/>
      <c r="G462" s="244"/>
      <c r="H462" s="52">
        <f t="shared" si="176"/>
        <v>0</v>
      </c>
      <c r="I462" s="8">
        <f t="shared" si="194"/>
        <v>0</v>
      </c>
      <c r="J462" s="53"/>
      <c r="K462" s="9"/>
      <c r="L462" s="9"/>
      <c r="M462" s="10">
        <f t="shared" si="195"/>
        <v>0</v>
      </c>
      <c r="N462" s="56"/>
      <c r="O462" s="8" t="e">
        <f t="shared" si="196"/>
        <v>#DIV/0!</v>
      </c>
      <c r="P462" s="9" t="e">
        <f t="shared" si="197"/>
        <v>#DIV/0!</v>
      </c>
      <c r="Q462" s="10" t="e">
        <f t="shared" si="179"/>
        <v>#DIV/0!</v>
      </c>
      <c r="R462" s="56"/>
      <c r="S462" s="55" t="e">
        <f t="shared" si="198"/>
        <v>#DIV/0!</v>
      </c>
      <c r="U462" s="253" t="e">
        <f t="shared" si="180"/>
        <v>#DIV/0!</v>
      </c>
      <c r="V462" s="46" t="e">
        <f t="shared" si="181"/>
        <v>#DIV/0!</v>
      </c>
      <c r="W462" s="46" t="e">
        <f t="shared" si="182"/>
        <v>#DIV/0!</v>
      </c>
      <c r="X462" s="49" t="e">
        <f t="shared" si="183"/>
        <v>#DIV/0!</v>
      </c>
      <c r="Y462" s="45" t="e">
        <f t="shared" si="184"/>
        <v>#DIV/0!</v>
      </c>
      <c r="Z462" s="46" t="e">
        <f t="shared" si="185"/>
        <v>#DIV/0!</v>
      </c>
      <c r="AA462" s="46" t="e">
        <f t="shared" si="186"/>
        <v>#DIV/0!</v>
      </c>
      <c r="AB462" s="49" t="e">
        <f t="shared" si="187"/>
        <v>#DIV/0!</v>
      </c>
      <c r="AD462" s="45" t="e">
        <f t="shared" si="188"/>
        <v>#DIV/0!</v>
      </c>
      <c r="AE462" s="46" t="e">
        <f t="shared" si="188"/>
        <v>#DIV/0!</v>
      </c>
      <c r="AF462" s="49" t="e">
        <f t="shared" si="189"/>
        <v>#DIV/0!</v>
      </c>
      <c r="AG462" s="45" t="e">
        <f t="shared" si="199"/>
        <v>#DIV/0!</v>
      </c>
      <c r="AH462" s="65" t="e">
        <f t="shared" si="200"/>
        <v>#DIV/0!</v>
      </c>
      <c r="AI462" s="46" t="e">
        <f t="shared" si="190"/>
        <v>#DIV/0!</v>
      </c>
      <c r="AJ462" s="46" t="e">
        <f t="shared" si="191"/>
        <v>#DIV/0!</v>
      </c>
      <c r="AK462" s="77" t="e">
        <f t="shared" si="192"/>
        <v>#DIV/0!</v>
      </c>
      <c r="AL462" s="78" t="e">
        <f t="shared" si="193"/>
        <v>#DIV/0!</v>
      </c>
      <c r="AN462" s="8" t="e">
        <f t="shared" si="177"/>
        <v>#DIV/0!</v>
      </c>
      <c r="AO462" s="9" t="e">
        <f t="shared" si="177"/>
        <v>#DIV/0!</v>
      </c>
      <c r="AP462" s="9" t="e">
        <f t="shared" si="178"/>
        <v>#DIV/0!</v>
      </c>
      <c r="AQ462" s="10" t="e">
        <f t="shared" si="178"/>
        <v>#DIV/0!</v>
      </c>
    </row>
    <row r="463" spans="1:43">
      <c r="A463" s="242" t="s">
        <v>1872</v>
      </c>
      <c r="B463" s="243"/>
      <c r="C463" s="45"/>
      <c r="D463" s="46"/>
      <c r="E463" s="244"/>
      <c r="F463" s="244"/>
      <c r="G463" s="244"/>
      <c r="H463" s="52">
        <f t="shared" ref="H463:H501" si="201">SUM(C463:G463)</f>
        <v>0</v>
      </c>
      <c r="I463" s="8">
        <f t="shared" si="194"/>
        <v>0</v>
      </c>
      <c r="J463" s="53"/>
      <c r="K463" s="9"/>
      <c r="L463" s="9"/>
      <c r="M463" s="10">
        <f t="shared" si="195"/>
        <v>0</v>
      </c>
      <c r="N463" s="56"/>
      <c r="O463" s="8" t="e">
        <f t="shared" si="196"/>
        <v>#DIV/0!</v>
      </c>
      <c r="P463" s="9" t="e">
        <f t="shared" si="197"/>
        <v>#DIV/0!</v>
      </c>
      <c r="Q463" s="10" t="e">
        <f t="shared" si="179"/>
        <v>#DIV/0!</v>
      </c>
      <c r="R463" s="56"/>
      <c r="S463" s="55" t="e">
        <f t="shared" si="198"/>
        <v>#DIV/0!</v>
      </c>
      <c r="U463" s="253" t="e">
        <f t="shared" si="180"/>
        <v>#DIV/0!</v>
      </c>
      <c r="V463" s="46" t="e">
        <f t="shared" si="181"/>
        <v>#DIV/0!</v>
      </c>
      <c r="W463" s="46" t="e">
        <f t="shared" si="182"/>
        <v>#DIV/0!</v>
      </c>
      <c r="X463" s="49" t="e">
        <f t="shared" si="183"/>
        <v>#DIV/0!</v>
      </c>
      <c r="Y463" s="45" t="e">
        <f t="shared" si="184"/>
        <v>#DIV/0!</v>
      </c>
      <c r="Z463" s="46" t="e">
        <f t="shared" si="185"/>
        <v>#DIV/0!</v>
      </c>
      <c r="AA463" s="46" t="e">
        <f t="shared" si="186"/>
        <v>#DIV/0!</v>
      </c>
      <c r="AB463" s="49" t="e">
        <f t="shared" si="187"/>
        <v>#DIV/0!</v>
      </c>
      <c r="AD463" s="45" t="e">
        <f t="shared" si="188"/>
        <v>#DIV/0!</v>
      </c>
      <c r="AE463" s="46" t="e">
        <f t="shared" si="188"/>
        <v>#DIV/0!</v>
      </c>
      <c r="AF463" s="49" t="e">
        <f t="shared" si="189"/>
        <v>#DIV/0!</v>
      </c>
      <c r="AG463" s="45" t="e">
        <f t="shared" si="199"/>
        <v>#DIV/0!</v>
      </c>
      <c r="AH463" s="65" t="e">
        <f t="shared" si="200"/>
        <v>#DIV/0!</v>
      </c>
      <c r="AI463" s="46" t="e">
        <f t="shared" si="190"/>
        <v>#DIV/0!</v>
      </c>
      <c r="AJ463" s="46" t="e">
        <f t="shared" si="191"/>
        <v>#DIV/0!</v>
      </c>
      <c r="AK463" s="77" t="e">
        <f t="shared" si="192"/>
        <v>#DIV/0!</v>
      </c>
      <c r="AL463" s="78" t="e">
        <f t="shared" si="193"/>
        <v>#DIV/0!</v>
      </c>
      <c r="AN463" s="8" t="e">
        <f t="shared" si="177"/>
        <v>#DIV/0!</v>
      </c>
      <c r="AO463" s="9" t="e">
        <f t="shared" si="177"/>
        <v>#DIV/0!</v>
      </c>
      <c r="AP463" s="9" t="e">
        <f t="shared" si="178"/>
        <v>#DIV/0!</v>
      </c>
      <c r="AQ463" s="10" t="e">
        <f t="shared" si="178"/>
        <v>#DIV/0!</v>
      </c>
    </row>
    <row r="464" spans="1:43">
      <c r="A464" s="242" t="s">
        <v>1873</v>
      </c>
      <c r="B464" s="243"/>
      <c r="C464" s="45"/>
      <c r="D464" s="46"/>
      <c r="E464" s="244"/>
      <c r="F464" s="244"/>
      <c r="G464" s="244"/>
      <c r="H464" s="52">
        <f t="shared" si="201"/>
        <v>0</v>
      </c>
      <c r="I464" s="8">
        <f t="shared" si="194"/>
        <v>0</v>
      </c>
      <c r="J464" s="53"/>
      <c r="K464" s="9"/>
      <c r="L464" s="9"/>
      <c r="M464" s="10">
        <f t="shared" si="195"/>
        <v>0</v>
      </c>
      <c r="N464" s="56"/>
      <c r="O464" s="8" t="e">
        <f t="shared" si="196"/>
        <v>#DIV/0!</v>
      </c>
      <c r="P464" s="9" t="e">
        <f t="shared" si="197"/>
        <v>#DIV/0!</v>
      </c>
      <c r="Q464" s="10" t="e">
        <f t="shared" si="179"/>
        <v>#DIV/0!</v>
      </c>
      <c r="R464" s="56"/>
      <c r="S464" s="55" t="e">
        <f t="shared" si="198"/>
        <v>#DIV/0!</v>
      </c>
      <c r="U464" s="253" t="e">
        <f t="shared" si="180"/>
        <v>#DIV/0!</v>
      </c>
      <c r="V464" s="46" t="e">
        <f t="shared" si="181"/>
        <v>#DIV/0!</v>
      </c>
      <c r="W464" s="46" t="e">
        <f t="shared" si="182"/>
        <v>#DIV/0!</v>
      </c>
      <c r="X464" s="49" t="e">
        <f t="shared" si="183"/>
        <v>#DIV/0!</v>
      </c>
      <c r="Y464" s="45" t="e">
        <f t="shared" si="184"/>
        <v>#DIV/0!</v>
      </c>
      <c r="Z464" s="46" t="e">
        <f t="shared" si="185"/>
        <v>#DIV/0!</v>
      </c>
      <c r="AA464" s="46" t="e">
        <f t="shared" si="186"/>
        <v>#DIV/0!</v>
      </c>
      <c r="AB464" s="49" t="e">
        <f t="shared" si="187"/>
        <v>#DIV/0!</v>
      </c>
      <c r="AD464" s="45" t="e">
        <f t="shared" si="188"/>
        <v>#DIV/0!</v>
      </c>
      <c r="AE464" s="46" t="e">
        <f t="shared" si="188"/>
        <v>#DIV/0!</v>
      </c>
      <c r="AF464" s="49" t="e">
        <f t="shared" si="189"/>
        <v>#DIV/0!</v>
      </c>
      <c r="AG464" s="45" t="e">
        <f t="shared" si="199"/>
        <v>#DIV/0!</v>
      </c>
      <c r="AH464" s="65" t="e">
        <f t="shared" si="200"/>
        <v>#DIV/0!</v>
      </c>
      <c r="AI464" s="46" t="e">
        <f t="shared" si="190"/>
        <v>#DIV/0!</v>
      </c>
      <c r="AJ464" s="46" t="e">
        <f t="shared" si="191"/>
        <v>#DIV/0!</v>
      </c>
      <c r="AK464" s="77" t="e">
        <f t="shared" si="192"/>
        <v>#DIV/0!</v>
      </c>
      <c r="AL464" s="78" t="e">
        <f t="shared" si="193"/>
        <v>#DIV/0!</v>
      </c>
      <c r="AN464" s="8" t="e">
        <f t="shared" si="177"/>
        <v>#DIV/0!</v>
      </c>
      <c r="AO464" s="9" t="e">
        <f t="shared" si="177"/>
        <v>#DIV/0!</v>
      </c>
      <c r="AP464" s="9" t="e">
        <f t="shared" si="178"/>
        <v>#DIV/0!</v>
      </c>
      <c r="AQ464" s="10" t="e">
        <f t="shared" si="178"/>
        <v>#DIV/0!</v>
      </c>
    </row>
    <row r="465" spans="1:43">
      <c r="A465" s="242" t="s">
        <v>1874</v>
      </c>
      <c r="B465" s="243"/>
      <c r="C465" s="45"/>
      <c r="D465" s="46"/>
      <c r="E465" s="244"/>
      <c r="F465" s="244"/>
      <c r="G465" s="244"/>
      <c r="H465" s="52">
        <f t="shared" si="201"/>
        <v>0</v>
      </c>
      <c r="I465" s="8">
        <f t="shared" si="194"/>
        <v>0</v>
      </c>
      <c r="J465" s="53"/>
      <c r="K465" s="9"/>
      <c r="L465" s="9"/>
      <c r="M465" s="10">
        <f t="shared" si="195"/>
        <v>0</v>
      </c>
      <c r="N465" s="56"/>
      <c r="O465" s="8" t="e">
        <f t="shared" si="196"/>
        <v>#DIV/0!</v>
      </c>
      <c r="P465" s="9" t="e">
        <f t="shared" si="197"/>
        <v>#DIV/0!</v>
      </c>
      <c r="Q465" s="10" t="e">
        <f t="shared" si="179"/>
        <v>#DIV/0!</v>
      </c>
      <c r="R465" s="56"/>
      <c r="S465" s="55" t="e">
        <f t="shared" si="198"/>
        <v>#DIV/0!</v>
      </c>
      <c r="U465" s="253" t="e">
        <f t="shared" si="180"/>
        <v>#DIV/0!</v>
      </c>
      <c r="V465" s="46" t="e">
        <f t="shared" si="181"/>
        <v>#DIV/0!</v>
      </c>
      <c r="W465" s="46" t="e">
        <f t="shared" si="182"/>
        <v>#DIV/0!</v>
      </c>
      <c r="X465" s="49" t="e">
        <f t="shared" si="183"/>
        <v>#DIV/0!</v>
      </c>
      <c r="Y465" s="45" t="e">
        <f t="shared" si="184"/>
        <v>#DIV/0!</v>
      </c>
      <c r="Z465" s="46" t="e">
        <f t="shared" si="185"/>
        <v>#DIV/0!</v>
      </c>
      <c r="AA465" s="46" t="e">
        <f t="shared" si="186"/>
        <v>#DIV/0!</v>
      </c>
      <c r="AB465" s="49" t="e">
        <f t="shared" si="187"/>
        <v>#DIV/0!</v>
      </c>
      <c r="AD465" s="45" t="e">
        <f t="shared" si="188"/>
        <v>#DIV/0!</v>
      </c>
      <c r="AE465" s="46" t="e">
        <f t="shared" si="188"/>
        <v>#DIV/0!</v>
      </c>
      <c r="AF465" s="49" t="e">
        <f t="shared" si="189"/>
        <v>#DIV/0!</v>
      </c>
      <c r="AG465" s="45" t="e">
        <f t="shared" si="199"/>
        <v>#DIV/0!</v>
      </c>
      <c r="AH465" s="65" t="e">
        <f t="shared" si="200"/>
        <v>#DIV/0!</v>
      </c>
      <c r="AI465" s="46" t="e">
        <f t="shared" si="190"/>
        <v>#DIV/0!</v>
      </c>
      <c r="AJ465" s="46" t="e">
        <f t="shared" si="191"/>
        <v>#DIV/0!</v>
      </c>
      <c r="AK465" s="77" t="e">
        <f t="shared" si="192"/>
        <v>#DIV/0!</v>
      </c>
      <c r="AL465" s="78" t="e">
        <f t="shared" si="193"/>
        <v>#DIV/0!</v>
      </c>
      <c r="AN465" s="8" t="e">
        <f t="shared" si="177"/>
        <v>#DIV/0!</v>
      </c>
      <c r="AO465" s="9" t="e">
        <f t="shared" si="177"/>
        <v>#DIV/0!</v>
      </c>
      <c r="AP465" s="9" t="e">
        <f t="shared" si="178"/>
        <v>#DIV/0!</v>
      </c>
      <c r="AQ465" s="10" t="e">
        <f t="shared" si="178"/>
        <v>#DIV/0!</v>
      </c>
    </row>
    <row r="466" spans="1:43">
      <c r="A466" s="242" t="s">
        <v>1875</v>
      </c>
      <c r="B466" s="243"/>
      <c r="C466" s="45"/>
      <c r="D466" s="46"/>
      <c r="E466" s="244"/>
      <c r="F466" s="244"/>
      <c r="G466" s="244"/>
      <c r="H466" s="52">
        <f t="shared" si="201"/>
        <v>0</v>
      </c>
      <c r="I466" s="8">
        <f t="shared" si="194"/>
        <v>0</v>
      </c>
      <c r="J466" s="53"/>
      <c r="K466" s="9"/>
      <c r="L466" s="9"/>
      <c r="M466" s="10">
        <f t="shared" si="195"/>
        <v>0</v>
      </c>
      <c r="N466" s="56"/>
      <c r="O466" s="8" t="e">
        <f t="shared" si="196"/>
        <v>#DIV/0!</v>
      </c>
      <c r="P466" s="9" t="e">
        <f t="shared" si="197"/>
        <v>#DIV/0!</v>
      </c>
      <c r="Q466" s="10" t="e">
        <f t="shared" si="179"/>
        <v>#DIV/0!</v>
      </c>
      <c r="R466" s="56"/>
      <c r="S466" s="55" t="e">
        <f t="shared" si="198"/>
        <v>#DIV/0!</v>
      </c>
      <c r="U466" s="253" t="e">
        <f t="shared" si="180"/>
        <v>#DIV/0!</v>
      </c>
      <c r="V466" s="46" t="e">
        <f t="shared" si="181"/>
        <v>#DIV/0!</v>
      </c>
      <c r="W466" s="46" t="e">
        <f t="shared" si="182"/>
        <v>#DIV/0!</v>
      </c>
      <c r="X466" s="49" t="e">
        <f t="shared" si="183"/>
        <v>#DIV/0!</v>
      </c>
      <c r="Y466" s="45" t="e">
        <f t="shared" si="184"/>
        <v>#DIV/0!</v>
      </c>
      <c r="Z466" s="46" t="e">
        <f t="shared" si="185"/>
        <v>#DIV/0!</v>
      </c>
      <c r="AA466" s="46" t="e">
        <f t="shared" si="186"/>
        <v>#DIV/0!</v>
      </c>
      <c r="AB466" s="49" t="e">
        <f t="shared" si="187"/>
        <v>#DIV/0!</v>
      </c>
      <c r="AD466" s="45" t="e">
        <f t="shared" si="188"/>
        <v>#DIV/0!</v>
      </c>
      <c r="AE466" s="46" t="e">
        <f t="shared" si="188"/>
        <v>#DIV/0!</v>
      </c>
      <c r="AF466" s="49" t="e">
        <f t="shared" si="189"/>
        <v>#DIV/0!</v>
      </c>
      <c r="AG466" s="45" t="e">
        <f t="shared" si="199"/>
        <v>#DIV/0!</v>
      </c>
      <c r="AH466" s="65" t="e">
        <f t="shared" si="200"/>
        <v>#DIV/0!</v>
      </c>
      <c r="AI466" s="46" t="e">
        <f t="shared" si="190"/>
        <v>#DIV/0!</v>
      </c>
      <c r="AJ466" s="46" t="e">
        <f t="shared" si="191"/>
        <v>#DIV/0!</v>
      </c>
      <c r="AK466" s="77" t="e">
        <f t="shared" si="192"/>
        <v>#DIV/0!</v>
      </c>
      <c r="AL466" s="78" t="e">
        <f t="shared" si="193"/>
        <v>#DIV/0!</v>
      </c>
      <c r="AN466" s="8" t="e">
        <f t="shared" si="177"/>
        <v>#DIV/0!</v>
      </c>
      <c r="AO466" s="9" t="e">
        <f t="shared" si="177"/>
        <v>#DIV/0!</v>
      </c>
      <c r="AP466" s="9" t="e">
        <f t="shared" si="178"/>
        <v>#DIV/0!</v>
      </c>
      <c r="AQ466" s="10" t="e">
        <f t="shared" si="178"/>
        <v>#DIV/0!</v>
      </c>
    </row>
    <row r="467" spans="1:43">
      <c r="A467" s="242" t="s">
        <v>1876</v>
      </c>
      <c r="B467" s="243"/>
      <c r="C467" s="45"/>
      <c r="D467" s="46"/>
      <c r="E467" s="244"/>
      <c r="F467" s="244"/>
      <c r="G467" s="244"/>
      <c r="H467" s="52">
        <f t="shared" si="201"/>
        <v>0</v>
      </c>
      <c r="I467" s="8">
        <f t="shared" si="194"/>
        <v>0</v>
      </c>
      <c r="J467" s="53"/>
      <c r="K467" s="9"/>
      <c r="L467" s="9"/>
      <c r="M467" s="10">
        <f t="shared" si="195"/>
        <v>0</v>
      </c>
      <c r="N467" s="56"/>
      <c r="O467" s="8" t="e">
        <f t="shared" si="196"/>
        <v>#DIV/0!</v>
      </c>
      <c r="P467" s="9" t="e">
        <f t="shared" si="197"/>
        <v>#DIV/0!</v>
      </c>
      <c r="Q467" s="10" t="e">
        <f t="shared" si="179"/>
        <v>#DIV/0!</v>
      </c>
      <c r="R467" s="56"/>
      <c r="S467" s="55" t="e">
        <f t="shared" si="198"/>
        <v>#DIV/0!</v>
      </c>
      <c r="U467" s="253" t="e">
        <f t="shared" si="180"/>
        <v>#DIV/0!</v>
      </c>
      <c r="V467" s="46" t="e">
        <f t="shared" si="181"/>
        <v>#DIV/0!</v>
      </c>
      <c r="W467" s="46" t="e">
        <f t="shared" si="182"/>
        <v>#DIV/0!</v>
      </c>
      <c r="X467" s="49" t="e">
        <f t="shared" si="183"/>
        <v>#DIV/0!</v>
      </c>
      <c r="Y467" s="45" t="e">
        <f t="shared" si="184"/>
        <v>#DIV/0!</v>
      </c>
      <c r="Z467" s="46" t="e">
        <f t="shared" si="185"/>
        <v>#DIV/0!</v>
      </c>
      <c r="AA467" s="46" t="e">
        <f t="shared" si="186"/>
        <v>#DIV/0!</v>
      </c>
      <c r="AB467" s="49" t="e">
        <f t="shared" si="187"/>
        <v>#DIV/0!</v>
      </c>
      <c r="AD467" s="45" t="e">
        <f t="shared" si="188"/>
        <v>#DIV/0!</v>
      </c>
      <c r="AE467" s="46" t="e">
        <f t="shared" si="188"/>
        <v>#DIV/0!</v>
      </c>
      <c r="AF467" s="49" t="e">
        <f t="shared" si="189"/>
        <v>#DIV/0!</v>
      </c>
      <c r="AG467" s="45" t="e">
        <f t="shared" si="199"/>
        <v>#DIV/0!</v>
      </c>
      <c r="AH467" s="65" t="e">
        <f t="shared" si="200"/>
        <v>#DIV/0!</v>
      </c>
      <c r="AI467" s="46" t="e">
        <f t="shared" si="190"/>
        <v>#DIV/0!</v>
      </c>
      <c r="AJ467" s="46" t="e">
        <f t="shared" si="191"/>
        <v>#DIV/0!</v>
      </c>
      <c r="AK467" s="77" t="e">
        <f t="shared" si="192"/>
        <v>#DIV/0!</v>
      </c>
      <c r="AL467" s="78" t="e">
        <f t="shared" si="193"/>
        <v>#DIV/0!</v>
      </c>
      <c r="AN467" s="8" t="e">
        <f t="shared" si="177"/>
        <v>#DIV/0!</v>
      </c>
      <c r="AO467" s="9" t="e">
        <f t="shared" si="177"/>
        <v>#DIV/0!</v>
      </c>
      <c r="AP467" s="9" t="e">
        <f t="shared" si="178"/>
        <v>#DIV/0!</v>
      </c>
      <c r="AQ467" s="10" t="e">
        <f t="shared" si="178"/>
        <v>#DIV/0!</v>
      </c>
    </row>
    <row r="468" spans="1:43">
      <c r="A468" s="242" t="s">
        <v>1877</v>
      </c>
      <c r="B468" s="243"/>
      <c r="C468" s="45"/>
      <c r="D468" s="46"/>
      <c r="E468" s="244"/>
      <c r="F468" s="244"/>
      <c r="G468" s="244"/>
      <c r="H468" s="52">
        <f t="shared" si="201"/>
        <v>0</v>
      </c>
      <c r="I468" s="8">
        <f t="shared" si="194"/>
        <v>0</v>
      </c>
      <c r="J468" s="53"/>
      <c r="K468" s="9"/>
      <c r="L468" s="9"/>
      <c r="M468" s="10">
        <f t="shared" si="195"/>
        <v>0</v>
      </c>
      <c r="N468" s="56"/>
      <c r="O468" s="8" t="e">
        <f t="shared" si="196"/>
        <v>#DIV/0!</v>
      </c>
      <c r="P468" s="9" t="e">
        <f t="shared" si="197"/>
        <v>#DIV/0!</v>
      </c>
      <c r="Q468" s="10" t="e">
        <f t="shared" si="179"/>
        <v>#DIV/0!</v>
      </c>
      <c r="R468" s="56"/>
      <c r="S468" s="55" t="e">
        <f t="shared" si="198"/>
        <v>#DIV/0!</v>
      </c>
      <c r="U468" s="253" t="e">
        <f t="shared" si="180"/>
        <v>#DIV/0!</v>
      </c>
      <c r="V468" s="46" t="e">
        <f t="shared" si="181"/>
        <v>#DIV/0!</v>
      </c>
      <c r="W468" s="46" t="e">
        <f t="shared" si="182"/>
        <v>#DIV/0!</v>
      </c>
      <c r="X468" s="49" t="e">
        <f t="shared" si="183"/>
        <v>#DIV/0!</v>
      </c>
      <c r="Y468" s="45" t="e">
        <f t="shared" si="184"/>
        <v>#DIV/0!</v>
      </c>
      <c r="Z468" s="46" t="e">
        <f t="shared" si="185"/>
        <v>#DIV/0!</v>
      </c>
      <c r="AA468" s="46" t="e">
        <f t="shared" si="186"/>
        <v>#DIV/0!</v>
      </c>
      <c r="AB468" s="49" t="e">
        <f t="shared" si="187"/>
        <v>#DIV/0!</v>
      </c>
      <c r="AD468" s="45" t="e">
        <f t="shared" si="188"/>
        <v>#DIV/0!</v>
      </c>
      <c r="AE468" s="46" t="e">
        <f t="shared" si="188"/>
        <v>#DIV/0!</v>
      </c>
      <c r="AF468" s="49" t="e">
        <f t="shared" si="189"/>
        <v>#DIV/0!</v>
      </c>
      <c r="AG468" s="45" t="e">
        <f t="shared" si="199"/>
        <v>#DIV/0!</v>
      </c>
      <c r="AH468" s="65" t="e">
        <f t="shared" si="200"/>
        <v>#DIV/0!</v>
      </c>
      <c r="AI468" s="46" t="e">
        <f t="shared" si="190"/>
        <v>#DIV/0!</v>
      </c>
      <c r="AJ468" s="46" t="e">
        <f t="shared" si="191"/>
        <v>#DIV/0!</v>
      </c>
      <c r="AK468" s="77" t="e">
        <f t="shared" si="192"/>
        <v>#DIV/0!</v>
      </c>
      <c r="AL468" s="78" t="e">
        <f t="shared" si="193"/>
        <v>#DIV/0!</v>
      </c>
      <c r="AN468" s="8" t="e">
        <f t="shared" si="177"/>
        <v>#DIV/0!</v>
      </c>
      <c r="AO468" s="9" t="e">
        <f t="shared" si="177"/>
        <v>#DIV/0!</v>
      </c>
      <c r="AP468" s="9" t="e">
        <f t="shared" si="178"/>
        <v>#DIV/0!</v>
      </c>
      <c r="AQ468" s="10" t="e">
        <f t="shared" si="178"/>
        <v>#DIV/0!</v>
      </c>
    </row>
    <row r="469" spans="1:43">
      <c r="A469" s="242" t="s">
        <v>1878</v>
      </c>
      <c r="B469" s="243"/>
      <c r="C469" s="45"/>
      <c r="D469" s="46"/>
      <c r="E469" s="244"/>
      <c r="F469" s="244"/>
      <c r="G469" s="244"/>
      <c r="H469" s="52">
        <f t="shared" si="201"/>
        <v>0</v>
      </c>
      <c r="I469" s="8">
        <f t="shared" si="194"/>
        <v>0</v>
      </c>
      <c r="J469" s="53"/>
      <c r="K469" s="9"/>
      <c r="L469" s="9"/>
      <c r="M469" s="10">
        <f t="shared" si="195"/>
        <v>0</v>
      </c>
      <c r="N469" s="56"/>
      <c r="O469" s="8" t="e">
        <f t="shared" si="196"/>
        <v>#DIV/0!</v>
      </c>
      <c r="P469" s="9" t="e">
        <f t="shared" si="197"/>
        <v>#DIV/0!</v>
      </c>
      <c r="Q469" s="10" t="e">
        <f t="shared" si="179"/>
        <v>#DIV/0!</v>
      </c>
      <c r="R469" s="56"/>
      <c r="S469" s="55" t="e">
        <f t="shared" si="198"/>
        <v>#DIV/0!</v>
      </c>
      <c r="U469" s="253" t="e">
        <f t="shared" si="180"/>
        <v>#DIV/0!</v>
      </c>
      <c r="V469" s="46" t="e">
        <f t="shared" si="181"/>
        <v>#DIV/0!</v>
      </c>
      <c r="W469" s="46" t="e">
        <f t="shared" si="182"/>
        <v>#DIV/0!</v>
      </c>
      <c r="X469" s="49" t="e">
        <f t="shared" si="183"/>
        <v>#DIV/0!</v>
      </c>
      <c r="Y469" s="45" t="e">
        <f t="shared" si="184"/>
        <v>#DIV/0!</v>
      </c>
      <c r="Z469" s="46" t="e">
        <f t="shared" si="185"/>
        <v>#DIV/0!</v>
      </c>
      <c r="AA469" s="46" t="e">
        <f t="shared" si="186"/>
        <v>#DIV/0!</v>
      </c>
      <c r="AB469" s="49" t="e">
        <f t="shared" si="187"/>
        <v>#DIV/0!</v>
      </c>
      <c r="AD469" s="45" t="e">
        <f t="shared" si="188"/>
        <v>#DIV/0!</v>
      </c>
      <c r="AE469" s="46" t="e">
        <f t="shared" si="188"/>
        <v>#DIV/0!</v>
      </c>
      <c r="AF469" s="49" t="e">
        <f t="shared" si="189"/>
        <v>#DIV/0!</v>
      </c>
      <c r="AG469" s="45" t="e">
        <f t="shared" si="199"/>
        <v>#DIV/0!</v>
      </c>
      <c r="AH469" s="65" t="e">
        <f t="shared" si="200"/>
        <v>#DIV/0!</v>
      </c>
      <c r="AI469" s="46" t="e">
        <f t="shared" si="190"/>
        <v>#DIV/0!</v>
      </c>
      <c r="AJ469" s="46" t="e">
        <f t="shared" si="191"/>
        <v>#DIV/0!</v>
      </c>
      <c r="AK469" s="77" t="e">
        <f t="shared" si="192"/>
        <v>#DIV/0!</v>
      </c>
      <c r="AL469" s="78" t="e">
        <f t="shared" si="193"/>
        <v>#DIV/0!</v>
      </c>
      <c r="AN469" s="8" t="e">
        <f t="shared" si="177"/>
        <v>#DIV/0!</v>
      </c>
      <c r="AO469" s="9" t="e">
        <f t="shared" si="177"/>
        <v>#DIV/0!</v>
      </c>
      <c r="AP469" s="9" t="e">
        <f t="shared" si="178"/>
        <v>#DIV/0!</v>
      </c>
      <c r="AQ469" s="10" t="e">
        <f t="shared" si="178"/>
        <v>#DIV/0!</v>
      </c>
    </row>
    <row r="470" spans="1:43">
      <c r="A470" s="242" t="s">
        <v>1879</v>
      </c>
      <c r="B470" s="243"/>
      <c r="C470" s="45"/>
      <c r="D470" s="46"/>
      <c r="E470" s="244"/>
      <c r="F470" s="244"/>
      <c r="G470" s="244"/>
      <c r="H470" s="52">
        <f t="shared" si="201"/>
        <v>0</v>
      </c>
      <c r="I470" s="8">
        <f t="shared" si="194"/>
        <v>0</v>
      </c>
      <c r="J470" s="53"/>
      <c r="K470" s="9"/>
      <c r="L470" s="9"/>
      <c r="M470" s="10">
        <f t="shared" si="195"/>
        <v>0</v>
      </c>
      <c r="N470" s="56"/>
      <c r="O470" s="8" t="e">
        <f t="shared" si="196"/>
        <v>#DIV/0!</v>
      </c>
      <c r="P470" s="9" t="e">
        <f t="shared" si="197"/>
        <v>#DIV/0!</v>
      </c>
      <c r="Q470" s="10" t="e">
        <f t="shared" si="179"/>
        <v>#DIV/0!</v>
      </c>
      <c r="R470" s="56"/>
      <c r="S470" s="55" t="e">
        <f t="shared" si="198"/>
        <v>#DIV/0!</v>
      </c>
      <c r="U470" s="253" t="e">
        <f t="shared" si="180"/>
        <v>#DIV/0!</v>
      </c>
      <c r="V470" s="46" t="e">
        <f t="shared" si="181"/>
        <v>#DIV/0!</v>
      </c>
      <c r="W470" s="46" t="e">
        <f t="shared" si="182"/>
        <v>#DIV/0!</v>
      </c>
      <c r="X470" s="49" t="e">
        <f t="shared" si="183"/>
        <v>#DIV/0!</v>
      </c>
      <c r="Y470" s="45" t="e">
        <f t="shared" si="184"/>
        <v>#DIV/0!</v>
      </c>
      <c r="Z470" s="46" t="e">
        <f t="shared" si="185"/>
        <v>#DIV/0!</v>
      </c>
      <c r="AA470" s="46" t="e">
        <f t="shared" si="186"/>
        <v>#DIV/0!</v>
      </c>
      <c r="AB470" s="49" t="e">
        <f t="shared" si="187"/>
        <v>#DIV/0!</v>
      </c>
      <c r="AD470" s="45" t="e">
        <f t="shared" si="188"/>
        <v>#DIV/0!</v>
      </c>
      <c r="AE470" s="46" t="e">
        <f t="shared" si="188"/>
        <v>#DIV/0!</v>
      </c>
      <c r="AF470" s="49" t="e">
        <f t="shared" si="189"/>
        <v>#DIV/0!</v>
      </c>
      <c r="AG470" s="45" t="e">
        <f t="shared" si="199"/>
        <v>#DIV/0!</v>
      </c>
      <c r="AH470" s="65" t="e">
        <f t="shared" si="200"/>
        <v>#DIV/0!</v>
      </c>
      <c r="AI470" s="46" t="e">
        <f t="shared" si="190"/>
        <v>#DIV/0!</v>
      </c>
      <c r="AJ470" s="46" t="e">
        <f t="shared" si="191"/>
        <v>#DIV/0!</v>
      </c>
      <c r="AK470" s="77" t="e">
        <f t="shared" si="192"/>
        <v>#DIV/0!</v>
      </c>
      <c r="AL470" s="78" t="e">
        <f t="shared" si="193"/>
        <v>#DIV/0!</v>
      </c>
      <c r="AN470" s="8" t="e">
        <f t="shared" ref="AN470:AO501" si="202">AH470</f>
        <v>#DIV/0!</v>
      </c>
      <c r="AO470" s="9" t="e">
        <f t="shared" si="202"/>
        <v>#DIV/0!</v>
      </c>
      <c r="AP470" s="9" t="e">
        <f t="shared" ref="AP470:AQ501" si="203">AE470</f>
        <v>#DIV/0!</v>
      </c>
      <c r="AQ470" s="10" t="e">
        <f t="shared" si="203"/>
        <v>#DIV/0!</v>
      </c>
    </row>
    <row r="471" spans="1:43">
      <c r="A471" s="242" t="s">
        <v>1880</v>
      </c>
      <c r="B471" s="243"/>
      <c r="C471" s="45"/>
      <c r="D471" s="46"/>
      <c r="E471" s="244"/>
      <c r="F471" s="244"/>
      <c r="G471" s="244"/>
      <c r="H471" s="52">
        <f t="shared" si="201"/>
        <v>0</v>
      </c>
      <c r="I471" s="8">
        <f t="shared" si="194"/>
        <v>0</v>
      </c>
      <c r="J471" s="53"/>
      <c r="K471" s="9"/>
      <c r="L471" s="9"/>
      <c r="M471" s="10">
        <f t="shared" si="195"/>
        <v>0</v>
      </c>
      <c r="N471" s="56"/>
      <c r="O471" s="8" t="e">
        <f t="shared" si="196"/>
        <v>#DIV/0!</v>
      </c>
      <c r="P471" s="9" t="e">
        <f t="shared" si="197"/>
        <v>#DIV/0!</v>
      </c>
      <c r="Q471" s="10" t="e">
        <f t="shared" si="179"/>
        <v>#DIV/0!</v>
      </c>
      <c r="R471" s="56"/>
      <c r="S471" s="55" t="e">
        <f t="shared" si="198"/>
        <v>#DIV/0!</v>
      </c>
      <c r="U471" s="253" t="e">
        <f t="shared" si="180"/>
        <v>#DIV/0!</v>
      </c>
      <c r="V471" s="46" t="e">
        <f t="shared" si="181"/>
        <v>#DIV/0!</v>
      </c>
      <c r="W471" s="46" t="e">
        <f t="shared" si="182"/>
        <v>#DIV/0!</v>
      </c>
      <c r="X471" s="49" t="e">
        <f t="shared" si="183"/>
        <v>#DIV/0!</v>
      </c>
      <c r="Y471" s="45" t="e">
        <f t="shared" si="184"/>
        <v>#DIV/0!</v>
      </c>
      <c r="Z471" s="46" t="e">
        <f t="shared" si="185"/>
        <v>#DIV/0!</v>
      </c>
      <c r="AA471" s="46" t="e">
        <f t="shared" si="186"/>
        <v>#DIV/0!</v>
      </c>
      <c r="AB471" s="49" t="e">
        <f t="shared" si="187"/>
        <v>#DIV/0!</v>
      </c>
      <c r="AD471" s="45" t="e">
        <f t="shared" si="188"/>
        <v>#DIV/0!</v>
      </c>
      <c r="AE471" s="46" t="e">
        <f t="shared" si="188"/>
        <v>#DIV/0!</v>
      </c>
      <c r="AF471" s="49" t="e">
        <f t="shared" si="189"/>
        <v>#DIV/0!</v>
      </c>
      <c r="AG471" s="45" t="e">
        <f t="shared" si="199"/>
        <v>#DIV/0!</v>
      </c>
      <c r="AH471" s="65" t="e">
        <f t="shared" si="200"/>
        <v>#DIV/0!</v>
      </c>
      <c r="AI471" s="46" t="e">
        <f t="shared" si="190"/>
        <v>#DIV/0!</v>
      </c>
      <c r="AJ471" s="46" t="e">
        <f t="shared" si="191"/>
        <v>#DIV/0!</v>
      </c>
      <c r="AK471" s="77" t="e">
        <f t="shared" si="192"/>
        <v>#DIV/0!</v>
      </c>
      <c r="AL471" s="78" t="e">
        <f t="shared" si="193"/>
        <v>#DIV/0!</v>
      </c>
      <c r="AN471" s="8" t="e">
        <f t="shared" si="202"/>
        <v>#DIV/0!</v>
      </c>
      <c r="AO471" s="9" t="e">
        <f t="shared" si="202"/>
        <v>#DIV/0!</v>
      </c>
      <c r="AP471" s="9" t="e">
        <f t="shared" si="203"/>
        <v>#DIV/0!</v>
      </c>
      <c r="AQ471" s="10" t="e">
        <f t="shared" si="203"/>
        <v>#DIV/0!</v>
      </c>
    </row>
    <row r="472" spans="1:43">
      <c r="A472" s="242" t="s">
        <v>1881</v>
      </c>
      <c r="B472" s="243"/>
      <c r="C472" s="45"/>
      <c r="D472" s="46"/>
      <c r="E472" s="244"/>
      <c r="F472" s="244"/>
      <c r="G472" s="244"/>
      <c r="H472" s="52">
        <f t="shared" si="201"/>
        <v>0</v>
      </c>
      <c r="I472" s="8">
        <f t="shared" si="194"/>
        <v>0</v>
      </c>
      <c r="J472" s="53"/>
      <c r="K472" s="9"/>
      <c r="L472" s="9"/>
      <c r="M472" s="10">
        <f t="shared" si="195"/>
        <v>0</v>
      </c>
      <c r="N472" s="56"/>
      <c r="O472" s="8" t="e">
        <f t="shared" si="196"/>
        <v>#DIV/0!</v>
      </c>
      <c r="P472" s="9" t="e">
        <f t="shared" si="197"/>
        <v>#DIV/0!</v>
      </c>
      <c r="Q472" s="10" t="e">
        <f t="shared" si="179"/>
        <v>#DIV/0!</v>
      </c>
      <c r="R472" s="56"/>
      <c r="S472" s="55" t="e">
        <f t="shared" si="198"/>
        <v>#DIV/0!</v>
      </c>
      <c r="U472" s="253" t="e">
        <f t="shared" si="180"/>
        <v>#DIV/0!</v>
      </c>
      <c r="V472" s="46" t="e">
        <f t="shared" si="181"/>
        <v>#DIV/0!</v>
      </c>
      <c r="W472" s="46" t="e">
        <f t="shared" si="182"/>
        <v>#DIV/0!</v>
      </c>
      <c r="X472" s="49" t="e">
        <f t="shared" si="183"/>
        <v>#DIV/0!</v>
      </c>
      <c r="Y472" s="45" t="e">
        <f t="shared" si="184"/>
        <v>#DIV/0!</v>
      </c>
      <c r="Z472" s="46" t="e">
        <f t="shared" si="185"/>
        <v>#DIV/0!</v>
      </c>
      <c r="AA472" s="46" t="e">
        <f t="shared" si="186"/>
        <v>#DIV/0!</v>
      </c>
      <c r="AB472" s="49" t="e">
        <f t="shared" si="187"/>
        <v>#DIV/0!</v>
      </c>
      <c r="AD472" s="45" t="e">
        <f t="shared" si="188"/>
        <v>#DIV/0!</v>
      </c>
      <c r="AE472" s="46" t="e">
        <f t="shared" si="188"/>
        <v>#DIV/0!</v>
      </c>
      <c r="AF472" s="49" t="e">
        <f t="shared" si="189"/>
        <v>#DIV/0!</v>
      </c>
      <c r="AG472" s="45" t="e">
        <f t="shared" si="199"/>
        <v>#DIV/0!</v>
      </c>
      <c r="AH472" s="65" t="e">
        <f t="shared" si="200"/>
        <v>#DIV/0!</v>
      </c>
      <c r="AI472" s="46" t="e">
        <f t="shared" si="190"/>
        <v>#DIV/0!</v>
      </c>
      <c r="AJ472" s="46" t="e">
        <f t="shared" si="191"/>
        <v>#DIV/0!</v>
      </c>
      <c r="AK472" s="77" t="e">
        <f t="shared" si="192"/>
        <v>#DIV/0!</v>
      </c>
      <c r="AL472" s="78" t="e">
        <f t="shared" si="193"/>
        <v>#DIV/0!</v>
      </c>
      <c r="AN472" s="8" t="e">
        <f t="shared" si="202"/>
        <v>#DIV/0!</v>
      </c>
      <c r="AO472" s="9" t="e">
        <f t="shared" si="202"/>
        <v>#DIV/0!</v>
      </c>
      <c r="AP472" s="9" t="e">
        <f t="shared" si="203"/>
        <v>#DIV/0!</v>
      </c>
      <c r="AQ472" s="10" t="e">
        <f t="shared" si="203"/>
        <v>#DIV/0!</v>
      </c>
    </row>
    <row r="473" spans="1:43">
      <c r="A473" s="242" t="s">
        <v>1882</v>
      </c>
      <c r="B473" s="243"/>
      <c r="C473" s="45"/>
      <c r="D473" s="46"/>
      <c r="E473" s="244"/>
      <c r="F473" s="244"/>
      <c r="G473" s="244"/>
      <c r="H473" s="52">
        <f t="shared" si="201"/>
        <v>0</v>
      </c>
      <c r="I473" s="8">
        <f t="shared" si="194"/>
        <v>0</v>
      </c>
      <c r="J473" s="53"/>
      <c r="K473" s="9"/>
      <c r="L473" s="9"/>
      <c r="M473" s="10">
        <f t="shared" si="195"/>
        <v>0</v>
      </c>
      <c r="N473" s="56"/>
      <c r="O473" s="8" t="e">
        <f t="shared" si="196"/>
        <v>#DIV/0!</v>
      </c>
      <c r="P473" s="9" t="e">
        <f t="shared" si="197"/>
        <v>#DIV/0!</v>
      </c>
      <c r="Q473" s="10" t="e">
        <f t="shared" si="179"/>
        <v>#DIV/0!</v>
      </c>
      <c r="R473" s="56"/>
      <c r="S473" s="55" t="e">
        <f t="shared" si="198"/>
        <v>#DIV/0!</v>
      </c>
      <c r="U473" s="253" t="e">
        <f t="shared" si="180"/>
        <v>#DIV/0!</v>
      </c>
      <c r="V473" s="46" t="e">
        <f t="shared" si="181"/>
        <v>#DIV/0!</v>
      </c>
      <c r="W473" s="46" t="e">
        <f t="shared" si="182"/>
        <v>#DIV/0!</v>
      </c>
      <c r="X473" s="49" t="e">
        <f t="shared" si="183"/>
        <v>#DIV/0!</v>
      </c>
      <c r="Y473" s="45" t="e">
        <f t="shared" si="184"/>
        <v>#DIV/0!</v>
      </c>
      <c r="Z473" s="46" t="e">
        <f t="shared" si="185"/>
        <v>#DIV/0!</v>
      </c>
      <c r="AA473" s="46" t="e">
        <f t="shared" si="186"/>
        <v>#DIV/0!</v>
      </c>
      <c r="AB473" s="49" t="e">
        <f t="shared" si="187"/>
        <v>#DIV/0!</v>
      </c>
      <c r="AD473" s="45" t="e">
        <f t="shared" si="188"/>
        <v>#DIV/0!</v>
      </c>
      <c r="AE473" s="46" t="e">
        <f t="shared" si="188"/>
        <v>#DIV/0!</v>
      </c>
      <c r="AF473" s="49" t="e">
        <f t="shared" si="189"/>
        <v>#DIV/0!</v>
      </c>
      <c r="AG473" s="45" t="e">
        <f t="shared" si="199"/>
        <v>#DIV/0!</v>
      </c>
      <c r="AH473" s="65" t="e">
        <f t="shared" si="200"/>
        <v>#DIV/0!</v>
      </c>
      <c r="AI473" s="46" t="e">
        <f t="shared" si="190"/>
        <v>#DIV/0!</v>
      </c>
      <c r="AJ473" s="46" t="e">
        <f t="shared" si="191"/>
        <v>#DIV/0!</v>
      </c>
      <c r="AK473" s="77" t="e">
        <f t="shared" si="192"/>
        <v>#DIV/0!</v>
      </c>
      <c r="AL473" s="78" t="e">
        <f t="shared" si="193"/>
        <v>#DIV/0!</v>
      </c>
      <c r="AN473" s="8" t="e">
        <f t="shared" si="202"/>
        <v>#DIV/0!</v>
      </c>
      <c r="AO473" s="9" t="e">
        <f t="shared" si="202"/>
        <v>#DIV/0!</v>
      </c>
      <c r="AP473" s="9" t="e">
        <f t="shared" si="203"/>
        <v>#DIV/0!</v>
      </c>
      <c r="AQ473" s="10" t="e">
        <f t="shared" si="203"/>
        <v>#DIV/0!</v>
      </c>
    </row>
    <row r="474" spans="1:43">
      <c r="A474" s="242" t="s">
        <v>1883</v>
      </c>
      <c r="B474" s="243"/>
      <c r="C474" s="45"/>
      <c r="D474" s="46"/>
      <c r="E474" s="244"/>
      <c r="F474" s="244"/>
      <c r="G474" s="244"/>
      <c r="H474" s="52">
        <f t="shared" si="201"/>
        <v>0</v>
      </c>
      <c r="I474" s="8">
        <f t="shared" si="194"/>
        <v>0</v>
      </c>
      <c r="J474" s="53"/>
      <c r="K474" s="9"/>
      <c r="L474" s="9"/>
      <c r="M474" s="10">
        <f t="shared" si="195"/>
        <v>0</v>
      </c>
      <c r="N474" s="56"/>
      <c r="O474" s="8" t="e">
        <f t="shared" si="196"/>
        <v>#DIV/0!</v>
      </c>
      <c r="P474" s="9" t="e">
        <f t="shared" si="197"/>
        <v>#DIV/0!</v>
      </c>
      <c r="Q474" s="10" t="e">
        <f t="shared" si="179"/>
        <v>#DIV/0!</v>
      </c>
      <c r="R474" s="56"/>
      <c r="S474" s="55" t="e">
        <f t="shared" si="198"/>
        <v>#DIV/0!</v>
      </c>
      <c r="U474" s="253" t="e">
        <f t="shared" si="180"/>
        <v>#DIV/0!</v>
      </c>
      <c r="V474" s="46" t="e">
        <f t="shared" si="181"/>
        <v>#DIV/0!</v>
      </c>
      <c r="W474" s="46" t="e">
        <f t="shared" si="182"/>
        <v>#DIV/0!</v>
      </c>
      <c r="X474" s="49" t="e">
        <f t="shared" si="183"/>
        <v>#DIV/0!</v>
      </c>
      <c r="Y474" s="45" t="e">
        <f t="shared" si="184"/>
        <v>#DIV/0!</v>
      </c>
      <c r="Z474" s="46" t="e">
        <f t="shared" si="185"/>
        <v>#DIV/0!</v>
      </c>
      <c r="AA474" s="46" t="e">
        <f t="shared" si="186"/>
        <v>#DIV/0!</v>
      </c>
      <c r="AB474" s="49" t="e">
        <f t="shared" si="187"/>
        <v>#DIV/0!</v>
      </c>
      <c r="AD474" s="45" t="e">
        <f t="shared" si="188"/>
        <v>#DIV/0!</v>
      </c>
      <c r="AE474" s="46" t="e">
        <f t="shared" si="188"/>
        <v>#DIV/0!</v>
      </c>
      <c r="AF474" s="49" t="e">
        <f t="shared" si="189"/>
        <v>#DIV/0!</v>
      </c>
      <c r="AG474" s="45" t="e">
        <f t="shared" si="199"/>
        <v>#DIV/0!</v>
      </c>
      <c r="AH474" s="65" t="e">
        <f t="shared" si="200"/>
        <v>#DIV/0!</v>
      </c>
      <c r="AI474" s="46" t="e">
        <f t="shared" si="190"/>
        <v>#DIV/0!</v>
      </c>
      <c r="AJ474" s="46" t="e">
        <f t="shared" si="191"/>
        <v>#DIV/0!</v>
      </c>
      <c r="AK474" s="77" t="e">
        <f t="shared" si="192"/>
        <v>#DIV/0!</v>
      </c>
      <c r="AL474" s="78" t="e">
        <f t="shared" si="193"/>
        <v>#DIV/0!</v>
      </c>
      <c r="AN474" s="8" t="e">
        <f t="shared" si="202"/>
        <v>#DIV/0!</v>
      </c>
      <c r="AO474" s="9" t="e">
        <f t="shared" si="202"/>
        <v>#DIV/0!</v>
      </c>
      <c r="AP474" s="9" t="e">
        <f t="shared" si="203"/>
        <v>#DIV/0!</v>
      </c>
      <c r="AQ474" s="10" t="e">
        <f t="shared" si="203"/>
        <v>#DIV/0!</v>
      </c>
    </row>
    <row r="475" spans="1:43">
      <c r="A475" s="242" t="s">
        <v>1884</v>
      </c>
      <c r="B475" s="243"/>
      <c r="C475" s="45"/>
      <c r="D475" s="46"/>
      <c r="E475" s="244"/>
      <c r="F475" s="244"/>
      <c r="G475" s="244"/>
      <c r="H475" s="52">
        <f t="shared" si="201"/>
        <v>0</v>
      </c>
      <c r="I475" s="8">
        <f t="shared" si="194"/>
        <v>0</v>
      </c>
      <c r="J475" s="53"/>
      <c r="K475" s="9"/>
      <c r="L475" s="9"/>
      <c r="M475" s="10">
        <f t="shared" si="195"/>
        <v>0</v>
      </c>
      <c r="N475" s="56"/>
      <c r="O475" s="8" t="e">
        <f t="shared" si="196"/>
        <v>#DIV/0!</v>
      </c>
      <c r="P475" s="9" t="e">
        <f t="shared" si="197"/>
        <v>#DIV/0!</v>
      </c>
      <c r="Q475" s="10" t="e">
        <f t="shared" si="179"/>
        <v>#DIV/0!</v>
      </c>
      <c r="R475" s="56"/>
      <c r="S475" s="55" t="e">
        <f t="shared" si="198"/>
        <v>#DIV/0!</v>
      </c>
      <c r="U475" s="253" t="e">
        <f t="shared" si="180"/>
        <v>#DIV/0!</v>
      </c>
      <c r="V475" s="46" t="e">
        <f t="shared" si="181"/>
        <v>#DIV/0!</v>
      </c>
      <c r="W475" s="46" t="e">
        <f t="shared" si="182"/>
        <v>#DIV/0!</v>
      </c>
      <c r="X475" s="49" t="e">
        <f t="shared" si="183"/>
        <v>#DIV/0!</v>
      </c>
      <c r="Y475" s="45" t="e">
        <f t="shared" si="184"/>
        <v>#DIV/0!</v>
      </c>
      <c r="Z475" s="46" t="e">
        <f t="shared" si="185"/>
        <v>#DIV/0!</v>
      </c>
      <c r="AA475" s="46" t="e">
        <f t="shared" si="186"/>
        <v>#DIV/0!</v>
      </c>
      <c r="AB475" s="49" t="e">
        <f t="shared" si="187"/>
        <v>#DIV/0!</v>
      </c>
      <c r="AD475" s="45" t="e">
        <f t="shared" si="188"/>
        <v>#DIV/0!</v>
      </c>
      <c r="AE475" s="46" t="e">
        <f t="shared" si="188"/>
        <v>#DIV/0!</v>
      </c>
      <c r="AF475" s="49" t="e">
        <f t="shared" si="189"/>
        <v>#DIV/0!</v>
      </c>
      <c r="AG475" s="45" t="e">
        <f t="shared" si="199"/>
        <v>#DIV/0!</v>
      </c>
      <c r="AH475" s="65" t="e">
        <f t="shared" si="200"/>
        <v>#DIV/0!</v>
      </c>
      <c r="AI475" s="46" t="e">
        <f t="shared" si="190"/>
        <v>#DIV/0!</v>
      </c>
      <c r="AJ475" s="46" t="e">
        <f t="shared" si="191"/>
        <v>#DIV/0!</v>
      </c>
      <c r="AK475" s="77" t="e">
        <f t="shared" si="192"/>
        <v>#DIV/0!</v>
      </c>
      <c r="AL475" s="78" t="e">
        <f t="shared" si="193"/>
        <v>#DIV/0!</v>
      </c>
      <c r="AN475" s="8" t="e">
        <f t="shared" si="202"/>
        <v>#DIV/0!</v>
      </c>
      <c r="AO475" s="9" t="e">
        <f t="shared" si="202"/>
        <v>#DIV/0!</v>
      </c>
      <c r="AP475" s="9" t="e">
        <f t="shared" si="203"/>
        <v>#DIV/0!</v>
      </c>
      <c r="AQ475" s="10" t="e">
        <f t="shared" si="203"/>
        <v>#DIV/0!</v>
      </c>
    </row>
    <row r="476" spans="1:43">
      <c r="A476" s="242" t="s">
        <v>1885</v>
      </c>
      <c r="B476" s="243"/>
      <c r="C476" s="45"/>
      <c r="D476" s="46"/>
      <c r="E476" s="244"/>
      <c r="F476" s="244"/>
      <c r="G476" s="244"/>
      <c r="H476" s="52">
        <f t="shared" si="201"/>
        <v>0</v>
      </c>
      <c r="I476" s="8">
        <f t="shared" si="194"/>
        <v>0</v>
      </c>
      <c r="J476" s="53"/>
      <c r="K476" s="9"/>
      <c r="L476" s="9"/>
      <c r="M476" s="10">
        <f t="shared" si="195"/>
        <v>0</v>
      </c>
      <c r="N476" s="56"/>
      <c r="O476" s="8" t="e">
        <f t="shared" si="196"/>
        <v>#DIV/0!</v>
      </c>
      <c r="P476" s="9" t="e">
        <f t="shared" si="197"/>
        <v>#DIV/0!</v>
      </c>
      <c r="Q476" s="10" t="e">
        <f t="shared" si="179"/>
        <v>#DIV/0!</v>
      </c>
      <c r="R476" s="56"/>
      <c r="S476" s="55" t="e">
        <f t="shared" si="198"/>
        <v>#DIV/0!</v>
      </c>
      <c r="U476" s="253" t="e">
        <f t="shared" si="180"/>
        <v>#DIV/0!</v>
      </c>
      <c r="V476" s="46" t="e">
        <f t="shared" si="181"/>
        <v>#DIV/0!</v>
      </c>
      <c r="W476" s="46" t="e">
        <f t="shared" si="182"/>
        <v>#DIV/0!</v>
      </c>
      <c r="X476" s="49" t="e">
        <f t="shared" si="183"/>
        <v>#DIV/0!</v>
      </c>
      <c r="Y476" s="45" t="e">
        <f t="shared" si="184"/>
        <v>#DIV/0!</v>
      </c>
      <c r="Z476" s="46" t="e">
        <f t="shared" si="185"/>
        <v>#DIV/0!</v>
      </c>
      <c r="AA476" s="46" t="e">
        <f t="shared" si="186"/>
        <v>#DIV/0!</v>
      </c>
      <c r="AB476" s="49" t="e">
        <f t="shared" si="187"/>
        <v>#DIV/0!</v>
      </c>
      <c r="AD476" s="45" t="e">
        <f t="shared" si="188"/>
        <v>#DIV/0!</v>
      </c>
      <c r="AE476" s="46" t="e">
        <f t="shared" si="188"/>
        <v>#DIV/0!</v>
      </c>
      <c r="AF476" s="49" t="e">
        <f t="shared" si="189"/>
        <v>#DIV/0!</v>
      </c>
      <c r="AG476" s="45" t="e">
        <f t="shared" si="199"/>
        <v>#DIV/0!</v>
      </c>
      <c r="AH476" s="65" t="e">
        <f t="shared" si="200"/>
        <v>#DIV/0!</v>
      </c>
      <c r="AI476" s="46" t="e">
        <f t="shared" si="190"/>
        <v>#DIV/0!</v>
      </c>
      <c r="AJ476" s="46" t="e">
        <f t="shared" si="191"/>
        <v>#DIV/0!</v>
      </c>
      <c r="AK476" s="77" t="e">
        <f t="shared" si="192"/>
        <v>#DIV/0!</v>
      </c>
      <c r="AL476" s="78" t="e">
        <f t="shared" si="193"/>
        <v>#DIV/0!</v>
      </c>
      <c r="AN476" s="8" t="e">
        <f t="shared" si="202"/>
        <v>#DIV/0!</v>
      </c>
      <c r="AO476" s="9" t="e">
        <f t="shared" si="202"/>
        <v>#DIV/0!</v>
      </c>
      <c r="AP476" s="9" t="e">
        <f t="shared" si="203"/>
        <v>#DIV/0!</v>
      </c>
      <c r="AQ476" s="10" t="e">
        <f t="shared" si="203"/>
        <v>#DIV/0!</v>
      </c>
    </row>
    <row r="477" spans="1:43">
      <c r="A477" s="242" t="s">
        <v>1886</v>
      </c>
      <c r="B477" s="243"/>
      <c r="C477" s="45"/>
      <c r="D477" s="46"/>
      <c r="E477" s="244"/>
      <c r="F477" s="244"/>
      <c r="G477" s="244"/>
      <c r="H477" s="52">
        <f t="shared" si="201"/>
        <v>0</v>
      </c>
      <c r="I477" s="8">
        <f t="shared" si="194"/>
        <v>0</v>
      </c>
      <c r="J477" s="53"/>
      <c r="K477" s="9"/>
      <c r="L477" s="9"/>
      <c r="M477" s="10">
        <f t="shared" si="195"/>
        <v>0</v>
      </c>
      <c r="N477" s="56"/>
      <c r="O477" s="8" t="e">
        <f t="shared" si="196"/>
        <v>#DIV/0!</v>
      </c>
      <c r="P477" s="9" t="e">
        <f t="shared" si="197"/>
        <v>#DIV/0!</v>
      </c>
      <c r="Q477" s="10" t="e">
        <f t="shared" si="179"/>
        <v>#DIV/0!</v>
      </c>
      <c r="R477" s="56"/>
      <c r="S477" s="55" t="e">
        <f t="shared" si="198"/>
        <v>#DIV/0!</v>
      </c>
      <c r="U477" s="253" t="e">
        <f t="shared" si="180"/>
        <v>#DIV/0!</v>
      </c>
      <c r="V477" s="46" t="e">
        <f t="shared" si="181"/>
        <v>#DIV/0!</v>
      </c>
      <c r="W477" s="46" t="e">
        <f t="shared" si="182"/>
        <v>#DIV/0!</v>
      </c>
      <c r="X477" s="49" t="e">
        <f t="shared" si="183"/>
        <v>#DIV/0!</v>
      </c>
      <c r="Y477" s="45" t="e">
        <f t="shared" si="184"/>
        <v>#DIV/0!</v>
      </c>
      <c r="Z477" s="46" t="e">
        <f t="shared" si="185"/>
        <v>#DIV/0!</v>
      </c>
      <c r="AA477" s="46" t="e">
        <f t="shared" si="186"/>
        <v>#DIV/0!</v>
      </c>
      <c r="AB477" s="49" t="e">
        <f t="shared" si="187"/>
        <v>#DIV/0!</v>
      </c>
      <c r="AD477" s="45" t="e">
        <f t="shared" si="188"/>
        <v>#DIV/0!</v>
      </c>
      <c r="AE477" s="46" t="e">
        <f t="shared" si="188"/>
        <v>#DIV/0!</v>
      </c>
      <c r="AF477" s="49" t="e">
        <f t="shared" si="189"/>
        <v>#DIV/0!</v>
      </c>
      <c r="AG477" s="45" t="e">
        <f t="shared" si="199"/>
        <v>#DIV/0!</v>
      </c>
      <c r="AH477" s="65" t="e">
        <f t="shared" si="200"/>
        <v>#DIV/0!</v>
      </c>
      <c r="AI477" s="46" t="e">
        <f t="shared" si="190"/>
        <v>#DIV/0!</v>
      </c>
      <c r="AJ477" s="46" t="e">
        <f t="shared" si="191"/>
        <v>#DIV/0!</v>
      </c>
      <c r="AK477" s="77" t="e">
        <f t="shared" si="192"/>
        <v>#DIV/0!</v>
      </c>
      <c r="AL477" s="78" t="e">
        <f t="shared" si="193"/>
        <v>#DIV/0!</v>
      </c>
      <c r="AN477" s="8" t="e">
        <f t="shared" si="202"/>
        <v>#DIV/0!</v>
      </c>
      <c r="AO477" s="9" t="e">
        <f t="shared" si="202"/>
        <v>#DIV/0!</v>
      </c>
      <c r="AP477" s="9" t="e">
        <f t="shared" si="203"/>
        <v>#DIV/0!</v>
      </c>
      <c r="AQ477" s="10" t="e">
        <f t="shared" si="203"/>
        <v>#DIV/0!</v>
      </c>
    </row>
    <row r="478" spans="1:43">
      <c r="A478" s="242" t="s">
        <v>1887</v>
      </c>
      <c r="B478" s="243"/>
      <c r="C478" s="45"/>
      <c r="D478" s="46"/>
      <c r="E478" s="244"/>
      <c r="F478" s="244"/>
      <c r="G478" s="244"/>
      <c r="H478" s="52">
        <f t="shared" si="201"/>
        <v>0</v>
      </c>
      <c r="I478" s="8">
        <f t="shared" si="194"/>
        <v>0</v>
      </c>
      <c r="J478" s="53"/>
      <c r="K478" s="9"/>
      <c r="L478" s="9"/>
      <c r="M478" s="10">
        <f t="shared" si="195"/>
        <v>0</v>
      </c>
      <c r="N478" s="56"/>
      <c r="O478" s="8" t="e">
        <f t="shared" si="196"/>
        <v>#DIV/0!</v>
      </c>
      <c r="P478" s="9" t="e">
        <f t="shared" si="197"/>
        <v>#DIV/0!</v>
      </c>
      <c r="Q478" s="10" t="e">
        <f t="shared" si="179"/>
        <v>#DIV/0!</v>
      </c>
      <c r="R478" s="56"/>
      <c r="S478" s="55" t="e">
        <f t="shared" si="198"/>
        <v>#DIV/0!</v>
      </c>
      <c r="U478" s="253" t="e">
        <f t="shared" si="180"/>
        <v>#DIV/0!</v>
      </c>
      <c r="V478" s="46" t="e">
        <f t="shared" si="181"/>
        <v>#DIV/0!</v>
      </c>
      <c r="W478" s="46" t="e">
        <f t="shared" si="182"/>
        <v>#DIV/0!</v>
      </c>
      <c r="X478" s="49" t="e">
        <f t="shared" si="183"/>
        <v>#DIV/0!</v>
      </c>
      <c r="Y478" s="45" t="e">
        <f t="shared" si="184"/>
        <v>#DIV/0!</v>
      </c>
      <c r="Z478" s="46" t="e">
        <f t="shared" si="185"/>
        <v>#DIV/0!</v>
      </c>
      <c r="AA478" s="46" t="e">
        <f t="shared" si="186"/>
        <v>#DIV/0!</v>
      </c>
      <c r="AB478" s="49" t="e">
        <f t="shared" si="187"/>
        <v>#DIV/0!</v>
      </c>
      <c r="AD478" s="45" t="e">
        <f t="shared" si="188"/>
        <v>#DIV/0!</v>
      </c>
      <c r="AE478" s="46" t="e">
        <f t="shared" si="188"/>
        <v>#DIV/0!</v>
      </c>
      <c r="AF478" s="49" t="e">
        <f t="shared" si="189"/>
        <v>#DIV/0!</v>
      </c>
      <c r="AG478" s="45" t="e">
        <f t="shared" si="199"/>
        <v>#DIV/0!</v>
      </c>
      <c r="AH478" s="65" t="e">
        <f t="shared" si="200"/>
        <v>#DIV/0!</v>
      </c>
      <c r="AI478" s="46" t="e">
        <f t="shared" si="190"/>
        <v>#DIV/0!</v>
      </c>
      <c r="AJ478" s="46" t="e">
        <f t="shared" si="191"/>
        <v>#DIV/0!</v>
      </c>
      <c r="AK478" s="77" t="e">
        <f t="shared" si="192"/>
        <v>#DIV/0!</v>
      </c>
      <c r="AL478" s="78" t="e">
        <f t="shared" si="193"/>
        <v>#DIV/0!</v>
      </c>
      <c r="AN478" s="8" t="e">
        <f t="shared" si="202"/>
        <v>#DIV/0!</v>
      </c>
      <c r="AO478" s="9" t="e">
        <f t="shared" si="202"/>
        <v>#DIV/0!</v>
      </c>
      <c r="AP478" s="9" t="e">
        <f t="shared" si="203"/>
        <v>#DIV/0!</v>
      </c>
      <c r="AQ478" s="10" t="e">
        <f t="shared" si="203"/>
        <v>#DIV/0!</v>
      </c>
    </row>
    <row r="479" spans="1:43">
      <c r="A479" s="242" t="s">
        <v>1888</v>
      </c>
      <c r="B479" s="243"/>
      <c r="C479" s="45"/>
      <c r="D479" s="46"/>
      <c r="E479" s="244"/>
      <c r="F479" s="244"/>
      <c r="G479" s="244"/>
      <c r="H479" s="52">
        <f t="shared" si="201"/>
        <v>0</v>
      </c>
      <c r="I479" s="8">
        <f t="shared" si="194"/>
        <v>0</v>
      </c>
      <c r="J479" s="53"/>
      <c r="K479" s="9"/>
      <c r="L479" s="9"/>
      <c r="M479" s="10">
        <f t="shared" si="195"/>
        <v>0</v>
      </c>
      <c r="N479" s="56"/>
      <c r="O479" s="8" t="e">
        <f t="shared" si="196"/>
        <v>#DIV/0!</v>
      </c>
      <c r="P479" s="9" t="e">
        <f t="shared" si="197"/>
        <v>#DIV/0!</v>
      </c>
      <c r="Q479" s="10" t="e">
        <f t="shared" si="179"/>
        <v>#DIV/0!</v>
      </c>
      <c r="R479" s="56"/>
      <c r="S479" s="55" t="e">
        <f t="shared" si="198"/>
        <v>#DIV/0!</v>
      </c>
      <c r="U479" s="253" t="e">
        <f t="shared" si="180"/>
        <v>#DIV/0!</v>
      </c>
      <c r="V479" s="46" t="e">
        <f t="shared" si="181"/>
        <v>#DIV/0!</v>
      </c>
      <c r="W479" s="46" t="e">
        <f t="shared" si="182"/>
        <v>#DIV/0!</v>
      </c>
      <c r="X479" s="49" t="e">
        <f t="shared" si="183"/>
        <v>#DIV/0!</v>
      </c>
      <c r="Y479" s="45" t="e">
        <f t="shared" si="184"/>
        <v>#DIV/0!</v>
      </c>
      <c r="Z479" s="46" t="e">
        <f t="shared" si="185"/>
        <v>#DIV/0!</v>
      </c>
      <c r="AA479" s="46" t="e">
        <f t="shared" si="186"/>
        <v>#DIV/0!</v>
      </c>
      <c r="AB479" s="49" t="e">
        <f t="shared" si="187"/>
        <v>#DIV/0!</v>
      </c>
      <c r="AD479" s="45" t="e">
        <f t="shared" si="188"/>
        <v>#DIV/0!</v>
      </c>
      <c r="AE479" s="46" t="e">
        <f t="shared" si="188"/>
        <v>#DIV/0!</v>
      </c>
      <c r="AF479" s="49" t="e">
        <f t="shared" si="189"/>
        <v>#DIV/0!</v>
      </c>
      <c r="AG479" s="45" t="e">
        <f t="shared" si="199"/>
        <v>#DIV/0!</v>
      </c>
      <c r="AH479" s="65" t="e">
        <f t="shared" si="200"/>
        <v>#DIV/0!</v>
      </c>
      <c r="AI479" s="46" t="e">
        <f t="shared" si="190"/>
        <v>#DIV/0!</v>
      </c>
      <c r="AJ479" s="46" t="e">
        <f t="shared" si="191"/>
        <v>#DIV/0!</v>
      </c>
      <c r="AK479" s="77" t="e">
        <f t="shared" si="192"/>
        <v>#DIV/0!</v>
      </c>
      <c r="AL479" s="78" t="e">
        <f t="shared" si="193"/>
        <v>#DIV/0!</v>
      </c>
      <c r="AN479" s="8" t="e">
        <f t="shared" si="202"/>
        <v>#DIV/0!</v>
      </c>
      <c r="AO479" s="9" t="e">
        <f t="shared" si="202"/>
        <v>#DIV/0!</v>
      </c>
      <c r="AP479" s="9" t="e">
        <f t="shared" si="203"/>
        <v>#DIV/0!</v>
      </c>
      <c r="AQ479" s="10" t="e">
        <f t="shared" si="203"/>
        <v>#DIV/0!</v>
      </c>
    </row>
    <row r="480" spans="1:43">
      <c r="A480" s="242" t="s">
        <v>1889</v>
      </c>
      <c r="B480" s="243"/>
      <c r="C480" s="45"/>
      <c r="D480" s="46"/>
      <c r="E480" s="244"/>
      <c r="F480" s="244"/>
      <c r="G480" s="244"/>
      <c r="H480" s="52">
        <f t="shared" si="201"/>
        <v>0</v>
      </c>
      <c r="I480" s="8">
        <f t="shared" si="194"/>
        <v>0</v>
      </c>
      <c r="J480" s="53"/>
      <c r="K480" s="9"/>
      <c r="L480" s="9"/>
      <c r="M480" s="10">
        <f t="shared" si="195"/>
        <v>0</v>
      </c>
      <c r="N480" s="56"/>
      <c r="O480" s="8" t="e">
        <f t="shared" si="196"/>
        <v>#DIV/0!</v>
      </c>
      <c r="P480" s="9" t="e">
        <f t="shared" si="197"/>
        <v>#DIV/0!</v>
      </c>
      <c r="Q480" s="10" t="e">
        <f t="shared" si="179"/>
        <v>#DIV/0!</v>
      </c>
      <c r="R480" s="56"/>
      <c r="S480" s="55" t="e">
        <f t="shared" si="198"/>
        <v>#DIV/0!</v>
      </c>
      <c r="U480" s="253" t="e">
        <f t="shared" si="180"/>
        <v>#DIV/0!</v>
      </c>
      <c r="V480" s="46" t="e">
        <f t="shared" si="181"/>
        <v>#DIV/0!</v>
      </c>
      <c r="W480" s="46" t="e">
        <f t="shared" si="182"/>
        <v>#DIV/0!</v>
      </c>
      <c r="X480" s="49" t="e">
        <f t="shared" si="183"/>
        <v>#DIV/0!</v>
      </c>
      <c r="Y480" s="45" t="e">
        <f t="shared" si="184"/>
        <v>#DIV/0!</v>
      </c>
      <c r="Z480" s="46" t="e">
        <f t="shared" si="185"/>
        <v>#DIV/0!</v>
      </c>
      <c r="AA480" s="46" t="e">
        <f t="shared" si="186"/>
        <v>#DIV/0!</v>
      </c>
      <c r="AB480" s="49" t="e">
        <f t="shared" si="187"/>
        <v>#DIV/0!</v>
      </c>
      <c r="AD480" s="45" t="e">
        <f t="shared" si="188"/>
        <v>#DIV/0!</v>
      </c>
      <c r="AE480" s="46" t="e">
        <f t="shared" si="188"/>
        <v>#DIV/0!</v>
      </c>
      <c r="AF480" s="49" t="e">
        <f t="shared" si="189"/>
        <v>#DIV/0!</v>
      </c>
      <c r="AG480" s="45" t="e">
        <f t="shared" si="199"/>
        <v>#DIV/0!</v>
      </c>
      <c r="AH480" s="65" t="e">
        <f t="shared" si="200"/>
        <v>#DIV/0!</v>
      </c>
      <c r="AI480" s="46" t="e">
        <f t="shared" si="190"/>
        <v>#DIV/0!</v>
      </c>
      <c r="AJ480" s="46" t="e">
        <f t="shared" si="191"/>
        <v>#DIV/0!</v>
      </c>
      <c r="AK480" s="77" t="e">
        <f t="shared" si="192"/>
        <v>#DIV/0!</v>
      </c>
      <c r="AL480" s="78" t="e">
        <f t="shared" si="193"/>
        <v>#DIV/0!</v>
      </c>
      <c r="AN480" s="8" t="e">
        <f t="shared" si="202"/>
        <v>#DIV/0!</v>
      </c>
      <c r="AO480" s="9" t="e">
        <f t="shared" si="202"/>
        <v>#DIV/0!</v>
      </c>
      <c r="AP480" s="9" t="e">
        <f t="shared" si="203"/>
        <v>#DIV/0!</v>
      </c>
      <c r="AQ480" s="10" t="e">
        <f t="shared" si="203"/>
        <v>#DIV/0!</v>
      </c>
    </row>
    <row r="481" spans="1:43">
      <c r="A481" s="242" t="s">
        <v>1890</v>
      </c>
      <c r="B481" s="243"/>
      <c r="C481" s="45"/>
      <c r="D481" s="46"/>
      <c r="E481" s="244"/>
      <c r="F481" s="244"/>
      <c r="G481" s="244"/>
      <c r="H481" s="52">
        <f t="shared" si="201"/>
        <v>0</v>
      </c>
      <c r="I481" s="8">
        <f t="shared" si="194"/>
        <v>0</v>
      </c>
      <c r="J481" s="53"/>
      <c r="K481" s="9"/>
      <c r="L481" s="9"/>
      <c r="M481" s="10">
        <f t="shared" si="195"/>
        <v>0</v>
      </c>
      <c r="N481" s="56"/>
      <c r="O481" s="8" t="e">
        <f t="shared" si="196"/>
        <v>#DIV/0!</v>
      </c>
      <c r="P481" s="9" t="e">
        <f t="shared" si="197"/>
        <v>#DIV/0!</v>
      </c>
      <c r="Q481" s="10" t="e">
        <f t="shared" si="179"/>
        <v>#DIV/0!</v>
      </c>
      <c r="R481" s="56"/>
      <c r="S481" s="55" t="e">
        <f t="shared" si="198"/>
        <v>#DIV/0!</v>
      </c>
      <c r="U481" s="253" t="e">
        <f t="shared" si="180"/>
        <v>#DIV/0!</v>
      </c>
      <c r="V481" s="46" t="e">
        <f t="shared" si="181"/>
        <v>#DIV/0!</v>
      </c>
      <c r="W481" s="46" t="e">
        <f t="shared" si="182"/>
        <v>#DIV/0!</v>
      </c>
      <c r="X481" s="49" t="e">
        <f t="shared" si="183"/>
        <v>#DIV/0!</v>
      </c>
      <c r="Y481" s="45" t="e">
        <f t="shared" si="184"/>
        <v>#DIV/0!</v>
      </c>
      <c r="Z481" s="46" t="e">
        <f t="shared" si="185"/>
        <v>#DIV/0!</v>
      </c>
      <c r="AA481" s="46" t="e">
        <f t="shared" si="186"/>
        <v>#DIV/0!</v>
      </c>
      <c r="AB481" s="49" t="e">
        <f t="shared" si="187"/>
        <v>#DIV/0!</v>
      </c>
      <c r="AD481" s="45" t="e">
        <f t="shared" si="188"/>
        <v>#DIV/0!</v>
      </c>
      <c r="AE481" s="46" t="e">
        <f t="shared" si="188"/>
        <v>#DIV/0!</v>
      </c>
      <c r="AF481" s="49" t="e">
        <f t="shared" si="189"/>
        <v>#DIV/0!</v>
      </c>
      <c r="AG481" s="45" t="e">
        <f t="shared" si="199"/>
        <v>#DIV/0!</v>
      </c>
      <c r="AH481" s="65" t="e">
        <f t="shared" si="200"/>
        <v>#DIV/0!</v>
      </c>
      <c r="AI481" s="46" t="e">
        <f t="shared" si="190"/>
        <v>#DIV/0!</v>
      </c>
      <c r="AJ481" s="46" t="e">
        <f t="shared" si="191"/>
        <v>#DIV/0!</v>
      </c>
      <c r="AK481" s="77" t="e">
        <f t="shared" si="192"/>
        <v>#DIV/0!</v>
      </c>
      <c r="AL481" s="78" t="e">
        <f t="shared" si="193"/>
        <v>#DIV/0!</v>
      </c>
      <c r="AN481" s="8" t="e">
        <f t="shared" si="202"/>
        <v>#DIV/0!</v>
      </c>
      <c r="AO481" s="9" t="e">
        <f t="shared" si="202"/>
        <v>#DIV/0!</v>
      </c>
      <c r="AP481" s="9" t="e">
        <f t="shared" si="203"/>
        <v>#DIV/0!</v>
      </c>
      <c r="AQ481" s="10" t="e">
        <f t="shared" si="203"/>
        <v>#DIV/0!</v>
      </c>
    </row>
    <row r="482" spans="1:43">
      <c r="A482" s="242" t="s">
        <v>1891</v>
      </c>
      <c r="B482" s="243"/>
      <c r="C482" s="45"/>
      <c r="D482" s="46"/>
      <c r="E482" s="244"/>
      <c r="F482" s="244"/>
      <c r="G482" s="244"/>
      <c r="H482" s="52">
        <f t="shared" si="201"/>
        <v>0</v>
      </c>
      <c r="I482" s="8">
        <f t="shared" si="194"/>
        <v>0</v>
      </c>
      <c r="J482" s="53"/>
      <c r="K482" s="9"/>
      <c r="L482" s="9"/>
      <c r="M482" s="10">
        <f t="shared" si="195"/>
        <v>0</v>
      </c>
      <c r="N482" s="56"/>
      <c r="O482" s="8" t="e">
        <f t="shared" si="196"/>
        <v>#DIV/0!</v>
      </c>
      <c r="P482" s="9" t="e">
        <f t="shared" si="197"/>
        <v>#DIV/0!</v>
      </c>
      <c r="Q482" s="10" t="e">
        <f t="shared" si="179"/>
        <v>#DIV/0!</v>
      </c>
      <c r="R482" s="56"/>
      <c r="S482" s="55" t="e">
        <f t="shared" si="198"/>
        <v>#DIV/0!</v>
      </c>
      <c r="U482" s="253" t="e">
        <f t="shared" si="180"/>
        <v>#DIV/0!</v>
      </c>
      <c r="V482" s="46" t="e">
        <f t="shared" si="181"/>
        <v>#DIV/0!</v>
      </c>
      <c r="W482" s="46" t="e">
        <f t="shared" si="182"/>
        <v>#DIV/0!</v>
      </c>
      <c r="X482" s="49" t="e">
        <f t="shared" si="183"/>
        <v>#DIV/0!</v>
      </c>
      <c r="Y482" s="45" t="e">
        <f t="shared" si="184"/>
        <v>#DIV/0!</v>
      </c>
      <c r="Z482" s="46" t="e">
        <f t="shared" si="185"/>
        <v>#DIV/0!</v>
      </c>
      <c r="AA482" s="46" t="e">
        <f t="shared" si="186"/>
        <v>#DIV/0!</v>
      </c>
      <c r="AB482" s="49" t="e">
        <f t="shared" si="187"/>
        <v>#DIV/0!</v>
      </c>
      <c r="AD482" s="45" t="e">
        <f t="shared" si="188"/>
        <v>#DIV/0!</v>
      </c>
      <c r="AE482" s="46" t="e">
        <f t="shared" si="188"/>
        <v>#DIV/0!</v>
      </c>
      <c r="AF482" s="49" t="e">
        <f t="shared" si="189"/>
        <v>#DIV/0!</v>
      </c>
      <c r="AG482" s="45" t="e">
        <f t="shared" si="199"/>
        <v>#DIV/0!</v>
      </c>
      <c r="AH482" s="65" t="e">
        <f t="shared" si="200"/>
        <v>#DIV/0!</v>
      </c>
      <c r="AI482" s="46" t="e">
        <f t="shared" si="190"/>
        <v>#DIV/0!</v>
      </c>
      <c r="AJ482" s="46" t="e">
        <f t="shared" si="191"/>
        <v>#DIV/0!</v>
      </c>
      <c r="AK482" s="77" t="e">
        <f t="shared" si="192"/>
        <v>#DIV/0!</v>
      </c>
      <c r="AL482" s="78" t="e">
        <f t="shared" si="193"/>
        <v>#DIV/0!</v>
      </c>
      <c r="AN482" s="8" t="e">
        <f t="shared" si="202"/>
        <v>#DIV/0!</v>
      </c>
      <c r="AO482" s="9" t="e">
        <f t="shared" si="202"/>
        <v>#DIV/0!</v>
      </c>
      <c r="AP482" s="9" t="e">
        <f t="shared" si="203"/>
        <v>#DIV/0!</v>
      </c>
      <c r="AQ482" s="10" t="e">
        <f t="shared" si="203"/>
        <v>#DIV/0!</v>
      </c>
    </row>
    <row r="483" spans="1:43">
      <c r="A483" s="242" t="s">
        <v>1892</v>
      </c>
      <c r="B483" s="243"/>
      <c r="C483" s="45"/>
      <c r="D483" s="46"/>
      <c r="E483" s="244"/>
      <c r="F483" s="244"/>
      <c r="G483" s="244"/>
      <c r="H483" s="52">
        <f t="shared" si="201"/>
        <v>0</v>
      </c>
      <c r="I483" s="8">
        <f t="shared" si="194"/>
        <v>0</v>
      </c>
      <c r="J483" s="53"/>
      <c r="K483" s="9"/>
      <c r="L483" s="9"/>
      <c r="M483" s="10">
        <f t="shared" si="195"/>
        <v>0</v>
      </c>
      <c r="N483" s="56"/>
      <c r="O483" s="8" t="e">
        <f t="shared" si="196"/>
        <v>#DIV/0!</v>
      </c>
      <c r="P483" s="9" t="e">
        <f t="shared" si="197"/>
        <v>#DIV/0!</v>
      </c>
      <c r="Q483" s="10" t="e">
        <f t="shared" si="179"/>
        <v>#DIV/0!</v>
      </c>
      <c r="R483" s="56"/>
      <c r="S483" s="55" t="e">
        <f t="shared" si="198"/>
        <v>#DIV/0!</v>
      </c>
      <c r="U483" s="253" t="e">
        <f t="shared" si="180"/>
        <v>#DIV/0!</v>
      </c>
      <c r="V483" s="46" t="e">
        <f t="shared" si="181"/>
        <v>#DIV/0!</v>
      </c>
      <c r="W483" s="46" t="e">
        <f t="shared" si="182"/>
        <v>#DIV/0!</v>
      </c>
      <c r="X483" s="49" t="e">
        <f t="shared" si="183"/>
        <v>#DIV/0!</v>
      </c>
      <c r="Y483" s="45" t="e">
        <f t="shared" si="184"/>
        <v>#DIV/0!</v>
      </c>
      <c r="Z483" s="46" t="e">
        <f t="shared" si="185"/>
        <v>#DIV/0!</v>
      </c>
      <c r="AA483" s="46" t="e">
        <f t="shared" si="186"/>
        <v>#DIV/0!</v>
      </c>
      <c r="AB483" s="49" t="e">
        <f t="shared" si="187"/>
        <v>#DIV/0!</v>
      </c>
      <c r="AD483" s="45" t="e">
        <f t="shared" si="188"/>
        <v>#DIV/0!</v>
      </c>
      <c r="AE483" s="46" t="e">
        <f t="shared" si="188"/>
        <v>#DIV/0!</v>
      </c>
      <c r="AF483" s="49" t="e">
        <f t="shared" si="189"/>
        <v>#DIV/0!</v>
      </c>
      <c r="AG483" s="45" t="e">
        <f t="shared" si="199"/>
        <v>#DIV/0!</v>
      </c>
      <c r="AH483" s="65" t="e">
        <f t="shared" si="200"/>
        <v>#DIV/0!</v>
      </c>
      <c r="AI483" s="46" t="e">
        <f t="shared" si="190"/>
        <v>#DIV/0!</v>
      </c>
      <c r="AJ483" s="46" t="e">
        <f t="shared" si="191"/>
        <v>#DIV/0!</v>
      </c>
      <c r="AK483" s="77" t="e">
        <f t="shared" si="192"/>
        <v>#DIV/0!</v>
      </c>
      <c r="AL483" s="78" t="e">
        <f t="shared" si="193"/>
        <v>#DIV/0!</v>
      </c>
      <c r="AN483" s="8" t="e">
        <f t="shared" si="202"/>
        <v>#DIV/0!</v>
      </c>
      <c r="AO483" s="9" t="e">
        <f t="shared" si="202"/>
        <v>#DIV/0!</v>
      </c>
      <c r="AP483" s="9" t="e">
        <f t="shared" si="203"/>
        <v>#DIV/0!</v>
      </c>
      <c r="AQ483" s="10" t="e">
        <f t="shared" si="203"/>
        <v>#DIV/0!</v>
      </c>
    </row>
    <row r="484" spans="1:43">
      <c r="A484" s="242" t="s">
        <v>1893</v>
      </c>
      <c r="B484" s="243"/>
      <c r="C484" s="45"/>
      <c r="D484" s="46"/>
      <c r="E484" s="244"/>
      <c r="F484" s="244"/>
      <c r="G484" s="244"/>
      <c r="H484" s="52">
        <f t="shared" si="201"/>
        <v>0</v>
      </c>
      <c r="I484" s="8">
        <f t="shared" si="194"/>
        <v>0</v>
      </c>
      <c r="J484" s="53"/>
      <c r="K484" s="9"/>
      <c r="L484" s="9"/>
      <c r="M484" s="10">
        <f t="shared" si="195"/>
        <v>0</v>
      </c>
      <c r="N484" s="56"/>
      <c r="O484" s="8" t="e">
        <f t="shared" si="196"/>
        <v>#DIV/0!</v>
      </c>
      <c r="P484" s="9" t="e">
        <f t="shared" si="197"/>
        <v>#DIV/0!</v>
      </c>
      <c r="Q484" s="10" t="e">
        <f t="shared" si="179"/>
        <v>#DIV/0!</v>
      </c>
      <c r="R484" s="56"/>
      <c r="S484" s="55" t="e">
        <f t="shared" si="198"/>
        <v>#DIV/0!</v>
      </c>
      <c r="U484" s="253" t="e">
        <f t="shared" si="180"/>
        <v>#DIV/0!</v>
      </c>
      <c r="V484" s="46" t="e">
        <f t="shared" si="181"/>
        <v>#DIV/0!</v>
      </c>
      <c r="W484" s="46" t="e">
        <f t="shared" si="182"/>
        <v>#DIV/0!</v>
      </c>
      <c r="X484" s="49" t="e">
        <f t="shared" si="183"/>
        <v>#DIV/0!</v>
      </c>
      <c r="Y484" s="45" t="e">
        <f t="shared" si="184"/>
        <v>#DIV/0!</v>
      </c>
      <c r="Z484" s="46" t="e">
        <f t="shared" si="185"/>
        <v>#DIV/0!</v>
      </c>
      <c r="AA484" s="46" t="e">
        <f t="shared" si="186"/>
        <v>#DIV/0!</v>
      </c>
      <c r="AB484" s="49" t="e">
        <f t="shared" si="187"/>
        <v>#DIV/0!</v>
      </c>
      <c r="AD484" s="45" t="e">
        <f t="shared" si="188"/>
        <v>#DIV/0!</v>
      </c>
      <c r="AE484" s="46" t="e">
        <f t="shared" si="188"/>
        <v>#DIV/0!</v>
      </c>
      <c r="AF484" s="49" t="e">
        <f t="shared" si="189"/>
        <v>#DIV/0!</v>
      </c>
      <c r="AG484" s="45" t="e">
        <f t="shared" si="199"/>
        <v>#DIV/0!</v>
      </c>
      <c r="AH484" s="65" t="e">
        <f t="shared" si="200"/>
        <v>#DIV/0!</v>
      </c>
      <c r="AI484" s="46" t="e">
        <f t="shared" si="190"/>
        <v>#DIV/0!</v>
      </c>
      <c r="AJ484" s="46" t="e">
        <f t="shared" si="191"/>
        <v>#DIV/0!</v>
      </c>
      <c r="AK484" s="77" t="e">
        <f t="shared" si="192"/>
        <v>#DIV/0!</v>
      </c>
      <c r="AL484" s="78" t="e">
        <f t="shared" si="193"/>
        <v>#DIV/0!</v>
      </c>
      <c r="AN484" s="8" t="e">
        <f t="shared" si="202"/>
        <v>#DIV/0!</v>
      </c>
      <c r="AO484" s="9" t="e">
        <f t="shared" si="202"/>
        <v>#DIV/0!</v>
      </c>
      <c r="AP484" s="9" t="e">
        <f t="shared" si="203"/>
        <v>#DIV/0!</v>
      </c>
      <c r="AQ484" s="10" t="e">
        <f t="shared" si="203"/>
        <v>#DIV/0!</v>
      </c>
    </row>
    <row r="485" spans="1:43">
      <c r="A485" s="242" t="s">
        <v>1894</v>
      </c>
      <c r="B485" s="243"/>
      <c r="C485" s="45"/>
      <c r="D485" s="46"/>
      <c r="E485" s="244"/>
      <c r="F485" s="244"/>
      <c r="G485" s="244"/>
      <c r="H485" s="52">
        <f t="shared" si="201"/>
        <v>0</v>
      </c>
      <c r="I485" s="8">
        <f t="shared" si="194"/>
        <v>0</v>
      </c>
      <c r="J485" s="53"/>
      <c r="K485" s="9"/>
      <c r="L485" s="9"/>
      <c r="M485" s="10">
        <f t="shared" si="195"/>
        <v>0</v>
      </c>
      <c r="N485" s="56"/>
      <c r="O485" s="8" t="e">
        <f t="shared" si="196"/>
        <v>#DIV/0!</v>
      </c>
      <c r="P485" s="9" t="e">
        <f t="shared" si="197"/>
        <v>#DIV/0!</v>
      </c>
      <c r="Q485" s="10" t="e">
        <f t="shared" si="179"/>
        <v>#DIV/0!</v>
      </c>
      <c r="R485" s="56"/>
      <c r="S485" s="55" t="e">
        <f t="shared" si="198"/>
        <v>#DIV/0!</v>
      </c>
      <c r="U485" s="253" t="e">
        <f t="shared" si="180"/>
        <v>#DIV/0!</v>
      </c>
      <c r="V485" s="46" t="e">
        <f t="shared" si="181"/>
        <v>#DIV/0!</v>
      </c>
      <c r="W485" s="46" t="e">
        <f t="shared" si="182"/>
        <v>#DIV/0!</v>
      </c>
      <c r="X485" s="49" t="e">
        <f t="shared" si="183"/>
        <v>#DIV/0!</v>
      </c>
      <c r="Y485" s="45" t="e">
        <f t="shared" si="184"/>
        <v>#DIV/0!</v>
      </c>
      <c r="Z485" s="46" t="e">
        <f t="shared" si="185"/>
        <v>#DIV/0!</v>
      </c>
      <c r="AA485" s="46" t="e">
        <f t="shared" si="186"/>
        <v>#DIV/0!</v>
      </c>
      <c r="AB485" s="49" t="e">
        <f t="shared" si="187"/>
        <v>#DIV/0!</v>
      </c>
      <c r="AD485" s="45" t="e">
        <f t="shared" si="188"/>
        <v>#DIV/0!</v>
      </c>
      <c r="AE485" s="46" t="e">
        <f t="shared" si="188"/>
        <v>#DIV/0!</v>
      </c>
      <c r="AF485" s="49" t="e">
        <f t="shared" si="189"/>
        <v>#DIV/0!</v>
      </c>
      <c r="AG485" s="45" t="e">
        <f t="shared" si="199"/>
        <v>#DIV/0!</v>
      </c>
      <c r="AH485" s="65" t="e">
        <f t="shared" si="200"/>
        <v>#DIV/0!</v>
      </c>
      <c r="AI485" s="46" t="e">
        <f t="shared" si="190"/>
        <v>#DIV/0!</v>
      </c>
      <c r="AJ485" s="46" t="e">
        <f t="shared" si="191"/>
        <v>#DIV/0!</v>
      </c>
      <c r="AK485" s="77" t="e">
        <f t="shared" si="192"/>
        <v>#DIV/0!</v>
      </c>
      <c r="AL485" s="78" t="e">
        <f t="shared" si="193"/>
        <v>#DIV/0!</v>
      </c>
      <c r="AN485" s="8" t="e">
        <f t="shared" si="202"/>
        <v>#DIV/0!</v>
      </c>
      <c r="AO485" s="9" t="e">
        <f t="shared" si="202"/>
        <v>#DIV/0!</v>
      </c>
      <c r="AP485" s="9" t="e">
        <f t="shared" si="203"/>
        <v>#DIV/0!</v>
      </c>
      <c r="AQ485" s="10" t="e">
        <f t="shared" si="203"/>
        <v>#DIV/0!</v>
      </c>
    </row>
    <row r="486" spans="1:43">
      <c r="A486" s="242" t="s">
        <v>1895</v>
      </c>
      <c r="B486" s="243"/>
      <c r="C486" s="45"/>
      <c r="D486" s="46"/>
      <c r="E486" s="244"/>
      <c r="F486" s="244"/>
      <c r="G486" s="244"/>
      <c r="H486" s="52">
        <f t="shared" si="201"/>
        <v>0</v>
      </c>
      <c r="I486" s="8">
        <f t="shared" si="194"/>
        <v>0</v>
      </c>
      <c r="J486" s="53"/>
      <c r="K486" s="9"/>
      <c r="L486" s="9"/>
      <c r="M486" s="10">
        <f t="shared" si="195"/>
        <v>0</v>
      </c>
      <c r="N486" s="56"/>
      <c r="O486" s="8" t="e">
        <f t="shared" si="196"/>
        <v>#DIV/0!</v>
      </c>
      <c r="P486" s="9" t="e">
        <f t="shared" si="197"/>
        <v>#DIV/0!</v>
      </c>
      <c r="Q486" s="10" t="e">
        <f t="shared" si="179"/>
        <v>#DIV/0!</v>
      </c>
      <c r="R486" s="56"/>
      <c r="S486" s="55" t="e">
        <f t="shared" si="198"/>
        <v>#DIV/0!</v>
      </c>
      <c r="U486" s="253" t="e">
        <f t="shared" si="180"/>
        <v>#DIV/0!</v>
      </c>
      <c r="V486" s="46" t="e">
        <f t="shared" si="181"/>
        <v>#DIV/0!</v>
      </c>
      <c r="W486" s="46" t="e">
        <f t="shared" si="182"/>
        <v>#DIV/0!</v>
      </c>
      <c r="X486" s="49" t="e">
        <f t="shared" si="183"/>
        <v>#DIV/0!</v>
      </c>
      <c r="Y486" s="45" t="e">
        <f t="shared" si="184"/>
        <v>#DIV/0!</v>
      </c>
      <c r="Z486" s="46" t="e">
        <f t="shared" si="185"/>
        <v>#DIV/0!</v>
      </c>
      <c r="AA486" s="46" t="e">
        <f t="shared" si="186"/>
        <v>#DIV/0!</v>
      </c>
      <c r="AB486" s="49" t="e">
        <f t="shared" si="187"/>
        <v>#DIV/0!</v>
      </c>
      <c r="AD486" s="45" t="e">
        <f t="shared" si="188"/>
        <v>#DIV/0!</v>
      </c>
      <c r="AE486" s="46" t="e">
        <f t="shared" si="188"/>
        <v>#DIV/0!</v>
      </c>
      <c r="AF486" s="49" t="e">
        <f t="shared" si="189"/>
        <v>#DIV/0!</v>
      </c>
      <c r="AG486" s="45" t="e">
        <f t="shared" si="199"/>
        <v>#DIV/0!</v>
      </c>
      <c r="AH486" s="65" t="e">
        <f t="shared" si="200"/>
        <v>#DIV/0!</v>
      </c>
      <c r="AI486" s="46" t="e">
        <f t="shared" si="190"/>
        <v>#DIV/0!</v>
      </c>
      <c r="AJ486" s="46" t="e">
        <f t="shared" si="191"/>
        <v>#DIV/0!</v>
      </c>
      <c r="AK486" s="77" t="e">
        <f t="shared" si="192"/>
        <v>#DIV/0!</v>
      </c>
      <c r="AL486" s="78" t="e">
        <f t="shared" si="193"/>
        <v>#DIV/0!</v>
      </c>
      <c r="AN486" s="8" t="e">
        <f t="shared" si="202"/>
        <v>#DIV/0!</v>
      </c>
      <c r="AO486" s="9" t="e">
        <f t="shared" si="202"/>
        <v>#DIV/0!</v>
      </c>
      <c r="AP486" s="9" t="e">
        <f t="shared" si="203"/>
        <v>#DIV/0!</v>
      </c>
      <c r="AQ486" s="10" t="e">
        <f t="shared" si="203"/>
        <v>#DIV/0!</v>
      </c>
    </row>
    <row r="487" spans="1:43">
      <c r="A487" s="242" t="s">
        <v>1896</v>
      </c>
      <c r="B487" s="243"/>
      <c r="C487" s="45"/>
      <c r="D487" s="46"/>
      <c r="E487" s="244"/>
      <c r="F487" s="244"/>
      <c r="G487" s="244"/>
      <c r="H487" s="52">
        <f t="shared" si="201"/>
        <v>0</v>
      </c>
      <c r="I487" s="8">
        <f t="shared" si="194"/>
        <v>0</v>
      </c>
      <c r="J487" s="53"/>
      <c r="K487" s="9"/>
      <c r="L487" s="9"/>
      <c r="M487" s="10">
        <f t="shared" si="195"/>
        <v>0</v>
      </c>
      <c r="N487" s="56"/>
      <c r="O487" s="8" t="e">
        <f t="shared" si="196"/>
        <v>#DIV/0!</v>
      </c>
      <c r="P487" s="9" t="e">
        <f t="shared" si="197"/>
        <v>#DIV/0!</v>
      </c>
      <c r="Q487" s="10" t="e">
        <f t="shared" si="179"/>
        <v>#DIV/0!</v>
      </c>
      <c r="R487" s="56"/>
      <c r="S487" s="55" t="e">
        <f t="shared" si="198"/>
        <v>#DIV/0!</v>
      </c>
      <c r="U487" s="253" t="e">
        <f t="shared" si="180"/>
        <v>#DIV/0!</v>
      </c>
      <c r="V487" s="46" t="e">
        <f t="shared" si="181"/>
        <v>#DIV/0!</v>
      </c>
      <c r="W487" s="46" t="e">
        <f t="shared" si="182"/>
        <v>#DIV/0!</v>
      </c>
      <c r="X487" s="49" t="e">
        <f t="shared" si="183"/>
        <v>#DIV/0!</v>
      </c>
      <c r="Y487" s="45" t="e">
        <f t="shared" si="184"/>
        <v>#DIV/0!</v>
      </c>
      <c r="Z487" s="46" t="e">
        <f t="shared" si="185"/>
        <v>#DIV/0!</v>
      </c>
      <c r="AA487" s="46" t="e">
        <f t="shared" si="186"/>
        <v>#DIV/0!</v>
      </c>
      <c r="AB487" s="49" t="e">
        <f t="shared" si="187"/>
        <v>#DIV/0!</v>
      </c>
      <c r="AD487" s="45" t="e">
        <f t="shared" si="188"/>
        <v>#DIV/0!</v>
      </c>
      <c r="AE487" s="46" t="e">
        <f t="shared" si="188"/>
        <v>#DIV/0!</v>
      </c>
      <c r="AF487" s="49" t="e">
        <f t="shared" si="189"/>
        <v>#DIV/0!</v>
      </c>
      <c r="AG487" s="45" t="e">
        <f t="shared" si="199"/>
        <v>#DIV/0!</v>
      </c>
      <c r="AH487" s="65" t="e">
        <f t="shared" si="200"/>
        <v>#DIV/0!</v>
      </c>
      <c r="AI487" s="46" t="e">
        <f t="shared" si="190"/>
        <v>#DIV/0!</v>
      </c>
      <c r="AJ487" s="46" t="e">
        <f t="shared" si="191"/>
        <v>#DIV/0!</v>
      </c>
      <c r="AK487" s="77" t="e">
        <f t="shared" si="192"/>
        <v>#DIV/0!</v>
      </c>
      <c r="AL487" s="78" t="e">
        <f t="shared" si="193"/>
        <v>#DIV/0!</v>
      </c>
      <c r="AN487" s="8" t="e">
        <f t="shared" si="202"/>
        <v>#DIV/0!</v>
      </c>
      <c r="AO487" s="9" t="e">
        <f t="shared" si="202"/>
        <v>#DIV/0!</v>
      </c>
      <c r="AP487" s="9" t="e">
        <f t="shared" si="203"/>
        <v>#DIV/0!</v>
      </c>
      <c r="AQ487" s="10" t="e">
        <f t="shared" si="203"/>
        <v>#DIV/0!</v>
      </c>
    </row>
    <row r="488" spans="1:43">
      <c r="A488" s="242" t="s">
        <v>1897</v>
      </c>
      <c r="B488" s="243"/>
      <c r="C488" s="45"/>
      <c r="D488" s="46"/>
      <c r="E488" s="244"/>
      <c r="F488" s="244"/>
      <c r="G488" s="244"/>
      <c r="H488" s="52">
        <f t="shared" si="201"/>
        <v>0</v>
      </c>
      <c r="I488" s="8">
        <f t="shared" si="194"/>
        <v>0</v>
      </c>
      <c r="J488" s="53"/>
      <c r="K488" s="9"/>
      <c r="L488" s="9"/>
      <c r="M488" s="10">
        <f t="shared" si="195"/>
        <v>0</v>
      </c>
      <c r="N488" s="56"/>
      <c r="O488" s="8" t="e">
        <f t="shared" si="196"/>
        <v>#DIV/0!</v>
      </c>
      <c r="P488" s="9" t="e">
        <f t="shared" si="197"/>
        <v>#DIV/0!</v>
      </c>
      <c r="Q488" s="10" t="e">
        <f t="shared" si="179"/>
        <v>#DIV/0!</v>
      </c>
      <c r="R488" s="56"/>
      <c r="S488" s="55" t="e">
        <f t="shared" si="198"/>
        <v>#DIV/0!</v>
      </c>
      <c r="U488" s="253" t="e">
        <f t="shared" si="180"/>
        <v>#DIV/0!</v>
      </c>
      <c r="V488" s="46" t="e">
        <f t="shared" si="181"/>
        <v>#DIV/0!</v>
      </c>
      <c r="W488" s="46" t="e">
        <f t="shared" si="182"/>
        <v>#DIV/0!</v>
      </c>
      <c r="X488" s="49" t="e">
        <f t="shared" si="183"/>
        <v>#DIV/0!</v>
      </c>
      <c r="Y488" s="45" t="e">
        <f t="shared" si="184"/>
        <v>#DIV/0!</v>
      </c>
      <c r="Z488" s="46" t="e">
        <f t="shared" si="185"/>
        <v>#DIV/0!</v>
      </c>
      <c r="AA488" s="46" t="e">
        <f t="shared" si="186"/>
        <v>#DIV/0!</v>
      </c>
      <c r="AB488" s="49" t="e">
        <f t="shared" si="187"/>
        <v>#DIV/0!</v>
      </c>
      <c r="AD488" s="45" t="e">
        <f t="shared" si="188"/>
        <v>#DIV/0!</v>
      </c>
      <c r="AE488" s="46" t="e">
        <f t="shared" si="188"/>
        <v>#DIV/0!</v>
      </c>
      <c r="AF488" s="49" t="e">
        <f t="shared" si="189"/>
        <v>#DIV/0!</v>
      </c>
      <c r="AG488" s="45" t="e">
        <f t="shared" si="199"/>
        <v>#DIV/0!</v>
      </c>
      <c r="AH488" s="65" t="e">
        <f t="shared" si="200"/>
        <v>#DIV/0!</v>
      </c>
      <c r="AI488" s="46" t="e">
        <f t="shared" si="190"/>
        <v>#DIV/0!</v>
      </c>
      <c r="AJ488" s="46" t="e">
        <f t="shared" si="191"/>
        <v>#DIV/0!</v>
      </c>
      <c r="AK488" s="77" t="e">
        <f t="shared" si="192"/>
        <v>#DIV/0!</v>
      </c>
      <c r="AL488" s="78" t="e">
        <f t="shared" si="193"/>
        <v>#DIV/0!</v>
      </c>
      <c r="AN488" s="8" t="e">
        <f t="shared" si="202"/>
        <v>#DIV/0!</v>
      </c>
      <c r="AO488" s="9" t="e">
        <f t="shared" si="202"/>
        <v>#DIV/0!</v>
      </c>
      <c r="AP488" s="9" t="e">
        <f t="shared" si="203"/>
        <v>#DIV/0!</v>
      </c>
      <c r="AQ488" s="10" t="e">
        <f t="shared" si="203"/>
        <v>#DIV/0!</v>
      </c>
    </row>
    <row r="489" spans="1:43">
      <c r="A489" s="242" t="s">
        <v>1898</v>
      </c>
      <c r="B489" s="243"/>
      <c r="C489" s="45"/>
      <c r="D489" s="46"/>
      <c r="E489" s="244"/>
      <c r="F489" s="244"/>
      <c r="G489" s="244"/>
      <c r="H489" s="52">
        <f t="shared" si="201"/>
        <v>0</v>
      </c>
      <c r="I489" s="8">
        <f t="shared" si="194"/>
        <v>0</v>
      </c>
      <c r="J489" s="53"/>
      <c r="K489" s="9"/>
      <c r="L489" s="9"/>
      <c r="M489" s="10">
        <f t="shared" si="195"/>
        <v>0</v>
      </c>
      <c r="N489" s="56"/>
      <c r="O489" s="8" t="e">
        <f t="shared" si="196"/>
        <v>#DIV/0!</v>
      </c>
      <c r="P489" s="9" t="e">
        <f t="shared" si="197"/>
        <v>#DIV/0!</v>
      </c>
      <c r="Q489" s="10" t="e">
        <f t="shared" si="179"/>
        <v>#DIV/0!</v>
      </c>
      <c r="R489" s="56"/>
      <c r="S489" s="55" t="e">
        <f t="shared" si="198"/>
        <v>#DIV/0!</v>
      </c>
      <c r="U489" s="253" t="e">
        <f t="shared" si="180"/>
        <v>#DIV/0!</v>
      </c>
      <c r="V489" s="46" t="e">
        <f t="shared" si="181"/>
        <v>#DIV/0!</v>
      </c>
      <c r="W489" s="46" t="e">
        <f t="shared" si="182"/>
        <v>#DIV/0!</v>
      </c>
      <c r="X489" s="49" t="e">
        <f t="shared" si="183"/>
        <v>#DIV/0!</v>
      </c>
      <c r="Y489" s="45" t="e">
        <f t="shared" si="184"/>
        <v>#DIV/0!</v>
      </c>
      <c r="Z489" s="46" t="e">
        <f t="shared" si="185"/>
        <v>#DIV/0!</v>
      </c>
      <c r="AA489" s="46" t="e">
        <f t="shared" si="186"/>
        <v>#DIV/0!</v>
      </c>
      <c r="AB489" s="49" t="e">
        <f t="shared" si="187"/>
        <v>#DIV/0!</v>
      </c>
      <c r="AD489" s="45" t="e">
        <f t="shared" si="188"/>
        <v>#DIV/0!</v>
      </c>
      <c r="AE489" s="46" t="e">
        <f t="shared" si="188"/>
        <v>#DIV/0!</v>
      </c>
      <c r="AF489" s="49" t="e">
        <f t="shared" si="189"/>
        <v>#DIV/0!</v>
      </c>
      <c r="AG489" s="45" t="e">
        <f t="shared" si="199"/>
        <v>#DIV/0!</v>
      </c>
      <c r="AH489" s="65" t="e">
        <f t="shared" si="200"/>
        <v>#DIV/0!</v>
      </c>
      <c r="AI489" s="46" t="e">
        <f t="shared" si="190"/>
        <v>#DIV/0!</v>
      </c>
      <c r="AJ489" s="46" t="e">
        <f t="shared" si="191"/>
        <v>#DIV/0!</v>
      </c>
      <c r="AK489" s="77" t="e">
        <f t="shared" si="192"/>
        <v>#DIV/0!</v>
      </c>
      <c r="AL489" s="78" t="e">
        <f t="shared" si="193"/>
        <v>#DIV/0!</v>
      </c>
      <c r="AN489" s="8" t="e">
        <f t="shared" si="202"/>
        <v>#DIV/0!</v>
      </c>
      <c r="AO489" s="9" t="e">
        <f t="shared" si="202"/>
        <v>#DIV/0!</v>
      </c>
      <c r="AP489" s="9" t="e">
        <f t="shared" si="203"/>
        <v>#DIV/0!</v>
      </c>
      <c r="AQ489" s="10" t="e">
        <f t="shared" si="203"/>
        <v>#DIV/0!</v>
      </c>
    </row>
    <row r="490" spans="1:43">
      <c r="A490" s="242" t="s">
        <v>1899</v>
      </c>
      <c r="B490" s="243"/>
      <c r="C490" s="45"/>
      <c r="D490" s="46"/>
      <c r="E490" s="244"/>
      <c r="F490" s="244"/>
      <c r="G490" s="244"/>
      <c r="H490" s="52">
        <f t="shared" si="201"/>
        <v>0</v>
      </c>
      <c r="I490" s="8">
        <f t="shared" si="194"/>
        <v>0</v>
      </c>
      <c r="J490" s="53"/>
      <c r="K490" s="9"/>
      <c r="L490" s="9"/>
      <c r="M490" s="10">
        <f t="shared" si="195"/>
        <v>0</v>
      </c>
      <c r="N490" s="56"/>
      <c r="O490" s="8" t="e">
        <f t="shared" si="196"/>
        <v>#DIV/0!</v>
      </c>
      <c r="P490" s="9" t="e">
        <f t="shared" si="197"/>
        <v>#DIV/0!</v>
      </c>
      <c r="Q490" s="10" t="e">
        <f t="shared" si="179"/>
        <v>#DIV/0!</v>
      </c>
      <c r="R490" s="56"/>
      <c r="S490" s="55" t="e">
        <f t="shared" si="198"/>
        <v>#DIV/0!</v>
      </c>
      <c r="U490" s="253" t="e">
        <f t="shared" si="180"/>
        <v>#DIV/0!</v>
      </c>
      <c r="V490" s="46" t="e">
        <f t="shared" si="181"/>
        <v>#DIV/0!</v>
      </c>
      <c r="W490" s="46" t="e">
        <f t="shared" si="182"/>
        <v>#DIV/0!</v>
      </c>
      <c r="X490" s="49" t="e">
        <f t="shared" si="183"/>
        <v>#DIV/0!</v>
      </c>
      <c r="Y490" s="45" t="e">
        <f t="shared" si="184"/>
        <v>#DIV/0!</v>
      </c>
      <c r="Z490" s="46" t="e">
        <f t="shared" si="185"/>
        <v>#DIV/0!</v>
      </c>
      <c r="AA490" s="46" t="e">
        <f t="shared" si="186"/>
        <v>#DIV/0!</v>
      </c>
      <c r="AB490" s="49" t="e">
        <f t="shared" si="187"/>
        <v>#DIV/0!</v>
      </c>
      <c r="AD490" s="45" t="e">
        <f t="shared" si="188"/>
        <v>#DIV/0!</v>
      </c>
      <c r="AE490" s="46" t="e">
        <f t="shared" si="188"/>
        <v>#DIV/0!</v>
      </c>
      <c r="AF490" s="49" t="e">
        <f t="shared" si="189"/>
        <v>#DIV/0!</v>
      </c>
      <c r="AG490" s="45" t="e">
        <f t="shared" si="199"/>
        <v>#DIV/0!</v>
      </c>
      <c r="AH490" s="65" t="e">
        <f t="shared" si="200"/>
        <v>#DIV/0!</v>
      </c>
      <c r="AI490" s="46" t="e">
        <f t="shared" si="190"/>
        <v>#DIV/0!</v>
      </c>
      <c r="AJ490" s="46" t="e">
        <f t="shared" si="191"/>
        <v>#DIV/0!</v>
      </c>
      <c r="AK490" s="77" t="e">
        <f t="shared" si="192"/>
        <v>#DIV/0!</v>
      </c>
      <c r="AL490" s="78" t="e">
        <f t="shared" si="193"/>
        <v>#DIV/0!</v>
      </c>
      <c r="AN490" s="8" t="e">
        <f t="shared" si="202"/>
        <v>#DIV/0!</v>
      </c>
      <c r="AO490" s="9" t="e">
        <f t="shared" si="202"/>
        <v>#DIV/0!</v>
      </c>
      <c r="AP490" s="9" t="e">
        <f t="shared" si="203"/>
        <v>#DIV/0!</v>
      </c>
      <c r="AQ490" s="10" t="e">
        <f t="shared" si="203"/>
        <v>#DIV/0!</v>
      </c>
    </row>
    <row r="491" spans="1:43">
      <c r="A491" s="242" t="s">
        <v>1900</v>
      </c>
      <c r="B491" s="243"/>
      <c r="C491" s="45"/>
      <c r="D491" s="46"/>
      <c r="E491" s="244"/>
      <c r="F491" s="244"/>
      <c r="G491" s="244"/>
      <c r="H491" s="52">
        <f t="shared" si="201"/>
        <v>0</v>
      </c>
      <c r="I491" s="8">
        <f t="shared" si="194"/>
        <v>0</v>
      </c>
      <c r="J491" s="53"/>
      <c r="K491" s="9"/>
      <c r="L491" s="9"/>
      <c r="M491" s="10">
        <f t="shared" si="195"/>
        <v>0</v>
      </c>
      <c r="N491" s="56"/>
      <c r="O491" s="8" t="e">
        <f t="shared" si="196"/>
        <v>#DIV/0!</v>
      </c>
      <c r="P491" s="9" t="e">
        <f t="shared" si="197"/>
        <v>#DIV/0!</v>
      </c>
      <c r="Q491" s="10" t="e">
        <f t="shared" si="179"/>
        <v>#DIV/0!</v>
      </c>
      <c r="R491" s="56"/>
      <c r="S491" s="55" t="e">
        <f t="shared" si="198"/>
        <v>#DIV/0!</v>
      </c>
      <c r="U491" s="253" t="e">
        <f t="shared" si="180"/>
        <v>#DIV/0!</v>
      </c>
      <c r="V491" s="46" t="e">
        <f t="shared" si="181"/>
        <v>#DIV/0!</v>
      </c>
      <c r="W491" s="46" t="e">
        <f t="shared" si="182"/>
        <v>#DIV/0!</v>
      </c>
      <c r="X491" s="49" t="e">
        <f t="shared" si="183"/>
        <v>#DIV/0!</v>
      </c>
      <c r="Y491" s="45" t="e">
        <f t="shared" si="184"/>
        <v>#DIV/0!</v>
      </c>
      <c r="Z491" s="46" t="e">
        <f t="shared" si="185"/>
        <v>#DIV/0!</v>
      </c>
      <c r="AA491" s="46" t="e">
        <f t="shared" si="186"/>
        <v>#DIV/0!</v>
      </c>
      <c r="AB491" s="49" t="e">
        <f t="shared" si="187"/>
        <v>#DIV/0!</v>
      </c>
      <c r="AD491" s="45" t="e">
        <f t="shared" si="188"/>
        <v>#DIV/0!</v>
      </c>
      <c r="AE491" s="46" t="e">
        <f t="shared" si="188"/>
        <v>#DIV/0!</v>
      </c>
      <c r="AF491" s="49" t="e">
        <f t="shared" si="189"/>
        <v>#DIV/0!</v>
      </c>
      <c r="AG491" s="45" t="e">
        <f t="shared" si="199"/>
        <v>#DIV/0!</v>
      </c>
      <c r="AH491" s="65" t="e">
        <f t="shared" si="200"/>
        <v>#DIV/0!</v>
      </c>
      <c r="AI491" s="46" t="e">
        <f t="shared" si="190"/>
        <v>#DIV/0!</v>
      </c>
      <c r="AJ491" s="46" t="e">
        <f t="shared" si="191"/>
        <v>#DIV/0!</v>
      </c>
      <c r="AK491" s="77" t="e">
        <f t="shared" si="192"/>
        <v>#DIV/0!</v>
      </c>
      <c r="AL491" s="78" t="e">
        <f t="shared" si="193"/>
        <v>#DIV/0!</v>
      </c>
      <c r="AN491" s="8" t="e">
        <f t="shared" si="202"/>
        <v>#DIV/0!</v>
      </c>
      <c r="AO491" s="9" t="e">
        <f t="shared" si="202"/>
        <v>#DIV/0!</v>
      </c>
      <c r="AP491" s="9" t="e">
        <f t="shared" si="203"/>
        <v>#DIV/0!</v>
      </c>
      <c r="AQ491" s="10" t="e">
        <f t="shared" si="203"/>
        <v>#DIV/0!</v>
      </c>
    </row>
    <row r="492" spans="1:43">
      <c r="A492" s="242" t="s">
        <v>1901</v>
      </c>
      <c r="B492" s="243"/>
      <c r="C492" s="45"/>
      <c r="D492" s="46"/>
      <c r="E492" s="244"/>
      <c r="F492" s="244"/>
      <c r="G492" s="244"/>
      <c r="H492" s="52">
        <f t="shared" si="201"/>
        <v>0</v>
      </c>
      <c r="I492" s="8">
        <f t="shared" si="194"/>
        <v>0</v>
      </c>
      <c r="J492" s="53"/>
      <c r="K492" s="9"/>
      <c r="L492" s="9"/>
      <c r="M492" s="10">
        <f t="shared" si="195"/>
        <v>0</v>
      </c>
      <c r="N492" s="56"/>
      <c r="O492" s="8" t="e">
        <f t="shared" si="196"/>
        <v>#DIV/0!</v>
      </c>
      <c r="P492" s="9" t="e">
        <f t="shared" si="197"/>
        <v>#DIV/0!</v>
      </c>
      <c r="Q492" s="10" t="e">
        <f t="shared" si="179"/>
        <v>#DIV/0!</v>
      </c>
      <c r="R492" s="56"/>
      <c r="S492" s="55" t="e">
        <f t="shared" si="198"/>
        <v>#DIV/0!</v>
      </c>
      <c r="U492" s="253" t="e">
        <f t="shared" si="180"/>
        <v>#DIV/0!</v>
      </c>
      <c r="V492" s="46" t="e">
        <f t="shared" si="181"/>
        <v>#DIV/0!</v>
      </c>
      <c r="W492" s="46" t="e">
        <f t="shared" si="182"/>
        <v>#DIV/0!</v>
      </c>
      <c r="X492" s="49" t="e">
        <f t="shared" si="183"/>
        <v>#DIV/0!</v>
      </c>
      <c r="Y492" s="45" t="e">
        <f t="shared" si="184"/>
        <v>#DIV/0!</v>
      </c>
      <c r="Z492" s="46" t="e">
        <f t="shared" si="185"/>
        <v>#DIV/0!</v>
      </c>
      <c r="AA492" s="46" t="e">
        <f t="shared" si="186"/>
        <v>#DIV/0!</v>
      </c>
      <c r="AB492" s="49" t="e">
        <f t="shared" si="187"/>
        <v>#DIV/0!</v>
      </c>
      <c r="AD492" s="45" t="e">
        <f t="shared" si="188"/>
        <v>#DIV/0!</v>
      </c>
      <c r="AE492" s="46" t="e">
        <f t="shared" si="188"/>
        <v>#DIV/0!</v>
      </c>
      <c r="AF492" s="49" t="e">
        <f t="shared" si="189"/>
        <v>#DIV/0!</v>
      </c>
      <c r="AG492" s="45" t="e">
        <f t="shared" si="199"/>
        <v>#DIV/0!</v>
      </c>
      <c r="AH492" s="65" t="e">
        <f t="shared" si="200"/>
        <v>#DIV/0!</v>
      </c>
      <c r="AI492" s="46" t="e">
        <f t="shared" si="190"/>
        <v>#DIV/0!</v>
      </c>
      <c r="AJ492" s="46" t="e">
        <f t="shared" si="191"/>
        <v>#DIV/0!</v>
      </c>
      <c r="AK492" s="77" t="e">
        <f t="shared" si="192"/>
        <v>#DIV/0!</v>
      </c>
      <c r="AL492" s="78" t="e">
        <f t="shared" si="193"/>
        <v>#DIV/0!</v>
      </c>
      <c r="AN492" s="8" t="e">
        <f t="shared" si="202"/>
        <v>#DIV/0!</v>
      </c>
      <c r="AO492" s="9" t="e">
        <f t="shared" si="202"/>
        <v>#DIV/0!</v>
      </c>
      <c r="AP492" s="9" t="e">
        <f t="shared" si="203"/>
        <v>#DIV/0!</v>
      </c>
      <c r="AQ492" s="10" t="e">
        <f t="shared" si="203"/>
        <v>#DIV/0!</v>
      </c>
    </row>
    <row r="493" spans="1:43">
      <c r="A493" s="242" t="s">
        <v>1902</v>
      </c>
      <c r="B493" s="243"/>
      <c r="C493" s="45"/>
      <c r="D493" s="46"/>
      <c r="E493" s="244"/>
      <c r="F493" s="244"/>
      <c r="G493" s="244"/>
      <c r="H493" s="52">
        <f t="shared" si="201"/>
        <v>0</v>
      </c>
      <c r="I493" s="8">
        <f t="shared" si="194"/>
        <v>0</v>
      </c>
      <c r="J493" s="53"/>
      <c r="K493" s="9"/>
      <c r="L493" s="9"/>
      <c r="M493" s="10">
        <f t="shared" si="195"/>
        <v>0</v>
      </c>
      <c r="N493" s="56"/>
      <c r="O493" s="8" t="e">
        <f t="shared" si="196"/>
        <v>#DIV/0!</v>
      </c>
      <c r="P493" s="9" t="e">
        <f t="shared" si="197"/>
        <v>#DIV/0!</v>
      </c>
      <c r="Q493" s="10" t="e">
        <f t="shared" si="179"/>
        <v>#DIV/0!</v>
      </c>
      <c r="R493" s="56"/>
      <c r="S493" s="55" t="e">
        <f t="shared" si="198"/>
        <v>#DIV/0!</v>
      </c>
      <c r="U493" s="253" t="e">
        <f t="shared" si="180"/>
        <v>#DIV/0!</v>
      </c>
      <c r="V493" s="46" t="e">
        <f t="shared" si="181"/>
        <v>#DIV/0!</v>
      </c>
      <c r="W493" s="46" t="e">
        <f t="shared" si="182"/>
        <v>#DIV/0!</v>
      </c>
      <c r="X493" s="49" t="e">
        <f t="shared" si="183"/>
        <v>#DIV/0!</v>
      </c>
      <c r="Y493" s="45" t="e">
        <f t="shared" si="184"/>
        <v>#DIV/0!</v>
      </c>
      <c r="Z493" s="46" t="e">
        <f t="shared" si="185"/>
        <v>#DIV/0!</v>
      </c>
      <c r="AA493" s="46" t="e">
        <f t="shared" si="186"/>
        <v>#DIV/0!</v>
      </c>
      <c r="AB493" s="49" t="e">
        <f t="shared" si="187"/>
        <v>#DIV/0!</v>
      </c>
      <c r="AD493" s="45" t="e">
        <f t="shared" si="188"/>
        <v>#DIV/0!</v>
      </c>
      <c r="AE493" s="46" t="e">
        <f t="shared" si="188"/>
        <v>#DIV/0!</v>
      </c>
      <c r="AF493" s="49" t="e">
        <f t="shared" si="189"/>
        <v>#DIV/0!</v>
      </c>
      <c r="AG493" s="45" t="e">
        <f t="shared" si="199"/>
        <v>#DIV/0!</v>
      </c>
      <c r="AH493" s="65" t="e">
        <f t="shared" si="200"/>
        <v>#DIV/0!</v>
      </c>
      <c r="AI493" s="46" t="e">
        <f t="shared" si="190"/>
        <v>#DIV/0!</v>
      </c>
      <c r="AJ493" s="46" t="e">
        <f t="shared" si="191"/>
        <v>#DIV/0!</v>
      </c>
      <c r="AK493" s="77" t="e">
        <f t="shared" si="192"/>
        <v>#DIV/0!</v>
      </c>
      <c r="AL493" s="78" t="e">
        <f t="shared" si="193"/>
        <v>#DIV/0!</v>
      </c>
      <c r="AN493" s="8" t="e">
        <f t="shared" si="202"/>
        <v>#DIV/0!</v>
      </c>
      <c r="AO493" s="9" t="e">
        <f t="shared" si="202"/>
        <v>#DIV/0!</v>
      </c>
      <c r="AP493" s="9" t="e">
        <f t="shared" si="203"/>
        <v>#DIV/0!</v>
      </c>
      <c r="AQ493" s="10" t="e">
        <f t="shared" si="203"/>
        <v>#DIV/0!</v>
      </c>
    </row>
    <row r="494" spans="1:43">
      <c r="A494" s="242" t="s">
        <v>1903</v>
      </c>
      <c r="B494" s="243"/>
      <c r="C494" s="45"/>
      <c r="D494" s="46"/>
      <c r="E494" s="244"/>
      <c r="F494" s="244"/>
      <c r="G494" s="244"/>
      <c r="H494" s="52">
        <f t="shared" si="201"/>
        <v>0</v>
      </c>
      <c r="I494" s="8">
        <f t="shared" si="194"/>
        <v>0</v>
      </c>
      <c r="J494" s="53"/>
      <c r="K494" s="9"/>
      <c r="L494" s="9"/>
      <c r="M494" s="10">
        <f t="shared" si="195"/>
        <v>0</v>
      </c>
      <c r="N494" s="56"/>
      <c r="O494" s="8" t="e">
        <f t="shared" si="196"/>
        <v>#DIV/0!</v>
      </c>
      <c r="P494" s="9" t="e">
        <f t="shared" si="197"/>
        <v>#DIV/0!</v>
      </c>
      <c r="Q494" s="10" t="e">
        <f t="shared" si="179"/>
        <v>#DIV/0!</v>
      </c>
      <c r="R494" s="56"/>
      <c r="S494" s="55" t="e">
        <f t="shared" si="198"/>
        <v>#DIV/0!</v>
      </c>
      <c r="U494" s="253" t="e">
        <f t="shared" si="180"/>
        <v>#DIV/0!</v>
      </c>
      <c r="V494" s="46" t="e">
        <f t="shared" si="181"/>
        <v>#DIV/0!</v>
      </c>
      <c r="W494" s="46" t="e">
        <f t="shared" si="182"/>
        <v>#DIV/0!</v>
      </c>
      <c r="X494" s="49" t="e">
        <f t="shared" si="183"/>
        <v>#DIV/0!</v>
      </c>
      <c r="Y494" s="45" t="e">
        <f t="shared" si="184"/>
        <v>#DIV/0!</v>
      </c>
      <c r="Z494" s="46" t="e">
        <f t="shared" si="185"/>
        <v>#DIV/0!</v>
      </c>
      <c r="AA494" s="46" t="e">
        <f t="shared" si="186"/>
        <v>#DIV/0!</v>
      </c>
      <c r="AB494" s="49" t="e">
        <f t="shared" si="187"/>
        <v>#DIV/0!</v>
      </c>
      <c r="AD494" s="45" t="e">
        <f t="shared" si="188"/>
        <v>#DIV/0!</v>
      </c>
      <c r="AE494" s="46" t="e">
        <f t="shared" si="188"/>
        <v>#DIV/0!</v>
      </c>
      <c r="AF494" s="49" t="e">
        <f t="shared" si="189"/>
        <v>#DIV/0!</v>
      </c>
      <c r="AG494" s="45" t="e">
        <f t="shared" si="199"/>
        <v>#DIV/0!</v>
      </c>
      <c r="AH494" s="65" t="e">
        <f t="shared" si="200"/>
        <v>#DIV/0!</v>
      </c>
      <c r="AI494" s="46" t="e">
        <f t="shared" si="190"/>
        <v>#DIV/0!</v>
      </c>
      <c r="AJ494" s="46" t="e">
        <f t="shared" si="191"/>
        <v>#DIV/0!</v>
      </c>
      <c r="AK494" s="77" t="e">
        <f t="shared" si="192"/>
        <v>#DIV/0!</v>
      </c>
      <c r="AL494" s="78" t="e">
        <f t="shared" si="193"/>
        <v>#DIV/0!</v>
      </c>
      <c r="AN494" s="8" t="e">
        <f t="shared" si="202"/>
        <v>#DIV/0!</v>
      </c>
      <c r="AO494" s="9" t="e">
        <f t="shared" si="202"/>
        <v>#DIV/0!</v>
      </c>
      <c r="AP494" s="9" t="e">
        <f t="shared" si="203"/>
        <v>#DIV/0!</v>
      </c>
      <c r="AQ494" s="10" t="e">
        <f t="shared" si="203"/>
        <v>#DIV/0!</v>
      </c>
    </row>
    <row r="495" spans="1:43">
      <c r="A495" s="242" t="s">
        <v>1904</v>
      </c>
      <c r="B495" s="243"/>
      <c r="C495" s="45"/>
      <c r="D495" s="46"/>
      <c r="E495" s="244"/>
      <c r="F495" s="244"/>
      <c r="G495" s="244"/>
      <c r="H495" s="52">
        <f t="shared" si="201"/>
        <v>0</v>
      </c>
      <c r="I495" s="8">
        <f t="shared" si="194"/>
        <v>0</v>
      </c>
      <c r="J495" s="53"/>
      <c r="K495" s="9"/>
      <c r="L495" s="9"/>
      <c r="M495" s="10">
        <f t="shared" si="195"/>
        <v>0</v>
      </c>
      <c r="N495" s="56"/>
      <c r="O495" s="8" t="e">
        <f t="shared" si="196"/>
        <v>#DIV/0!</v>
      </c>
      <c r="P495" s="9" t="e">
        <f t="shared" si="197"/>
        <v>#DIV/0!</v>
      </c>
      <c r="Q495" s="10" t="e">
        <f t="shared" si="179"/>
        <v>#DIV/0!</v>
      </c>
      <c r="R495" s="56"/>
      <c r="S495" s="55" t="e">
        <f t="shared" si="198"/>
        <v>#DIV/0!</v>
      </c>
      <c r="U495" s="253" t="e">
        <f t="shared" si="180"/>
        <v>#DIV/0!</v>
      </c>
      <c r="V495" s="46" t="e">
        <f t="shared" si="181"/>
        <v>#DIV/0!</v>
      </c>
      <c r="W495" s="46" t="e">
        <f t="shared" si="182"/>
        <v>#DIV/0!</v>
      </c>
      <c r="X495" s="49" t="e">
        <f t="shared" si="183"/>
        <v>#DIV/0!</v>
      </c>
      <c r="Y495" s="45" t="e">
        <f t="shared" si="184"/>
        <v>#DIV/0!</v>
      </c>
      <c r="Z495" s="46" t="e">
        <f t="shared" si="185"/>
        <v>#DIV/0!</v>
      </c>
      <c r="AA495" s="46" t="e">
        <f t="shared" si="186"/>
        <v>#DIV/0!</v>
      </c>
      <c r="AB495" s="49" t="e">
        <f t="shared" si="187"/>
        <v>#DIV/0!</v>
      </c>
      <c r="AD495" s="45" t="e">
        <f t="shared" si="188"/>
        <v>#DIV/0!</v>
      </c>
      <c r="AE495" s="46" t="e">
        <f t="shared" si="188"/>
        <v>#DIV/0!</v>
      </c>
      <c r="AF495" s="49" t="e">
        <f t="shared" si="189"/>
        <v>#DIV/0!</v>
      </c>
      <c r="AG495" s="45" t="e">
        <f t="shared" si="199"/>
        <v>#DIV/0!</v>
      </c>
      <c r="AH495" s="65" t="e">
        <f t="shared" si="200"/>
        <v>#DIV/0!</v>
      </c>
      <c r="AI495" s="46" t="e">
        <f t="shared" si="190"/>
        <v>#DIV/0!</v>
      </c>
      <c r="AJ495" s="46" t="e">
        <f t="shared" si="191"/>
        <v>#DIV/0!</v>
      </c>
      <c r="AK495" s="77" t="e">
        <f t="shared" si="192"/>
        <v>#DIV/0!</v>
      </c>
      <c r="AL495" s="78" t="e">
        <f t="shared" si="193"/>
        <v>#DIV/0!</v>
      </c>
      <c r="AN495" s="8" t="e">
        <f t="shared" si="202"/>
        <v>#DIV/0!</v>
      </c>
      <c r="AO495" s="9" t="e">
        <f t="shared" si="202"/>
        <v>#DIV/0!</v>
      </c>
      <c r="AP495" s="9" t="e">
        <f t="shared" si="203"/>
        <v>#DIV/0!</v>
      </c>
      <c r="AQ495" s="10" t="e">
        <f t="shared" si="203"/>
        <v>#DIV/0!</v>
      </c>
    </row>
    <row r="496" spans="1:43">
      <c r="A496" s="242" t="s">
        <v>1905</v>
      </c>
      <c r="B496" s="243"/>
      <c r="C496" s="45"/>
      <c r="D496" s="46"/>
      <c r="E496" s="244"/>
      <c r="F496" s="244"/>
      <c r="G496" s="244"/>
      <c r="H496" s="52">
        <f t="shared" si="201"/>
        <v>0</v>
      </c>
      <c r="I496" s="8">
        <f t="shared" si="194"/>
        <v>0</v>
      </c>
      <c r="J496" s="53"/>
      <c r="K496" s="9"/>
      <c r="L496" s="9"/>
      <c r="M496" s="10">
        <f t="shared" si="195"/>
        <v>0</v>
      </c>
      <c r="N496" s="56"/>
      <c r="O496" s="8" t="e">
        <f t="shared" si="196"/>
        <v>#DIV/0!</v>
      </c>
      <c r="P496" s="9" t="e">
        <f t="shared" si="197"/>
        <v>#DIV/0!</v>
      </c>
      <c r="Q496" s="10" t="e">
        <f t="shared" si="179"/>
        <v>#DIV/0!</v>
      </c>
      <c r="R496" s="56"/>
      <c r="S496" s="55" t="e">
        <f t="shared" si="198"/>
        <v>#DIV/0!</v>
      </c>
      <c r="U496" s="253" t="e">
        <f t="shared" si="180"/>
        <v>#DIV/0!</v>
      </c>
      <c r="V496" s="46" t="e">
        <f t="shared" si="181"/>
        <v>#DIV/0!</v>
      </c>
      <c r="W496" s="46" t="e">
        <f t="shared" si="182"/>
        <v>#DIV/0!</v>
      </c>
      <c r="X496" s="49" t="e">
        <f t="shared" si="183"/>
        <v>#DIV/0!</v>
      </c>
      <c r="Y496" s="45" t="e">
        <f t="shared" si="184"/>
        <v>#DIV/0!</v>
      </c>
      <c r="Z496" s="46" t="e">
        <f t="shared" si="185"/>
        <v>#DIV/0!</v>
      </c>
      <c r="AA496" s="46" t="e">
        <f t="shared" si="186"/>
        <v>#DIV/0!</v>
      </c>
      <c r="AB496" s="49" t="e">
        <f t="shared" si="187"/>
        <v>#DIV/0!</v>
      </c>
      <c r="AD496" s="45" t="e">
        <f t="shared" si="188"/>
        <v>#DIV/0!</v>
      </c>
      <c r="AE496" s="46" t="e">
        <f t="shared" si="188"/>
        <v>#DIV/0!</v>
      </c>
      <c r="AF496" s="49" t="e">
        <f t="shared" si="189"/>
        <v>#DIV/0!</v>
      </c>
      <c r="AG496" s="45" t="e">
        <f t="shared" si="199"/>
        <v>#DIV/0!</v>
      </c>
      <c r="AH496" s="65" t="e">
        <f t="shared" si="200"/>
        <v>#DIV/0!</v>
      </c>
      <c r="AI496" s="46" t="e">
        <f t="shared" si="190"/>
        <v>#DIV/0!</v>
      </c>
      <c r="AJ496" s="46" t="e">
        <f t="shared" si="191"/>
        <v>#DIV/0!</v>
      </c>
      <c r="AK496" s="77" t="e">
        <f t="shared" si="192"/>
        <v>#DIV/0!</v>
      </c>
      <c r="AL496" s="78" t="e">
        <f t="shared" si="193"/>
        <v>#DIV/0!</v>
      </c>
      <c r="AN496" s="8" t="e">
        <f t="shared" si="202"/>
        <v>#DIV/0!</v>
      </c>
      <c r="AO496" s="9" t="e">
        <f t="shared" si="202"/>
        <v>#DIV/0!</v>
      </c>
      <c r="AP496" s="9" t="e">
        <f t="shared" si="203"/>
        <v>#DIV/0!</v>
      </c>
      <c r="AQ496" s="10" t="e">
        <f t="shared" si="203"/>
        <v>#DIV/0!</v>
      </c>
    </row>
    <row r="497" spans="1:43">
      <c r="A497" s="242" t="s">
        <v>1906</v>
      </c>
      <c r="B497" s="243"/>
      <c r="C497" s="45"/>
      <c r="D497" s="46"/>
      <c r="E497" s="244"/>
      <c r="F497" s="244"/>
      <c r="G497" s="244"/>
      <c r="H497" s="52">
        <f t="shared" si="201"/>
        <v>0</v>
      </c>
      <c r="I497" s="8">
        <f t="shared" si="194"/>
        <v>0</v>
      </c>
      <c r="J497" s="53"/>
      <c r="K497" s="9"/>
      <c r="L497" s="9"/>
      <c r="M497" s="10">
        <f t="shared" si="195"/>
        <v>0</v>
      </c>
      <c r="N497" s="56"/>
      <c r="O497" s="8" t="e">
        <f t="shared" si="196"/>
        <v>#DIV/0!</v>
      </c>
      <c r="P497" s="9" t="e">
        <f t="shared" si="197"/>
        <v>#DIV/0!</v>
      </c>
      <c r="Q497" s="10" t="e">
        <f t="shared" si="179"/>
        <v>#DIV/0!</v>
      </c>
      <c r="R497" s="56"/>
      <c r="S497" s="55" t="e">
        <f t="shared" si="198"/>
        <v>#DIV/0!</v>
      </c>
      <c r="U497" s="253" t="e">
        <f t="shared" si="180"/>
        <v>#DIV/0!</v>
      </c>
      <c r="V497" s="46" t="e">
        <f t="shared" si="181"/>
        <v>#DIV/0!</v>
      </c>
      <c r="W497" s="46" t="e">
        <f t="shared" si="182"/>
        <v>#DIV/0!</v>
      </c>
      <c r="X497" s="49" t="e">
        <f t="shared" si="183"/>
        <v>#DIV/0!</v>
      </c>
      <c r="Y497" s="45" t="e">
        <f t="shared" si="184"/>
        <v>#DIV/0!</v>
      </c>
      <c r="Z497" s="46" t="e">
        <f t="shared" si="185"/>
        <v>#DIV/0!</v>
      </c>
      <c r="AA497" s="46" t="e">
        <f t="shared" si="186"/>
        <v>#DIV/0!</v>
      </c>
      <c r="AB497" s="49" t="e">
        <f t="shared" si="187"/>
        <v>#DIV/0!</v>
      </c>
      <c r="AD497" s="45" t="e">
        <f t="shared" si="188"/>
        <v>#DIV/0!</v>
      </c>
      <c r="AE497" s="46" t="e">
        <f t="shared" si="188"/>
        <v>#DIV/0!</v>
      </c>
      <c r="AF497" s="49" t="e">
        <f t="shared" si="189"/>
        <v>#DIV/0!</v>
      </c>
      <c r="AG497" s="45" t="e">
        <f t="shared" si="199"/>
        <v>#DIV/0!</v>
      </c>
      <c r="AH497" s="65" t="e">
        <f t="shared" si="200"/>
        <v>#DIV/0!</v>
      </c>
      <c r="AI497" s="46" t="e">
        <f t="shared" si="190"/>
        <v>#DIV/0!</v>
      </c>
      <c r="AJ497" s="46" t="e">
        <f t="shared" si="191"/>
        <v>#DIV/0!</v>
      </c>
      <c r="AK497" s="77" t="e">
        <f t="shared" si="192"/>
        <v>#DIV/0!</v>
      </c>
      <c r="AL497" s="78" t="e">
        <f t="shared" si="193"/>
        <v>#DIV/0!</v>
      </c>
      <c r="AN497" s="8" t="e">
        <f t="shared" si="202"/>
        <v>#DIV/0!</v>
      </c>
      <c r="AO497" s="9" t="e">
        <f t="shared" si="202"/>
        <v>#DIV/0!</v>
      </c>
      <c r="AP497" s="9" t="e">
        <f t="shared" si="203"/>
        <v>#DIV/0!</v>
      </c>
      <c r="AQ497" s="10" t="e">
        <f t="shared" si="203"/>
        <v>#DIV/0!</v>
      </c>
    </row>
    <row r="498" spans="1:43">
      <c r="A498" s="242" t="s">
        <v>1907</v>
      </c>
      <c r="B498" s="243"/>
      <c r="C498" s="45"/>
      <c r="D498" s="46"/>
      <c r="E498" s="244"/>
      <c r="F498" s="244"/>
      <c r="G498" s="244"/>
      <c r="H498" s="52">
        <f t="shared" si="201"/>
        <v>0</v>
      </c>
      <c r="I498" s="8">
        <f t="shared" si="194"/>
        <v>0</v>
      </c>
      <c r="J498" s="53"/>
      <c r="K498" s="9"/>
      <c r="L498" s="9"/>
      <c r="M498" s="10">
        <f t="shared" si="195"/>
        <v>0</v>
      </c>
      <c r="N498" s="56"/>
      <c r="O498" s="8" t="e">
        <f t="shared" si="196"/>
        <v>#DIV/0!</v>
      </c>
      <c r="P498" s="9" t="e">
        <f t="shared" si="197"/>
        <v>#DIV/0!</v>
      </c>
      <c r="Q498" s="10" t="e">
        <f t="shared" si="179"/>
        <v>#DIV/0!</v>
      </c>
      <c r="R498" s="56"/>
      <c r="S498" s="55" t="e">
        <f t="shared" si="198"/>
        <v>#DIV/0!</v>
      </c>
      <c r="U498" s="253" t="e">
        <f t="shared" si="180"/>
        <v>#DIV/0!</v>
      </c>
      <c r="V498" s="46" t="e">
        <f t="shared" si="181"/>
        <v>#DIV/0!</v>
      </c>
      <c r="W498" s="46" t="e">
        <f t="shared" si="182"/>
        <v>#DIV/0!</v>
      </c>
      <c r="X498" s="49" t="e">
        <f t="shared" si="183"/>
        <v>#DIV/0!</v>
      </c>
      <c r="Y498" s="45" t="e">
        <f t="shared" si="184"/>
        <v>#DIV/0!</v>
      </c>
      <c r="Z498" s="46" t="e">
        <f t="shared" si="185"/>
        <v>#DIV/0!</v>
      </c>
      <c r="AA498" s="46" t="e">
        <f t="shared" si="186"/>
        <v>#DIV/0!</v>
      </c>
      <c r="AB498" s="49" t="e">
        <f t="shared" si="187"/>
        <v>#DIV/0!</v>
      </c>
      <c r="AD498" s="45" t="e">
        <f t="shared" si="188"/>
        <v>#DIV/0!</v>
      </c>
      <c r="AE498" s="46" t="e">
        <f t="shared" si="188"/>
        <v>#DIV/0!</v>
      </c>
      <c r="AF498" s="49" t="e">
        <f t="shared" si="189"/>
        <v>#DIV/0!</v>
      </c>
      <c r="AG498" s="45" t="e">
        <f t="shared" si="199"/>
        <v>#DIV/0!</v>
      </c>
      <c r="AH498" s="65" t="e">
        <f t="shared" si="200"/>
        <v>#DIV/0!</v>
      </c>
      <c r="AI498" s="46" t="e">
        <f t="shared" si="190"/>
        <v>#DIV/0!</v>
      </c>
      <c r="AJ498" s="46" t="e">
        <f t="shared" si="191"/>
        <v>#DIV/0!</v>
      </c>
      <c r="AK498" s="77" t="e">
        <f t="shared" si="192"/>
        <v>#DIV/0!</v>
      </c>
      <c r="AL498" s="78" t="e">
        <f t="shared" si="193"/>
        <v>#DIV/0!</v>
      </c>
      <c r="AN498" s="8" t="e">
        <f t="shared" si="202"/>
        <v>#DIV/0!</v>
      </c>
      <c r="AO498" s="9" t="e">
        <f t="shared" si="202"/>
        <v>#DIV/0!</v>
      </c>
      <c r="AP498" s="9" t="e">
        <f t="shared" si="203"/>
        <v>#DIV/0!</v>
      </c>
      <c r="AQ498" s="10" t="e">
        <f t="shared" si="203"/>
        <v>#DIV/0!</v>
      </c>
    </row>
    <row r="499" spans="1:43">
      <c r="A499" s="242" t="s">
        <v>1908</v>
      </c>
      <c r="B499" s="243"/>
      <c r="C499" s="45"/>
      <c r="D499" s="46"/>
      <c r="E499" s="244"/>
      <c r="F499" s="244"/>
      <c r="G499" s="244"/>
      <c r="H499" s="52">
        <f t="shared" si="201"/>
        <v>0</v>
      </c>
      <c r="I499" s="8">
        <f t="shared" si="194"/>
        <v>0</v>
      </c>
      <c r="J499" s="53"/>
      <c r="K499" s="9"/>
      <c r="L499" s="9"/>
      <c r="M499" s="10">
        <f t="shared" si="195"/>
        <v>0</v>
      </c>
      <c r="N499" s="56"/>
      <c r="O499" s="8" t="e">
        <f t="shared" si="196"/>
        <v>#DIV/0!</v>
      </c>
      <c r="P499" s="9" t="e">
        <f t="shared" si="197"/>
        <v>#DIV/0!</v>
      </c>
      <c r="Q499" s="10" t="e">
        <f t="shared" si="179"/>
        <v>#DIV/0!</v>
      </c>
      <c r="R499" s="56"/>
      <c r="S499" s="55" t="e">
        <f t="shared" si="198"/>
        <v>#DIV/0!</v>
      </c>
      <c r="U499" s="253" t="e">
        <f t="shared" si="180"/>
        <v>#DIV/0!</v>
      </c>
      <c r="V499" s="46" t="e">
        <f t="shared" si="181"/>
        <v>#DIV/0!</v>
      </c>
      <c r="W499" s="46" t="e">
        <f t="shared" si="182"/>
        <v>#DIV/0!</v>
      </c>
      <c r="X499" s="49" t="e">
        <f t="shared" si="183"/>
        <v>#DIV/0!</v>
      </c>
      <c r="Y499" s="45" t="e">
        <f t="shared" si="184"/>
        <v>#DIV/0!</v>
      </c>
      <c r="Z499" s="46" t="e">
        <f t="shared" si="185"/>
        <v>#DIV/0!</v>
      </c>
      <c r="AA499" s="46" t="e">
        <f t="shared" si="186"/>
        <v>#DIV/0!</v>
      </c>
      <c r="AB499" s="49" t="e">
        <f t="shared" si="187"/>
        <v>#DIV/0!</v>
      </c>
      <c r="AD499" s="45" t="e">
        <f t="shared" si="188"/>
        <v>#DIV/0!</v>
      </c>
      <c r="AE499" s="46" t="e">
        <f t="shared" si="188"/>
        <v>#DIV/0!</v>
      </c>
      <c r="AF499" s="49" t="e">
        <f t="shared" si="189"/>
        <v>#DIV/0!</v>
      </c>
      <c r="AG499" s="45" t="e">
        <f t="shared" si="199"/>
        <v>#DIV/0!</v>
      </c>
      <c r="AH499" s="65" t="e">
        <f t="shared" si="200"/>
        <v>#DIV/0!</v>
      </c>
      <c r="AI499" s="46" t="e">
        <f t="shared" si="190"/>
        <v>#DIV/0!</v>
      </c>
      <c r="AJ499" s="46" t="e">
        <f t="shared" si="191"/>
        <v>#DIV/0!</v>
      </c>
      <c r="AK499" s="77" t="e">
        <f t="shared" si="192"/>
        <v>#DIV/0!</v>
      </c>
      <c r="AL499" s="78" t="e">
        <f t="shared" si="193"/>
        <v>#DIV/0!</v>
      </c>
      <c r="AN499" s="8" t="e">
        <f t="shared" si="202"/>
        <v>#DIV/0!</v>
      </c>
      <c r="AO499" s="9" t="e">
        <f t="shared" si="202"/>
        <v>#DIV/0!</v>
      </c>
      <c r="AP499" s="9" t="e">
        <f t="shared" si="203"/>
        <v>#DIV/0!</v>
      </c>
      <c r="AQ499" s="10" t="e">
        <f t="shared" si="203"/>
        <v>#DIV/0!</v>
      </c>
    </row>
    <row r="500" spans="1:43">
      <c r="A500" s="242" t="s">
        <v>1909</v>
      </c>
      <c r="B500" s="243"/>
      <c r="C500" s="45"/>
      <c r="D500" s="46"/>
      <c r="E500" s="244"/>
      <c r="F500" s="244"/>
      <c r="G500" s="244"/>
      <c r="H500" s="52">
        <f t="shared" si="201"/>
        <v>0</v>
      </c>
      <c r="I500" s="8">
        <f t="shared" si="194"/>
        <v>0</v>
      </c>
      <c r="J500" s="53"/>
      <c r="K500" s="9"/>
      <c r="L500" s="9"/>
      <c r="M500" s="10">
        <f t="shared" si="195"/>
        <v>0</v>
      </c>
      <c r="N500" s="56"/>
      <c r="O500" s="8" t="e">
        <f t="shared" si="196"/>
        <v>#DIV/0!</v>
      </c>
      <c r="P500" s="9" t="e">
        <f t="shared" si="197"/>
        <v>#DIV/0!</v>
      </c>
      <c r="Q500" s="10" t="e">
        <f t="shared" si="179"/>
        <v>#DIV/0!</v>
      </c>
      <c r="R500" s="56"/>
      <c r="S500" s="55" t="e">
        <f t="shared" si="198"/>
        <v>#DIV/0!</v>
      </c>
      <c r="U500" s="253" t="e">
        <f t="shared" si="180"/>
        <v>#DIV/0!</v>
      </c>
      <c r="V500" s="46" t="e">
        <f t="shared" si="181"/>
        <v>#DIV/0!</v>
      </c>
      <c r="W500" s="46" t="e">
        <f t="shared" si="182"/>
        <v>#DIV/0!</v>
      </c>
      <c r="X500" s="49" t="e">
        <f t="shared" si="183"/>
        <v>#DIV/0!</v>
      </c>
      <c r="Y500" s="45" t="e">
        <f t="shared" si="184"/>
        <v>#DIV/0!</v>
      </c>
      <c r="Z500" s="46" t="e">
        <f t="shared" si="185"/>
        <v>#DIV/0!</v>
      </c>
      <c r="AA500" s="46" t="e">
        <f t="shared" si="186"/>
        <v>#DIV/0!</v>
      </c>
      <c r="AB500" s="49" t="e">
        <f t="shared" si="187"/>
        <v>#DIV/0!</v>
      </c>
      <c r="AD500" s="45" t="e">
        <f t="shared" si="188"/>
        <v>#DIV/0!</v>
      </c>
      <c r="AE500" s="46" t="e">
        <f t="shared" si="188"/>
        <v>#DIV/0!</v>
      </c>
      <c r="AF500" s="49" t="e">
        <f t="shared" si="189"/>
        <v>#DIV/0!</v>
      </c>
      <c r="AG500" s="45" t="e">
        <f t="shared" si="199"/>
        <v>#DIV/0!</v>
      </c>
      <c r="AH500" s="65" t="e">
        <f t="shared" si="200"/>
        <v>#DIV/0!</v>
      </c>
      <c r="AI500" s="46" t="e">
        <f t="shared" si="190"/>
        <v>#DIV/0!</v>
      </c>
      <c r="AJ500" s="46" t="e">
        <f t="shared" si="191"/>
        <v>#DIV/0!</v>
      </c>
      <c r="AK500" s="77" t="e">
        <f t="shared" si="192"/>
        <v>#DIV/0!</v>
      </c>
      <c r="AL500" s="78" t="e">
        <f t="shared" si="193"/>
        <v>#DIV/0!</v>
      </c>
      <c r="AN500" s="8" t="e">
        <f t="shared" si="202"/>
        <v>#DIV/0!</v>
      </c>
      <c r="AO500" s="9" t="e">
        <f t="shared" si="202"/>
        <v>#DIV/0!</v>
      </c>
      <c r="AP500" s="9" t="e">
        <f t="shared" si="203"/>
        <v>#DIV/0!</v>
      </c>
      <c r="AQ500" s="10" t="e">
        <f t="shared" si="203"/>
        <v>#DIV/0!</v>
      </c>
    </row>
    <row r="501" spans="1:43">
      <c r="A501" s="242" t="s">
        <v>1910</v>
      </c>
      <c r="B501" s="243"/>
      <c r="C501" s="45"/>
      <c r="D501" s="46"/>
      <c r="E501" s="244"/>
      <c r="F501" s="244"/>
      <c r="G501" s="244"/>
      <c r="H501" s="52">
        <f t="shared" si="201"/>
        <v>0</v>
      </c>
      <c r="I501" s="8">
        <f t="shared" si="194"/>
        <v>0</v>
      </c>
      <c r="J501" s="53"/>
      <c r="K501" s="9"/>
      <c r="L501" s="9"/>
      <c r="M501" s="10">
        <f t="shared" si="195"/>
        <v>0</v>
      </c>
      <c r="N501" s="56"/>
      <c r="O501" s="8" t="e">
        <f t="shared" si="196"/>
        <v>#DIV/0!</v>
      </c>
      <c r="P501" s="9" t="e">
        <f t="shared" si="197"/>
        <v>#DIV/0!</v>
      </c>
      <c r="Q501" s="10" t="e">
        <f t="shared" si="179"/>
        <v>#DIV/0!</v>
      </c>
      <c r="R501" s="56"/>
      <c r="S501" s="55" t="e">
        <f t="shared" si="198"/>
        <v>#DIV/0!</v>
      </c>
      <c r="U501" s="253" t="e">
        <f t="shared" si="180"/>
        <v>#DIV/0!</v>
      </c>
      <c r="V501" s="46" t="e">
        <f t="shared" si="181"/>
        <v>#DIV/0!</v>
      </c>
      <c r="W501" s="46" t="e">
        <f t="shared" si="182"/>
        <v>#DIV/0!</v>
      </c>
      <c r="X501" s="49" t="e">
        <f t="shared" si="183"/>
        <v>#DIV/0!</v>
      </c>
      <c r="Y501" s="45" t="e">
        <f t="shared" si="184"/>
        <v>#DIV/0!</v>
      </c>
      <c r="Z501" s="46" t="e">
        <f t="shared" si="185"/>
        <v>#DIV/0!</v>
      </c>
      <c r="AA501" s="46" t="e">
        <f t="shared" si="186"/>
        <v>#DIV/0!</v>
      </c>
      <c r="AB501" s="49" t="e">
        <f t="shared" si="187"/>
        <v>#DIV/0!</v>
      </c>
      <c r="AD501" s="45" t="e">
        <f t="shared" si="188"/>
        <v>#DIV/0!</v>
      </c>
      <c r="AE501" s="46" t="e">
        <f t="shared" si="188"/>
        <v>#DIV/0!</v>
      </c>
      <c r="AF501" s="49" t="e">
        <f t="shared" si="189"/>
        <v>#DIV/0!</v>
      </c>
      <c r="AG501" s="45" t="e">
        <f t="shared" si="199"/>
        <v>#DIV/0!</v>
      </c>
      <c r="AH501" s="65" t="e">
        <f t="shared" si="200"/>
        <v>#DIV/0!</v>
      </c>
      <c r="AI501" s="46" t="e">
        <f t="shared" si="190"/>
        <v>#DIV/0!</v>
      </c>
      <c r="AJ501" s="46" t="e">
        <f t="shared" si="191"/>
        <v>#DIV/0!</v>
      </c>
      <c r="AK501" s="77" t="e">
        <f t="shared" si="192"/>
        <v>#DIV/0!</v>
      </c>
      <c r="AL501" s="78" t="e">
        <f t="shared" si="193"/>
        <v>#DIV/0!</v>
      </c>
      <c r="AN501" s="8" t="e">
        <f t="shared" si="202"/>
        <v>#DIV/0!</v>
      </c>
      <c r="AO501" s="9" t="e">
        <f t="shared" si="202"/>
        <v>#DIV/0!</v>
      </c>
      <c r="AP501" s="9" t="e">
        <f t="shared" si="203"/>
        <v>#DIV/0!</v>
      </c>
      <c r="AQ501" s="10" t="e">
        <f t="shared" si="203"/>
        <v>#DIV/0!</v>
      </c>
    </row>
    <row r="502" spans="1:43" s="11" customFormat="1" ht="15.75" thickBot="1">
      <c r="A502" s="57" t="s">
        <v>222</v>
      </c>
      <c r="B502" s="58" t="s">
        <v>222</v>
      </c>
      <c r="C502" s="59">
        <f>SUM(C5:C501)</f>
        <v>0</v>
      </c>
      <c r="D502" s="59">
        <f t="shared" ref="D502:H502" si="204">SUM(D5:D501)</f>
        <v>0</v>
      </c>
      <c r="E502" s="59">
        <f t="shared" si="204"/>
        <v>0</v>
      </c>
      <c r="F502" s="59">
        <f t="shared" si="204"/>
        <v>0</v>
      </c>
      <c r="G502" s="59">
        <f t="shared" si="204"/>
        <v>0</v>
      </c>
      <c r="H502" s="59">
        <f t="shared" si="204"/>
        <v>0</v>
      </c>
      <c r="I502" s="60">
        <f>SUM(I5:I501)</f>
        <v>0</v>
      </c>
      <c r="J502" s="60">
        <f t="shared" ref="J502:M502" si="205">SUM(J5:J501)</f>
        <v>0</v>
      </c>
      <c r="K502" s="60">
        <f t="shared" si="205"/>
        <v>0</v>
      </c>
      <c r="L502" s="60">
        <f t="shared" si="205"/>
        <v>0</v>
      </c>
      <c r="M502" s="60">
        <f t="shared" si="205"/>
        <v>0</v>
      </c>
      <c r="N502" s="61"/>
      <c r="O502" s="68" t="e">
        <f>SUM(O5:O501)</f>
        <v>#DIV/0!</v>
      </c>
      <c r="P502" s="68" t="e">
        <f t="shared" ref="P502:Q502" si="206">SUM(P5:P501)</f>
        <v>#DIV/0!</v>
      </c>
      <c r="Q502" s="68" t="e">
        <f t="shared" si="206"/>
        <v>#DIV/0!</v>
      </c>
      <c r="R502" s="61"/>
      <c r="S502" s="73" t="e">
        <f>SUM(S5:S501)</f>
        <v>#DIV/0!</v>
      </c>
      <c r="T502" s="62"/>
      <c r="U502" s="254" t="e">
        <f>SUM(U5:U501)</f>
        <v>#DIV/0!</v>
      </c>
      <c r="V502" s="255" t="e">
        <f>SUM(V5:V501)</f>
        <v>#DIV/0!</v>
      </c>
      <c r="W502" s="255" t="e">
        <f t="shared" ref="W502:X502" si="207">SUM(W5:W501)</f>
        <v>#DIV/0!</v>
      </c>
      <c r="X502" s="256" t="e">
        <f t="shared" si="207"/>
        <v>#DIV/0!</v>
      </c>
      <c r="Y502" s="257" t="e">
        <f>SUM(Y5:Y501)</f>
        <v>#DIV/0!</v>
      </c>
      <c r="Z502" s="258" t="e">
        <f>SUM(Z5:Z501)</f>
        <v>#DIV/0!</v>
      </c>
      <c r="AA502" s="259" t="e">
        <f t="shared" ref="AA502" si="208">SUM(AA5:AA501)</f>
        <v>#DIV/0!</v>
      </c>
      <c r="AB502" s="260" t="e">
        <f>SUM(AB5:AB501)</f>
        <v>#DIV/0!</v>
      </c>
      <c r="AC502" s="64"/>
      <c r="AD502" s="63" t="e">
        <f>SUM(AD5:AD501)</f>
        <v>#DIV/0!</v>
      </c>
      <c r="AE502" s="261" t="e">
        <f t="shared" ref="AE502:AF502" si="209">SUM(AE5:AE501)</f>
        <v>#DIV/0!</v>
      </c>
      <c r="AF502" s="262" t="e">
        <f t="shared" si="209"/>
        <v>#DIV/0!</v>
      </c>
      <c r="AG502" s="66" t="e">
        <f>SUM(AG5:AG501)</f>
        <v>#DIV/0!</v>
      </c>
      <c r="AH502" s="263" t="e">
        <f>SUM(AH5:AH501)</f>
        <v>#DIV/0!</v>
      </c>
      <c r="AI502" s="263" t="e">
        <f>SUM(AI5:AI501)</f>
        <v>#DIV/0!</v>
      </c>
      <c r="AJ502" s="264" t="e">
        <f>SUM(AJ5:AJ501)</f>
        <v>#DIV/0!</v>
      </c>
      <c r="AK502" s="79" t="e">
        <f>ROUND(AH502/AG502,4)</f>
        <v>#DIV/0!</v>
      </c>
      <c r="AL502" s="80" t="e">
        <f>ROUND(AJ502/AG502,4)</f>
        <v>#DIV/0!</v>
      </c>
      <c r="AM502" s="64"/>
      <c r="AN502" s="212" t="e">
        <f>SUM(AN5:AN501)</f>
        <v>#DIV/0!</v>
      </c>
      <c r="AO502" s="212" t="e">
        <f>SUM(AO5:AO501)</f>
        <v>#DIV/0!</v>
      </c>
      <c r="AP502" s="212" t="e">
        <f>SUM(AP5:AP501)</f>
        <v>#DIV/0!</v>
      </c>
      <c r="AQ502" s="212" t="e">
        <f>SUM(AQ5:AQ501)</f>
        <v>#DIV/0!</v>
      </c>
    </row>
    <row r="503" spans="1:43" ht="15.75" thickTop="1">
      <c r="S503" s="13"/>
    </row>
    <row r="504" spans="1:43" ht="15.75">
      <c r="A504" s="87" t="s">
        <v>221</v>
      </c>
      <c r="B504" s="88"/>
      <c r="C504" s="88"/>
      <c r="O504" s="85" t="s">
        <v>485</v>
      </c>
      <c r="P504" s="86"/>
      <c r="Q504" s="83"/>
      <c r="V504" s="14" t="s">
        <v>1966</v>
      </c>
      <c r="W504" s="14" t="s">
        <v>1967</v>
      </c>
      <c r="X504" s="265"/>
      <c r="Y504" s="7"/>
      <c r="Z504" s="7" t="s">
        <v>1968</v>
      </c>
      <c r="AA504" s="14" t="s">
        <v>1967</v>
      </c>
      <c r="AB504" s="266"/>
      <c r="AC504" s="7"/>
      <c r="AD504" s="7"/>
      <c r="AE504" s="15"/>
    </row>
    <row r="505" spans="1:43" ht="15.75">
      <c r="A505" s="89">
        <v>0</v>
      </c>
      <c r="B505" s="88"/>
      <c r="C505" s="88"/>
      <c r="O505" s="85" t="s">
        <v>486</v>
      </c>
      <c r="P505" s="86"/>
      <c r="Q505" s="83"/>
      <c r="W505" s="14" t="s">
        <v>1969</v>
      </c>
      <c r="X505" s="265"/>
      <c r="Y505" s="7"/>
      <c r="Z505" s="7"/>
      <c r="AA505" s="14" t="s">
        <v>1969</v>
      </c>
      <c r="AB505" s="266"/>
      <c r="AD505" s="14"/>
    </row>
    <row r="506" spans="1:43" ht="15.75">
      <c r="O506" s="85" t="s">
        <v>487</v>
      </c>
      <c r="P506" s="86"/>
      <c r="Q506" s="84"/>
      <c r="W506" s="14" t="s">
        <v>1970</v>
      </c>
      <c r="X506" s="265"/>
      <c r="AA506" s="14" t="s">
        <v>1970</v>
      </c>
      <c r="AB506" s="266"/>
    </row>
  </sheetData>
  <sheetProtection formatCells="0" formatColumns="0" formatRows="0" sort="0" autoFilter="0"/>
  <mergeCells count="13">
    <mergeCell ref="AH1:AL1"/>
    <mergeCell ref="AN1:AQ1"/>
    <mergeCell ref="A2:A3"/>
    <mergeCell ref="B2:B3"/>
    <mergeCell ref="C2:H2"/>
    <mergeCell ref="I2:M2"/>
    <mergeCell ref="O2:Q2"/>
    <mergeCell ref="S2:S3"/>
    <mergeCell ref="U2:X2"/>
    <mergeCell ref="Y2:AB2"/>
    <mergeCell ref="AD2:AE2"/>
    <mergeCell ref="A1:B1"/>
    <mergeCell ref="O1:S1"/>
  </mergeCells>
  <conditionalFormatting sqref="O5:T502 AC5:AQ502">
    <cfRule type="containsErrors" dxfId="15" priority="9">
      <formula>ISERROR(O5)</formula>
    </cfRule>
  </conditionalFormatting>
  <conditionalFormatting sqref="N8:N501">
    <cfRule type="containsErrors" dxfId="14" priority="8">
      <formula>ISERROR(N8)</formula>
    </cfRule>
  </conditionalFormatting>
  <conditionalFormatting sqref="R8:R501">
    <cfRule type="containsErrors" dxfId="13" priority="7">
      <formula>ISERROR(R8)</formula>
    </cfRule>
  </conditionalFormatting>
  <conditionalFormatting sqref="AD5:AQ502">
    <cfRule type="containsErrors" priority="6">
      <formula>ISERROR(AD5)</formula>
    </cfRule>
  </conditionalFormatting>
  <conditionalFormatting sqref="Q504:Q505">
    <cfRule type="containsErrors" dxfId="12" priority="5">
      <formula>ISERROR(Q504)</formula>
    </cfRule>
  </conditionalFormatting>
  <conditionalFormatting sqref="Q506">
    <cfRule type="containsErrors" dxfId="11" priority="4">
      <formula>ISERROR(Q506)</formula>
    </cfRule>
  </conditionalFormatting>
  <conditionalFormatting sqref="U5:X501">
    <cfRule type="containsErrors" dxfId="10" priority="3">
      <formula>ISERROR(U5)</formula>
    </cfRule>
  </conditionalFormatting>
  <conditionalFormatting sqref="Y5:AA501">
    <cfRule type="containsErrors" dxfId="9" priority="2">
      <formula>ISERROR(Y5)</formula>
    </cfRule>
  </conditionalFormatting>
  <conditionalFormatting sqref="AB5:AB501">
    <cfRule type="containsErrors" dxfId="8" priority="1">
      <formula>ISERROR(AB5)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42"/>
  <sheetViews>
    <sheetView topLeftCell="GN1" workbookViewId="0">
      <selection activeCell="HF139" sqref="HF139"/>
    </sheetView>
  </sheetViews>
  <sheetFormatPr defaultRowHeight="15"/>
  <cols>
    <col min="1" max="1" width="12.7109375" bestFit="1" customWidth="1"/>
    <col min="2" max="2" width="10.42578125" bestFit="1" customWidth="1"/>
    <col min="3" max="3" width="51" bestFit="1" customWidth="1"/>
    <col min="4" max="4" width="21.5703125" bestFit="1" customWidth="1"/>
    <col min="5" max="5" width="14.85546875" bestFit="1" customWidth="1"/>
    <col min="6" max="6" width="11.85546875" bestFit="1" customWidth="1"/>
    <col min="7" max="10" width="13.7109375" customWidth="1"/>
    <col min="11" max="11" width="14.140625" bestFit="1" customWidth="1"/>
    <col min="12" max="212" width="13.7109375" customWidth="1"/>
    <col min="213" max="213" width="9.28515625" bestFit="1" customWidth="1"/>
    <col min="214" max="214" width="13.85546875" bestFit="1" customWidth="1"/>
    <col min="257" max="257" width="12.7109375" bestFit="1" customWidth="1"/>
    <col min="258" max="258" width="10.42578125" bestFit="1" customWidth="1"/>
    <col min="259" max="259" width="51" bestFit="1" customWidth="1"/>
    <col min="260" max="260" width="21.5703125" bestFit="1" customWidth="1"/>
    <col min="261" max="261" width="14.85546875" bestFit="1" customWidth="1"/>
    <col min="262" max="262" width="11.85546875" bestFit="1" customWidth="1"/>
    <col min="263" max="266" width="13.7109375" customWidth="1"/>
    <col min="267" max="267" width="14.140625" bestFit="1" customWidth="1"/>
    <col min="268" max="468" width="13.7109375" customWidth="1"/>
    <col min="513" max="513" width="12.7109375" bestFit="1" customWidth="1"/>
    <col min="514" max="514" width="10.42578125" bestFit="1" customWidth="1"/>
    <col min="515" max="515" width="51" bestFit="1" customWidth="1"/>
    <col min="516" max="516" width="21.5703125" bestFit="1" customWidth="1"/>
    <col min="517" max="517" width="14.85546875" bestFit="1" customWidth="1"/>
    <col min="518" max="518" width="11.85546875" bestFit="1" customWidth="1"/>
    <col min="519" max="522" width="13.7109375" customWidth="1"/>
    <col min="523" max="523" width="14.140625" bestFit="1" customWidth="1"/>
    <col min="524" max="724" width="13.7109375" customWidth="1"/>
    <col min="769" max="769" width="12.7109375" bestFit="1" customWidth="1"/>
    <col min="770" max="770" width="10.42578125" bestFit="1" customWidth="1"/>
    <col min="771" max="771" width="51" bestFit="1" customWidth="1"/>
    <col min="772" max="772" width="21.5703125" bestFit="1" customWidth="1"/>
    <col min="773" max="773" width="14.85546875" bestFit="1" customWidth="1"/>
    <col min="774" max="774" width="11.85546875" bestFit="1" customWidth="1"/>
    <col min="775" max="778" width="13.7109375" customWidth="1"/>
    <col min="779" max="779" width="14.140625" bestFit="1" customWidth="1"/>
    <col min="780" max="980" width="13.7109375" customWidth="1"/>
    <col min="1025" max="1025" width="12.7109375" bestFit="1" customWidth="1"/>
    <col min="1026" max="1026" width="10.42578125" bestFit="1" customWidth="1"/>
    <col min="1027" max="1027" width="51" bestFit="1" customWidth="1"/>
    <col min="1028" max="1028" width="21.5703125" bestFit="1" customWidth="1"/>
    <col min="1029" max="1029" width="14.85546875" bestFit="1" customWidth="1"/>
    <col min="1030" max="1030" width="11.85546875" bestFit="1" customWidth="1"/>
    <col min="1031" max="1034" width="13.7109375" customWidth="1"/>
    <col min="1035" max="1035" width="14.140625" bestFit="1" customWidth="1"/>
    <col min="1036" max="1236" width="13.7109375" customWidth="1"/>
    <col min="1281" max="1281" width="12.7109375" bestFit="1" customWidth="1"/>
    <col min="1282" max="1282" width="10.42578125" bestFit="1" customWidth="1"/>
    <col min="1283" max="1283" width="51" bestFit="1" customWidth="1"/>
    <col min="1284" max="1284" width="21.5703125" bestFit="1" customWidth="1"/>
    <col min="1285" max="1285" width="14.85546875" bestFit="1" customWidth="1"/>
    <col min="1286" max="1286" width="11.85546875" bestFit="1" customWidth="1"/>
    <col min="1287" max="1290" width="13.7109375" customWidth="1"/>
    <col min="1291" max="1291" width="14.140625" bestFit="1" customWidth="1"/>
    <col min="1292" max="1492" width="13.7109375" customWidth="1"/>
    <col min="1537" max="1537" width="12.7109375" bestFit="1" customWidth="1"/>
    <col min="1538" max="1538" width="10.42578125" bestFit="1" customWidth="1"/>
    <col min="1539" max="1539" width="51" bestFit="1" customWidth="1"/>
    <col min="1540" max="1540" width="21.5703125" bestFit="1" customWidth="1"/>
    <col min="1541" max="1541" width="14.85546875" bestFit="1" customWidth="1"/>
    <col min="1542" max="1542" width="11.85546875" bestFit="1" customWidth="1"/>
    <col min="1543" max="1546" width="13.7109375" customWidth="1"/>
    <col min="1547" max="1547" width="14.140625" bestFit="1" customWidth="1"/>
    <col min="1548" max="1748" width="13.7109375" customWidth="1"/>
    <col min="1793" max="1793" width="12.7109375" bestFit="1" customWidth="1"/>
    <col min="1794" max="1794" width="10.42578125" bestFit="1" customWidth="1"/>
    <col min="1795" max="1795" width="51" bestFit="1" customWidth="1"/>
    <col min="1796" max="1796" width="21.5703125" bestFit="1" customWidth="1"/>
    <col min="1797" max="1797" width="14.85546875" bestFit="1" customWidth="1"/>
    <col min="1798" max="1798" width="11.85546875" bestFit="1" customWidth="1"/>
    <col min="1799" max="1802" width="13.7109375" customWidth="1"/>
    <col min="1803" max="1803" width="14.140625" bestFit="1" customWidth="1"/>
    <col min="1804" max="2004" width="13.7109375" customWidth="1"/>
    <col min="2049" max="2049" width="12.7109375" bestFit="1" customWidth="1"/>
    <col min="2050" max="2050" width="10.42578125" bestFit="1" customWidth="1"/>
    <col min="2051" max="2051" width="51" bestFit="1" customWidth="1"/>
    <col min="2052" max="2052" width="21.5703125" bestFit="1" customWidth="1"/>
    <col min="2053" max="2053" width="14.85546875" bestFit="1" customWidth="1"/>
    <col min="2054" max="2054" width="11.85546875" bestFit="1" customWidth="1"/>
    <col min="2055" max="2058" width="13.7109375" customWidth="1"/>
    <col min="2059" max="2059" width="14.140625" bestFit="1" customWidth="1"/>
    <col min="2060" max="2260" width="13.7109375" customWidth="1"/>
    <col min="2305" max="2305" width="12.7109375" bestFit="1" customWidth="1"/>
    <col min="2306" max="2306" width="10.42578125" bestFit="1" customWidth="1"/>
    <col min="2307" max="2307" width="51" bestFit="1" customWidth="1"/>
    <col min="2308" max="2308" width="21.5703125" bestFit="1" customWidth="1"/>
    <col min="2309" max="2309" width="14.85546875" bestFit="1" customWidth="1"/>
    <col min="2310" max="2310" width="11.85546875" bestFit="1" customWidth="1"/>
    <col min="2311" max="2314" width="13.7109375" customWidth="1"/>
    <col min="2315" max="2315" width="14.140625" bestFit="1" customWidth="1"/>
    <col min="2316" max="2516" width="13.7109375" customWidth="1"/>
    <col min="2561" max="2561" width="12.7109375" bestFit="1" customWidth="1"/>
    <col min="2562" max="2562" width="10.42578125" bestFit="1" customWidth="1"/>
    <col min="2563" max="2563" width="51" bestFit="1" customWidth="1"/>
    <col min="2564" max="2564" width="21.5703125" bestFit="1" customWidth="1"/>
    <col min="2565" max="2565" width="14.85546875" bestFit="1" customWidth="1"/>
    <col min="2566" max="2566" width="11.85546875" bestFit="1" customWidth="1"/>
    <col min="2567" max="2570" width="13.7109375" customWidth="1"/>
    <col min="2571" max="2571" width="14.140625" bestFit="1" customWidth="1"/>
    <col min="2572" max="2772" width="13.7109375" customWidth="1"/>
    <col min="2817" max="2817" width="12.7109375" bestFit="1" customWidth="1"/>
    <col min="2818" max="2818" width="10.42578125" bestFit="1" customWidth="1"/>
    <col min="2819" max="2819" width="51" bestFit="1" customWidth="1"/>
    <col min="2820" max="2820" width="21.5703125" bestFit="1" customWidth="1"/>
    <col min="2821" max="2821" width="14.85546875" bestFit="1" customWidth="1"/>
    <col min="2822" max="2822" width="11.85546875" bestFit="1" customWidth="1"/>
    <col min="2823" max="2826" width="13.7109375" customWidth="1"/>
    <col min="2827" max="2827" width="14.140625" bestFit="1" customWidth="1"/>
    <col min="2828" max="3028" width="13.7109375" customWidth="1"/>
    <col min="3073" max="3073" width="12.7109375" bestFit="1" customWidth="1"/>
    <col min="3074" max="3074" width="10.42578125" bestFit="1" customWidth="1"/>
    <col min="3075" max="3075" width="51" bestFit="1" customWidth="1"/>
    <col min="3076" max="3076" width="21.5703125" bestFit="1" customWidth="1"/>
    <col min="3077" max="3077" width="14.85546875" bestFit="1" customWidth="1"/>
    <col min="3078" max="3078" width="11.85546875" bestFit="1" customWidth="1"/>
    <col min="3079" max="3082" width="13.7109375" customWidth="1"/>
    <col min="3083" max="3083" width="14.140625" bestFit="1" customWidth="1"/>
    <col min="3084" max="3284" width="13.7109375" customWidth="1"/>
    <col min="3329" max="3329" width="12.7109375" bestFit="1" customWidth="1"/>
    <col min="3330" max="3330" width="10.42578125" bestFit="1" customWidth="1"/>
    <col min="3331" max="3331" width="51" bestFit="1" customWidth="1"/>
    <col min="3332" max="3332" width="21.5703125" bestFit="1" customWidth="1"/>
    <col min="3333" max="3333" width="14.85546875" bestFit="1" customWidth="1"/>
    <col min="3334" max="3334" width="11.85546875" bestFit="1" customWidth="1"/>
    <col min="3335" max="3338" width="13.7109375" customWidth="1"/>
    <col min="3339" max="3339" width="14.140625" bestFit="1" customWidth="1"/>
    <col min="3340" max="3540" width="13.7109375" customWidth="1"/>
    <col min="3585" max="3585" width="12.7109375" bestFit="1" customWidth="1"/>
    <col min="3586" max="3586" width="10.42578125" bestFit="1" customWidth="1"/>
    <col min="3587" max="3587" width="51" bestFit="1" customWidth="1"/>
    <col min="3588" max="3588" width="21.5703125" bestFit="1" customWidth="1"/>
    <col min="3589" max="3589" width="14.85546875" bestFit="1" customWidth="1"/>
    <col min="3590" max="3590" width="11.85546875" bestFit="1" customWidth="1"/>
    <col min="3591" max="3594" width="13.7109375" customWidth="1"/>
    <col min="3595" max="3595" width="14.140625" bestFit="1" customWidth="1"/>
    <col min="3596" max="3796" width="13.7109375" customWidth="1"/>
    <col min="3841" max="3841" width="12.7109375" bestFit="1" customWidth="1"/>
    <col min="3842" max="3842" width="10.42578125" bestFit="1" customWidth="1"/>
    <col min="3843" max="3843" width="51" bestFit="1" customWidth="1"/>
    <col min="3844" max="3844" width="21.5703125" bestFit="1" customWidth="1"/>
    <col min="3845" max="3845" width="14.85546875" bestFit="1" customWidth="1"/>
    <col min="3846" max="3846" width="11.85546875" bestFit="1" customWidth="1"/>
    <col min="3847" max="3850" width="13.7109375" customWidth="1"/>
    <col min="3851" max="3851" width="14.140625" bestFit="1" customWidth="1"/>
    <col min="3852" max="4052" width="13.7109375" customWidth="1"/>
    <col min="4097" max="4097" width="12.7109375" bestFit="1" customWidth="1"/>
    <col min="4098" max="4098" width="10.42578125" bestFit="1" customWidth="1"/>
    <col min="4099" max="4099" width="51" bestFit="1" customWidth="1"/>
    <col min="4100" max="4100" width="21.5703125" bestFit="1" customWidth="1"/>
    <col min="4101" max="4101" width="14.85546875" bestFit="1" customWidth="1"/>
    <col min="4102" max="4102" width="11.85546875" bestFit="1" customWidth="1"/>
    <col min="4103" max="4106" width="13.7109375" customWidth="1"/>
    <col min="4107" max="4107" width="14.140625" bestFit="1" customWidth="1"/>
    <col min="4108" max="4308" width="13.7109375" customWidth="1"/>
    <col min="4353" max="4353" width="12.7109375" bestFit="1" customWidth="1"/>
    <col min="4354" max="4354" width="10.42578125" bestFit="1" customWidth="1"/>
    <col min="4355" max="4355" width="51" bestFit="1" customWidth="1"/>
    <col min="4356" max="4356" width="21.5703125" bestFit="1" customWidth="1"/>
    <col min="4357" max="4357" width="14.85546875" bestFit="1" customWidth="1"/>
    <col min="4358" max="4358" width="11.85546875" bestFit="1" customWidth="1"/>
    <col min="4359" max="4362" width="13.7109375" customWidth="1"/>
    <col min="4363" max="4363" width="14.140625" bestFit="1" customWidth="1"/>
    <col min="4364" max="4564" width="13.7109375" customWidth="1"/>
    <col min="4609" max="4609" width="12.7109375" bestFit="1" customWidth="1"/>
    <col min="4610" max="4610" width="10.42578125" bestFit="1" customWidth="1"/>
    <col min="4611" max="4611" width="51" bestFit="1" customWidth="1"/>
    <col min="4612" max="4612" width="21.5703125" bestFit="1" customWidth="1"/>
    <col min="4613" max="4613" width="14.85546875" bestFit="1" customWidth="1"/>
    <col min="4614" max="4614" width="11.85546875" bestFit="1" customWidth="1"/>
    <col min="4615" max="4618" width="13.7109375" customWidth="1"/>
    <col min="4619" max="4619" width="14.140625" bestFit="1" customWidth="1"/>
    <col min="4620" max="4820" width="13.7109375" customWidth="1"/>
    <col min="4865" max="4865" width="12.7109375" bestFit="1" customWidth="1"/>
    <col min="4866" max="4866" width="10.42578125" bestFit="1" customWidth="1"/>
    <col min="4867" max="4867" width="51" bestFit="1" customWidth="1"/>
    <col min="4868" max="4868" width="21.5703125" bestFit="1" customWidth="1"/>
    <col min="4869" max="4869" width="14.85546875" bestFit="1" customWidth="1"/>
    <col min="4870" max="4870" width="11.85546875" bestFit="1" customWidth="1"/>
    <col min="4871" max="4874" width="13.7109375" customWidth="1"/>
    <col min="4875" max="4875" width="14.140625" bestFit="1" customWidth="1"/>
    <col min="4876" max="5076" width="13.7109375" customWidth="1"/>
    <col min="5121" max="5121" width="12.7109375" bestFit="1" customWidth="1"/>
    <col min="5122" max="5122" width="10.42578125" bestFit="1" customWidth="1"/>
    <col min="5123" max="5123" width="51" bestFit="1" customWidth="1"/>
    <col min="5124" max="5124" width="21.5703125" bestFit="1" customWidth="1"/>
    <col min="5125" max="5125" width="14.85546875" bestFit="1" customWidth="1"/>
    <col min="5126" max="5126" width="11.85546875" bestFit="1" customWidth="1"/>
    <col min="5127" max="5130" width="13.7109375" customWidth="1"/>
    <col min="5131" max="5131" width="14.140625" bestFit="1" customWidth="1"/>
    <col min="5132" max="5332" width="13.7109375" customWidth="1"/>
    <col min="5377" max="5377" width="12.7109375" bestFit="1" customWidth="1"/>
    <col min="5378" max="5378" width="10.42578125" bestFit="1" customWidth="1"/>
    <col min="5379" max="5379" width="51" bestFit="1" customWidth="1"/>
    <col min="5380" max="5380" width="21.5703125" bestFit="1" customWidth="1"/>
    <col min="5381" max="5381" width="14.85546875" bestFit="1" customWidth="1"/>
    <col min="5382" max="5382" width="11.85546875" bestFit="1" customWidth="1"/>
    <col min="5383" max="5386" width="13.7109375" customWidth="1"/>
    <col min="5387" max="5387" width="14.140625" bestFit="1" customWidth="1"/>
    <col min="5388" max="5588" width="13.7109375" customWidth="1"/>
    <col min="5633" max="5633" width="12.7109375" bestFit="1" customWidth="1"/>
    <col min="5634" max="5634" width="10.42578125" bestFit="1" customWidth="1"/>
    <col min="5635" max="5635" width="51" bestFit="1" customWidth="1"/>
    <col min="5636" max="5636" width="21.5703125" bestFit="1" customWidth="1"/>
    <col min="5637" max="5637" width="14.85546875" bestFit="1" customWidth="1"/>
    <col min="5638" max="5638" width="11.85546875" bestFit="1" customWidth="1"/>
    <col min="5639" max="5642" width="13.7109375" customWidth="1"/>
    <col min="5643" max="5643" width="14.140625" bestFit="1" customWidth="1"/>
    <col min="5644" max="5844" width="13.7109375" customWidth="1"/>
    <col min="5889" max="5889" width="12.7109375" bestFit="1" customWidth="1"/>
    <col min="5890" max="5890" width="10.42578125" bestFit="1" customWidth="1"/>
    <col min="5891" max="5891" width="51" bestFit="1" customWidth="1"/>
    <col min="5892" max="5892" width="21.5703125" bestFit="1" customWidth="1"/>
    <col min="5893" max="5893" width="14.85546875" bestFit="1" customWidth="1"/>
    <col min="5894" max="5894" width="11.85546875" bestFit="1" customWidth="1"/>
    <col min="5895" max="5898" width="13.7109375" customWidth="1"/>
    <col min="5899" max="5899" width="14.140625" bestFit="1" customWidth="1"/>
    <col min="5900" max="6100" width="13.7109375" customWidth="1"/>
    <col min="6145" max="6145" width="12.7109375" bestFit="1" customWidth="1"/>
    <col min="6146" max="6146" width="10.42578125" bestFit="1" customWidth="1"/>
    <col min="6147" max="6147" width="51" bestFit="1" customWidth="1"/>
    <col min="6148" max="6148" width="21.5703125" bestFit="1" customWidth="1"/>
    <col min="6149" max="6149" width="14.85546875" bestFit="1" customWidth="1"/>
    <col min="6150" max="6150" width="11.85546875" bestFit="1" customWidth="1"/>
    <col min="6151" max="6154" width="13.7109375" customWidth="1"/>
    <col min="6155" max="6155" width="14.140625" bestFit="1" customWidth="1"/>
    <col min="6156" max="6356" width="13.7109375" customWidth="1"/>
    <col min="6401" max="6401" width="12.7109375" bestFit="1" customWidth="1"/>
    <col min="6402" max="6402" width="10.42578125" bestFit="1" customWidth="1"/>
    <col min="6403" max="6403" width="51" bestFit="1" customWidth="1"/>
    <col min="6404" max="6404" width="21.5703125" bestFit="1" customWidth="1"/>
    <col min="6405" max="6405" width="14.85546875" bestFit="1" customWidth="1"/>
    <col min="6406" max="6406" width="11.85546875" bestFit="1" customWidth="1"/>
    <col min="6407" max="6410" width="13.7109375" customWidth="1"/>
    <col min="6411" max="6411" width="14.140625" bestFit="1" customWidth="1"/>
    <col min="6412" max="6612" width="13.7109375" customWidth="1"/>
    <col min="6657" max="6657" width="12.7109375" bestFit="1" customWidth="1"/>
    <col min="6658" max="6658" width="10.42578125" bestFit="1" customWidth="1"/>
    <col min="6659" max="6659" width="51" bestFit="1" customWidth="1"/>
    <col min="6660" max="6660" width="21.5703125" bestFit="1" customWidth="1"/>
    <col min="6661" max="6661" width="14.85546875" bestFit="1" customWidth="1"/>
    <col min="6662" max="6662" width="11.85546875" bestFit="1" customWidth="1"/>
    <col min="6663" max="6666" width="13.7109375" customWidth="1"/>
    <col min="6667" max="6667" width="14.140625" bestFit="1" customWidth="1"/>
    <col min="6668" max="6868" width="13.7109375" customWidth="1"/>
    <col min="6913" max="6913" width="12.7109375" bestFit="1" customWidth="1"/>
    <col min="6914" max="6914" width="10.42578125" bestFit="1" customWidth="1"/>
    <col min="6915" max="6915" width="51" bestFit="1" customWidth="1"/>
    <col min="6916" max="6916" width="21.5703125" bestFit="1" customWidth="1"/>
    <col min="6917" max="6917" width="14.85546875" bestFit="1" customWidth="1"/>
    <col min="6918" max="6918" width="11.85546875" bestFit="1" customWidth="1"/>
    <col min="6919" max="6922" width="13.7109375" customWidth="1"/>
    <col min="6923" max="6923" width="14.140625" bestFit="1" customWidth="1"/>
    <col min="6924" max="7124" width="13.7109375" customWidth="1"/>
    <col min="7169" max="7169" width="12.7109375" bestFit="1" customWidth="1"/>
    <col min="7170" max="7170" width="10.42578125" bestFit="1" customWidth="1"/>
    <col min="7171" max="7171" width="51" bestFit="1" customWidth="1"/>
    <col min="7172" max="7172" width="21.5703125" bestFit="1" customWidth="1"/>
    <col min="7173" max="7173" width="14.85546875" bestFit="1" customWidth="1"/>
    <col min="7174" max="7174" width="11.85546875" bestFit="1" customWidth="1"/>
    <col min="7175" max="7178" width="13.7109375" customWidth="1"/>
    <col min="7179" max="7179" width="14.140625" bestFit="1" customWidth="1"/>
    <col min="7180" max="7380" width="13.7109375" customWidth="1"/>
    <col min="7425" max="7425" width="12.7109375" bestFit="1" customWidth="1"/>
    <col min="7426" max="7426" width="10.42578125" bestFit="1" customWidth="1"/>
    <col min="7427" max="7427" width="51" bestFit="1" customWidth="1"/>
    <col min="7428" max="7428" width="21.5703125" bestFit="1" customWidth="1"/>
    <col min="7429" max="7429" width="14.85546875" bestFit="1" customWidth="1"/>
    <col min="7430" max="7430" width="11.85546875" bestFit="1" customWidth="1"/>
    <col min="7431" max="7434" width="13.7109375" customWidth="1"/>
    <col min="7435" max="7435" width="14.140625" bestFit="1" customWidth="1"/>
    <col min="7436" max="7636" width="13.7109375" customWidth="1"/>
    <col min="7681" max="7681" width="12.7109375" bestFit="1" customWidth="1"/>
    <col min="7682" max="7682" width="10.42578125" bestFit="1" customWidth="1"/>
    <col min="7683" max="7683" width="51" bestFit="1" customWidth="1"/>
    <col min="7684" max="7684" width="21.5703125" bestFit="1" customWidth="1"/>
    <col min="7685" max="7685" width="14.85546875" bestFit="1" customWidth="1"/>
    <col min="7686" max="7686" width="11.85546875" bestFit="1" customWidth="1"/>
    <col min="7687" max="7690" width="13.7109375" customWidth="1"/>
    <col min="7691" max="7691" width="14.140625" bestFit="1" customWidth="1"/>
    <col min="7692" max="7892" width="13.7109375" customWidth="1"/>
    <col min="7937" max="7937" width="12.7109375" bestFit="1" customWidth="1"/>
    <col min="7938" max="7938" width="10.42578125" bestFit="1" customWidth="1"/>
    <col min="7939" max="7939" width="51" bestFit="1" customWidth="1"/>
    <col min="7940" max="7940" width="21.5703125" bestFit="1" customWidth="1"/>
    <col min="7941" max="7941" width="14.85546875" bestFit="1" customWidth="1"/>
    <col min="7942" max="7942" width="11.85546875" bestFit="1" customWidth="1"/>
    <col min="7943" max="7946" width="13.7109375" customWidth="1"/>
    <col min="7947" max="7947" width="14.140625" bestFit="1" customWidth="1"/>
    <col min="7948" max="8148" width="13.7109375" customWidth="1"/>
    <col min="8193" max="8193" width="12.7109375" bestFit="1" customWidth="1"/>
    <col min="8194" max="8194" width="10.42578125" bestFit="1" customWidth="1"/>
    <col min="8195" max="8195" width="51" bestFit="1" customWidth="1"/>
    <col min="8196" max="8196" width="21.5703125" bestFit="1" customWidth="1"/>
    <col min="8197" max="8197" width="14.85546875" bestFit="1" customWidth="1"/>
    <col min="8198" max="8198" width="11.85546875" bestFit="1" customWidth="1"/>
    <col min="8199" max="8202" width="13.7109375" customWidth="1"/>
    <col min="8203" max="8203" width="14.140625" bestFit="1" customWidth="1"/>
    <col min="8204" max="8404" width="13.7109375" customWidth="1"/>
    <col min="8449" max="8449" width="12.7109375" bestFit="1" customWidth="1"/>
    <col min="8450" max="8450" width="10.42578125" bestFit="1" customWidth="1"/>
    <col min="8451" max="8451" width="51" bestFit="1" customWidth="1"/>
    <col min="8452" max="8452" width="21.5703125" bestFit="1" customWidth="1"/>
    <col min="8453" max="8453" width="14.85546875" bestFit="1" customWidth="1"/>
    <col min="8454" max="8454" width="11.85546875" bestFit="1" customWidth="1"/>
    <col min="8455" max="8458" width="13.7109375" customWidth="1"/>
    <col min="8459" max="8459" width="14.140625" bestFit="1" customWidth="1"/>
    <col min="8460" max="8660" width="13.7109375" customWidth="1"/>
    <col min="8705" max="8705" width="12.7109375" bestFit="1" customWidth="1"/>
    <col min="8706" max="8706" width="10.42578125" bestFit="1" customWidth="1"/>
    <col min="8707" max="8707" width="51" bestFit="1" customWidth="1"/>
    <col min="8708" max="8708" width="21.5703125" bestFit="1" customWidth="1"/>
    <col min="8709" max="8709" width="14.85546875" bestFit="1" customWidth="1"/>
    <col min="8710" max="8710" width="11.85546875" bestFit="1" customWidth="1"/>
    <col min="8711" max="8714" width="13.7109375" customWidth="1"/>
    <col min="8715" max="8715" width="14.140625" bestFit="1" customWidth="1"/>
    <col min="8716" max="8916" width="13.7109375" customWidth="1"/>
    <col min="8961" max="8961" width="12.7109375" bestFit="1" customWidth="1"/>
    <col min="8962" max="8962" width="10.42578125" bestFit="1" customWidth="1"/>
    <col min="8963" max="8963" width="51" bestFit="1" customWidth="1"/>
    <col min="8964" max="8964" width="21.5703125" bestFit="1" customWidth="1"/>
    <col min="8965" max="8965" width="14.85546875" bestFit="1" customWidth="1"/>
    <col min="8966" max="8966" width="11.85546875" bestFit="1" customWidth="1"/>
    <col min="8967" max="8970" width="13.7109375" customWidth="1"/>
    <col min="8971" max="8971" width="14.140625" bestFit="1" customWidth="1"/>
    <col min="8972" max="9172" width="13.7109375" customWidth="1"/>
    <col min="9217" max="9217" width="12.7109375" bestFit="1" customWidth="1"/>
    <col min="9218" max="9218" width="10.42578125" bestFit="1" customWidth="1"/>
    <col min="9219" max="9219" width="51" bestFit="1" customWidth="1"/>
    <col min="9220" max="9220" width="21.5703125" bestFit="1" customWidth="1"/>
    <col min="9221" max="9221" width="14.85546875" bestFit="1" customWidth="1"/>
    <col min="9222" max="9222" width="11.85546875" bestFit="1" customWidth="1"/>
    <col min="9223" max="9226" width="13.7109375" customWidth="1"/>
    <col min="9227" max="9227" width="14.140625" bestFit="1" customWidth="1"/>
    <col min="9228" max="9428" width="13.7109375" customWidth="1"/>
    <col min="9473" max="9473" width="12.7109375" bestFit="1" customWidth="1"/>
    <col min="9474" max="9474" width="10.42578125" bestFit="1" customWidth="1"/>
    <col min="9475" max="9475" width="51" bestFit="1" customWidth="1"/>
    <col min="9476" max="9476" width="21.5703125" bestFit="1" customWidth="1"/>
    <col min="9477" max="9477" width="14.85546875" bestFit="1" customWidth="1"/>
    <col min="9478" max="9478" width="11.85546875" bestFit="1" customWidth="1"/>
    <col min="9479" max="9482" width="13.7109375" customWidth="1"/>
    <col min="9483" max="9483" width="14.140625" bestFit="1" customWidth="1"/>
    <col min="9484" max="9684" width="13.7109375" customWidth="1"/>
    <col min="9729" max="9729" width="12.7109375" bestFit="1" customWidth="1"/>
    <col min="9730" max="9730" width="10.42578125" bestFit="1" customWidth="1"/>
    <col min="9731" max="9731" width="51" bestFit="1" customWidth="1"/>
    <col min="9732" max="9732" width="21.5703125" bestFit="1" customWidth="1"/>
    <col min="9733" max="9733" width="14.85546875" bestFit="1" customWidth="1"/>
    <col min="9734" max="9734" width="11.85546875" bestFit="1" customWidth="1"/>
    <col min="9735" max="9738" width="13.7109375" customWidth="1"/>
    <col min="9739" max="9739" width="14.140625" bestFit="1" customWidth="1"/>
    <col min="9740" max="9940" width="13.7109375" customWidth="1"/>
    <col min="9985" max="9985" width="12.7109375" bestFit="1" customWidth="1"/>
    <col min="9986" max="9986" width="10.42578125" bestFit="1" customWidth="1"/>
    <col min="9987" max="9987" width="51" bestFit="1" customWidth="1"/>
    <col min="9988" max="9988" width="21.5703125" bestFit="1" customWidth="1"/>
    <col min="9989" max="9989" width="14.85546875" bestFit="1" customWidth="1"/>
    <col min="9990" max="9990" width="11.85546875" bestFit="1" customWidth="1"/>
    <col min="9991" max="9994" width="13.7109375" customWidth="1"/>
    <col min="9995" max="9995" width="14.140625" bestFit="1" customWidth="1"/>
    <col min="9996" max="10196" width="13.7109375" customWidth="1"/>
    <col min="10241" max="10241" width="12.7109375" bestFit="1" customWidth="1"/>
    <col min="10242" max="10242" width="10.42578125" bestFit="1" customWidth="1"/>
    <col min="10243" max="10243" width="51" bestFit="1" customWidth="1"/>
    <col min="10244" max="10244" width="21.5703125" bestFit="1" customWidth="1"/>
    <col min="10245" max="10245" width="14.85546875" bestFit="1" customWidth="1"/>
    <col min="10246" max="10246" width="11.85546875" bestFit="1" customWidth="1"/>
    <col min="10247" max="10250" width="13.7109375" customWidth="1"/>
    <col min="10251" max="10251" width="14.140625" bestFit="1" customWidth="1"/>
    <col min="10252" max="10452" width="13.7109375" customWidth="1"/>
    <col min="10497" max="10497" width="12.7109375" bestFit="1" customWidth="1"/>
    <col min="10498" max="10498" width="10.42578125" bestFit="1" customWidth="1"/>
    <col min="10499" max="10499" width="51" bestFit="1" customWidth="1"/>
    <col min="10500" max="10500" width="21.5703125" bestFit="1" customWidth="1"/>
    <col min="10501" max="10501" width="14.85546875" bestFit="1" customWidth="1"/>
    <col min="10502" max="10502" width="11.85546875" bestFit="1" customWidth="1"/>
    <col min="10503" max="10506" width="13.7109375" customWidth="1"/>
    <col min="10507" max="10507" width="14.140625" bestFit="1" customWidth="1"/>
    <col min="10508" max="10708" width="13.7109375" customWidth="1"/>
    <col min="10753" max="10753" width="12.7109375" bestFit="1" customWidth="1"/>
    <col min="10754" max="10754" width="10.42578125" bestFit="1" customWidth="1"/>
    <col min="10755" max="10755" width="51" bestFit="1" customWidth="1"/>
    <col min="10756" max="10756" width="21.5703125" bestFit="1" customWidth="1"/>
    <col min="10757" max="10757" width="14.85546875" bestFit="1" customWidth="1"/>
    <col min="10758" max="10758" width="11.85546875" bestFit="1" customWidth="1"/>
    <col min="10759" max="10762" width="13.7109375" customWidth="1"/>
    <col min="10763" max="10763" width="14.140625" bestFit="1" customWidth="1"/>
    <col min="10764" max="10964" width="13.7109375" customWidth="1"/>
    <col min="11009" max="11009" width="12.7109375" bestFit="1" customWidth="1"/>
    <col min="11010" max="11010" width="10.42578125" bestFit="1" customWidth="1"/>
    <col min="11011" max="11011" width="51" bestFit="1" customWidth="1"/>
    <col min="11012" max="11012" width="21.5703125" bestFit="1" customWidth="1"/>
    <col min="11013" max="11013" width="14.85546875" bestFit="1" customWidth="1"/>
    <col min="11014" max="11014" width="11.85546875" bestFit="1" customWidth="1"/>
    <col min="11015" max="11018" width="13.7109375" customWidth="1"/>
    <col min="11019" max="11019" width="14.140625" bestFit="1" customWidth="1"/>
    <col min="11020" max="11220" width="13.7109375" customWidth="1"/>
    <col min="11265" max="11265" width="12.7109375" bestFit="1" customWidth="1"/>
    <col min="11266" max="11266" width="10.42578125" bestFit="1" customWidth="1"/>
    <col min="11267" max="11267" width="51" bestFit="1" customWidth="1"/>
    <col min="11268" max="11268" width="21.5703125" bestFit="1" customWidth="1"/>
    <col min="11269" max="11269" width="14.85546875" bestFit="1" customWidth="1"/>
    <col min="11270" max="11270" width="11.85546875" bestFit="1" customWidth="1"/>
    <col min="11271" max="11274" width="13.7109375" customWidth="1"/>
    <col min="11275" max="11275" width="14.140625" bestFit="1" customWidth="1"/>
    <col min="11276" max="11476" width="13.7109375" customWidth="1"/>
    <col min="11521" max="11521" width="12.7109375" bestFit="1" customWidth="1"/>
    <col min="11522" max="11522" width="10.42578125" bestFit="1" customWidth="1"/>
    <col min="11523" max="11523" width="51" bestFit="1" customWidth="1"/>
    <col min="11524" max="11524" width="21.5703125" bestFit="1" customWidth="1"/>
    <col min="11525" max="11525" width="14.85546875" bestFit="1" customWidth="1"/>
    <col min="11526" max="11526" width="11.85546875" bestFit="1" customWidth="1"/>
    <col min="11527" max="11530" width="13.7109375" customWidth="1"/>
    <col min="11531" max="11531" width="14.140625" bestFit="1" customWidth="1"/>
    <col min="11532" max="11732" width="13.7109375" customWidth="1"/>
    <col min="11777" max="11777" width="12.7109375" bestFit="1" customWidth="1"/>
    <col min="11778" max="11778" width="10.42578125" bestFit="1" customWidth="1"/>
    <col min="11779" max="11779" width="51" bestFit="1" customWidth="1"/>
    <col min="11780" max="11780" width="21.5703125" bestFit="1" customWidth="1"/>
    <col min="11781" max="11781" width="14.85546875" bestFit="1" customWidth="1"/>
    <col min="11782" max="11782" width="11.85546875" bestFit="1" customWidth="1"/>
    <col min="11783" max="11786" width="13.7109375" customWidth="1"/>
    <col min="11787" max="11787" width="14.140625" bestFit="1" customWidth="1"/>
    <col min="11788" max="11988" width="13.7109375" customWidth="1"/>
    <col min="12033" max="12033" width="12.7109375" bestFit="1" customWidth="1"/>
    <col min="12034" max="12034" width="10.42578125" bestFit="1" customWidth="1"/>
    <col min="12035" max="12035" width="51" bestFit="1" customWidth="1"/>
    <col min="12036" max="12036" width="21.5703125" bestFit="1" customWidth="1"/>
    <col min="12037" max="12037" width="14.85546875" bestFit="1" customWidth="1"/>
    <col min="12038" max="12038" width="11.85546875" bestFit="1" customWidth="1"/>
    <col min="12039" max="12042" width="13.7109375" customWidth="1"/>
    <col min="12043" max="12043" width="14.140625" bestFit="1" customWidth="1"/>
    <col min="12044" max="12244" width="13.7109375" customWidth="1"/>
    <col min="12289" max="12289" width="12.7109375" bestFit="1" customWidth="1"/>
    <col min="12290" max="12290" width="10.42578125" bestFit="1" customWidth="1"/>
    <col min="12291" max="12291" width="51" bestFit="1" customWidth="1"/>
    <col min="12292" max="12292" width="21.5703125" bestFit="1" customWidth="1"/>
    <col min="12293" max="12293" width="14.85546875" bestFit="1" customWidth="1"/>
    <col min="12294" max="12294" width="11.85546875" bestFit="1" customWidth="1"/>
    <col min="12295" max="12298" width="13.7109375" customWidth="1"/>
    <col min="12299" max="12299" width="14.140625" bestFit="1" customWidth="1"/>
    <col min="12300" max="12500" width="13.7109375" customWidth="1"/>
    <col min="12545" max="12545" width="12.7109375" bestFit="1" customWidth="1"/>
    <col min="12546" max="12546" width="10.42578125" bestFit="1" customWidth="1"/>
    <col min="12547" max="12547" width="51" bestFit="1" customWidth="1"/>
    <col min="12548" max="12548" width="21.5703125" bestFit="1" customWidth="1"/>
    <col min="12549" max="12549" width="14.85546875" bestFit="1" customWidth="1"/>
    <col min="12550" max="12550" width="11.85546875" bestFit="1" customWidth="1"/>
    <col min="12551" max="12554" width="13.7109375" customWidth="1"/>
    <col min="12555" max="12555" width="14.140625" bestFit="1" customWidth="1"/>
    <col min="12556" max="12756" width="13.7109375" customWidth="1"/>
    <col min="12801" max="12801" width="12.7109375" bestFit="1" customWidth="1"/>
    <col min="12802" max="12802" width="10.42578125" bestFit="1" customWidth="1"/>
    <col min="12803" max="12803" width="51" bestFit="1" customWidth="1"/>
    <col min="12804" max="12804" width="21.5703125" bestFit="1" customWidth="1"/>
    <col min="12805" max="12805" width="14.85546875" bestFit="1" customWidth="1"/>
    <col min="12806" max="12806" width="11.85546875" bestFit="1" customWidth="1"/>
    <col min="12807" max="12810" width="13.7109375" customWidth="1"/>
    <col min="12811" max="12811" width="14.140625" bestFit="1" customWidth="1"/>
    <col min="12812" max="13012" width="13.7109375" customWidth="1"/>
    <col min="13057" max="13057" width="12.7109375" bestFit="1" customWidth="1"/>
    <col min="13058" max="13058" width="10.42578125" bestFit="1" customWidth="1"/>
    <col min="13059" max="13059" width="51" bestFit="1" customWidth="1"/>
    <col min="13060" max="13060" width="21.5703125" bestFit="1" customWidth="1"/>
    <col min="13061" max="13061" width="14.85546875" bestFit="1" customWidth="1"/>
    <col min="13062" max="13062" width="11.85546875" bestFit="1" customWidth="1"/>
    <col min="13063" max="13066" width="13.7109375" customWidth="1"/>
    <col min="13067" max="13067" width="14.140625" bestFit="1" customWidth="1"/>
    <col min="13068" max="13268" width="13.7109375" customWidth="1"/>
    <col min="13313" max="13313" width="12.7109375" bestFit="1" customWidth="1"/>
    <col min="13314" max="13314" width="10.42578125" bestFit="1" customWidth="1"/>
    <col min="13315" max="13315" width="51" bestFit="1" customWidth="1"/>
    <col min="13316" max="13316" width="21.5703125" bestFit="1" customWidth="1"/>
    <col min="13317" max="13317" width="14.85546875" bestFit="1" customWidth="1"/>
    <col min="13318" max="13318" width="11.85546875" bestFit="1" customWidth="1"/>
    <col min="13319" max="13322" width="13.7109375" customWidth="1"/>
    <col min="13323" max="13323" width="14.140625" bestFit="1" customWidth="1"/>
    <col min="13324" max="13524" width="13.7109375" customWidth="1"/>
    <col min="13569" max="13569" width="12.7109375" bestFit="1" customWidth="1"/>
    <col min="13570" max="13570" width="10.42578125" bestFit="1" customWidth="1"/>
    <col min="13571" max="13571" width="51" bestFit="1" customWidth="1"/>
    <col min="13572" max="13572" width="21.5703125" bestFit="1" customWidth="1"/>
    <col min="13573" max="13573" width="14.85546875" bestFit="1" customWidth="1"/>
    <col min="13574" max="13574" width="11.85546875" bestFit="1" customWidth="1"/>
    <col min="13575" max="13578" width="13.7109375" customWidth="1"/>
    <col min="13579" max="13579" width="14.140625" bestFit="1" customWidth="1"/>
    <col min="13580" max="13780" width="13.7109375" customWidth="1"/>
    <col min="13825" max="13825" width="12.7109375" bestFit="1" customWidth="1"/>
    <col min="13826" max="13826" width="10.42578125" bestFit="1" customWidth="1"/>
    <col min="13827" max="13827" width="51" bestFit="1" customWidth="1"/>
    <col min="13828" max="13828" width="21.5703125" bestFit="1" customWidth="1"/>
    <col min="13829" max="13829" width="14.85546875" bestFit="1" customWidth="1"/>
    <col min="13830" max="13830" width="11.85546875" bestFit="1" customWidth="1"/>
    <col min="13831" max="13834" width="13.7109375" customWidth="1"/>
    <col min="13835" max="13835" width="14.140625" bestFit="1" customWidth="1"/>
    <col min="13836" max="14036" width="13.7109375" customWidth="1"/>
    <col min="14081" max="14081" width="12.7109375" bestFit="1" customWidth="1"/>
    <col min="14082" max="14082" width="10.42578125" bestFit="1" customWidth="1"/>
    <col min="14083" max="14083" width="51" bestFit="1" customWidth="1"/>
    <col min="14084" max="14084" width="21.5703125" bestFit="1" customWidth="1"/>
    <col min="14085" max="14085" width="14.85546875" bestFit="1" customWidth="1"/>
    <col min="14086" max="14086" width="11.85546875" bestFit="1" customWidth="1"/>
    <col min="14087" max="14090" width="13.7109375" customWidth="1"/>
    <col min="14091" max="14091" width="14.140625" bestFit="1" customWidth="1"/>
    <col min="14092" max="14292" width="13.7109375" customWidth="1"/>
    <col min="14337" max="14337" width="12.7109375" bestFit="1" customWidth="1"/>
    <col min="14338" max="14338" width="10.42578125" bestFit="1" customWidth="1"/>
    <col min="14339" max="14339" width="51" bestFit="1" customWidth="1"/>
    <col min="14340" max="14340" width="21.5703125" bestFit="1" customWidth="1"/>
    <col min="14341" max="14341" width="14.85546875" bestFit="1" customWidth="1"/>
    <col min="14342" max="14342" width="11.85546875" bestFit="1" customWidth="1"/>
    <col min="14343" max="14346" width="13.7109375" customWidth="1"/>
    <col min="14347" max="14347" width="14.140625" bestFit="1" customWidth="1"/>
    <col min="14348" max="14548" width="13.7109375" customWidth="1"/>
    <col min="14593" max="14593" width="12.7109375" bestFit="1" customWidth="1"/>
    <col min="14594" max="14594" width="10.42578125" bestFit="1" customWidth="1"/>
    <col min="14595" max="14595" width="51" bestFit="1" customWidth="1"/>
    <col min="14596" max="14596" width="21.5703125" bestFit="1" customWidth="1"/>
    <col min="14597" max="14597" width="14.85546875" bestFit="1" customWidth="1"/>
    <col min="14598" max="14598" width="11.85546875" bestFit="1" customWidth="1"/>
    <col min="14599" max="14602" width="13.7109375" customWidth="1"/>
    <col min="14603" max="14603" width="14.140625" bestFit="1" customWidth="1"/>
    <col min="14604" max="14804" width="13.7109375" customWidth="1"/>
    <col min="14849" max="14849" width="12.7109375" bestFit="1" customWidth="1"/>
    <col min="14850" max="14850" width="10.42578125" bestFit="1" customWidth="1"/>
    <col min="14851" max="14851" width="51" bestFit="1" customWidth="1"/>
    <col min="14852" max="14852" width="21.5703125" bestFit="1" customWidth="1"/>
    <col min="14853" max="14853" width="14.85546875" bestFit="1" customWidth="1"/>
    <col min="14854" max="14854" width="11.85546875" bestFit="1" customWidth="1"/>
    <col min="14855" max="14858" width="13.7109375" customWidth="1"/>
    <col min="14859" max="14859" width="14.140625" bestFit="1" customWidth="1"/>
    <col min="14860" max="15060" width="13.7109375" customWidth="1"/>
    <col min="15105" max="15105" width="12.7109375" bestFit="1" customWidth="1"/>
    <col min="15106" max="15106" width="10.42578125" bestFit="1" customWidth="1"/>
    <col min="15107" max="15107" width="51" bestFit="1" customWidth="1"/>
    <col min="15108" max="15108" width="21.5703125" bestFit="1" customWidth="1"/>
    <col min="15109" max="15109" width="14.85546875" bestFit="1" customWidth="1"/>
    <col min="15110" max="15110" width="11.85546875" bestFit="1" customWidth="1"/>
    <col min="15111" max="15114" width="13.7109375" customWidth="1"/>
    <col min="15115" max="15115" width="14.140625" bestFit="1" customWidth="1"/>
    <col min="15116" max="15316" width="13.7109375" customWidth="1"/>
    <col min="15361" max="15361" width="12.7109375" bestFit="1" customWidth="1"/>
    <col min="15362" max="15362" width="10.42578125" bestFit="1" customWidth="1"/>
    <col min="15363" max="15363" width="51" bestFit="1" customWidth="1"/>
    <col min="15364" max="15364" width="21.5703125" bestFit="1" customWidth="1"/>
    <col min="15365" max="15365" width="14.85546875" bestFit="1" customWidth="1"/>
    <col min="15366" max="15366" width="11.85546875" bestFit="1" customWidth="1"/>
    <col min="15367" max="15370" width="13.7109375" customWidth="1"/>
    <col min="15371" max="15371" width="14.140625" bestFit="1" customWidth="1"/>
    <col min="15372" max="15572" width="13.7109375" customWidth="1"/>
    <col min="15617" max="15617" width="12.7109375" bestFit="1" customWidth="1"/>
    <col min="15618" max="15618" width="10.42578125" bestFit="1" customWidth="1"/>
    <col min="15619" max="15619" width="51" bestFit="1" customWidth="1"/>
    <col min="15620" max="15620" width="21.5703125" bestFit="1" customWidth="1"/>
    <col min="15621" max="15621" width="14.85546875" bestFit="1" customWidth="1"/>
    <col min="15622" max="15622" width="11.85546875" bestFit="1" customWidth="1"/>
    <col min="15623" max="15626" width="13.7109375" customWidth="1"/>
    <col min="15627" max="15627" width="14.140625" bestFit="1" customWidth="1"/>
    <col min="15628" max="15828" width="13.7109375" customWidth="1"/>
    <col min="15873" max="15873" width="12.7109375" bestFit="1" customWidth="1"/>
    <col min="15874" max="15874" width="10.42578125" bestFit="1" customWidth="1"/>
    <col min="15875" max="15875" width="51" bestFit="1" customWidth="1"/>
    <col min="15876" max="15876" width="21.5703125" bestFit="1" customWidth="1"/>
    <col min="15877" max="15877" width="14.85546875" bestFit="1" customWidth="1"/>
    <col min="15878" max="15878" width="11.85546875" bestFit="1" customWidth="1"/>
    <col min="15879" max="15882" width="13.7109375" customWidth="1"/>
    <col min="15883" max="15883" width="14.140625" bestFit="1" customWidth="1"/>
    <col min="15884" max="16084" width="13.7109375" customWidth="1"/>
    <col min="16129" max="16129" width="12.7109375" bestFit="1" customWidth="1"/>
    <col min="16130" max="16130" width="10.42578125" bestFit="1" customWidth="1"/>
    <col min="16131" max="16131" width="51" bestFit="1" customWidth="1"/>
    <col min="16132" max="16132" width="21.5703125" bestFit="1" customWidth="1"/>
    <col min="16133" max="16133" width="14.85546875" bestFit="1" customWidth="1"/>
    <col min="16134" max="16134" width="11.85546875" bestFit="1" customWidth="1"/>
    <col min="16135" max="16138" width="13.7109375" customWidth="1"/>
    <col min="16139" max="16139" width="14.140625" bestFit="1" customWidth="1"/>
    <col min="16140" max="16340" width="13.7109375" customWidth="1"/>
  </cols>
  <sheetData>
    <row r="1" spans="1:214" ht="15.75" thickBot="1">
      <c r="A1" s="291"/>
      <c r="B1" s="291"/>
      <c r="C1" s="291"/>
      <c r="D1" s="291"/>
      <c r="E1" s="291"/>
      <c r="F1" s="292" t="s">
        <v>4505</v>
      </c>
      <c r="G1" s="293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294"/>
      <c r="U1" s="294"/>
      <c r="V1" s="294"/>
      <c r="W1" s="294"/>
      <c r="X1" s="294"/>
      <c r="Y1" s="294"/>
      <c r="Z1" s="294"/>
      <c r="AA1" s="294"/>
      <c r="AB1" s="294"/>
      <c r="AC1" s="294"/>
      <c r="AD1" s="294"/>
      <c r="AE1" s="294"/>
      <c r="AF1" s="294"/>
      <c r="AG1" s="294"/>
      <c r="AH1" s="294"/>
      <c r="AI1" s="294"/>
      <c r="AJ1" s="294"/>
      <c r="AK1" s="294"/>
      <c r="AL1" s="294"/>
      <c r="AM1" s="294"/>
      <c r="AN1" s="294"/>
      <c r="AO1" s="294"/>
      <c r="AP1" s="294"/>
      <c r="AQ1" s="294"/>
      <c r="AR1" s="294"/>
      <c r="AS1" s="294"/>
      <c r="AT1" s="294"/>
      <c r="AU1" s="294"/>
      <c r="AV1" s="294"/>
      <c r="AW1" s="294"/>
      <c r="AX1" s="294"/>
      <c r="AY1" s="294"/>
      <c r="AZ1" s="294"/>
      <c r="BA1" s="294"/>
      <c r="BB1" s="294"/>
      <c r="BC1" s="294"/>
      <c r="BD1" s="294"/>
      <c r="BE1" s="294"/>
      <c r="BF1" s="294"/>
      <c r="BG1" s="294"/>
      <c r="BH1" s="294"/>
      <c r="BI1" s="294"/>
      <c r="BJ1" s="294"/>
      <c r="BK1" s="294"/>
      <c r="BL1" s="294"/>
      <c r="BM1" s="294"/>
      <c r="BN1" s="294"/>
      <c r="BO1" s="294"/>
      <c r="BP1" s="294"/>
      <c r="BQ1" s="294"/>
      <c r="BR1" s="294"/>
      <c r="BS1" s="294"/>
      <c r="BT1" s="294"/>
      <c r="BU1" s="294"/>
      <c r="BV1" s="294"/>
      <c r="BW1" s="294"/>
      <c r="BX1" s="294"/>
      <c r="BY1" s="294"/>
      <c r="BZ1" s="294"/>
      <c r="CA1" s="294"/>
      <c r="CB1" s="294"/>
      <c r="CC1" s="294"/>
      <c r="CD1" s="294"/>
      <c r="CE1" s="294"/>
      <c r="CF1" s="294"/>
      <c r="CG1" s="294"/>
      <c r="CH1" s="294"/>
      <c r="CI1" s="294"/>
      <c r="CJ1" s="294"/>
      <c r="CK1" s="294"/>
      <c r="CL1" s="294"/>
      <c r="CM1" s="294"/>
      <c r="CN1" s="294"/>
      <c r="CO1" s="294"/>
      <c r="CP1" s="294"/>
      <c r="CQ1" s="294"/>
      <c r="CR1" s="294"/>
      <c r="CS1" s="294"/>
      <c r="CT1" s="294"/>
      <c r="CU1" s="294"/>
      <c r="CV1" s="294"/>
      <c r="CW1" s="294"/>
      <c r="CX1" s="294"/>
      <c r="CY1" s="294"/>
      <c r="CZ1" s="294"/>
      <c r="DA1" s="294"/>
      <c r="DB1" s="294"/>
      <c r="DC1" s="294"/>
      <c r="DD1" s="294"/>
      <c r="DE1" s="294"/>
      <c r="DF1" s="294"/>
      <c r="DG1" s="294"/>
      <c r="DH1" s="294"/>
      <c r="DI1" s="294"/>
      <c r="DJ1" s="294"/>
      <c r="DK1" s="294"/>
      <c r="DL1" s="294"/>
      <c r="DM1" s="294"/>
      <c r="DN1" s="294"/>
      <c r="DO1" s="294"/>
      <c r="DP1" s="294"/>
      <c r="DQ1" s="294"/>
      <c r="DR1" s="294"/>
      <c r="DS1" s="294"/>
      <c r="DT1" s="294"/>
      <c r="DU1" s="294"/>
      <c r="DV1" s="294"/>
      <c r="DW1" s="294"/>
      <c r="DX1" s="294"/>
      <c r="DY1" s="294"/>
      <c r="DZ1" s="294"/>
      <c r="EA1" s="294"/>
      <c r="EB1" s="294"/>
      <c r="EC1" s="294"/>
      <c r="ED1" s="294"/>
      <c r="EE1" s="294"/>
      <c r="EF1" s="294"/>
      <c r="EG1" s="294"/>
      <c r="EH1" s="294"/>
      <c r="EI1" s="294"/>
      <c r="EJ1" s="294"/>
      <c r="EK1" s="294"/>
      <c r="EL1" s="294"/>
      <c r="EM1" s="294"/>
      <c r="EN1" s="294"/>
      <c r="EO1" s="294"/>
      <c r="EP1" s="294"/>
      <c r="EQ1" s="294"/>
      <c r="ER1" s="294"/>
      <c r="ES1" s="294"/>
      <c r="ET1" s="294"/>
      <c r="EU1" s="294"/>
      <c r="EV1" s="294"/>
      <c r="EW1" s="294"/>
      <c r="EX1" s="294"/>
      <c r="EY1" s="294"/>
      <c r="EZ1" s="294"/>
      <c r="FA1" s="294"/>
      <c r="FB1" s="294"/>
      <c r="FC1" s="294"/>
      <c r="FD1" s="294"/>
      <c r="FE1" s="294"/>
      <c r="FF1" s="294"/>
      <c r="FG1" s="294"/>
      <c r="FH1" s="294"/>
      <c r="FI1" s="294"/>
      <c r="FJ1" s="294"/>
      <c r="FK1" s="294"/>
      <c r="FL1" s="294"/>
      <c r="FM1" s="294"/>
      <c r="FN1" s="294"/>
      <c r="FO1" s="294"/>
      <c r="FP1" s="294"/>
      <c r="FQ1" s="294"/>
      <c r="FR1" s="294"/>
      <c r="FS1" s="294"/>
      <c r="FT1" s="294"/>
      <c r="FU1" s="294"/>
      <c r="FV1" s="294"/>
      <c r="FW1" s="294"/>
      <c r="FX1" s="294"/>
      <c r="FY1" s="294"/>
      <c r="FZ1" s="294"/>
      <c r="GA1" s="294"/>
      <c r="GB1" s="294"/>
      <c r="GC1" s="294"/>
      <c r="GD1" s="294"/>
      <c r="GE1" s="294"/>
      <c r="GF1" s="294"/>
      <c r="GG1" s="294"/>
      <c r="GH1" s="294"/>
      <c r="GI1" s="294"/>
      <c r="GJ1" s="294"/>
      <c r="GK1" s="294"/>
      <c r="GL1" s="294"/>
      <c r="GM1" s="294"/>
      <c r="GN1" s="294"/>
      <c r="GO1" s="294"/>
      <c r="GP1" s="294"/>
      <c r="GQ1" s="294"/>
      <c r="GR1" s="294"/>
      <c r="GS1" s="294"/>
      <c r="GT1" s="294"/>
      <c r="GU1" s="294"/>
      <c r="GV1" s="294"/>
      <c r="GW1" s="294"/>
      <c r="GX1" s="294"/>
      <c r="GY1" s="294"/>
      <c r="GZ1" s="294"/>
      <c r="HA1" s="294"/>
      <c r="HB1" s="294"/>
      <c r="HC1" s="294"/>
      <c r="HD1" s="295"/>
    </row>
    <row r="2" spans="1:214">
      <c r="A2" s="291"/>
      <c r="B2" s="291"/>
      <c r="C2" s="291"/>
      <c r="D2" s="291"/>
      <c r="E2" s="291"/>
      <c r="F2" s="296" t="s">
        <v>4506</v>
      </c>
      <c r="G2" s="297">
        <v>1</v>
      </c>
      <c r="H2" s="298">
        <v>2</v>
      </c>
      <c r="I2" s="298">
        <v>3</v>
      </c>
      <c r="J2" s="298">
        <v>4</v>
      </c>
      <c r="K2" s="298">
        <v>5</v>
      </c>
      <c r="L2" s="298">
        <v>6</v>
      </c>
      <c r="M2" s="298">
        <v>7</v>
      </c>
      <c r="N2" s="298">
        <v>8</v>
      </c>
      <c r="O2" s="298">
        <v>9</v>
      </c>
      <c r="P2" s="297">
        <v>10</v>
      </c>
      <c r="Q2" s="298">
        <v>11</v>
      </c>
      <c r="R2" s="298">
        <v>12</v>
      </c>
      <c r="S2" s="298">
        <v>13</v>
      </c>
      <c r="T2" s="298">
        <v>14</v>
      </c>
      <c r="U2" s="298">
        <v>15</v>
      </c>
      <c r="V2" s="298">
        <v>16</v>
      </c>
      <c r="W2" s="298">
        <v>17</v>
      </c>
      <c r="X2" s="298">
        <v>18</v>
      </c>
      <c r="Y2" s="297">
        <v>19</v>
      </c>
      <c r="Z2" s="298">
        <v>20</v>
      </c>
      <c r="AA2" s="298">
        <v>21</v>
      </c>
      <c r="AB2" s="298">
        <v>22</v>
      </c>
      <c r="AC2" s="298">
        <v>23</v>
      </c>
      <c r="AD2" s="298">
        <v>24</v>
      </c>
      <c r="AE2" s="298">
        <v>25</v>
      </c>
      <c r="AF2" s="298">
        <v>26</v>
      </c>
      <c r="AG2" s="298">
        <v>27</v>
      </c>
      <c r="AH2" s="297">
        <v>28</v>
      </c>
      <c r="AI2" s="298">
        <v>29</v>
      </c>
      <c r="AJ2" s="298">
        <v>30</v>
      </c>
      <c r="AK2" s="298">
        <v>31</v>
      </c>
      <c r="AL2" s="298">
        <v>32</v>
      </c>
      <c r="AM2" s="298">
        <v>33</v>
      </c>
      <c r="AN2" s="298">
        <v>34</v>
      </c>
      <c r="AO2" s="298">
        <v>35</v>
      </c>
      <c r="AP2" s="298">
        <v>36</v>
      </c>
      <c r="AQ2" s="297">
        <v>37</v>
      </c>
      <c r="AR2" s="298">
        <v>38</v>
      </c>
      <c r="AS2" s="298">
        <v>39</v>
      </c>
      <c r="AT2" s="298">
        <v>40</v>
      </c>
      <c r="AU2" s="298">
        <v>41</v>
      </c>
      <c r="AV2" s="298">
        <v>42</v>
      </c>
      <c r="AW2" s="298">
        <v>43</v>
      </c>
      <c r="AX2" s="298">
        <v>44</v>
      </c>
      <c r="AY2" s="298">
        <v>45</v>
      </c>
      <c r="AZ2" s="297">
        <v>46</v>
      </c>
      <c r="BA2" s="298">
        <v>47</v>
      </c>
      <c r="BB2" s="298">
        <v>48</v>
      </c>
      <c r="BC2" s="298">
        <v>49</v>
      </c>
      <c r="BD2" s="298">
        <v>50</v>
      </c>
      <c r="BE2" s="298">
        <v>51</v>
      </c>
      <c r="BF2" s="298">
        <v>52</v>
      </c>
      <c r="BG2" s="298">
        <v>53</v>
      </c>
      <c r="BH2" s="298">
        <v>54</v>
      </c>
      <c r="BI2" s="297">
        <v>55</v>
      </c>
      <c r="BJ2" s="298">
        <v>56</v>
      </c>
      <c r="BK2" s="298">
        <v>57</v>
      </c>
      <c r="BL2" s="298">
        <v>58</v>
      </c>
      <c r="BM2" s="298">
        <v>59</v>
      </c>
      <c r="BN2" s="298">
        <v>60</v>
      </c>
      <c r="BO2" s="298">
        <v>61</v>
      </c>
      <c r="BP2" s="298">
        <v>62</v>
      </c>
      <c r="BQ2" s="298">
        <v>63</v>
      </c>
      <c r="BR2" s="297">
        <v>64</v>
      </c>
      <c r="BS2" s="298">
        <v>65</v>
      </c>
      <c r="BT2" s="298">
        <v>66</v>
      </c>
      <c r="BU2" s="298">
        <v>67</v>
      </c>
      <c r="BV2" s="298">
        <v>68</v>
      </c>
      <c r="BW2" s="298">
        <v>69</v>
      </c>
      <c r="BX2" s="298">
        <v>70</v>
      </c>
      <c r="BY2" s="298">
        <v>71</v>
      </c>
      <c r="BZ2" s="298">
        <v>72</v>
      </c>
      <c r="CA2" s="297">
        <v>73</v>
      </c>
      <c r="CB2" s="298">
        <v>74</v>
      </c>
      <c r="CC2" s="298">
        <v>75</v>
      </c>
      <c r="CD2" s="298">
        <v>76</v>
      </c>
      <c r="CE2" s="298">
        <v>77</v>
      </c>
      <c r="CF2" s="298">
        <v>78</v>
      </c>
      <c r="CG2" s="298">
        <v>79</v>
      </c>
      <c r="CH2" s="298">
        <v>80</v>
      </c>
      <c r="CI2" s="298">
        <v>81</v>
      </c>
      <c r="CJ2" s="297">
        <v>82</v>
      </c>
      <c r="CK2" s="298">
        <v>83</v>
      </c>
      <c r="CL2" s="298">
        <v>84</v>
      </c>
      <c r="CM2" s="298">
        <v>85</v>
      </c>
      <c r="CN2" s="298">
        <v>86</v>
      </c>
      <c r="CO2" s="298">
        <v>87</v>
      </c>
      <c r="CP2" s="298">
        <v>88</v>
      </c>
      <c r="CQ2" s="298">
        <v>89</v>
      </c>
      <c r="CR2" s="298">
        <v>90</v>
      </c>
      <c r="CS2" s="297">
        <v>91</v>
      </c>
      <c r="CT2" s="298">
        <v>92</v>
      </c>
      <c r="CU2" s="298">
        <v>93</v>
      </c>
      <c r="CV2" s="298">
        <v>94</v>
      </c>
      <c r="CW2" s="298">
        <v>95</v>
      </c>
      <c r="CX2" s="298">
        <v>96</v>
      </c>
      <c r="CY2" s="298">
        <v>97</v>
      </c>
      <c r="CZ2" s="298">
        <v>98</v>
      </c>
      <c r="DA2" s="298">
        <v>99</v>
      </c>
      <c r="DB2" s="297">
        <v>100</v>
      </c>
      <c r="DC2" s="298">
        <v>101</v>
      </c>
      <c r="DD2" s="298">
        <v>102</v>
      </c>
      <c r="DE2" s="298">
        <v>103</v>
      </c>
      <c r="DF2" s="298">
        <v>104</v>
      </c>
      <c r="DG2" s="298">
        <v>105</v>
      </c>
      <c r="DH2" s="298">
        <v>106</v>
      </c>
      <c r="DI2" s="298">
        <v>107</v>
      </c>
      <c r="DJ2" s="298">
        <v>108</v>
      </c>
      <c r="DK2" s="297">
        <v>109</v>
      </c>
      <c r="DL2" s="298">
        <v>110</v>
      </c>
      <c r="DM2" s="298">
        <v>111</v>
      </c>
      <c r="DN2" s="298">
        <v>112</v>
      </c>
      <c r="DO2" s="298">
        <v>113</v>
      </c>
      <c r="DP2" s="298">
        <v>114</v>
      </c>
      <c r="DQ2" s="298">
        <v>115</v>
      </c>
      <c r="DR2" s="298">
        <v>116</v>
      </c>
      <c r="DS2" s="298">
        <v>117</v>
      </c>
      <c r="DT2" s="297">
        <v>118</v>
      </c>
      <c r="DU2" s="298">
        <v>119</v>
      </c>
      <c r="DV2" s="298">
        <v>120</v>
      </c>
      <c r="DW2" s="298">
        <v>121</v>
      </c>
      <c r="DX2" s="298">
        <v>122</v>
      </c>
      <c r="DY2" s="298">
        <v>123</v>
      </c>
      <c r="DZ2" s="298">
        <v>124</v>
      </c>
      <c r="EA2" s="298">
        <v>125</v>
      </c>
      <c r="EB2" s="298">
        <v>126</v>
      </c>
      <c r="EC2" s="297">
        <v>127</v>
      </c>
      <c r="ED2" s="298">
        <v>128</v>
      </c>
      <c r="EE2" s="298">
        <v>129</v>
      </c>
      <c r="EF2" s="298">
        <v>130</v>
      </c>
      <c r="EG2" s="298">
        <v>131</v>
      </c>
      <c r="EH2" s="298">
        <v>132</v>
      </c>
      <c r="EI2" s="298">
        <v>133</v>
      </c>
      <c r="EJ2" s="298">
        <v>134</v>
      </c>
      <c r="EK2" s="298">
        <v>135</v>
      </c>
      <c r="EL2" s="297">
        <v>136</v>
      </c>
      <c r="EM2" s="298">
        <v>137</v>
      </c>
      <c r="EN2" s="298">
        <v>138</v>
      </c>
      <c r="EO2" s="298">
        <v>139</v>
      </c>
      <c r="EP2" s="298">
        <v>140</v>
      </c>
      <c r="EQ2" s="298">
        <v>141</v>
      </c>
      <c r="ER2" s="298">
        <v>142</v>
      </c>
      <c r="ES2" s="298">
        <v>143</v>
      </c>
      <c r="ET2" s="298">
        <v>144</v>
      </c>
      <c r="EU2" s="297">
        <v>145</v>
      </c>
      <c r="EV2" s="298">
        <v>146</v>
      </c>
      <c r="EW2" s="298">
        <v>147</v>
      </c>
      <c r="EX2" s="298">
        <v>148</v>
      </c>
      <c r="EY2" s="298">
        <v>149</v>
      </c>
      <c r="EZ2" s="298">
        <v>150</v>
      </c>
      <c r="FA2" s="298">
        <v>151</v>
      </c>
      <c r="FB2" s="298">
        <v>152</v>
      </c>
      <c r="FC2" s="298">
        <v>153</v>
      </c>
      <c r="FD2" s="297">
        <v>154</v>
      </c>
      <c r="FE2" s="298">
        <v>155</v>
      </c>
      <c r="FF2" s="298">
        <v>156</v>
      </c>
      <c r="FG2" s="298">
        <v>157</v>
      </c>
      <c r="FH2" s="298">
        <v>158</v>
      </c>
      <c r="FI2" s="298">
        <v>159</v>
      </c>
      <c r="FJ2" s="298">
        <v>160</v>
      </c>
      <c r="FK2" s="298">
        <v>161</v>
      </c>
      <c r="FL2" s="298">
        <v>162</v>
      </c>
      <c r="FM2" s="297">
        <v>163</v>
      </c>
      <c r="FN2" s="298">
        <v>164</v>
      </c>
      <c r="FO2" s="298">
        <v>165</v>
      </c>
      <c r="FP2" s="298">
        <v>166</v>
      </c>
      <c r="FQ2" s="298">
        <v>167</v>
      </c>
      <c r="FR2" s="298">
        <v>168</v>
      </c>
      <c r="FS2" s="298">
        <v>169</v>
      </c>
      <c r="FT2" s="298">
        <v>170</v>
      </c>
      <c r="FU2" s="298">
        <v>171</v>
      </c>
      <c r="FV2" s="297">
        <v>172</v>
      </c>
      <c r="FW2" s="298">
        <v>173</v>
      </c>
      <c r="FX2" s="298">
        <v>174</v>
      </c>
      <c r="FY2" s="298">
        <v>175</v>
      </c>
      <c r="FZ2" s="298">
        <v>176</v>
      </c>
      <c r="GA2" s="298">
        <v>177</v>
      </c>
      <c r="GB2" s="298">
        <v>178</v>
      </c>
      <c r="GC2" s="298">
        <v>179</v>
      </c>
      <c r="GD2" s="298">
        <v>180</v>
      </c>
      <c r="GE2" s="297">
        <v>181</v>
      </c>
      <c r="GF2" s="298">
        <v>182</v>
      </c>
      <c r="GG2" s="298">
        <v>183</v>
      </c>
      <c r="GH2" s="298">
        <v>184</v>
      </c>
      <c r="GI2" s="298">
        <v>185</v>
      </c>
      <c r="GJ2" s="298">
        <v>186</v>
      </c>
      <c r="GK2" s="298">
        <v>187</v>
      </c>
      <c r="GL2" s="298">
        <v>188</v>
      </c>
      <c r="GM2" s="298">
        <v>189</v>
      </c>
      <c r="GN2" s="297">
        <v>190</v>
      </c>
      <c r="GO2" s="298">
        <v>191</v>
      </c>
      <c r="GP2" s="298">
        <v>192</v>
      </c>
      <c r="GQ2" s="298">
        <v>193</v>
      </c>
      <c r="GR2" s="298">
        <v>194</v>
      </c>
      <c r="GS2" s="298">
        <v>195</v>
      </c>
      <c r="GT2" s="298">
        <v>196</v>
      </c>
      <c r="GU2" s="298">
        <v>197</v>
      </c>
      <c r="GV2" s="298">
        <v>198</v>
      </c>
      <c r="GW2" s="297">
        <v>199</v>
      </c>
      <c r="GX2" s="298">
        <v>200</v>
      </c>
      <c r="GY2" s="298">
        <v>201</v>
      </c>
      <c r="GZ2" s="298">
        <v>202</v>
      </c>
      <c r="HA2" s="298">
        <v>203</v>
      </c>
      <c r="HB2" s="298">
        <v>204</v>
      </c>
      <c r="HC2" s="298">
        <v>205</v>
      </c>
      <c r="HD2" s="298">
        <v>206</v>
      </c>
    </row>
    <row r="3" spans="1:214">
      <c r="A3" s="291"/>
      <c r="B3" s="291"/>
      <c r="C3" s="291"/>
      <c r="D3" s="291"/>
      <c r="E3" s="291"/>
      <c r="F3" s="299" t="s">
        <v>4507</v>
      </c>
      <c r="G3" s="300">
        <v>0</v>
      </c>
      <c r="H3" s="300">
        <v>0</v>
      </c>
      <c r="I3" s="300">
        <v>0</v>
      </c>
      <c r="J3" s="300">
        <v>0</v>
      </c>
      <c r="K3" s="300">
        <v>0</v>
      </c>
      <c r="L3" s="300">
        <v>0</v>
      </c>
      <c r="M3" s="300">
        <v>0</v>
      </c>
      <c r="N3" s="300">
        <v>0</v>
      </c>
      <c r="O3" s="300">
        <v>0</v>
      </c>
      <c r="P3" s="300">
        <v>0</v>
      </c>
      <c r="Q3" s="300">
        <v>0</v>
      </c>
      <c r="R3" s="300">
        <v>0</v>
      </c>
      <c r="S3" s="300">
        <v>0</v>
      </c>
      <c r="T3" s="300">
        <v>0</v>
      </c>
      <c r="U3" s="300">
        <v>0</v>
      </c>
      <c r="V3" s="300">
        <v>0</v>
      </c>
      <c r="W3" s="300">
        <v>0</v>
      </c>
      <c r="X3" s="300">
        <v>0</v>
      </c>
      <c r="Y3" s="300">
        <v>0</v>
      </c>
      <c r="Z3" s="300">
        <v>0</v>
      </c>
      <c r="AA3" s="300">
        <v>0</v>
      </c>
      <c r="AB3" s="300">
        <v>0</v>
      </c>
      <c r="AC3" s="300">
        <v>0</v>
      </c>
      <c r="AD3" s="300">
        <v>0</v>
      </c>
      <c r="AE3" s="300">
        <v>0</v>
      </c>
      <c r="AF3" s="300">
        <v>0</v>
      </c>
      <c r="AG3" s="300">
        <v>0</v>
      </c>
      <c r="AH3" s="300">
        <v>0</v>
      </c>
      <c r="AI3" s="300">
        <v>0</v>
      </c>
      <c r="AJ3" s="300">
        <v>0</v>
      </c>
      <c r="AK3" s="300">
        <v>0</v>
      </c>
      <c r="AL3" s="300">
        <v>0</v>
      </c>
      <c r="AM3" s="300">
        <v>0</v>
      </c>
      <c r="AN3" s="300">
        <v>0</v>
      </c>
      <c r="AO3" s="300">
        <v>0</v>
      </c>
      <c r="AP3" s="300">
        <v>0</v>
      </c>
      <c r="AQ3" s="300">
        <v>0</v>
      </c>
      <c r="AR3" s="300">
        <v>0</v>
      </c>
      <c r="AS3" s="300">
        <v>0</v>
      </c>
      <c r="AT3" s="300">
        <v>0</v>
      </c>
      <c r="AU3" s="300">
        <v>0</v>
      </c>
      <c r="AV3" s="300">
        <v>0</v>
      </c>
      <c r="AW3" s="300">
        <v>0</v>
      </c>
      <c r="AX3" s="300">
        <v>0</v>
      </c>
      <c r="AY3" s="300">
        <v>0</v>
      </c>
      <c r="AZ3" s="300">
        <v>0</v>
      </c>
      <c r="BA3" s="300">
        <v>0</v>
      </c>
      <c r="BB3" s="300">
        <v>0</v>
      </c>
      <c r="BC3" s="300">
        <v>0</v>
      </c>
      <c r="BD3" s="300">
        <v>0</v>
      </c>
      <c r="BE3" s="300">
        <v>0</v>
      </c>
      <c r="BF3" s="300">
        <v>0</v>
      </c>
      <c r="BG3" s="300">
        <v>0</v>
      </c>
      <c r="BH3" s="300">
        <v>0</v>
      </c>
      <c r="BI3" s="300">
        <v>0</v>
      </c>
      <c r="BJ3" s="300">
        <v>0</v>
      </c>
      <c r="BK3" s="300">
        <v>0</v>
      </c>
      <c r="BL3" s="300">
        <v>0</v>
      </c>
      <c r="BM3" s="300">
        <v>0</v>
      </c>
      <c r="BN3" s="300">
        <v>0</v>
      </c>
      <c r="BO3" s="300">
        <v>0</v>
      </c>
      <c r="BP3" s="300">
        <v>0</v>
      </c>
      <c r="BQ3" s="300">
        <v>0</v>
      </c>
      <c r="BR3" s="300">
        <v>0</v>
      </c>
      <c r="BS3" s="300">
        <v>0</v>
      </c>
      <c r="BT3" s="300">
        <v>0</v>
      </c>
      <c r="BU3" s="300">
        <v>0</v>
      </c>
      <c r="BV3" s="300">
        <v>0</v>
      </c>
      <c r="BW3" s="300">
        <v>0</v>
      </c>
      <c r="BX3" s="300">
        <v>0</v>
      </c>
      <c r="BY3" s="300">
        <v>0</v>
      </c>
      <c r="BZ3" s="300">
        <v>0</v>
      </c>
      <c r="CA3" s="300">
        <v>0</v>
      </c>
      <c r="CB3" s="300">
        <v>0</v>
      </c>
      <c r="CC3" s="300">
        <v>0</v>
      </c>
      <c r="CD3" s="300">
        <v>0</v>
      </c>
      <c r="CE3" s="300">
        <v>0</v>
      </c>
      <c r="CF3" s="300">
        <v>0</v>
      </c>
      <c r="CG3" s="300">
        <v>0</v>
      </c>
      <c r="CH3" s="300">
        <v>0</v>
      </c>
      <c r="CI3" s="300">
        <v>0</v>
      </c>
      <c r="CJ3" s="300">
        <v>0</v>
      </c>
      <c r="CK3" s="300">
        <v>0</v>
      </c>
      <c r="CL3" s="300">
        <v>0</v>
      </c>
      <c r="CM3" s="300">
        <v>0</v>
      </c>
      <c r="CN3" s="300">
        <v>0</v>
      </c>
      <c r="CO3" s="300">
        <v>0</v>
      </c>
      <c r="CP3" s="300">
        <v>0</v>
      </c>
      <c r="CQ3" s="300">
        <v>0</v>
      </c>
      <c r="CR3" s="300">
        <v>0</v>
      </c>
      <c r="CS3" s="300">
        <v>0</v>
      </c>
      <c r="CT3" s="300">
        <v>0</v>
      </c>
      <c r="CU3" s="300">
        <v>0</v>
      </c>
      <c r="CV3" s="300">
        <v>0</v>
      </c>
      <c r="CW3" s="300">
        <v>0</v>
      </c>
      <c r="CX3" s="300">
        <v>0</v>
      </c>
      <c r="CY3" s="300">
        <v>0</v>
      </c>
      <c r="CZ3" s="300">
        <v>0</v>
      </c>
      <c r="DA3" s="300">
        <v>0</v>
      </c>
      <c r="DB3" s="300">
        <v>0</v>
      </c>
      <c r="DC3" s="300">
        <v>0</v>
      </c>
      <c r="DD3" s="300">
        <v>0</v>
      </c>
      <c r="DE3" s="300">
        <v>0</v>
      </c>
      <c r="DF3" s="300">
        <v>0</v>
      </c>
      <c r="DG3" s="300">
        <v>0</v>
      </c>
      <c r="DH3" s="300">
        <v>0</v>
      </c>
      <c r="DI3" s="300">
        <v>0</v>
      </c>
      <c r="DJ3" s="300">
        <v>0</v>
      </c>
      <c r="DK3" s="300">
        <v>0</v>
      </c>
      <c r="DL3" s="300">
        <v>0</v>
      </c>
      <c r="DM3" s="300">
        <v>0</v>
      </c>
      <c r="DN3" s="300">
        <v>0</v>
      </c>
      <c r="DO3" s="300">
        <v>0</v>
      </c>
      <c r="DP3" s="300">
        <v>0</v>
      </c>
      <c r="DQ3" s="300">
        <v>0</v>
      </c>
      <c r="DR3" s="300">
        <v>0</v>
      </c>
      <c r="DS3" s="300">
        <v>0</v>
      </c>
      <c r="DT3" s="300">
        <v>0</v>
      </c>
      <c r="DU3" s="300">
        <v>0</v>
      </c>
      <c r="DV3" s="300">
        <v>0</v>
      </c>
      <c r="DW3" s="300">
        <v>0</v>
      </c>
      <c r="DX3" s="300">
        <v>0</v>
      </c>
      <c r="DY3" s="300">
        <v>0</v>
      </c>
      <c r="DZ3" s="300">
        <v>0</v>
      </c>
      <c r="EA3" s="300">
        <v>0</v>
      </c>
      <c r="EB3" s="300">
        <v>0</v>
      </c>
      <c r="EC3" s="300">
        <v>0</v>
      </c>
      <c r="ED3" s="300">
        <v>0</v>
      </c>
      <c r="EE3" s="300">
        <v>0</v>
      </c>
      <c r="EF3" s="300">
        <v>0</v>
      </c>
      <c r="EG3" s="300">
        <v>0</v>
      </c>
      <c r="EH3" s="300">
        <v>0</v>
      </c>
      <c r="EI3" s="300">
        <v>0</v>
      </c>
      <c r="EJ3" s="300">
        <v>0</v>
      </c>
      <c r="EK3" s="300">
        <v>0</v>
      </c>
      <c r="EL3" s="300">
        <v>0</v>
      </c>
      <c r="EM3" s="300">
        <v>0</v>
      </c>
      <c r="EN3" s="300">
        <v>0</v>
      </c>
      <c r="EO3" s="300">
        <v>0</v>
      </c>
      <c r="EP3" s="300">
        <v>0</v>
      </c>
      <c r="EQ3" s="300">
        <v>0</v>
      </c>
      <c r="ER3" s="300">
        <v>0</v>
      </c>
      <c r="ES3" s="300">
        <v>0</v>
      </c>
      <c r="ET3" s="300">
        <v>0</v>
      </c>
      <c r="EU3" s="300">
        <v>0</v>
      </c>
      <c r="EV3" s="300">
        <v>0</v>
      </c>
      <c r="EW3" s="300">
        <v>0</v>
      </c>
      <c r="EX3" s="300">
        <v>0</v>
      </c>
      <c r="EY3" s="300">
        <v>0</v>
      </c>
      <c r="EZ3" s="300">
        <v>0</v>
      </c>
      <c r="FA3" s="300">
        <v>0</v>
      </c>
      <c r="FB3" s="300">
        <v>0</v>
      </c>
      <c r="FC3" s="300">
        <v>0</v>
      </c>
      <c r="FD3" s="300">
        <v>0</v>
      </c>
      <c r="FE3" s="300">
        <v>0</v>
      </c>
      <c r="FF3" s="300">
        <v>0</v>
      </c>
      <c r="FG3" s="300">
        <v>0</v>
      </c>
      <c r="FH3" s="300">
        <v>0</v>
      </c>
      <c r="FI3" s="300">
        <v>0</v>
      </c>
      <c r="FJ3" s="300">
        <v>0</v>
      </c>
      <c r="FK3" s="300">
        <v>0</v>
      </c>
      <c r="FL3" s="300">
        <v>0</v>
      </c>
      <c r="FM3" s="300">
        <v>0</v>
      </c>
      <c r="FN3" s="300">
        <v>0</v>
      </c>
      <c r="FO3" s="300">
        <v>0</v>
      </c>
      <c r="FP3" s="300">
        <v>0</v>
      </c>
      <c r="FQ3" s="300">
        <v>0</v>
      </c>
      <c r="FR3" s="300">
        <v>0</v>
      </c>
      <c r="FS3" s="300">
        <v>0</v>
      </c>
      <c r="FT3" s="300">
        <v>0</v>
      </c>
      <c r="FU3" s="300">
        <v>0</v>
      </c>
      <c r="FV3" s="300">
        <v>0</v>
      </c>
      <c r="FW3" s="300">
        <v>0</v>
      </c>
      <c r="FX3" s="300">
        <v>0</v>
      </c>
      <c r="FY3" s="300">
        <v>0</v>
      </c>
      <c r="FZ3" s="300">
        <v>0</v>
      </c>
      <c r="GA3" s="300">
        <v>0</v>
      </c>
      <c r="GB3" s="300">
        <v>0</v>
      </c>
      <c r="GC3" s="300">
        <v>0</v>
      </c>
      <c r="GD3" s="300">
        <v>0</v>
      </c>
      <c r="GE3" s="300">
        <v>0</v>
      </c>
      <c r="GF3" s="300">
        <v>0</v>
      </c>
      <c r="GG3" s="300">
        <v>0</v>
      </c>
      <c r="GH3" s="300">
        <v>0</v>
      </c>
      <c r="GI3" s="300">
        <v>0</v>
      </c>
      <c r="GJ3" s="300">
        <v>0</v>
      </c>
      <c r="GK3" s="300">
        <v>0</v>
      </c>
      <c r="GL3" s="300">
        <v>0</v>
      </c>
      <c r="GM3" s="300">
        <v>0</v>
      </c>
      <c r="GN3" s="300">
        <v>0</v>
      </c>
      <c r="GO3" s="300">
        <v>0</v>
      </c>
      <c r="GP3" s="300">
        <v>0</v>
      </c>
      <c r="GQ3" s="300">
        <v>0</v>
      </c>
      <c r="GR3" s="300">
        <v>0</v>
      </c>
      <c r="GS3" s="300">
        <v>0</v>
      </c>
      <c r="GT3" s="300">
        <v>0</v>
      </c>
      <c r="GU3" s="300">
        <v>0</v>
      </c>
      <c r="GV3" s="300">
        <v>0</v>
      </c>
      <c r="GW3" s="300">
        <v>0</v>
      </c>
      <c r="GX3" s="300">
        <v>0</v>
      </c>
      <c r="GY3" s="300">
        <v>0</v>
      </c>
      <c r="GZ3" s="300">
        <v>0</v>
      </c>
      <c r="HA3" s="300">
        <v>0</v>
      </c>
      <c r="HB3" s="300">
        <v>0</v>
      </c>
      <c r="HC3" s="300">
        <v>0</v>
      </c>
      <c r="HD3" s="301">
        <v>0</v>
      </c>
    </row>
    <row r="4" spans="1:214" ht="15.75" thickBot="1">
      <c r="A4" s="302"/>
      <c r="B4" s="302"/>
      <c r="C4" s="302"/>
      <c r="D4" s="302"/>
      <c r="E4" s="302"/>
      <c r="F4" s="303" t="s">
        <v>4508</v>
      </c>
      <c r="G4" s="304" t="e">
        <f>G3/$F$137</f>
        <v>#DIV/0!</v>
      </c>
      <c r="H4" s="305" t="e">
        <f>H3/$F$137</f>
        <v>#DIV/0!</v>
      </c>
      <c r="I4" s="305" t="e">
        <f t="shared" ref="I4:BT4" si="0">I3/$F$137</f>
        <v>#DIV/0!</v>
      </c>
      <c r="J4" s="305" t="e">
        <f t="shared" si="0"/>
        <v>#DIV/0!</v>
      </c>
      <c r="K4" s="305" t="e">
        <f t="shared" si="0"/>
        <v>#DIV/0!</v>
      </c>
      <c r="L4" s="305" t="e">
        <f t="shared" si="0"/>
        <v>#DIV/0!</v>
      </c>
      <c r="M4" s="305" t="e">
        <f t="shared" si="0"/>
        <v>#DIV/0!</v>
      </c>
      <c r="N4" s="305" t="e">
        <f t="shared" si="0"/>
        <v>#DIV/0!</v>
      </c>
      <c r="O4" s="305" t="e">
        <f t="shared" si="0"/>
        <v>#DIV/0!</v>
      </c>
      <c r="P4" s="305" t="e">
        <f t="shared" si="0"/>
        <v>#DIV/0!</v>
      </c>
      <c r="Q4" s="305" t="e">
        <f t="shared" si="0"/>
        <v>#DIV/0!</v>
      </c>
      <c r="R4" s="305" t="e">
        <f t="shared" si="0"/>
        <v>#DIV/0!</v>
      </c>
      <c r="S4" s="305" t="e">
        <f t="shared" si="0"/>
        <v>#DIV/0!</v>
      </c>
      <c r="T4" s="305" t="e">
        <f t="shared" si="0"/>
        <v>#DIV/0!</v>
      </c>
      <c r="U4" s="305" t="e">
        <f t="shared" si="0"/>
        <v>#DIV/0!</v>
      </c>
      <c r="V4" s="305" t="e">
        <f t="shared" si="0"/>
        <v>#DIV/0!</v>
      </c>
      <c r="W4" s="305" t="e">
        <f t="shared" si="0"/>
        <v>#DIV/0!</v>
      </c>
      <c r="X4" s="305" t="e">
        <f t="shared" si="0"/>
        <v>#DIV/0!</v>
      </c>
      <c r="Y4" s="305" t="e">
        <f t="shared" si="0"/>
        <v>#DIV/0!</v>
      </c>
      <c r="Z4" s="305" t="e">
        <f t="shared" si="0"/>
        <v>#DIV/0!</v>
      </c>
      <c r="AA4" s="305" t="e">
        <f t="shared" si="0"/>
        <v>#DIV/0!</v>
      </c>
      <c r="AB4" s="305" t="e">
        <f t="shared" si="0"/>
        <v>#DIV/0!</v>
      </c>
      <c r="AC4" s="305" t="e">
        <f t="shared" si="0"/>
        <v>#DIV/0!</v>
      </c>
      <c r="AD4" s="305" t="e">
        <f t="shared" si="0"/>
        <v>#DIV/0!</v>
      </c>
      <c r="AE4" s="305" t="e">
        <f t="shared" si="0"/>
        <v>#DIV/0!</v>
      </c>
      <c r="AF4" s="305" t="e">
        <f t="shared" si="0"/>
        <v>#DIV/0!</v>
      </c>
      <c r="AG4" s="305" t="e">
        <f t="shared" si="0"/>
        <v>#DIV/0!</v>
      </c>
      <c r="AH4" s="305" t="e">
        <f t="shared" si="0"/>
        <v>#DIV/0!</v>
      </c>
      <c r="AI4" s="305" t="e">
        <f t="shared" si="0"/>
        <v>#DIV/0!</v>
      </c>
      <c r="AJ4" s="305" t="e">
        <f t="shared" si="0"/>
        <v>#DIV/0!</v>
      </c>
      <c r="AK4" s="305" t="e">
        <f t="shared" si="0"/>
        <v>#DIV/0!</v>
      </c>
      <c r="AL4" s="305" t="e">
        <f t="shared" si="0"/>
        <v>#DIV/0!</v>
      </c>
      <c r="AM4" s="305" t="e">
        <f t="shared" si="0"/>
        <v>#DIV/0!</v>
      </c>
      <c r="AN4" s="305" t="e">
        <f t="shared" si="0"/>
        <v>#DIV/0!</v>
      </c>
      <c r="AO4" s="305" t="e">
        <f t="shared" si="0"/>
        <v>#DIV/0!</v>
      </c>
      <c r="AP4" s="305" t="e">
        <f t="shared" si="0"/>
        <v>#DIV/0!</v>
      </c>
      <c r="AQ4" s="305" t="e">
        <f t="shared" si="0"/>
        <v>#DIV/0!</v>
      </c>
      <c r="AR4" s="305" t="e">
        <f t="shared" si="0"/>
        <v>#DIV/0!</v>
      </c>
      <c r="AS4" s="305" t="e">
        <f t="shared" si="0"/>
        <v>#DIV/0!</v>
      </c>
      <c r="AT4" s="305" t="e">
        <f t="shared" si="0"/>
        <v>#DIV/0!</v>
      </c>
      <c r="AU4" s="305" t="e">
        <f t="shared" si="0"/>
        <v>#DIV/0!</v>
      </c>
      <c r="AV4" s="305" t="e">
        <f t="shared" si="0"/>
        <v>#DIV/0!</v>
      </c>
      <c r="AW4" s="305" t="e">
        <f t="shared" si="0"/>
        <v>#DIV/0!</v>
      </c>
      <c r="AX4" s="305" t="e">
        <f t="shared" si="0"/>
        <v>#DIV/0!</v>
      </c>
      <c r="AY4" s="305" t="e">
        <f t="shared" si="0"/>
        <v>#DIV/0!</v>
      </c>
      <c r="AZ4" s="305" t="e">
        <f t="shared" si="0"/>
        <v>#DIV/0!</v>
      </c>
      <c r="BA4" s="305" t="e">
        <f t="shared" si="0"/>
        <v>#DIV/0!</v>
      </c>
      <c r="BB4" s="305" t="e">
        <f t="shared" si="0"/>
        <v>#DIV/0!</v>
      </c>
      <c r="BC4" s="305" t="e">
        <f t="shared" si="0"/>
        <v>#DIV/0!</v>
      </c>
      <c r="BD4" s="305" t="e">
        <f t="shared" si="0"/>
        <v>#DIV/0!</v>
      </c>
      <c r="BE4" s="305" t="e">
        <f t="shared" si="0"/>
        <v>#DIV/0!</v>
      </c>
      <c r="BF4" s="305" t="e">
        <f t="shared" si="0"/>
        <v>#DIV/0!</v>
      </c>
      <c r="BG4" s="305" t="e">
        <f t="shared" si="0"/>
        <v>#DIV/0!</v>
      </c>
      <c r="BH4" s="305" t="e">
        <f t="shared" si="0"/>
        <v>#DIV/0!</v>
      </c>
      <c r="BI4" s="305" t="e">
        <f t="shared" si="0"/>
        <v>#DIV/0!</v>
      </c>
      <c r="BJ4" s="305" t="e">
        <f t="shared" si="0"/>
        <v>#DIV/0!</v>
      </c>
      <c r="BK4" s="305" t="e">
        <f t="shared" si="0"/>
        <v>#DIV/0!</v>
      </c>
      <c r="BL4" s="305" t="e">
        <f t="shared" si="0"/>
        <v>#DIV/0!</v>
      </c>
      <c r="BM4" s="305" t="e">
        <f t="shared" si="0"/>
        <v>#DIV/0!</v>
      </c>
      <c r="BN4" s="305" t="e">
        <f t="shared" si="0"/>
        <v>#DIV/0!</v>
      </c>
      <c r="BO4" s="305" t="e">
        <f t="shared" si="0"/>
        <v>#DIV/0!</v>
      </c>
      <c r="BP4" s="305" t="e">
        <f t="shared" si="0"/>
        <v>#DIV/0!</v>
      </c>
      <c r="BQ4" s="305" t="e">
        <f t="shared" si="0"/>
        <v>#DIV/0!</v>
      </c>
      <c r="BR4" s="305" t="e">
        <f t="shared" si="0"/>
        <v>#DIV/0!</v>
      </c>
      <c r="BS4" s="305" t="e">
        <f t="shared" si="0"/>
        <v>#DIV/0!</v>
      </c>
      <c r="BT4" s="305" t="e">
        <f t="shared" si="0"/>
        <v>#DIV/0!</v>
      </c>
      <c r="BU4" s="305" t="e">
        <f t="shared" ref="BU4:EF4" si="1">BU3/$F$137</f>
        <v>#DIV/0!</v>
      </c>
      <c r="BV4" s="305" t="e">
        <f t="shared" si="1"/>
        <v>#DIV/0!</v>
      </c>
      <c r="BW4" s="305" t="e">
        <f t="shared" si="1"/>
        <v>#DIV/0!</v>
      </c>
      <c r="BX4" s="305" t="e">
        <f t="shared" si="1"/>
        <v>#DIV/0!</v>
      </c>
      <c r="BY4" s="305" t="e">
        <f t="shared" si="1"/>
        <v>#DIV/0!</v>
      </c>
      <c r="BZ4" s="305" t="e">
        <f t="shared" si="1"/>
        <v>#DIV/0!</v>
      </c>
      <c r="CA4" s="305" t="e">
        <f t="shared" si="1"/>
        <v>#DIV/0!</v>
      </c>
      <c r="CB4" s="305" t="e">
        <f t="shared" si="1"/>
        <v>#DIV/0!</v>
      </c>
      <c r="CC4" s="305" t="e">
        <f t="shared" si="1"/>
        <v>#DIV/0!</v>
      </c>
      <c r="CD4" s="305" t="e">
        <f t="shared" si="1"/>
        <v>#DIV/0!</v>
      </c>
      <c r="CE4" s="305" t="e">
        <f t="shared" si="1"/>
        <v>#DIV/0!</v>
      </c>
      <c r="CF4" s="305" t="e">
        <f t="shared" si="1"/>
        <v>#DIV/0!</v>
      </c>
      <c r="CG4" s="305" t="e">
        <f t="shared" si="1"/>
        <v>#DIV/0!</v>
      </c>
      <c r="CH4" s="305" t="e">
        <f t="shared" si="1"/>
        <v>#DIV/0!</v>
      </c>
      <c r="CI4" s="305" t="e">
        <f t="shared" si="1"/>
        <v>#DIV/0!</v>
      </c>
      <c r="CJ4" s="305" t="e">
        <f t="shared" si="1"/>
        <v>#DIV/0!</v>
      </c>
      <c r="CK4" s="305" t="e">
        <f t="shared" si="1"/>
        <v>#DIV/0!</v>
      </c>
      <c r="CL4" s="305" t="e">
        <f t="shared" si="1"/>
        <v>#DIV/0!</v>
      </c>
      <c r="CM4" s="305" t="e">
        <f t="shared" si="1"/>
        <v>#DIV/0!</v>
      </c>
      <c r="CN4" s="305" t="e">
        <f t="shared" si="1"/>
        <v>#DIV/0!</v>
      </c>
      <c r="CO4" s="305" t="e">
        <f t="shared" si="1"/>
        <v>#DIV/0!</v>
      </c>
      <c r="CP4" s="305" t="e">
        <f t="shared" si="1"/>
        <v>#DIV/0!</v>
      </c>
      <c r="CQ4" s="305" t="e">
        <f t="shared" si="1"/>
        <v>#DIV/0!</v>
      </c>
      <c r="CR4" s="305" t="e">
        <f t="shared" si="1"/>
        <v>#DIV/0!</v>
      </c>
      <c r="CS4" s="305" t="e">
        <f t="shared" si="1"/>
        <v>#DIV/0!</v>
      </c>
      <c r="CT4" s="305" t="e">
        <f t="shared" si="1"/>
        <v>#DIV/0!</v>
      </c>
      <c r="CU4" s="305" t="e">
        <f t="shared" si="1"/>
        <v>#DIV/0!</v>
      </c>
      <c r="CV4" s="305" t="e">
        <f t="shared" si="1"/>
        <v>#DIV/0!</v>
      </c>
      <c r="CW4" s="305" t="e">
        <f t="shared" si="1"/>
        <v>#DIV/0!</v>
      </c>
      <c r="CX4" s="305" t="e">
        <f t="shared" si="1"/>
        <v>#DIV/0!</v>
      </c>
      <c r="CY4" s="305" t="e">
        <f t="shared" si="1"/>
        <v>#DIV/0!</v>
      </c>
      <c r="CZ4" s="305" t="e">
        <f t="shared" si="1"/>
        <v>#DIV/0!</v>
      </c>
      <c r="DA4" s="305" t="e">
        <f t="shared" si="1"/>
        <v>#DIV/0!</v>
      </c>
      <c r="DB4" s="305" t="e">
        <f t="shared" si="1"/>
        <v>#DIV/0!</v>
      </c>
      <c r="DC4" s="305" t="e">
        <f t="shared" si="1"/>
        <v>#DIV/0!</v>
      </c>
      <c r="DD4" s="305" t="e">
        <f t="shared" si="1"/>
        <v>#DIV/0!</v>
      </c>
      <c r="DE4" s="305" t="e">
        <f t="shared" si="1"/>
        <v>#DIV/0!</v>
      </c>
      <c r="DF4" s="305" t="e">
        <f t="shared" si="1"/>
        <v>#DIV/0!</v>
      </c>
      <c r="DG4" s="305" t="e">
        <f t="shared" si="1"/>
        <v>#DIV/0!</v>
      </c>
      <c r="DH4" s="305" t="e">
        <f t="shared" si="1"/>
        <v>#DIV/0!</v>
      </c>
      <c r="DI4" s="305" t="e">
        <f t="shared" si="1"/>
        <v>#DIV/0!</v>
      </c>
      <c r="DJ4" s="305" t="e">
        <f t="shared" si="1"/>
        <v>#DIV/0!</v>
      </c>
      <c r="DK4" s="305" t="e">
        <f t="shared" si="1"/>
        <v>#DIV/0!</v>
      </c>
      <c r="DL4" s="305" t="e">
        <f t="shared" si="1"/>
        <v>#DIV/0!</v>
      </c>
      <c r="DM4" s="305" t="e">
        <f t="shared" si="1"/>
        <v>#DIV/0!</v>
      </c>
      <c r="DN4" s="305" t="e">
        <f t="shared" si="1"/>
        <v>#DIV/0!</v>
      </c>
      <c r="DO4" s="305" t="e">
        <f t="shared" si="1"/>
        <v>#DIV/0!</v>
      </c>
      <c r="DP4" s="305" t="e">
        <f t="shared" si="1"/>
        <v>#DIV/0!</v>
      </c>
      <c r="DQ4" s="305" t="e">
        <f t="shared" si="1"/>
        <v>#DIV/0!</v>
      </c>
      <c r="DR4" s="305" t="e">
        <f t="shared" si="1"/>
        <v>#DIV/0!</v>
      </c>
      <c r="DS4" s="305" t="e">
        <f t="shared" si="1"/>
        <v>#DIV/0!</v>
      </c>
      <c r="DT4" s="305" t="e">
        <f t="shared" si="1"/>
        <v>#DIV/0!</v>
      </c>
      <c r="DU4" s="305" t="e">
        <f t="shared" si="1"/>
        <v>#DIV/0!</v>
      </c>
      <c r="DV4" s="305" t="e">
        <f t="shared" si="1"/>
        <v>#DIV/0!</v>
      </c>
      <c r="DW4" s="305" t="e">
        <f t="shared" si="1"/>
        <v>#DIV/0!</v>
      </c>
      <c r="DX4" s="305" t="e">
        <f t="shared" si="1"/>
        <v>#DIV/0!</v>
      </c>
      <c r="DY4" s="305" t="e">
        <f t="shared" si="1"/>
        <v>#DIV/0!</v>
      </c>
      <c r="DZ4" s="305" t="e">
        <f t="shared" si="1"/>
        <v>#DIV/0!</v>
      </c>
      <c r="EA4" s="305" t="e">
        <f t="shared" si="1"/>
        <v>#DIV/0!</v>
      </c>
      <c r="EB4" s="305" t="e">
        <f t="shared" si="1"/>
        <v>#DIV/0!</v>
      </c>
      <c r="EC4" s="305" t="e">
        <f t="shared" si="1"/>
        <v>#DIV/0!</v>
      </c>
      <c r="ED4" s="305" t="e">
        <f t="shared" si="1"/>
        <v>#DIV/0!</v>
      </c>
      <c r="EE4" s="305" t="e">
        <f t="shared" si="1"/>
        <v>#DIV/0!</v>
      </c>
      <c r="EF4" s="305" t="e">
        <f t="shared" si="1"/>
        <v>#DIV/0!</v>
      </c>
      <c r="EG4" s="305" t="e">
        <f t="shared" ref="EG4:GR4" si="2">EG3/$F$137</f>
        <v>#DIV/0!</v>
      </c>
      <c r="EH4" s="305" t="e">
        <f t="shared" si="2"/>
        <v>#DIV/0!</v>
      </c>
      <c r="EI4" s="305" t="e">
        <f t="shared" si="2"/>
        <v>#DIV/0!</v>
      </c>
      <c r="EJ4" s="305" t="e">
        <f t="shared" si="2"/>
        <v>#DIV/0!</v>
      </c>
      <c r="EK4" s="305" t="e">
        <f t="shared" si="2"/>
        <v>#DIV/0!</v>
      </c>
      <c r="EL4" s="305" t="e">
        <f t="shared" si="2"/>
        <v>#DIV/0!</v>
      </c>
      <c r="EM4" s="305" t="e">
        <f t="shared" si="2"/>
        <v>#DIV/0!</v>
      </c>
      <c r="EN4" s="305" t="e">
        <f t="shared" si="2"/>
        <v>#DIV/0!</v>
      </c>
      <c r="EO4" s="305" t="e">
        <f t="shared" si="2"/>
        <v>#DIV/0!</v>
      </c>
      <c r="EP4" s="305" t="e">
        <f t="shared" si="2"/>
        <v>#DIV/0!</v>
      </c>
      <c r="EQ4" s="305" t="e">
        <f t="shared" si="2"/>
        <v>#DIV/0!</v>
      </c>
      <c r="ER4" s="305" t="e">
        <f t="shared" si="2"/>
        <v>#DIV/0!</v>
      </c>
      <c r="ES4" s="305" t="e">
        <f t="shared" si="2"/>
        <v>#DIV/0!</v>
      </c>
      <c r="ET4" s="305" t="e">
        <f t="shared" si="2"/>
        <v>#DIV/0!</v>
      </c>
      <c r="EU4" s="305" t="e">
        <f t="shared" si="2"/>
        <v>#DIV/0!</v>
      </c>
      <c r="EV4" s="305" t="e">
        <f t="shared" si="2"/>
        <v>#DIV/0!</v>
      </c>
      <c r="EW4" s="305" t="e">
        <f t="shared" si="2"/>
        <v>#DIV/0!</v>
      </c>
      <c r="EX4" s="305" t="e">
        <f t="shared" si="2"/>
        <v>#DIV/0!</v>
      </c>
      <c r="EY4" s="305" t="e">
        <f t="shared" si="2"/>
        <v>#DIV/0!</v>
      </c>
      <c r="EZ4" s="305" t="e">
        <f t="shared" si="2"/>
        <v>#DIV/0!</v>
      </c>
      <c r="FA4" s="305" t="e">
        <f t="shared" si="2"/>
        <v>#DIV/0!</v>
      </c>
      <c r="FB4" s="305" t="e">
        <f t="shared" si="2"/>
        <v>#DIV/0!</v>
      </c>
      <c r="FC4" s="305" t="e">
        <f t="shared" si="2"/>
        <v>#DIV/0!</v>
      </c>
      <c r="FD4" s="305" t="e">
        <f t="shared" si="2"/>
        <v>#DIV/0!</v>
      </c>
      <c r="FE4" s="305" t="e">
        <f t="shared" si="2"/>
        <v>#DIV/0!</v>
      </c>
      <c r="FF4" s="305" t="e">
        <f t="shared" si="2"/>
        <v>#DIV/0!</v>
      </c>
      <c r="FG4" s="305" t="e">
        <f t="shared" si="2"/>
        <v>#DIV/0!</v>
      </c>
      <c r="FH4" s="305" t="e">
        <f t="shared" si="2"/>
        <v>#DIV/0!</v>
      </c>
      <c r="FI4" s="305" t="e">
        <f t="shared" si="2"/>
        <v>#DIV/0!</v>
      </c>
      <c r="FJ4" s="305" t="e">
        <f t="shared" si="2"/>
        <v>#DIV/0!</v>
      </c>
      <c r="FK4" s="305" t="e">
        <f t="shared" si="2"/>
        <v>#DIV/0!</v>
      </c>
      <c r="FL4" s="305" t="e">
        <f t="shared" si="2"/>
        <v>#DIV/0!</v>
      </c>
      <c r="FM4" s="305" t="e">
        <f t="shared" si="2"/>
        <v>#DIV/0!</v>
      </c>
      <c r="FN4" s="305" t="e">
        <f t="shared" si="2"/>
        <v>#DIV/0!</v>
      </c>
      <c r="FO4" s="305" t="e">
        <f t="shared" si="2"/>
        <v>#DIV/0!</v>
      </c>
      <c r="FP4" s="305" t="e">
        <f t="shared" si="2"/>
        <v>#DIV/0!</v>
      </c>
      <c r="FQ4" s="305" t="e">
        <f t="shared" si="2"/>
        <v>#DIV/0!</v>
      </c>
      <c r="FR4" s="305" t="e">
        <f t="shared" si="2"/>
        <v>#DIV/0!</v>
      </c>
      <c r="FS4" s="305" t="e">
        <f t="shared" si="2"/>
        <v>#DIV/0!</v>
      </c>
      <c r="FT4" s="305" t="e">
        <f t="shared" si="2"/>
        <v>#DIV/0!</v>
      </c>
      <c r="FU4" s="305" t="e">
        <f t="shared" si="2"/>
        <v>#DIV/0!</v>
      </c>
      <c r="FV4" s="305" t="e">
        <f t="shared" si="2"/>
        <v>#DIV/0!</v>
      </c>
      <c r="FW4" s="305" t="e">
        <f t="shared" si="2"/>
        <v>#DIV/0!</v>
      </c>
      <c r="FX4" s="305" t="e">
        <f t="shared" si="2"/>
        <v>#DIV/0!</v>
      </c>
      <c r="FY4" s="305" t="e">
        <f t="shared" si="2"/>
        <v>#DIV/0!</v>
      </c>
      <c r="FZ4" s="305" t="e">
        <f t="shared" si="2"/>
        <v>#DIV/0!</v>
      </c>
      <c r="GA4" s="305" t="e">
        <f t="shared" si="2"/>
        <v>#DIV/0!</v>
      </c>
      <c r="GB4" s="305" t="e">
        <f t="shared" si="2"/>
        <v>#DIV/0!</v>
      </c>
      <c r="GC4" s="305" t="e">
        <f t="shared" si="2"/>
        <v>#DIV/0!</v>
      </c>
      <c r="GD4" s="305" t="e">
        <f t="shared" si="2"/>
        <v>#DIV/0!</v>
      </c>
      <c r="GE4" s="305" t="e">
        <f t="shared" si="2"/>
        <v>#DIV/0!</v>
      </c>
      <c r="GF4" s="305" t="e">
        <f t="shared" si="2"/>
        <v>#DIV/0!</v>
      </c>
      <c r="GG4" s="305" t="e">
        <f t="shared" si="2"/>
        <v>#DIV/0!</v>
      </c>
      <c r="GH4" s="305" t="e">
        <f t="shared" si="2"/>
        <v>#DIV/0!</v>
      </c>
      <c r="GI4" s="305" t="e">
        <f t="shared" si="2"/>
        <v>#DIV/0!</v>
      </c>
      <c r="GJ4" s="305" t="e">
        <f t="shared" si="2"/>
        <v>#DIV/0!</v>
      </c>
      <c r="GK4" s="305" t="e">
        <f t="shared" si="2"/>
        <v>#DIV/0!</v>
      </c>
      <c r="GL4" s="305" t="e">
        <f t="shared" si="2"/>
        <v>#DIV/0!</v>
      </c>
      <c r="GM4" s="305" t="e">
        <f t="shared" si="2"/>
        <v>#DIV/0!</v>
      </c>
      <c r="GN4" s="305" t="e">
        <f t="shared" si="2"/>
        <v>#DIV/0!</v>
      </c>
      <c r="GO4" s="305" t="e">
        <f t="shared" si="2"/>
        <v>#DIV/0!</v>
      </c>
      <c r="GP4" s="305" t="e">
        <f t="shared" si="2"/>
        <v>#DIV/0!</v>
      </c>
      <c r="GQ4" s="305" t="e">
        <f t="shared" si="2"/>
        <v>#DIV/0!</v>
      </c>
      <c r="GR4" s="305" t="e">
        <f t="shared" si="2"/>
        <v>#DIV/0!</v>
      </c>
      <c r="GS4" s="305" t="e">
        <f t="shared" ref="GS4:HD4" si="3">GS3/$F$137</f>
        <v>#DIV/0!</v>
      </c>
      <c r="GT4" s="305" t="e">
        <f t="shared" si="3"/>
        <v>#DIV/0!</v>
      </c>
      <c r="GU4" s="305" t="e">
        <f t="shared" si="3"/>
        <v>#DIV/0!</v>
      </c>
      <c r="GV4" s="305" t="e">
        <f t="shared" si="3"/>
        <v>#DIV/0!</v>
      </c>
      <c r="GW4" s="305" t="e">
        <f t="shared" si="3"/>
        <v>#DIV/0!</v>
      </c>
      <c r="GX4" s="305" t="e">
        <f t="shared" si="3"/>
        <v>#DIV/0!</v>
      </c>
      <c r="GY4" s="305" t="e">
        <f t="shared" si="3"/>
        <v>#DIV/0!</v>
      </c>
      <c r="GZ4" s="305" t="e">
        <f t="shared" si="3"/>
        <v>#DIV/0!</v>
      </c>
      <c r="HA4" s="305" t="e">
        <f t="shared" si="3"/>
        <v>#DIV/0!</v>
      </c>
      <c r="HB4" s="305" t="e">
        <f t="shared" si="3"/>
        <v>#DIV/0!</v>
      </c>
      <c r="HC4" s="305" t="e">
        <f t="shared" si="3"/>
        <v>#DIV/0!</v>
      </c>
      <c r="HD4" s="306" t="e">
        <f t="shared" si="3"/>
        <v>#DIV/0!</v>
      </c>
    </row>
    <row r="5" spans="1:214">
      <c r="A5" s="307" t="s">
        <v>4509</v>
      </c>
      <c r="B5" s="308" t="s">
        <v>4510</v>
      </c>
      <c r="C5" s="307" t="s">
        <v>4511</v>
      </c>
      <c r="D5" s="307" t="s">
        <v>4512</v>
      </c>
      <c r="E5" s="307" t="s">
        <v>4513</v>
      </c>
      <c r="F5" s="309" t="s">
        <v>4514</v>
      </c>
      <c r="G5" s="309" t="s">
        <v>4514</v>
      </c>
      <c r="H5" s="309" t="s">
        <v>4514</v>
      </c>
      <c r="I5" s="309" t="s">
        <v>4514</v>
      </c>
      <c r="J5" s="309" t="s">
        <v>4514</v>
      </c>
      <c r="K5" s="309" t="s">
        <v>4514</v>
      </c>
      <c r="L5" s="309" t="s">
        <v>4514</v>
      </c>
      <c r="M5" s="309" t="s">
        <v>4514</v>
      </c>
      <c r="N5" s="309" t="s">
        <v>4514</v>
      </c>
      <c r="O5" s="309" t="s">
        <v>4514</v>
      </c>
      <c r="P5" s="309" t="s">
        <v>4514</v>
      </c>
      <c r="Q5" s="309" t="s">
        <v>4514</v>
      </c>
      <c r="R5" s="309" t="s">
        <v>4514</v>
      </c>
      <c r="S5" s="309" t="s">
        <v>4514</v>
      </c>
      <c r="T5" s="309" t="s">
        <v>4514</v>
      </c>
      <c r="U5" s="309" t="s">
        <v>4514</v>
      </c>
      <c r="V5" s="309" t="s">
        <v>4514</v>
      </c>
      <c r="W5" s="309" t="s">
        <v>4514</v>
      </c>
      <c r="X5" s="309" t="s">
        <v>4514</v>
      </c>
      <c r="Y5" s="309" t="s">
        <v>4514</v>
      </c>
      <c r="Z5" s="309" t="s">
        <v>4514</v>
      </c>
      <c r="AA5" s="309" t="s">
        <v>4514</v>
      </c>
      <c r="AB5" s="309" t="s">
        <v>4514</v>
      </c>
      <c r="AC5" s="309" t="s">
        <v>4514</v>
      </c>
      <c r="AD5" s="309" t="s">
        <v>4514</v>
      </c>
      <c r="AE5" s="309" t="s">
        <v>4514</v>
      </c>
      <c r="AF5" s="309" t="s">
        <v>4514</v>
      </c>
      <c r="AG5" s="309" t="s">
        <v>4514</v>
      </c>
      <c r="AH5" s="309" t="s">
        <v>4514</v>
      </c>
      <c r="AI5" s="309" t="s">
        <v>4514</v>
      </c>
      <c r="AJ5" s="309" t="s">
        <v>4514</v>
      </c>
      <c r="AK5" s="309" t="s">
        <v>4514</v>
      </c>
      <c r="AL5" s="309" t="s">
        <v>4514</v>
      </c>
      <c r="AM5" s="309" t="s">
        <v>4514</v>
      </c>
      <c r="AN5" s="309" t="s">
        <v>4514</v>
      </c>
      <c r="AO5" s="309" t="s">
        <v>4514</v>
      </c>
      <c r="AP5" s="309" t="s">
        <v>4514</v>
      </c>
      <c r="AQ5" s="309" t="s">
        <v>4514</v>
      </c>
      <c r="AR5" s="309" t="s">
        <v>4514</v>
      </c>
      <c r="AS5" s="309" t="s">
        <v>4514</v>
      </c>
      <c r="AT5" s="309" t="s">
        <v>4514</v>
      </c>
      <c r="AU5" s="309" t="s">
        <v>4514</v>
      </c>
      <c r="AV5" s="309" t="s">
        <v>4514</v>
      </c>
      <c r="AW5" s="309" t="s">
        <v>4514</v>
      </c>
      <c r="AX5" s="309" t="s">
        <v>4514</v>
      </c>
      <c r="AY5" s="309" t="s">
        <v>4514</v>
      </c>
      <c r="AZ5" s="309" t="s">
        <v>4514</v>
      </c>
      <c r="BA5" s="309" t="s">
        <v>4514</v>
      </c>
      <c r="BB5" s="309" t="s">
        <v>4514</v>
      </c>
      <c r="BC5" s="309" t="s">
        <v>4514</v>
      </c>
      <c r="BD5" s="309" t="s">
        <v>4514</v>
      </c>
      <c r="BE5" s="309" t="s">
        <v>4514</v>
      </c>
      <c r="BF5" s="309" t="s">
        <v>4514</v>
      </c>
      <c r="BG5" s="309" t="s">
        <v>4514</v>
      </c>
      <c r="BH5" s="309" t="s">
        <v>4514</v>
      </c>
      <c r="BI5" s="309" t="s">
        <v>4514</v>
      </c>
      <c r="BJ5" s="309" t="s">
        <v>4514</v>
      </c>
      <c r="BK5" s="309" t="s">
        <v>4514</v>
      </c>
      <c r="BL5" s="309" t="s">
        <v>4514</v>
      </c>
      <c r="BM5" s="309" t="s">
        <v>4514</v>
      </c>
      <c r="BN5" s="309" t="s">
        <v>4514</v>
      </c>
      <c r="BO5" s="309" t="s">
        <v>4514</v>
      </c>
      <c r="BP5" s="309" t="s">
        <v>4514</v>
      </c>
      <c r="BQ5" s="309" t="s">
        <v>4514</v>
      </c>
      <c r="BR5" s="309" t="s">
        <v>4514</v>
      </c>
      <c r="BS5" s="309" t="s">
        <v>4514</v>
      </c>
      <c r="BT5" s="309" t="s">
        <v>4514</v>
      </c>
      <c r="BU5" s="309" t="s">
        <v>4514</v>
      </c>
      <c r="BV5" s="309" t="s">
        <v>4514</v>
      </c>
      <c r="BW5" s="309" t="s">
        <v>4514</v>
      </c>
      <c r="BX5" s="309" t="s">
        <v>4514</v>
      </c>
      <c r="BY5" s="309" t="s">
        <v>4514</v>
      </c>
      <c r="BZ5" s="309" t="s">
        <v>4514</v>
      </c>
      <c r="CA5" s="309" t="s">
        <v>4514</v>
      </c>
      <c r="CB5" s="309" t="s">
        <v>4514</v>
      </c>
      <c r="CC5" s="309" t="s">
        <v>4514</v>
      </c>
      <c r="CD5" s="309" t="s">
        <v>4514</v>
      </c>
      <c r="CE5" s="309" t="s">
        <v>4514</v>
      </c>
      <c r="CF5" s="309" t="s">
        <v>4514</v>
      </c>
      <c r="CG5" s="309" t="s">
        <v>4514</v>
      </c>
      <c r="CH5" s="309" t="s">
        <v>4514</v>
      </c>
      <c r="CI5" s="309" t="s">
        <v>4514</v>
      </c>
      <c r="CJ5" s="309" t="s">
        <v>4514</v>
      </c>
      <c r="CK5" s="309" t="s">
        <v>4514</v>
      </c>
      <c r="CL5" s="309" t="s">
        <v>4514</v>
      </c>
      <c r="CM5" s="309" t="s">
        <v>4514</v>
      </c>
      <c r="CN5" s="309" t="s">
        <v>4514</v>
      </c>
      <c r="CO5" s="309" t="s">
        <v>4514</v>
      </c>
      <c r="CP5" s="309" t="s">
        <v>4514</v>
      </c>
      <c r="CQ5" s="309" t="s">
        <v>4514</v>
      </c>
      <c r="CR5" s="309" t="s">
        <v>4514</v>
      </c>
      <c r="CS5" s="309" t="s">
        <v>4514</v>
      </c>
      <c r="CT5" s="309" t="s">
        <v>4514</v>
      </c>
      <c r="CU5" s="309" t="s">
        <v>4514</v>
      </c>
      <c r="CV5" s="309" t="s">
        <v>4514</v>
      </c>
      <c r="CW5" s="309" t="s">
        <v>4514</v>
      </c>
      <c r="CX5" s="309" t="s">
        <v>4514</v>
      </c>
      <c r="CY5" s="309" t="s">
        <v>4514</v>
      </c>
      <c r="CZ5" s="309" t="s">
        <v>4514</v>
      </c>
      <c r="DA5" s="309" t="s">
        <v>4514</v>
      </c>
      <c r="DB5" s="309" t="s">
        <v>4514</v>
      </c>
      <c r="DC5" s="309" t="s">
        <v>4514</v>
      </c>
      <c r="DD5" s="309" t="s">
        <v>4514</v>
      </c>
      <c r="DE5" s="309" t="s">
        <v>4514</v>
      </c>
      <c r="DF5" s="309" t="s">
        <v>4514</v>
      </c>
      <c r="DG5" s="309" t="s">
        <v>4514</v>
      </c>
      <c r="DH5" s="309" t="s">
        <v>4514</v>
      </c>
      <c r="DI5" s="309" t="s">
        <v>4514</v>
      </c>
      <c r="DJ5" s="309" t="s">
        <v>4514</v>
      </c>
      <c r="DK5" s="309" t="s">
        <v>4514</v>
      </c>
      <c r="DL5" s="309" t="s">
        <v>4514</v>
      </c>
      <c r="DM5" s="309" t="s">
        <v>4514</v>
      </c>
      <c r="DN5" s="309" t="s">
        <v>4514</v>
      </c>
      <c r="DO5" s="309" t="s">
        <v>4514</v>
      </c>
      <c r="DP5" s="309" t="s">
        <v>4514</v>
      </c>
      <c r="DQ5" s="309" t="s">
        <v>4514</v>
      </c>
      <c r="DR5" s="309" t="s">
        <v>4514</v>
      </c>
      <c r="DS5" s="309" t="s">
        <v>4514</v>
      </c>
      <c r="DT5" s="309" t="s">
        <v>4514</v>
      </c>
      <c r="DU5" s="309" t="s">
        <v>4514</v>
      </c>
      <c r="DV5" s="309" t="s">
        <v>4514</v>
      </c>
      <c r="DW5" s="309" t="s">
        <v>4514</v>
      </c>
      <c r="DX5" s="309" t="s">
        <v>4514</v>
      </c>
      <c r="DY5" s="309" t="s">
        <v>4514</v>
      </c>
      <c r="DZ5" s="309" t="s">
        <v>4514</v>
      </c>
      <c r="EA5" s="309" t="s">
        <v>4514</v>
      </c>
      <c r="EB5" s="309" t="s">
        <v>4514</v>
      </c>
      <c r="EC5" s="309" t="s">
        <v>4514</v>
      </c>
      <c r="ED5" s="309" t="s">
        <v>4514</v>
      </c>
      <c r="EE5" s="309" t="s">
        <v>4514</v>
      </c>
      <c r="EF5" s="309" t="s">
        <v>4514</v>
      </c>
      <c r="EG5" s="309" t="s">
        <v>4514</v>
      </c>
      <c r="EH5" s="309" t="s">
        <v>4514</v>
      </c>
      <c r="EI5" s="309" t="s">
        <v>4514</v>
      </c>
      <c r="EJ5" s="309" t="s">
        <v>4514</v>
      </c>
      <c r="EK5" s="309" t="s">
        <v>4514</v>
      </c>
      <c r="EL5" s="309" t="s">
        <v>4514</v>
      </c>
      <c r="EM5" s="309" t="s">
        <v>4514</v>
      </c>
      <c r="EN5" s="309" t="s">
        <v>4514</v>
      </c>
      <c r="EO5" s="309" t="s">
        <v>4514</v>
      </c>
      <c r="EP5" s="309" t="s">
        <v>4514</v>
      </c>
      <c r="EQ5" s="309" t="s">
        <v>4514</v>
      </c>
      <c r="ER5" s="309" t="s">
        <v>4514</v>
      </c>
      <c r="ES5" s="309" t="s">
        <v>4514</v>
      </c>
      <c r="ET5" s="309" t="s">
        <v>4514</v>
      </c>
      <c r="EU5" s="309" t="s">
        <v>4514</v>
      </c>
      <c r="EV5" s="309" t="s">
        <v>4514</v>
      </c>
      <c r="EW5" s="309" t="s">
        <v>4514</v>
      </c>
      <c r="EX5" s="309" t="s">
        <v>4514</v>
      </c>
      <c r="EY5" s="309" t="s">
        <v>4514</v>
      </c>
      <c r="EZ5" s="309" t="s">
        <v>4514</v>
      </c>
      <c r="FA5" s="309" t="s">
        <v>4514</v>
      </c>
      <c r="FB5" s="309" t="s">
        <v>4514</v>
      </c>
      <c r="FC5" s="309" t="s">
        <v>4514</v>
      </c>
      <c r="FD5" s="309" t="s">
        <v>4514</v>
      </c>
      <c r="FE5" s="309" t="s">
        <v>4514</v>
      </c>
      <c r="FF5" s="309" t="s">
        <v>4514</v>
      </c>
      <c r="FG5" s="309" t="s">
        <v>4514</v>
      </c>
      <c r="FH5" s="309" t="s">
        <v>4514</v>
      </c>
      <c r="FI5" s="309" t="s">
        <v>4514</v>
      </c>
      <c r="FJ5" s="309" t="s">
        <v>4514</v>
      </c>
      <c r="FK5" s="309" t="s">
        <v>4514</v>
      </c>
      <c r="FL5" s="309" t="s">
        <v>4514</v>
      </c>
      <c r="FM5" s="309" t="s">
        <v>4514</v>
      </c>
      <c r="FN5" s="309" t="s">
        <v>4514</v>
      </c>
      <c r="FO5" s="309" t="s">
        <v>4514</v>
      </c>
      <c r="FP5" s="309" t="s">
        <v>4514</v>
      </c>
      <c r="FQ5" s="309" t="s">
        <v>4514</v>
      </c>
      <c r="FR5" s="309" t="s">
        <v>4514</v>
      </c>
      <c r="FS5" s="309" t="s">
        <v>4514</v>
      </c>
      <c r="FT5" s="309" t="s">
        <v>4514</v>
      </c>
      <c r="FU5" s="309" t="s">
        <v>4514</v>
      </c>
      <c r="FV5" s="309" t="s">
        <v>4514</v>
      </c>
      <c r="FW5" s="309" t="s">
        <v>4514</v>
      </c>
      <c r="FX5" s="309" t="s">
        <v>4514</v>
      </c>
      <c r="FY5" s="309" t="s">
        <v>4514</v>
      </c>
      <c r="FZ5" s="309" t="s">
        <v>4514</v>
      </c>
      <c r="GA5" s="309" t="s">
        <v>4514</v>
      </c>
      <c r="GB5" s="309" t="s">
        <v>4514</v>
      </c>
      <c r="GC5" s="309" t="s">
        <v>4514</v>
      </c>
      <c r="GD5" s="309" t="s">
        <v>4514</v>
      </c>
      <c r="GE5" s="309" t="s">
        <v>4514</v>
      </c>
      <c r="GF5" s="309" t="s">
        <v>4514</v>
      </c>
      <c r="GG5" s="309" t="s">
        <v>4514</v>
      </c>
      <c r="GH5" s="309" t="s">
        <v>4514</v>
      </c>
      <c r="GI5" s="309" t="s">
        <v>4514</v>
      </c>
      <c r="GJ5" s="309" t="s">
        <v>4514</v>
      </c>
      <c r="GK5" s="309" t="s">
        <v>4514</v>
      </c>
      <c r="GL5" s="309" t="s">
        <v>4514</v>
      </c>
      <c r="GM5" s="309" t="s">
        <v>4514</v>
      </c>
      <c r="GN5" s="309" t="s">
        <v>4514</v>
      </c>
      <c r="GO5" s="309" t="s">
        <v>4514</v>
      </c>
      <c r="GP5" s="309" t="s">
        <v>4514</v>
      </c>
      <c r="GQ5" s="309" t="s">
        <v>4514</v>
      </c>
      <c r="GR5" s="309" t="s">
        <v>4514</v>
      </c>
      <c r="GS5" s="309" t="s">
        <v>4514</v>
      </c>
      <c r="GT5" s="309" t="s">
        <v>4514</v>
      </c>
      <c r="GU5" s="309" t="s">
        <v>4514</v>
      </c>
      <c r="GV5" s="309" t="s">
        <v>4514</v>
      </c>
      <c r="GW5" s="309" t="s">
        <v>4514</v>
      </c>
      <c r="GX5" s="309" t="s">
        <v>4514</v>
      </c>
      <c r="GY5" s="309" t="s">
        <v>4514</v>
      </c>
      <c r="GZ5" s="309" t="s">
        <v>4514</v>
      </c>
      <c r="HA5" s="309" t="s">
        <v>4514</v>
      </c>
      <c r="HB5" s="309" t="s">
        <v>4514</v>
      </c>
      <c r="HC5" s="309" t="s">
        <v>4514</v>
      </c>
      <c r="HD5" s="309" t="s">
        <v>4514</v>
      </c>
      <c r="HE5" s="321" t="s">
        <v>4516</v>
      </c>
      <c r="HF5" s="321" t="s">
        <v>4517</v>
      </c>
    </row>
    <row r="6" spans="1:214">
      <c r="A6" s="221"/>
      <c r="B6" s="310"/>
      <c r="C6" s="221"/>
      <c r="D6" s="221"/>
      <c r="E6" s="221"/>
      <c r="F6" s="311"/>
      <c r="G6" s="312" t="e">
        <f>$F6*G$4</f>
        <v>#DIV/0!</v>
      </c>
      <c r="H6" s="311" t="e">
        <f t="shared" ref="H6:W21" si="4">$F6*H$4</f>
        <v>#DIV/0!</v>
      </c>
      <c r="I6" s="311" t="e">
        <f t="shared" si="4"/>
        <v>#DIV/0!</v>
      </c>
      <c r="J6" s="311" t="e">
        <f t="shared" si="4"/>
        <v>#DIV/0!</v>
      </c>
      <c r="K6" s="311" t="e">
        <f t="shared" si="4"/>
        <v>#DIV/0!</v>
      </c>
      <c r="L6" s="311" t="e">
        <f t="shared" si="4"/>
        <v>#DIV/0!</v>
      </c>
      <c r="M6" s="311" t="e">
        <f t="shared" si="4"/>
        <v>#DIV/0!</v>
      </c>
      <c r="N6" s="311" t="e">
        <f t="shared" si="4"/>
        <v>#DIV/0!</v>
      </c>
      <c r="O6" s="311" t="e">
        <f t="shared" si="4"/>
        <v>#DIV/0!</v>
      </c>
      <c r="P6" s="311" t="e">
        <f t="shared" si="4"/>
        <v>#DIV/0!</v>
      </c>
      <c r="Q6" s="311" t="e">
        <f t="shared" si="4"/>
        <v>#DIV/0!</v>
      </c>
      <c r="R6" s="311" t="e">
        <f t="shared" si="4"/>
        <v>#DIV/0!</v>
      </c>
      <c r="S6" s="311" t="e">
        <f t="shared" si="4"/>
        <v>#DIV/0!</v>
      </c>
      <c r="T6" s="311" t="e">
        <f t="shared" si="4"/>
        <v>#DIV/0!</v>
      </c>
      <c r="U6" s="311" t="e">
        <f t="shared" si="4"/>
        <v>#DIV/0!</v>
      </c>
      <c r="V6" s="311" t="e">
        <f t="shared" si="4"/>
        <v>#DIV/0!</v>
      </c>
      <c r="W6" s="311" t="e">
        <f t="shared" si="4"/>
        <v>#DIV/0!</v>
      </c>
      <c r="X6" s="311" t="e">
        <f t="shared" ref="X6:AM21" si="5">$F6*X$4</f>
        <v>#DIV/0!</v>
      </c>
      <c r="Y6" s="311" t="e">
        <f t="shared" si="5"/>
        <v>#DIV/0!</v>
      </c>
      <c r="Z6" s="311" t="e">
        <f t="shared" si="5"/>
        <v>#DIV/0!</v>
      </c>
      <c r="AA6" s="311" t="e">
        <f t="shared" si="5"/>
        <v>#DIV/0!</v>
      </c>
      <c r="AB6" s="311" t="e">
        <f t="shared" si="5"/>
        <v>#DIV/0!</v>
      </c>
      <c r="AC6" s="311" t="e">
        <f t="shared" si="5"/>
        <v>#DIV/0!</v>
      </c>
      <c r="AD6" s="311" t="e">
        <f t="shared" si="5"/>
        <v>#DIV/0!</v>
      </c>
      <c r="AE6" s="311" t="e">
        <f t="shared" si="5"/>
        <v>#DIV/0!</v>
      </c>
      <c r="AF6" s="311" t="e">
        <f t="shared" si="5"/>
        <v>#DIV/0!</v>
      </c>
      <c r="AG6" s="311" t="e">
        <f t="shared" si="5"/>
        <v>#DIV/0!</v>
      </c>
      <c r="AH6" s="311" t="e">
        <f t="shared" si="5"/>
        <v>#DIV/0!</v>
      </c>
      <c r="AI6" s="311" t="e">
        <f t="shared" si="5"/>
        <v>#DIV/0!</v>
      </c>
      <c r="AJ6" s="311" t="e">
        <f t="shared" si="5"/>
        <v>#DIV/0!</v>
      </c>
      <c r="AK6" s="311" t="e">
        <f t="shared" si="5"/>
        <v>#DIV/0!</v>
      </c>
      <c r="AL6" s="311" t="e">
        <f t="shared" si="5"/>
        <v>#DIV/0!</v>
      </c>
      <c r="AM6" s="311" t="e">
        <f t="shared" si="5"/>
        <v>#DIV/0!</v>
      </c>
      <c r="AN6" s="311" t="e">
        <f t="shared" ref="AN6:BC21" si="6">$F6*AN$4</f>
        <v>#DIV/0!</v>
      </c>
      <c r="AO6" s="311" t="e">
        <f t="shared" si="6"/>
        <v>#DIV/0!</v>
      </c>
      <c r="AP6" s="311" t="e">
        <f t="shared" si="6"/>
        <v>#DIV/0!</v>
      </c>
      <c r="AQ6" s="311" t="e">
        <f t="shared" si="6"/>
        <v>#DIV/0!</v>
      </c>
      <c r="AR6" s="311" t="e">
        <f t="shared" si="6"/>
        <v>#DIV/0!</v>
      </c>
      <c r="AS6" s="311" t="e">
        <f t="shared" si="6"/>
        <v>#DIV/0!</v>
      </c>
      <c r="AT6" s="311" t="e">
        <f t="shared" si="6"/>
        <v>#DIV/0!</v>
      </c>
      <c r="AU6" s="311" t="e">
        <f t="shared" si="6"/>
        <v>#DIV/0!</v>
      </c>
      <c r="AV6" s="311" t="e">
        <f t="shared" si="6"/>
        <v>#DIV/0!</v>
      </c>
      <c r="AW6" s="311" t="e">
        <f t="shared" si="6"/>
        <v>#DIV/0!</v>
      </c>
      <c r="AX6" s="311" t="e">
        <f t="shared" si="6"/>
        <v>#DIV/0!</v>
      </c>
      <c r="AY6" s="311" t="e">
        <f t="shared" si="6"/>
        <v>#DIV/0!</v>
      </c>
      <c r="AZ6" s="311" t="e">
        <f t="shared" si="6"/>
        <v>#DIV/0!</v>
      </c>
      <c r="BA6" s="311" t="e">
        <f t="shared" si="6"/>
        <v>#DIV/0!</v>
      </c>
      <c r="BB6" s="311" t="e">
        <f t="shared" si="6"/>
        <v>#DIV/0!</v>
      </c>
      <c r="BC6" s="311" t="e">
        <f t="shared" si="6"/>
        <v>#DIV/0!</v>
      </c>
      <c r="BD6" s="311" t="e">
        <f t="shared" ref="BD6:BS21" si="7">$F6*BD$4</f>
        <v>#DIV/0!</v>
      </c>
      <c r="BE6" s="311" t="e">
        <f t="shared" si="7"/>
        <v>#DIV/0!</v>
      </c>
      <c r="BF6" s="311" t="e">
        <f t="shared" si="7"/>
        <v>#DIV/0!</v>
      </c>
      <c r="BG6" s="311" t="e">
        <f t="shared" si="7"/>
        <v>#DIV/0!</v>
      </c>
      <c r="BH6" s="311" t="e">
        <f t="shared" si="7"/>
        <v>#DIV/0!</v>
      </c>
      <c r="BI6" s="311" t="e">
        <f t="shared" si="7"/>
        <v>#DIV/0!</v>
      </c>
      <c r="BJ6" s="311" t="e">
        <f t="shared" si="7"/>
        <v>#DIV/0!</v>
      </c>
      <c r="BK6" s="311" t="e">
        <f t="shared" si="7"/>
        <v>#DIV/0!</v>
      </c>
      <c r="BL6" s="311" t="e">
        <f t="shared" si="7"/>
        <v>#DIV/0!</v>
      </c>
      <c r="BM6" s="311" t="e">
        <f t="shared" si="7"/>
        <v>#DIV/0!</v>
      </c>
      <c r="BN6" s="311" t="e">
        <f t="shared" si="7"/>
        <v>#DIV/0!</v>
      </c>
      <c r="BO6" s="311" t="e">
        <f t="shared" si="7"/>
        <v>#DIV/0!</v>
      </c>
      <c r="BP6" s="311" t="e">
        <f t="shared" si="7"/>
        <v>#DIV/0!</v>
      </c>
      <c r="BQ6" s="311" t="e">
        <f t="shared" si="7"/>
        <v>#DIV/0!</v>
      </c>
      <c r="BR6" s="311" t="e">
        <f t="shared" si="7"/>
        <v>#DIV/0!</v>
      </c>
      <c r="BS6" s="311" t="e">
        <f t="shared" si="7"/>
        <v>#DIV/0!</v>
      </c>
      <c r="BT6" s="311" t="e">
        <f t="shared" ref="BT6:CI21" si="8">$F6*BT$4</f>
        <v>#DIV/0!</v>
      </c>
      <c r="BU6" s="311" t="e">
        <f t="shared" si="8"/>
        <v>#DIV/0!</v>
      </c>
      <c r="BV6" s="311" t="e">
        <f t="shared" si="8"/>
        <v>#DIV/0!</v>
      </c>
      <c r="BW6" s="311" t="e">
        <f t="shared" si="8"/>
        <v>#DIV/0!</v>
      </c>
      <c r="BX6" s="311" t="e">
        <f t="shared" si="8"/>
        <v>#DIV/0!</v>
      </c>
      <c r="BY6" s="311" t="e">
        <f t="shared" si="8"/>
        <v>#DIV/0!</v>
      </c>
      <c r="BZ6" s="311" t="e">
        <f t="shared" si="8"/>
        <v>#DIV/0!</v>
      </c>
      <c r="CA6" s="311" t="e">
        <f t="shared" si="8"/>
        <v>#DIV/0!</v>
      </c>
      <c r="CB6" s="311" t="e">
        <f t="shared" si="8"/>
        <v>#DIV/0!</v>
      </c>
      <c r="CC6" s="311" t="e">
        <f t="shared" si="8"/>
        <v>#DIV/0!</v>
      </c>
      <c r="CD6" s="311" t="e">
        <f t="shared" si="8"/>
        <v>#DIV/0!</v>
      </c>
      <c r="CE6" s="311" t="e">
        <f t="shared" si="8"/>
        <v>#DIV/0!</v>
      </c>
      <c r="CF6" s="311" t="e">
        <f t="shared" si="8"/>
        <v>#DIV/0!</v>
      </c>
      <c r="CG6" s="311" t="e">
        <f t="shared" si="8"/>
        <v>#DIV/0!</v>
      </c>
      <c r="CH6" s="311" t="e">
        <f t="shared" si="8"/>
        <v>#DIV/0!</v>
      </c>
      <c r="CI6" s="311" t="e">
        <f t="shared" si="8"/>
        <v>#DIV/0!</v>
      </c>
      <c r="CJ6" s="311" t="e">
        <f t="shared" ref="CJ6:CY21" si="9">$F6*CJ$4</f>
        <v>#DIV/0!</v>
      </c>
      <c r="CK6" s="311" t="e">
        <f t="shared" si="9"/>
        <v>#DIV/0!</v>
      </c>
      <c r="CL6" s="311" t="e">
        <f t="shared" si="9"/>
        <v>#DIV/0!</v>
      </c>
      <c r="CM6" s="311" t="e">
        <f t="shared" si="9"/>
        <v>#DIV/0!</v>
      </c>
      <c r="CN6" s="311" t="e">
        <f t="shared" si="9"/>
        <v>#DIV/0!</v>
      </c>
      <c r="CO6" s="311" t="e">
        <f t="shared" si="9"/>
        <v>#DIV/0!</v>
      </c>
      <c r="CP6" s="311" t="e">
        <f t="shared" si="9"/>
        <v>#DIV/0!</v>
      </c>
      <c r="CQ6" s="311" t="e">
        <f t="shared" si="9"/>
        <v>#DIV/0!</v>
      </c>
      <c r="CR6" s="311" t="e">
        <f t="shared" si="9"/>
        <v>#DIV/0!</v>
      </c>
      <c r="CS6" s="311" t="e">
        <f t="shared" si="9"/>
        <v>#DIV/0!</v>
      </c>
      <c r="CT6" s="311" t="e">
        <f t="shared" si="9"/>
        <v>#DIV/0!</v>
      </c>
      <c r="CU6" s="311" t="e">
        <f t="shared" si="9"/>
        <v>#DIV/0!</v>
      </c>
      <c r="CV6" s="311" t="e">
        <f t="shared" si="9"/>
        <v>#DIV/0!</v>
      </c>
      <c r="CW6" s="311" t="e">
        <f t="shared" si="9"/>
        <v>#DIV/0!</v>
      </c>
      <c r="CX6" s="311" t="e">
        <f t="shared" si="9"/>
        <v>#DIV/0!</v>
      </c>
      <c r="CY6" s="311" t="e">
        <f t="shared" si="9"/>
        <v>#DIV/0!</v>
      </c>
      <c r="CZ6" s="311" t="e">
        <f t="shared" ref="CZ6:DO21" si="10">$F6*CZ$4</f>
        <v>#DIV/0!</v>
      </c>
      <c r="DA6" s="311" t="e">
        <f t="shared" si="10"/>
        <v>#DIV/0!</v>
      </c>
      <c r="DB6" s="311" t="e">
        <f t="shared" si="10"/>
        <v>#DIV/0!</v>
      </c>
      <c r="DC6" s="311" t="e">
        <f t="shared" si="10"/>
        <v>#DIV/0!</v>
      </c>
      <c r="DD6" s="311" t="e">
        <f t="shared" si="10"/>
        <v>#DIV/0!</v>
      </c>
      <c r="DE6" s="311" t="e">
        <f t="shared" si="10"/>
        <v>#DIV/0!</v>
      </c>
      <c r="DF6" s="311" t="e">
        <f t="shared" si="10"/>
        <v>#DIV/0!</v>
      </c>
      <c r="DG6" s="311" t="e">
        <f t="shared" si="10"/>
        <v>#DIV/0!</v>
      </c>
      <c r="DH6" s="311" t="e">
        <f t="shared" si="10"/>
        <v>#DIV/0!</v>
      </c>
      <c r="DI6" s="311" t="e">
        <f t="shared" si="10"/>
        <v>#DIV/0!</v>
      </c>
      <c r="DJ6" s="311" t="e">
        <f t="shared" si="10"/>
        <v>#DIV/0!</v>
      </c>
      <c r="DK6" s="311" t="e">
        <f t="shared" si="10"/>
        <v>#DIV/0!</v>
      </c>
      <c r="DL6" s="311" t="e">
        <f t="shared" si="10"/>
        <v>#DIV/0!</v>
      </c>
      <c r="DM6" s="311" t="e">
        <f t="shared" si="10"/>
        <v>#DIV/0!</v>
      </c>
      <c r="DN6" s="311" t="e">
        <f t="shared" si="10"/>
        <v>#DIV/0!</v>
      </c>
      <c r="DO6" s="311" t="e">
        <f t="shared" si="10"/>
        <v>#DIV/0!</v>
      </c>
      <c r="DP6" s="311" t="e">
        <f t="shared" ref="DP6:EE21" si="11">$F6*DP$4</f>
        <v>#DIV/0!</v>
      </c>
      <c r="DQ6" s="311" t="e">
        <f t="shared" si="11"/>
        <v>#DIV/0!</v>
      </c>
      <c r="DR6" s="311" t="e">
        <f t="shared" si="11"/>
        <v>#DIV/0!</v>
      </c>
      <c r="DS6" s="311" t="e">
        <f t="shared" si="11"/>
        <v>#DIV/0!</v>
      </c>
      <c r="DT6" s="311" t="e">
        <f t="shared" si="11"/>
        <v>#DIV/0!</v>
      </c>
      <c r="DU6" s="311" t="e">
        <f t="shared" si="11"/>
        <v>#DIV/0!</v>
      </c>
      <c r="DV6" s="311" t="e">
        <f t="shared" si="11"/>
        <v>#DIV/0!</v>
      </c>
      <c r="DW6" s="311" t="e">
        <f t="shared" si="11"/>
        <v>#DIV/0!</v>
      </c>
      <c r="DX6" s="311" t="e">
        <f t="shared" si="11"/>
        <v>#DIV/0!</v>
      </c>
      <c r="DY6" s="311" t="e">
        <f t="shared" si="11"/>
        <v>#DIV/0!</v>
      </c>
      <c r="DZ6" s="311" t="e">
        <f t="shared" si="11"/>
        <v>#DIV/0!</v>
      </c>
      <c r="EA6" s="311" t="e">
        <f t="shared" si="11"/>
        <v>#DIV/0!</v>
      </c>
      <c r="EB6" s="311" t="e">
        <f t="shared" si="11"/>
        <v>#DIV/0!</v>
      </c>
      <c r="EC6" s="311" t="e">
        <f t="shared" si="11"/>
        <v>#DIV/0!</v>
      </c>
      <c r="ED6" s="311" t="e">
        <f t="shared" si="11"/>
        <v>#DIV/0!</v>
      </c>
      <c r="EE6" s="311" t="e">
        <f t="shared" si="11"/>
        <v>#DIV/0!</v>
      </c>
      <c r="EF6" s="311" t="e">
        <f t="shared" ref="EF6:EU21" si="12">$F6*EF$4</f>
        <v>#DIV/0!</v>
      </c>
      <c r="EG6" s="311" t="e">
        <f t="shared" si="12"/>
        <v>#DIV/0!</v>
      </c>
      <c r="EH6" s="311" t="e">
        <f t="shared" si="12"/>
        <v>#DIV/0!</v>
      </c>
      <c r="EI6" s="311" t="e">
        <f t="shared" si="12"/>
        <v>#DIV/0!</v>
      </c>
      <c r="EJ6" s="311" t="e">
        <f t="shared" si="12"/>
        <v>#DIV/0!</v>
      </c>
      <c r="EK6" s="311" t="e">
        <f t="shared" si="12"/>
        <v>#DIV/0!</v>
      </c>
      <c r="EL6" s="311" t="e">
        <f t="shared" si="12"/>
        <v>#DIV/0!</v>
      </c>
      <c r="EM6" s="311" t="e">
        <f t="shared" si="12"/>
        <v>#DIV/0!</v>
      </c>
      <c r="EN6" s="311" t="e">
        <f t="shared" si="12"/>
        <v>#DIV/0!</v>
      </c>
      <c r="EO6" s="311" t="e">
        <f t="shared" si="12"/>
        <v>#DIV/0!</v>
      </c>
      <c r="EP6" s="311" t="e">
        <f t="shared" si="12"/>
        <v>#DIV/0!</v>
      </c>
      <c r="EQ6" s="311" t="e">
        <f t="shared" si="12"/>
        <v>#DIV/0!</v>
      </c>
      <c r="ER6" s="311" t="e">
        <f t="shared" si="12"/>
        <v>#DIV/0!</v>
      </c>
      <c r="ES6" s="311" t="e">
        <f t="shared" si="12"/>
        <v>#DIV/0!</v>
      </c>
      <c r="ET6" s="311" t="e">
        <f t="shared" si="12"/>
        <v>#DIV/0!</v>
      </c>
      <c r="EU6" s="311" t="e">
        <f t="shared" si="12"/>
        <v>#DIV/0!</v>
      </c>
      <c r="EV6" s="311" t="e">
        <f t="shared" ref="EV6:FK21" si="13">$F6*EV$4</f>
        <v>#DIV/0!</v>
      </c>
      <c r="EW6" s="311" t="e">
        <f t="shared" si="13"/>
        <v>#DIV/0!</v>
      </c>
      <c r="EX6" s="311" t="e">
        <f t="shared" si="13"/>
        <v>#DIV/0!</v>
      </c>
      <c r="EY6" s="311" t="e">
        <f t="shared" si="13"/>
        <v>#DIV/0!</v>
      </c>
      <c r="EZ6" s="311" t="e">
        <f t="shared" si="13"/>
        <v>#DIV/0!</v>
      </c>
      <c r="FA6" s="311" t="e">
        <f t="shared" si="13"/>
        <v>#DIV/0!</v>
      </c>
      <c r="FB6" s="311" t="e">
        <f t="shared" si="13"/>
        <v>#DIV/0!</v>
      </c>
      <c r="FC6" s="311" t="e">
        <f t="shared" si="13"/>
        <v>#DIV/0!</v>
      </c>
      <c r="FD6" s="311" t="e">
        <f t="shared" si="13"/>
        <v>#DIV/0!</v>
      </c>
      <c r="FE6" s="311" t="e">
        <f t="shared" si="13"/>
        <v>#DIV/0!</v>
      </c>
      <c r="FF6" s="311" t="e">
        <f t="shared" si="13"/>
        <v>#DIV/0!</v>
      </c>
      <c r="FG6" s="311" t="e">
        <f t="shared" si="13"/>
        <v>#DIV/0!</v>
      </c>
      <c r="FH6" s="311" t="e">
        <f t="shared" si="13"/>
        <v>#DIV/0!</v>
      </c>
      <c r="FI6" s="311" t="e">
        <f t="shared" si="13"/>
        <v>#DIV/0!</v>
      </c>
      <c r="FJ6" s="311" t="e">
        <f t="shared" si="13"/>
        <v>#DIV/0!</v>
      </c>
      <c r="FK6" s="311" t="e">
        <f t="shared" si="13"/>
        <v>#DIV/0!</v>
      </c>
      <c r="FL6" s="311" t="e">
        <f t="shared" ref="FL6:GA21" si="14">$F6*FL$4</f>
        <v>#DIV/0!</v>
      </c>
      <c r="FM6" s="311" t="e">
        <f t="shared" si="14"/>
        <v>#DIV/0!</v>
      </c>
      <c r="FN6" s="311" t="e">
        <f t="shared" si="14"/>
        <v>#DIV/0!</v>
      </c>
      <c r="FO6" s="311" t="e">
        <f t="shared" si="14"/>
        <v>#DIV/0!</v>
      </c>
      <c r="FP6" s="311" t="e">
        <f t="shared" si="14"/>
        <v>#DIV/0!</v>
      </c>
      <c r="FQ6" s="311" t="e">
        <f t="shared" si="14"/>
        <v>#DIV/0!</v>
      </c>
      <c r="FR6" s="311" t="e">
        <f t="shared" si="14"/>
        <v>#DIV/0!</v>
      </c>
      <c r="FS6" s="311" t="e">
        <f t="shared" si="14"/>
        <v>#DIV/0!</v>
      </c>
      <c r="FT6" s="311" t="e">
        <f t="shared" si="14"/>
        <v>#DIV/0!</v>
      </c>
      <c r="FU6" s="311" t="e">
        <f t="shared" si="14"/>
        <v>#DIV/0!</v>
      </c>
      <c r="FV6" s="311" t="e">
        <f t="shared" si="14"/>
        <v>#DIV/0!</v>
      </c>
      <c r="FW6" s="311" t="e">
        <f t="shared" si="14"/>
        <v>#DIV/0!</v>
      </c>
      <c r="FX6" s="311" t="e">
        <f t="shared" si="14"/>
        <v>#DIV/0!</v>
      </c>
      <c r="FY6" s="311" t="e">
        <f t="shared" si="14"/>
        <v>#DIV/0!</v>
      </c>
      <c r="FZ6" s="311" t="e">
        <f t="shared" si="14"/>
        <v>#DIV/0!</v>
      </c>
      <c r="GA6" s="311" t="e">
        <f t="shared" si="14"/>
        <v>#DIV/0!</v>
      </c>
      <c r="GB6" s="311" t="e">
        <f t="shared" ref="GB6:GQ21" si="15">$F6*GB$4</f>
        <v>#DIV/0!</v>
      </c>
      <c r="GC6" s="311" t="e">
        <f t="shared" si="15"/>
        <v>#DIV/0!</v>
      </c>
      <c r="GD6" s="311" t="e">
        <f t="shared" si="15"/>
        <v>#DIV/0!</v>
      </c>
      <c r="GE6" s="311" t="e">
        <f t="shared" si="15"/>
        <v>#DIV/0!</v>
      </c>
      <c r="GF6" s="311" t="e">
        <f t="shared" si="15"/>
        <v>#DIV/0!</v>
      </c>
      <c r="GG6" s="311" t="e">
        <f t="shared" si="15"/>
        <v>#DIV/0!</v>
      </c>
      <c r="GH6" s="311" t="e">
        <f t="shared" si="15"/>
        <v>#DIV/0!</v>
      </c>
      <c r="GI6" s="311" t="e">
        <f t="shared" si="15"/>
        <v>#DIV/0!</v>
      </c>
      <c r="GJ6" s="311" t="e">
        <f t="shared" si="15"/>
        <v>#DIV/0!</v>
      </c>
      <c r="GK6" s="311" t="e">
        <f t="shared" si="15"/>
        <v>#DIV/0!</v>
      </c>
      <c r="GL6" s="311" t="e">
        <f t="shared" si="15"/>
        <v>#DIV/0!</v>
      </c>
      <c r="GM6" s="311" t="e">
        <f t="shared" si="15"/>
        <v>#DIV/0!</v>
      </c>
      <c r="GN6" s="311" t="e">
        <f t="shared" si="15"/>
        <v>#DIV/0!</v>
      </c>
      <c r="GO6" s="311" t="e">
        <f t="shared" si="15"/>
        <v>#DIV/0!</v>
      </c>
      <c r="GP6" s="311" t="e">
        <f t="shared" si="15"/>
        <v>#DIV/0!</v>
      </c>
      <c r="GQ6" s="311" t="e">
        <f t="shared" si="15"/>
        <v>#DIV/0!</v>
      </c>
      <c r="GR6" s="311" t="e">
        <f t="shared" ref="GO6:HD21" si="16">$F6*GR$4</f>
        <v>#DIV/0!</v>
      </c>
      <c r="GS6" s="311" t="e">
        <f t="shared" si="16"/>
        <v>#DIV/0!</v>
      </c>
      <c r="GT6" s="311" t="e">
        <f t="shared" si="16"/>
        <v>#DIV/0!</v>
      </c>
      <c r="GU6" s="311" t="e">
        <f t="shared" si="16"/>
        <v>#DIV/0!</v>
      </c>
      <c r="GV6" s="311" t="e">
        <f t="shared" si="16"/>
        <v>#DIV/0!</v>
      </c>
      <c r="GW6" s="311" t="e">
        <f t="shared" si="16"/>
        <v>#DIV/0!</v>
      </c>
      <c r="GX6" s="311" t="e">
        <f t="shared" si="16"/>
        <v>#DIV/0!</v>
      </c>
      <c r="GY6" s="311" t="e">
        <f t="shared" si="16"/>
        <v>#DIV/0!</v>
      </c>
      <c r="GZ6" s="311" t="e">
        <f t="shared" si="16"/>
        <v>#DIV/0!</v>
      </c>
      <c r="HA6" s="311" t="e">
        <f t="shared" si="16"/>
        <v>#DIV/0!</v>
      </c>
      <c r="HB6" s="311" t="e">
        <f t="shared" si="16"/>
        <v>#DIV/0!</v>
      </c>
      <c r="HC6" s="311" t="e">
        <f t="shared" si="16"/>
        <v>#DIV/0!</v>
      </c>
      <c r="HD6" s="311" t="e">
        <f t="shared" si="16"/>
        <v>#DIV/0!</v>
      </c>
      <c r="HE6" s="318" t="e">
        <f>ROUND(SUM(G6:HD6),2)</f>
        <v>#DIV/0!</v>
      </c>
      <c r="HF6" s="322" t="e">
        <f>IF(HE6=F6,TRUE,FALSE)</f>
        <v>#DIV/0!</v>
      </c>
    </row>
    <row r="7" spans="1:214">
      <c r="A7" s="221"/>
      <c r="B7" s="310"/>
      <c r="C7" s="221"/>
      <c r="D7" s="221"/>
      <c r="E7" s="221"/>
      <c r="F7" s="311"/>
      <c r="G7" s="312" t="e">
        <f t="shared" ref="G7:V22" si="17">$F7*G$4</f>
        <v>#DIV/0!</v>
      </c>
      <c r="H7" s="311" t="e">
        <f t="shared" si="17"/>
        <v>#DIV/0!</v>
      </c>
      <c r="I7" s="311" t="e">
        <f t="shared" si="17"/>
        <v>#DIV/0!</v>
      </c>
      <c r="J7" s="311" t="e">
        <f t="shared" si="17"/>
        <v>#DIV/0!</v>
      </c>
      <c r="K7" s="311" t="e">
        <f t="shared" si="17"/>
        <v>#DIV/0!</v>
      </c>
      <c r="L7" s="311" t="e">
        <f t="shared" si="17"/>
        <v>#DIV/0!</v>
      </c>
      <c r="M7" s="311" t="e">
        <f t="shared" si="17"/>
        <v>#DIV/0!</v>
      </c>
      <c r="N7" s="311" t="e">
        <f t="shared" si="17"/>
        <v>#DIV/0!</v>
      </c>
      <c r="O7" s="311" t="e">
        <f t="shared" si="17"/>
        <v>#DIV/0!</v>
      </c>
      <c r="P7" s="311" t="e">
        <f t="shared" si="17"/>
        <v>#DIV/0!</v>
      </c>
      <c r="Q7" s="311" t="e">
        <f t="shared" si="4"/>
        <v>#DIV/0!</v>
      </c>
      <c r="R7" s="311" t="e">
        <f t="shared" si="4"/>
        <v>#DIV/0!</v>
      </c>
      <c r="S7" s="311" t="e">
        <f t="shared" si="4"/>
        <v>#DIV/0!</v>
      </c>
      <c r="T7" s="311" t="e">
        <f t="shared" si="4"/>
        <v>#DIV/0!</v>
      </c>
      <c r="U7" s="311" t="e">
        <f t="shared" si="4"/>
        <v>#DIV/0!</v>
      </c>
      <c r="V7" s="311" t="e">
        <f t="shared" si="4"/>
        <v>#DIV/0!</v>
      </c>
      <c r="W7" s="311" t="e">
        <f t="shared" si="4"/>
        <v>#DIV/0!</v>
      </c>
      <c r="X7" s="311" t="e">
        <f t="shared" si="5"/>
        <v>#DIV/0!</v>
      </c>
      <c r="Y7" s="311" t="e">
        <f t="shared" si="5"/>
        <v>#DIV/0!</v>
      </c>
      <c r="Z7" s="311" t="e">
        <f t="shared" si="5"/>
        <v>#DIV/0!</v>
      </c>
      <c r="AA7" s="311" t="e">
        <f t="shared" si="5"/>
        <v>#DIV/0!</v>
      </c>
      <c r="AB7" s="311" t="e">
        <f t="shared" si="5"/>
        <v>#DIV/0!</v>
      </c>
      <c r="AC7" s="311" t="e">
        <f t="shared" si="5"/>
        <v>#DIV/0!</v>
      </c>
      <c r="AD7" s="311" t="e">
        <f t="shared" si="5"/>
        <v>#DIV/0!</v>
      </c>
      <c r="AE7" s="311" t="e">
        <f t="shared" si="5"/>
        <v>#DIV/0!</v>
      </c>
      <c r="AF7" s="311" t="e">
        <f t="shared" si="5"/>
        <v>#DIV/0!</v>
      </c>
      <c r="AG7" s="311" t="e">
        <f t="shared" si="5"/>
        <v>#DIV/0!</v>
      </c>
      <c r="AH7" s="311" t="e">
        <f t="shared" si="5"/>
        <v>#DIV/0!</v>
      </c>
      <c r="AI7" s="311" t="e">
        <f t="shared" si="5"/>
        <v>#DIV/0!</v>
      </c>
      <c r="AJ7" s="311" t="e">
        <f t="shared" si="5"/>
        <v>#DIV/0!</v>
      </c>
      <c r="AK7" s="311" t="e">
        <f t="shared" si="5"/>
        <v>#DIV/0!</v>
      </c>
      <c r="AL7" s="311" t="e">
        <f t="shared" si="5"/>
        <v>#DIV/0!</v>
      </c>
      <c r="AM7" s="311" t="e">
        <f t="shared" si="5"/>
        <v>#DIV/0!</v>
      </c>
      <c r="AN7" s="311" t="e">
        <f t="shared" si="6"/>
        <v>#DIV/0!</v>
      </c>
      <c r="AO7" s="311" t="e">
        <f t="shared" si="6"/>
        <v>#DIV/0!</v>
      </c>
      <c r="AP7" s="311" t="e">
        <f t="shared" si="6"/>
        <v>#DIV/0!</v>
      </c>
      <c r="AQ7" s="311" t="e">
        <f t="shared" si="6"/>
        <v>#DIV/0!</v>
      </c>
      <c r="AR7" s="311" t="e">
        <f t="shared" si="6"/>
        <v>#DIV/0!</v>
      </c>
      <c r="AS7" s="311" t="e">
        <f t="shared" si="6"/>
        <v>#DIV/0!</v>
      </c>
      <c r="AT7" s="311" t="e">
        <f t="shared" si="6"/>
        <v>#DIV/0!</v>
      </c>
      <c r="AU7" s="311" t="e">
        <f t="shared" si="6"/>
        <v>#DIV/0!</v>
      </c>
      <c r="AV7" s="311" t="e">
        <f t="shared" si="6"/>
        <v>#DIV/0!</v>
      </c>
      <c r="AW7" s="311" t="e">
        <f t="shared" si="6"/>
        <v>#DIV/0!</v>
      </c>
      <c r="AX7" s="311" t="e">
        <f t="shared" si="6"/>
        <v>#DIV/0!</v>
      </c>
      <c r="AY7" s="311" t="e">
        <f t="shared" si="6"/>
        <v>#DIV/0!</v>
      </c>
      <c r="AZ7" s="311" t="e">
        <f t="shared" si="6"/>
        <v>#DIV/0!</v>
      </c>
      <c r="BA7" s="311" t="e">
        <f t="shared" si="6"/>
        <v>#DIV/0!</v>
      </c>
      <c r="BB7" s="311" t="e">
        <f t="shared" si="6"/>
        <v>#DIV/0!</v>
      </c>
      <c r="BC7" s="311" t="e">
        <f t="shared" si="6"/>
        <v>#DIV/0!</v>
      </c>
      <c r="BD7" s="311" t="e">
        <f t="shared" si="7"/>
        <v>#DIV/0!</v>
      </c>
      <c r="BE7" s="311" t="e">
        <f t="shared" si="7"/>
        <v>#DIV/0!</v>
      </c>
      <c r="BF7" s="311" t="e">
        <f t="shared" si="7"/>
        <v>#DIV/0!</v>
      </c>
      <c r="BG7" s="311" t="e">
        <f t="shared" si="7"/>
        <v>#DIV/0!</v>
      </c>
      <c r="BH7" s="311" t="e">
        <f t="shared" si="7"/>
        <v>#DIV/0!</v>
      </c>
      <c r="BI7" s="311" t="e">
        <f t="shared" si="7"/>
        <v>#DIV/0!</v>
      </c>
      <c r="BJ7" s="311" t="e">
        <f t="shared" si="7"/>
        <v>#DIV/0!</v>
      </c>
      <c r="BK7" s="311" t="e">
        <f t="shared" si="7"/>
        <v>#DIV/0!</v>
      </c>
      <c r="BL7" s="311" t="e">
        <f t="shared" si="7"/>
        <v>#DIV/0!</v>
      </c>
      <c r="BM7" s="311" t="e">
        <f t="shared" si="7"/>
        <v>#DIV/0!</v>
      </c>
      <c r="BN7" s="311" t="e">
        <f t="shared" si="7"/>
        <v>#DIV/0!</v>
      </c>
      <c r="BO7" s="311" t="e">
        <f t="shared" si="7"/>
        <v>#DIV/0!</v>
      </c>
      <c r="BP7" s="311" t="e">
        <f t="shared" si="7"/>
        <v>#DIV/0!</v>
      </c>
      <c r="BQ7" s="311" t="e">
        <f t="shared" si="7"/>
        <v>#DIV/0!</v>
      </c>
      <c r="BR7" s="311" t="e">
        <f t="shared" si="7"/>
        <v>#DIV/0!</v>
      </c>
      <c r="BS7" s="311" t="e">
        <f t="shared" si="7"/>
        <v>#DIV/0!</v>
      </c>
      <c r="BT7" s="311" t="e">
        <f t="shared" si="8"/>
        <v>#DIV/0!</v>
      </c>
      <c r="BU7" s="311" t="e">
        <f t="shared" si="8"/>
        <v>#DIV/0!</v>
      </c>
      <c r="BV7" s="311" t="e">
        <f t="shared" si="8"/>
        <v>#DIV/0!</v>
      </c>
      <c r="BW7" s="311" t="e">
        <f t="shared" si="8"/>
        <v>#DIV/0!</v>
      </c>
      <c r="BX7" s="311" t="e">
        <f t="shared" si="8"/>
        <v>#DIV/0!</v>
      </c>
      <c r="BY7" s="311" t="e">
        <f t="shared" si="8"/>
        <v>#DIV/0!</v>
      </c>
      <c r="BZ7" s="311" t="e">
        <f t="shared" si="8"/>
        <v>#DIV/0!</v>
      </c>
      <c r="CA7" s="311" t="e">
        <f t="shared" si="8"/>
        <v>#DIV/0!</v>
      </c>
      <c r="CB7" s="311" t="e">
        <f t="shared" si="8"/>
        <v>#DIV/0!</v>
      </c>
      <c r="CC7" s="311" t="e">
        <f t="shared" si="8"/>
        <v>#DIV/0!</v>
      </c>
      <c r="CD7" s="311" t="e">
        <f t="shared" si="8"/>
        <v>#DIV/0!</v>
      </c>
      <c r="CE7" s="311" t="e">
        <f t="shared" si="8"/>
        <v>#DIV/0!</v>
      </c>
      <c r="CF7" s="311" t="e">
        <f t="shared" si="8"/>
        <v>#DIV/0!</v>
      </c>
      <c r="CG7" s="311" t="e">
        <f t="shared" si="8"/>
        <v>#DIV/0!</v>
      </c>
      <c r="CH7" s="311" t="e">
        <f t="shared" si="8"/>
        <v>#DIV/0!</v>
      </c>
      <c r="CI7" s="311" t="e">
        <f t="shared" si="8"/>
        <v>#DIV/0!</v>
      </c>
      <c r="CJ7" s="311" t="e">
        <f t="shared" si="9"/>
        <v>#DIV/0!</v>
      </c>
      <c r="CK7" s="311" t="e">
        <f t="shared" si="9"/>
        <v>#DIV/0!</v>
      </c>
      <c r="CL7" s="311" t="e">
        <f t="shared" si="9"/>
        <v>#DIV/0!</v>
      </c>
      <c r="CM7" s="311" t="e">
        <f t="shared" si="9"/>
        <v>#DIV/0!</v>
      </c>
      <c r="CN7" s="311" t="e">
        <f t="shared" si="9"/>
        <v>#DIV/0!</v>
      </c>
      <c r="CO7" s="311" t="e">
        <f t="shared" si="9"/>
        <v>#DIV/0!</v>
      </c>
      <c r="CP7" s="311" t="e">
        <f t="shared" si="9"/>
        <v>#DIV/0!</v>
      </c>
      <c r="CQ7" s="311" t="e">
        <f t="shared" si="9"/>
        <v>#DIV/0!</v>
      </c>
      <c r="CR7" s="311" t="e">
        <f t="shared" si="9"/>
        <v>#DIV/0!</v>
      </c>
      <c r="CS7" s="311" t="e">
        <f t="shared" si="9"/>
        <v>#DIV/0!</v>
      </c>
      <c r="CT7" s="311" t="e">
        <f t="shared" si="9"/>
        <v>#DIV/0!</v>
      </c>
      <c r="CU7" s="311" t="e">
        <f t="shared" si="9"/>
        <v>#DIV/0!</v>
      </c>
      <c r="CV7" s="311" t="e">
        <f t="shared" si="9"/>
        <v>#DIV/0!</v>
      </c>
      <c r="CW7" s="311" t="e">
        <f t="shared" si="9"/>
        <v>#DIV/0!</v>
      </c>
      <c r="CX7" s="311" t="e">
        <f t="shared" si="9"/>
        <v>#DIV/0!</v>
      </c>
      <c r="CY7" s="311" t="e">
        <f t="shared" si="9"/>
        <v>#DIV/0!</v>
      </c>
      <c r="CZ7" s="311" t="e">
        <f t="shared" si="10"/>
        <v>#DIV/0!</v>
      </c>
      <c r="DA7" s="311" t="e">
        <f t="shared" si="10"/>
        <v>#DIV/0!</v>
      </c>
      <c r="DB7" s="311" t="e">
        <f t="shared" si="10"/>
        <v>#DIV/0!</v>
      </c>
      <c r="DC7" s="311" t="e">
        <f t="shared" si="10"/>
        <v>#DIV/0!</v>
      </c>
      <c r="DD7" s="311" t="e">
        <f t="shared" si="10"/>
        <v>#DIV/0!</v>
      </c>
      <c r="DE7" s="311" t="e">
        <f t="shared" si="10"/>
        <v>#DIV/0!</v>
      </c>
      <c r="DF7" s="311" t="e">
        <f t="shared" si="10"/>
        <v>#DIV/0!</v>
      </c>
      <c r="DG7" s="311" t="e">
        <f t="shared" si="10"/>
        <v>#DIV/0!</v>
      </c>
      <c r="DH7" s="311" t="e">
        <f t="shared" si="10"/>
        <v>#DIV/0!</v>
      </c>
      <c r="DI7" s="311" t="e">
        <f t="shared" si="10"/>
        <v>#DIV/0!</v>
      </c>
      <c r="DJ7" s="311" t="e">
        <f t="shared" si="10"/>
        <v>#DIV/0!</v>
      </c>
      <c r="DK7" s="311" t="e">
        <f t="shared" si="10"/>
        <v>#DIV/0!</v>
      </c>
      <c r="DL7" s="311" t="e">
        <f t="shared" si="10"/>
        <v>#DIV/0!</v>
      </c>
      <c r="DM7" s="311" t="e">
        <f t="shared" si="10"/>
        <v>#DIV/0!</v>
      </c>
      <c r="DN7" s="311" t="e">
        <f t="shared" si="10"/>
        <v>#DIV/0!</v>
      </c>
      <c r="DO7" s="311" t="e">
        <f t="shared" si="10"/>
        <v>#DIV/0!</v>
      </c>
      <c r="DP7" s="311" t="e">
        <f t="shared" si="11"/>
        <v>#DIV/0!</v>
      </c>
      <c r="DQ7" s="311" t="e">
        <f t="shared" si="11"/>
        <v>#DIV/0!</v>
      </c>
      <c r="DR7" s="311" t="e">
        <f t="shared" si="11"/>
        <v>#DIV/0!</v>
      </c>
      <c r="DS7" s="311" t="e">
        <f t="shared" si="11"/>
        <v>#DIV/0!</v>
      </c>
      <c r="DT7" s="311" t="e">
        <f t="shared" si="11"/>
        <v>#DIV/0!</v>
      </c>
      <c r="DU7" s="311" t="e">
        <f t="shared" si="11"/>
        <v>#DIV/0!</v>
      </c>
      <c r="DV7" s="311" t="e">
        <f t="shared" si="11"/>
        <v>#DIV/0!</v>
      </c>
      <c r="DW7" s="311" t="e">
        <f t="shared" si="11"/>
        <v>#DIV/0!</v>
      </c>
      <c r="DX7" s="311" t="e">
        <f t="shared" si="11"/>
        <v>#DIV/0!</v>
      </c>
      <c r="DY7" s="311" t="e">
        <f t="shared" si="11"/>
        <v>#DIV/0!</v>
      </c>
      <c r="DZ7" s="311" t="e">
        <f t="shared" si="11"/>
        <v>#DIV/0!</v>
      </c>
      <c r="EA7" s="311" t="e">
        <f t="shared" si="11"/>
        <v>#DIV/0!</v>
      </c>
      <c r="EB7" s="311" t="e">
        <f t="shared" si="11"/>
        <v>#DIV/0!</v>
      </c>
      <c r="EC7" s="311" t="e">
        <f t="shared" si="11"/>
        <v>#DIV/0!</v>
      </c>
      <c r="ED7" s="311" t="e">
        <f t="shared" si="11"/>
        <v>#DIV/0!</v>
      </c>
      <c r="EE7" s="311" t="e">
        <f t="shared" si="11"/>
        <v>#DIV/0!</v>
      </c>
      <c r="EF7" s="311" t="e">
        <f t="shared" si="12"/>
        <v>#DIV/0!</v>
      </c>
      <c r="EG7" s="311" t="e">
        <f t="shared" si="12"/>
        <v>#DIV/0!</v>
      </c>
      <c r="EH7" s="311" t="e">
        <f t="shared" si="12"/>
        <v>#DIV/0!</v>
      </c>
      <c r="EI7" s="311" t="e">
        <f t="shared" si="12"/>
        <v>#DIV/0!</v>
      </c>
      <c r="EJ7" s="311" t="e">
        <f t="shared" si="12"/>
        <v>#DIV/0!</v>
      </c>
      <c r="EK7" s="311" t="e">
        <f t="shared" si="12"/>
        <v>#DIV/0!</v>
      </c>
      <c r="EL7" s="311" t="e">
        <f t="shared" si="12"/>
        <v>#DIV/0!</v>
      </c>
      <c r="EM7" s="311" t="e">
        <f t="shared" si="12"/>
        <v>#DIV/0!</v>
      </c>
      <c r="EN7" s="311" t="e">
        <f t="shared" si="12"/>
        <v>#DIV/0!</v>
      </c>
      <c r="EO7" s="311" t="e">
        <f t="shared" si="12"/>
        <v>#DIV/0!</v>
      </c>
      <c r="EP7" s="311" t="e">
        <f t="shared" si="12"/>
        <v>#DIV/0!</v>
      </c>
      <c r="EQ7" s="311" t="e">
        <f t="shared" si="12"/>
        <v>#DIV/0!</v>
      </c>
      <c r="ER7" s="311" t="e">
        <f t="shared" si="12"/>
        <v>#DIV/0!</v>
      </c>
      <c r="ES7" s="311" t="e">
        <f t="shared" si="12"/>
        <v>#DIV/0!</v>
      </c>
      <c r="ET7" s="311" t="e">
        <f t="shared" si="12"/>
        <v>#DIV/0!</v>
      </c>
      <c r="EU7" s="311" t="e">
        <f t="shared" si="12"/>
        <v>#DIV/0!</v>
      </c>
      <c r="EV7" s="311" t="e">
        <f t="shared" si="13"/>
        <v>#DIV/0!</v>
      </c>
      <c r="EW7" s="311" t="e">
        <f t="shared" si="13"/>
        <v>#DIV/0!</v>
      </c>
      <c r="EX7" s="311" t="e">
        <f t="shared" si="13"/>
        <v>#DIV/0!</v>
      </c>
      <c r="EY7" s="311" t="e">
        <f t="shared" si="13"/>
        <v>#DIV/0!</v>
      </c>
      <c r="EZ7" s="311" t="e">
        <f t="shared" si="13"/>
        <v>#DIV/0!</v>
      </c>
      <c r="FA7" s="311" t="e">
        <f t="shared" si="13"/>
        <v>#DIV/0!</v>
      </c>
      <c r="FB7" s="311" t="e">
        <f t="shared" si="13"/>
        <v>#DIV/0!</v>
      </c>
      <c r="FC7" s="311" t="e">
        <f t="shared" si="13"/>
        <v>#DIV/0!</v>
      </c>
      <c r="FD7" s="311" t="e">
        <f t="shared" si="13"/>
        <v>#DIV/0!</v>
      </c>
      <c r="FE7" s="311" t="e">
        <f t="shared" si="13"/>
        <v>#DIV/0!</v>
      </c>
      <c r="FF7" s="311" t="e">
        <f t="shared" si="13"/>
        <v>#DIV/0!</v>
      </c>
      <c r="FG7" s="311" t="e">
        <f t="shared" si="13"/>
        <v>#DIV/0!</v>
      </c>
      <c r="FH7" s="311" t="e">
        <f t="shared" si="13"/>
        <v>#DIV/0!</v>
      </c>
      <c r="FI7" s="311" t="e">
        <f t="shared" si="13"/>
        <v>#DIV/0!</v>
      </c>
      <c r="FJ7" s="311" t="e">
        <f t="shared" si="13"/>
        <v>#DIV/0!</v>
      </c>
      <c r="FK7" s="311" t="e">
        <f t="shared" si="13"/>
        <v>#DIV/0!</v>
      </c>
      <c r="FL7" s="311" t="e">
        <f t="shared" si="14"/>
        <v>#DIV/0!</v>
      </c>
      <c r="FM7" s="311" t="e">
        <f t="shared" si="14"/>
        <v>#DIV/0!</v>
      </c>
      <c r="FN7" s="311" t="e">
        <f t="shared" si="14"/>
        <v>#DIV/0!</v>
      </c>
      <c r="FO7" s="311" t="e">
        <f t="shared" si="14"/>
        <v>#DIV/0!</v>
      </c>
      <c r="FP7" s="311" t="e">
        <f t="shared" si="14"/>
        <v>#DIV/0!</v>
      </c>
      <c r="FQ7" s="311" t="e">
        <f t="shared" si="14"/>
        <v>#DIV/0!</v>
      </c>
      <c r="FR7" s="311" t="e">
        <f t="shared" si="14"/>
        <v>#DIV/0!</v>
      </c>
      <c r="FS7" s="311" t="e">
        <f t="shared" si="14"/>
        <v>#DIV/0!</v>
      </c>
      <c r="FT7" s="311" t="e">
        <f t="shared" si="14"/>
        <v>#DIV/0!</v>
      </c>
      <c r="FU7" s="311" t="e">
        <f t="shared" si="14"/>
        <v>#DIV/0!</v>
      </c>
      <c r="FV7" s="311" t="e">
        <f t="shared" si="14"/>
        <v>#DIV/0!</v>
      </c>
      <c r="FW7" s="311" t="e">
        <f t="shared" si="14"/>
        <v>#DIV/0!</v>
      </c>
      <c r="FX7" s="311" t="e">
        <f t="shared" si="14"/>
        <v>#DIV/0!</v>
      </c>
      <c r="FY7" s="311" t="e">
        <f t="shared" si="14"/>
        <v>#DIV/0!</v>
      </c>
      <c r="FZ7" s="311" t="e">
        <f t="shared" si="14"/>
        <v>#DIV/0!</v>
      </c>
      <c r="GA7" s="311" t="e">
        <f t="shared" si="14"/>
        <v>#DIV/0!</v>
      </c>
      <c r="GB7" s="311" t="e">
        <f t="shared" si="15"/>
        <v>#DIV/0!</v>
      </c>
      <c r="GC7" s="311" t="e">
        <f t="shared" si="15"/>
        <v>#DIV/0!</v>
      </c>
      <c r="GD7" s="311" t="e">
        <f t="shared" si="15"/>
        <v>#DIV/0!</v>
      </c>
      <c r="GE7" s="311" t="e">
        <f t="shared" si="15"/>
        <v>#DIV/0!</v>
      </c>
      <c r="GF7" s="311" t="e">
        <f t="shared" si="15"/>
        <v>#DIV/0!</v>
      </c>
      <c r="GG7" s="311" t="e">
        <f t="shared" si="15"/>
        <v>#DIV/0!</v>
      </c>
      <c r="GH7" s="311" t="e">
        <f t="shared" si="15"/>
        <v>#DIV/0!</v>
      </c>
      <c r="GI7" s="311" t="e">
        <f t="shared" si="15"/>
        <v>#DIV/0!</v>
      </c>
      <c r="GJ7" s="311" t="e">
        <f t="shared" si="15"/>
        <v>#DIV/0!</v>
      </c>
      <c r="GK7" s="311" t="e">
        <f t="shared" si="15"/>
        <v>#DIV/0!</v>
      </c>
      <c r="GL7" s="311" t="e">
        <f t="shared" si="15"/>
        <v>#DIV/0!</v>
      </c>
      <c r="GM7" s="311" t="e">
        <f t="shared" si="15"/>
        <v>#DIV/0!</v>
      </c>
      <c r="GN7" s="311" t="e">
        <f t="shared" si="15"/>
        <v>#DIV/0!</v>
      </c>
      <c r="GO7" s="311" t="e">
        <f t="shared" si="16"/>
        <v>#DIV/0!</v>
      </c>
      <c r="GP7" s="311" t="e">
        <f t="shared" si="16"/>
        <v>#DIV/0!</v>
      </c>
      <c r="GQ7" s="311" t="e">
        <f t="shared" si="16"/>
        <v>#DIV/0!</v>
      </c>
      <c r="GR7" s="311" t="e">
        <f t="shared" si="16"/>
        <v>#DIV/0!</v>
      </c>
      <c r="GS7" s="311" t="e">
        <f t="shared" si="16"/>
        <v>#DIV/0!</v>
      </c>
      <c r="GT7" s="311" t="e">
        <f t="shared" si="16"/>
        <v>#DIV/0!</v>
      </c>
      <c r="GU7" s="311" t="e">
        <f t="shared" si="16"/>
        <v>#DIV/0!</v>
      </c>
      <c r="GV7" s="311" t="e">
        <f t="shared" si="16"/>
        <v>#DIV/0!</v>
      </c>
      <c r="GW7" s="311" t="e">
        <f t="shared" si="16"/>
        <v>#DIV/0!</v>
      </c>
      <c r="GX7" s="311" t="e">
        <f t="shared" si="16"/>
        <v>#DIV/0!</v>
      </c>
      <c r="GY7" s="311" t="e">
        <f t="shared" si="16"/>
        <v>#DIV/0!</v>
      </c>
      <c r="GZ7" s="311" t="e">
        <f t="shared" si="16"/>
        <v>#DIV/0!</v>
      </c>
      <c r="HA7" s="311" t="e">
        <f t="shared" si="16"/>
        <v>#DIV/0!</v>
      </c>
      <c r="HB7" s="311" t="e">
        <f t="shared" si="16"/>
        <v>#DIV/0!</v>
      </c>
      <c r="HC7" s="311" t="e">
        <f t="shared" si="16"/>
        <v>#DIV/0!</v>
      </c>
      <c r="HD7" s="311" t="e">
        <f t="shared" si="16"/>
        <v>#DIV/0!</v>
      </c>
      <c r="HE7" s="318" t="e">
        <f t="shared" ref="HE7:HE70" si="18">ROUND(SUM(G7:HD7),2)</f>
        <v>#DIV/0!</v>
      </c>
      <c r="HF7" s="322" t="e">
        <f t="shared" ref="HF7:HF70" si="19">IF(HE7=F7,TRUE,FALSE)</f>
        <v>#DIV/0!</v>
      </c>
    </row>
    <row r="8" spans="1:214">
      <c r="A8" s="221"/>
      <c r="B8" s="310"/>
      <c r="C8" s="221"/>
      <c r="D8" s="221"/>
      <c r="E8" s="221"/>
      <c r="F8" s="311"/>
      <c r="G8" s="312" t="e">
        <f t="shared" si="17"/>
        <v>#DIV/0!</v>
      </c>
      <c r="H8" s="311" t="e">
        <f t="shared" si="17"/>
        <v>#DIV/0!</v>
      </c>
      <c r="I8" s="311" t="e">
        <f t="shared" si="17"/>
        <v>#DIV/0!</v>
      </c>
      <c r="J8" s="311" t="e">
        <f t="shared" si="17"/>
        <v>#DIV/0!</v>
      </c>
      <c r="K8" s="311" t="e">
        <f t="shared" si="17"/>
        <v>#DIV/0!</v>
      </c>
      <c r="L8" s="311" t="e">
        <f t="shared" si="17"/>
        <v>#DIV/0!</v>
      </c>
      <c r="M8" s="311" t="e">
        <f t="shared" si="17"/>
        <v>#DIV/0!</v>
      </c>
      <c r="N8" s="311" t="e">
        <f t="shared" si="17"/>
        <v>#DIV/0!</v>
      </c>
      <c r="O8" s="311" t="e">
        <f t="shared" si="17"/>
        <v>#DIV/0!</v>
      </c>
      <c r="P8" s="311" t="e">
        <f t="shared" si="17"/>
        <v>#DIV/0!</v>
      </c>
      <c r="Q8" s="311" t="e">
        <f t="shared" si="4"/>
        <v>#DIV/0!</v>
      </c>
      <c r="R8" s="311" t="e">
        <f t="shared" si="4"/>
        <v>#DIV/0!</v>
      </c>
      <c r="S8" s="311" t="e">
        <f t="shared" si="4"/>
        <v>#DIV/0!</v>
      </c>
      <c r="T8" s="311" t="e">
        <f t="shared" si="4"/>
        <v>#DIV/0!</v>
      </c>
      <c r="U8" s="311" t="e">
        <f t="shared" si="4"/>
        <v>#DIV/0!</v>
      </c>
      <c r="V8" s="311" t="e">
        <f t="shared" si="4"/>
        <v>#DIV/0!</v>
      </c>
      <c r="W8" s="311" t="e">
        <f t="shared" si="4"/>
        <v>#DIV/0!</v>
      </c>
      <c r="X8" s="311" t="e">
        <f t="shared" si="5"/>
        <v>#DIV/0!</v>
      </c>
      <c r="Y8" s="311" t="e">
        <f t="shared" si="5"/>
        <v>#DIV/0!</v>
      </c>
      <c r="Z8" s="311" t="e">
        <f t="shared" si="5"/>
        <v>#DIV/0!</v>
      </c>
      <c r="AA8" s="311" t="e">
        <f t="shared" si="5"/>
        <v>#DIV/0!</v>
      </c>
      <c r="AB8" s="311" t="e">
        <f t="shared" si="5"/>
        <v>#DIV/0!</v>
      </c>
      <c r="AC8" s="311" t="e">
        <f t="shared" si="5"/>
        <v>#DIV/0!</v>
      </c>
      <c r="AD8" s="311" t="e">
        <f t="shared" si="5"/>
        <v>#DIV/0!</v>
      </c>
      <c r="AE8" s="311" t="e">
        <f t="shared" si="5"/>
        <v>#DIV/0!</v>
      </c>
      <c r="AF8" s="311" t="e">
        <f t="shared" si="5"/>
        <v>#DIV/0!</v>
      </c>
      <c r="AG8" s="311" t="e">
        <f t="shared" si="5"/>
        <v>#DIV/0!</v>
      </c>
      <c r="AH8" s="311" t="e">
        <f t="shared" si="5"/>
        <v>#DIV/0!</v>
      </c>
      <c r="AI8" s="311" t="e">
        <f t="shared" si="5"/>
        <v>#DIV/0!</v>
      </c>
      <c r="AJ8" s="311" t="e">
        <f t="shared" si="5"/>
        <v>#DIV/0!</v>
      </c>
      <c r="AK8" s="311" t="e">
        <f t="shared" si="5"/>
        <v>#DIV/0!</v>
      </c>
      <c r="AL8" s="311" t="e">
        <f t="shared" si="5"/>
        <v>#DIV/0!</v>
      </c>
      <c r="AM8" s="311" t="e">
        <f t="shared" si="5"/>
        <v>#DIV/0!</v>
      </c>
      <c r="AN8" s="311" t="e">
        <f t="shared" si="6"/>
        <v>#DIV/0!</v>
      </c>
      <c r="AO8" s="311" t="e">
        <f t="shared" si="6"/>
        <v>#DIV/0!</v>
      </c>
      <c r="AP8" s="311" t="e">
        <f t="shared" si="6"/>
        <v>#DIV/0!</v>
      </c>
      <c r="AQ8" s="311" t="e">
        <f t="shared" si="6"/>
        <v>#DIV/0!</v>
      </c>
      <c r="AR8" s="311" t="e">
        <f t="shared" si="6"/>
        <v>#DIV/0!</v>
      </c>
      <c r="AS8" s="311" t="e">
        <f t="shared" si="6"/>
        <v>#DIV/0!</v>
      </c>
      <c r="AT8" s="311" t="e">
        <f t="shared" si="6"/>
        <v>#DIV/0!</v>
      </c>
      <c r="AU8" s="311" t="e">
        <f t="shared" si="6"/>
        <v>#DIV/0!</v>
      </c>
      <c r="AV8" s="311" t="e">
        <f t="shared" si="6"/>
        <v>#DIV/0!</v>
      </c>
      <c r="AW8" s="311" t="e">
        <f t="shared" si="6"/>
        <v>#DIV/0!</v>
      </c>
      <c r="AX8" s="311" t="e">
        <f t="shared" si="6"/>
        <v>#DIV/0!</v>
      </c>
      <c r="AY8" s="311" t="e">
        <f t="shared" si="6"/>
        <v>#DIV/0!</v>
      </c>
      <c r="AZ8" s="311" t="e">
        <f t="shared" si="6"/>
        <v>#DIV/0!</v>
      </c>
      <c r="BA8" s="311" t="e">
        <f t="shared" si="6"/>
        <v>#DIV/0!</v>
      </c>
      <c r="BB8" s="311" t="e">
        <f t="shared" si="6"/>
        <v>#DIV/0!</v>
      </c>
      <c r="BC8" s="311" t="e">
        <f t="shared" si="6"/>
        <v>#DIV/0!</v>
      </c>
      <c r="BD8" s="311" t="e">
        <f t="shared" si="7"/>
        <v>#DIV/0!</v>
      </c>
      <c r="BE8" s="311" t="e">
        <f t="shared" si="7"/>
        <v>#DIV/0!</v>
      </c>
      <c r="BF8" s="311" t="e">
        <f t="shared" si="7"/>
        <v>#DIV/0!</v>
      </c>
      <c r="BG8" s="311" t="e">
        <f t="shared" si="7"/>
        <v>#DIV/0!</v>
      </c>
      <c r="BH8" s="311" t="e">
        <f t="shared" si="7"/>
        <v>#DIV/0!</v>
      </c>
      <c r="BI8" s="311" t="e">
        <f t="shared" si="7"/>
        <v>#DIV/0!</v>
      </c>
      <c r="BJ8" s="311" t="e">
        <f t="shared" si="7"/>
        <v>#DIV/0!</v>
      </c>
      <c r="BK8" s="311" t="e">
        <f t="shared" si="7"/>
        <v>#DIV/0!</v>
      </c>
      <c r="BL8" s="311" t="e">
        <f t="shared" si="7"/>
        <v>#DIV/0!</v>
      </c>
      <c r="BM8" s="311" t="e">
        <f t="shared" si="7"/>
        <v>#DIV/0!</v>
      </c>
      <c r="BN8" s="311" t="e">
        <f t="shared" si="7"/>
        <v>#DIV/0!</v>
      </c>
      <c r="BO8" s="311" t="e">
        <f t="shared" si="7"/>
        <v>#DIV/0!</v>
      </c>
      <c r="BP8" s="311" t="e">
        <f t="shared" si="7"/>
        <v>#DIV/0!</v>
      </c>
      <c r="BQ8" s="311" t="e">
        <f t="shared" si="7"/>
        <v>#DIV/0!</v>
      </c>
      <c r="BR8" s="311" t="e">
        <f t="shared" si="7"/>
        <v>#DIV/0!</v>
      </c>
      <c r="BS8" s="311" t="e">
        <f t="shared" si="7"/>
        <v>#DIV/0!</v>
      </c>
      <c r="BT8" s="311" t="e">
        <f t="shared" si="8"/>
        <v>#DIV/0!</v>
      </c>
      <c r="BU8" s="311" t="e">
        <f t="shared" si="8"/>
        <v>#DIV/0!</v>
      </c>
      <c r="BV8" s="311" t="e">
        <f t="shared" si="8"/>
        <v>#DIV/0!</v>
      </c>
      <c r="BW8" s="311" t="e">
        <f t="shared" si="8"/>
        <v>#DIV/0!</v>
      </c>
      <c r="BX8" s="311" t="e">
        <f t="shared" si="8"/>
        <v>#DIV/0!</v>
      </c>
      <c r="BY8" s="311" t="e">
        <f t="shared" si="8"/>
        <v>#DIV/0!</v>
      </c>
      <c r="BZ8" s="311" t="e">
        <f t="shared" si="8"/>
        <v>#DIV/0!</v>
      </c>
      <c r="CA8" s="311" t="e">
        <f t="shared" si="8"/>
        <v>#DIV/0!</v>
      </c>
      <c r="CB8" s="311" t="e">
        <f t="shared" si="8"/>
        <v>#DIV/0!</v>
      </c>
      <c r="CC8" s="311" t="e">
        <f t="shared" si="8"/>
        <v>#DIV/0!</v>
      </c>
      <c r="CD8" s="311" t="e">
        <f t="shared" si="8"/>
        <v>#DIV/0!</v>
      </c>
      <c r="CE8" s="311" t="e">
        <f t="shared" si="8"/>
        <v>#DIV/0!</v>
      </c>
      <c r="CF8" s="311" t="e">
        <f t="shared" si="8"/>
        <v>#DIV/0!</v>
      </c>
      <c r="CG8" s="311" t="e">
        <f t="shared" si="8"/>
        <v>#DIV/0!</v>
      </c>
      <c r="CH8" s="311" t="e">
        <f t="shared" si="8"/>
        <v>#DIV/0!</v>
      </c>
      <c r="CI8" s="311" t="e">
        <f t="shared" si="8"/>
        <v>#DIV/0!</v>
      </c>
      <c r="CJ8" s="311" t="e">
        <f t="shared" si="9"/>
        <v>#DIV/0!</v>
      </c>
      <c r="CK8" s="311" t="e">
        <f t="shared" si="9"/>
        <v>#DIV/0!</v>
      </c>
      <c r="CL8" s="311" t="e">
        <f t="shared" si="9"/>
        <v>#DIV/0!</v>
      </c>
      <c r="CM8" s="311" t="e">
        <f t="shared" si="9"/>
        <v>#DIV/0!</v>
      </c>
      <c r="CN8" s="311" t="e">
        <f t="shared" si="9"/>
        <v>#DIV/0!</v>
      </c>
      <c r="CO8" s="311" t="e">
        <f t="shared" si="9"/>
        <v>#DIV/0!</v>
      </c>
      <c r="CP8" s="311" t="e">
        <f t="shared" si="9"/>
        <v>#DIV/0!</v>
      </c>
      <c r="CQ8" s="311" t="e">
        <f t="shared" si="9"/>
        <v>#DIV/0!</v>
      </c>
      <c r="CR8" s="311" t="e">
        <f t="shared" si="9"/>
        <v>#DIV/0!</v>
      </c>
      <c r="CS8" s="311" t="e">
        <f t="shared" si="9"/>
        <v>#DIV/0!</v>
      </c>
      <c r="CT8" s="311" t="e">
        <f t="shared" si="9"/>
        <v>#DIV/0!</v>
      </c>
      <c r="CU8" s="311" t="e">
        <f t="shared" si="9"/>
        <v>#DIV/0!</v>
      </c>
      <c r="CV8" s="311" t="e">
        <f t="shared" si="9"/>
        <v>#DIV/0!</v>
      </c>
      <c r="CW8" s="311" t="e">
        <f t="shared" si="9"/>
        <v>#DIV/0!</v>
      </c>
      <c r="CX8" s="311" t="e">
        <f t="shared" si="9"/>
        <v>#DIV/0!</v>
      </c>
      <c r="CY8" s="311" t="e">
        <f t="shared" si="9"/>
        <v>#DIV/0!</v>
      </c>
      <c r="CZ8" s="311" t="e">
        <f t="shared" si="10"/>
        <v>#DIV/0!</v>
      </c>
      <c r="DA8" s="311" t="e">
        <f t="shared" si="10"/>
        <v>#DIV/0!</v>
      </c>
      <c r="DB8" s="311" t="e">
        <f t="shared" si="10"/>
        <v>#DIV/0!</v>
      </c>
      <c r="DC8" s="311" t="e">
        <f t="shared" si="10"/>
        <v>#DIV/0!</v>
      </c>
      <c r="DD8" s="311" t="e">
        <f t="shared" si="10"/>
        <v>#DIV/0!</v>
      </c>
      <c r="DE8" s="311" t="e">
        <f t="shared" si="10"/>
        <v>#DIV/0!</v>
      </c>
      <c r="DF8" s="311" t="e">
        <f t="shared" si="10"/>
        <v>#DIV/0!</v>
      </c>
      <c r="DG8" s="311" t="e">
        <f t="shared" si="10"/>
        <v>#DIV/0!</v>
      </c>
      <c r="DH8" s="311" t="e">
        <f t="shared" si="10"/>
        <v>#DIV/0!</v>
      </c>
      <c r="DI8" s="311" t="e">
        <f t="shared" si="10"/>
        <v>#DIV/0!</v>
      </c>
      <c r="DJ8" s="311" t="e">
        <f t="shared" si="10"/>
        <v>#DIV/0!</v>
      </c>
      <c r="DK8" s="311" t="e">
        <f t="shared" si="10"/>
        <v>#DIV/0!</v>
      </c>
      <c r="DL8" s="311" t="e">
        <f t="shared" si="10"/>
        <v>#DIV/0!</v>
      </c>
      <c r="DM8" s="311" t="e">
        <f t="shared" si="10"/>
        <v>#DIV/0!</v>
      </c>
      <c r="DN8" s="311" t="e">
        <f t="shared" si="10"/>
        <v>#DIV/0!</v>
      </c>
      <c r="DO8" s="311" t="e">
        <f t="shared" si="10"/>
        <v>#DIV/0!</v>
      </c>
      <c r="DP8" s="311" t="e">
        <f t="shared" si="11"/>
        <v>#DIV/0!</v>
      </c>
      <c r="DQ8" s="311" t="e">
        <f t="shared" si="11"/>
        <v>#DIV/0!</v>
      </c>
      <c r="DR8" s="311" t="e">
        <f t="shared" si="11"/>
        <v>#DIV/0!</v>
      </c>
      <c r="DS8" s="311" t="e">
        <f t="shared" si="11"/>
        <v>#DIV/0!</v>
      </c>
      <c r="DT8" s="311" t="e">
        <f t="shared" si="11"/>
        <v>#DIV/0!</v>
      </c>
      <c r="DU8" s="311" t="e">
        <f t="shared" si="11"/>
        <v>#DIV/0!</v>
      </c>
      <c r="DV8" s="311" t="e">
        <f t="shared" si="11"/>
        <v>#DIV/0!</v>
      </c>
      <c r="DW8" s="311" t="e">
        <f t="shared" si="11"/>
        <v>#DIV/0!</v>
      </c>
      <c r="DX8" s="311" t="e">
        <f t="shared" si="11"/>
        <v>#DIV/0!</v>
      </c>
      <c r="DY8" s="311" t="e">
        <f t="shared" si="11"/>
        <v>#DIV/0!</v>
      </c>
      <c r="DZ8" s="311" t="e">
        <f t="shared" si="11"/>
        <v>#DIV/0!</v>
      </c>
      <c r="EA8" s="311" t="e">
        <f t="shared" si="11"/>
        <v>#DIV/0!</v>
      </c>
      <c r="EB8" s="311" t="e">
        <f t="shared" si="11"/>
        <v>#DIV/0!</v>
      </c>
      <c r="EC8" s="311" t="e">
        <f t="shared" si="11"/>
        <v>#DIV/0!</v>
      </c>
      <c r="ED8" s="311" t="e">
        <f t="shared" si="11"/>
        <v>#DIV/0!</v>
      </c>
      <c r="EE8" s="311" t="e">
        <f t="shared" si="11"/>
        <v>#DIV/0!</v>
      </c>
      <c r="EF8" s="311" t="e">
        <f t="shared" si="12"/>
        <v>#DIV/0!</v>
      </c>
      <c r="EG8" s="311" t="e">
        <f t="shared" si="12"/>
        <v>#DIV/0!</v>
      </c>
      <c r="EH8" s="311" t="e">
        <f t="shared" si="12"/>
        <v>#DIV/0!</v>
      </c>
      <c r="EI8" s="311" t="e">
        <f t="shared" si="12"/>
        <v>#DIV/0!</v>
      </c>
      <c r="EJ8" s="311" t="e">
        <f t="shared" si="12"/>
        <v>#DIV/0!</v>
      </c>
      <c r="EK8" s="311" t="e">
        <f t="shared" si="12"/>
        <v>#DIV/0!</v>
      </c>
      <c r="EL8" s="311" t="e">
        <f t="shared" si="12"/>
        <v>#DIV/0!</v>
      </c>
      <c r="EM8" s="311" t="e">
        <f t="shared" si="12"/>
        <v>#DIV/0!</v>
      </c>
      <c r="EN8" s="311" t="e">
        <f t="shared" si="12"/>
        <v>#DIV/0!</v>
      </c>
      <c r="EO8" s="311" t="e">
        <f t="shared" si="12"/>
        <v>#DIV/0!</v>
      </c>
      <c r="EP8" s="311" t="e">
        <f t="shared" si="12"/>
        <v>#DIV/0!</v>
      </c>
      <c r="EQ8" s="311" t="e">
        <f t="shared" si="12"/>
        <v>#DIV/0!</v>
      </c>
      <c r="ER8" s="311" t="e">
        <f t="shared" si="12"/>
        <v>#DIV/0!</v>
      </c>
      <c r="ES8" s="311" t="e">
        <f t="shared" si="12"/>
        <v>#DIV/0!</v>
      </c>
      <c r="ET8" s="311" t="e">
        <f t="shared" si="12"/>
        <v>#DIV/0!</v>
      </c>
      <c r="EU8" s="311" t="e">
        <f t="shared" si="12"/>
        <v>#DIV/0!</v>
      </c>
      <c r="EV8" s="311" t="e">
        <f t="shared" si="13"/>
        <v>#DIV/0!</v>
      </c>
      <c r="EW8" s="311" t="e">
        <f t="shared" si="13"/>
        <v>#DIV/0!</v>
      </c>
      <c r="EX8" s="311" t="e">
        <f t="shared" si="13"/>
        <v>#DIV/0!</v>
      </c>
      <c r="EY8" s="311" t="e">
        <f t="shared" si="13"/>
        <v>#DIV/0!</v>
      </c>
      <c r="EZ8" s="311" t="e">
        <f t="shared" si="13"/>
        <v>#DIV/0!</v>
      </c>
      <c r="FA8" s="311" t="e">
        <f t="shared" si="13"/>
        <v>#DIV/0!</v>
      </c>
      <c r="FB8" s="311" t="e">
        <f t="shared" si="13"/>
        <v>#DIV/0!</v>
      </c>
      <c r="FC8" s="311" t="e">
        <f t="shared" si="13"/>
        <v>#DIV/0!</v>
      </c>
      <c r="FD8" s="311" t="e">
        <f t="shared" si="13"/>
        <v>#DIV/0!</v>
      </c>
      <c r="FE8" s="311" t="e">
        <f t="shared" si="13"/>
        <v>#DIV/0!</v>
      </c>
      <c r="FF8" s="311" t="e">
        <f t="shared" si="13"/>
        <v>#DIV/0!</v>
      </c>
      <c r="FG8" s="311" t="e">
        <f t="shared" si="13"/>
        <v>#DIV/0!</v>
      </c>
      <c r="FH8" s="311" t="e">
        <f t="shared" si="13"/>
        <v>#DIV/0!</v>
      </c>
      <c r="FI8" s="311" t="e">
        <f t="shared" si="13"/>
        <v>#DIV/0!</v>
      </c>
      <c r="FJ8" s="311" t="e">
        <f t="shared" si="13"/>
        <v>#DIV/0!</v>
      </c>
      <c r="FK8" s="311" t="e">
        <f t="shared" si="13"/>
        <v>#DIV/0!</v>
      </c>
      <c r="FL8" s="311" t="e">
        <f t="shared" si="14"/>
        <v>#DIV/0!</v>
      </c>
      <c r="FM8" s="311" t="e">
        <f t="shared" si="14"/>
        <v>#DIV/0!</v>
      </c>
      <c r="FN8" s="311" t="e">
        <f t="shared" si="14"/>
        <v>#DIV/0!</v>
      </c>
      <c r="FO8" s="311" t="e">
        <f t="shared" si="14"/>
        <v>#DIV/0!</v>
      </c>
      <c r="FP8" s="311" t="e">
        <f t="shared" si="14"/>
        <v>#DIV/0!</v>
      </c>
      <c r="FQ8" s="311" t="e">
        <f t="shared" si="14"/>
        <v>#DIV/0!</v>
      </c>
      <c r="FR8" s="311" t="e">
        <f t="shared" si="14"/>
        <v>#DIV/0!</v>
      </c>
      <c r="FS8" s="311" t="e">
        <f t="shared" si="14"/>
        <v>#DIV/0!</v>
      </c>
      <c r="FT8" s="311" t="e">
        <f t="shared" si="14"/>
        <v>#DIV/0!</v>
      </c>
      <c r="FU8" s="311" t="e">
        <f t="shared" si="14"/>
        <v>#DIV/0!</v>
      </c>
      <c r="FV8" s="311" t="e">
        <f t="shared" si="14"/>
        <v>#DIV/0!</v>
      </c>
      <c r="FW8" s="311" t="e">
        <f t="shared" si="14"/>
        <v>#DIV/0!</v>
      </c>
      <c r="FX8" s="311" t="e">
        <f t="shared" si="14"/>
        <v>#DIV/0!</v>
      </c>
      <c r="FY8" s="311" t="e">
        <f t="shared" si="14"/>
        <v>#DIV/0!</v>
      </c>
      <c r="FZ8" s="311" t="e">
        <f t="shared" si="14"/>
        <v>#DIV/0!</v>
      </c>
      <c r="GA8" s="311" t="e">
        <f t="shared" si="14"/>
        <v>#DIV/0!</v>
      </c>
      <c r="GB8" s="311" t="e">
        <f t="shared" si="15"/>
        <v>#DIV/0!</v>
      </c>
      <c r="GC8" s="311" t="e">
        <f t="shared" si="15"/>
        <v>#DIV/0!</v>
      </c>
      <c r="GD8" s="311" t="e">
        <f t="shared" si="15"/>
        <v>#DIV/0!</v>
      </c>
      <c r="GE8" s="311" t="e">
        <f t="shared" si="15"/>
        <v>#DIV/0!</v>
      </c>
      <c r="GF8" s="311" t="e">
        <f t="shared" si="15"/>
        <v>#DIV/0!</v>
      </c>
      <c r="GG8" s="311" t="e">
        <f t="shared" si="15"/>
        <v>#DIV/0!</v>
      </c>
      <c r="GH8" s="311" t="e">
        <f t="shared" si="15"/>
        <v>#DIV/0!</v>
      </c>
      <c r="GI8" s="311" t="e">
        <f t="shared" si="15"/>
        <v>#DIV/0!</v>
      </c>
      <c r="GJ8" s="311" t="e">
        <f t="shared" si="15"/>
        <v>#DIV/0!</v>
      </c>
      <c r="GK8" s="311" t="e">
        <f t="shared" si="15"/>
        <v>#DIV/0!</v>
      </c>
      <c r="GL8" s="311" t="e">
        <f t="shared" si="15"/>
        <v>#DIV/0!</v>
      </c>
      <c r="GM8" s="311" t="e">
        <f t="shared" si="15"/>
        <v>#DIV/0!</v>
      </c>
      <c r="GN8" s="311" t="e">
        <f t="shared" si="15"/>
        <v>#DIV/0!</v>
      </c>
      <c r="GO8" s="311" t="e">
        <f t="shared" si="16"/>
        <v>#DIV/0!</v>
      </c>
      <c r="GP8" s="311" t="e">
        <f t="shared" si="16"/>
        <v>#DIV/0!</v>
      </c>
      <c r="GQ8" s="311" t="e">
        <f t="shared" si="16"/>
        <v>#DIV/0!</v>
      </c>
      <c r="GR8" s="311" t="e">
        <f t="shared" si="16"/>
        <v>#DIV/0!</v>
      </c>
      <c r="GS8" s="311" t="e">
        <f t="shared" si="16"/>
        <v>#DIV/0!</v>
      </c>
      <c r="GT8" s="311" t="e">
        <f t="shared" si="16"/>
        <v>#DIV/0!</v>
      </c>
      <c r="GU8" s="311" t="e">
        <f t="shared" si="16"/>
        <v>#DIV/0!</v>
      </c>
      <c r="GV8" s="311" t="e">
        <f t="shared" si="16"/>
        <v>#DIV/0!</v>
      </c>
      <c r="GW8" s="311" t="e">
        <f t="shared" si="16"/>
        <v>#DIV/0!</v>
      </c>
      <c r="GX8" s="311" t="e">
        <f t="shared" si="16"/>
        <v>#DIV/0!</v>
      </c>
      <c r="GY8" s="311" t="e">
        <f t="shared" si="16"/>
        <v>#DIV/0!</v>
      </c>
      <c r="GZ8" s="311" t="e">
        <f t="shared" si="16"/>
        <v>#DIV/0!</v>
      </c>
      <c r="HA8" s="311" t="e">
        <f t="shared" si="16"/>
        <v>#DIV/0!</v>
      </c>
      <c r="HB8" s="311" t="e">
        <f t="shared" si="16"/>
        <v>#DIV/0!</v>
      </c>
      <c r="HC8" s="311" t="e">
        <f t="shared" si="16"/>
        <v>#DIV/0!</v>
      </c>
      <c r="HD8" s="311" t="e">
        <f t="shared" si="16"/>
        <v>#DIV/0!</v>
      </c>
      <c r="HE8" s="318" t="e">
        <f t="shared" si="18"/>
        <v>#DIV/0!</v>
      </c>
      <c r="HF8" s="322" t="e">
        <f t="shared" si="19"/>
        <v>#DIV/0!</v>
      </c>
    </row>
    <row r="9" spans="1:214">
      <c r="A9" s="221"/>
      <c r="B9" s="310"/>
      <c r="C9" s="221"/>
      <c r="D9" s="221"/>
      <c r="E9" s="221"/>
      <c r="F9" s="311"/>
      <c r="G9" s="312" t="e">
        <f t="shared" si="17"/>
        <v>#DIV/0!</v>
      </c>
      <c r="H9" s="311" t="e">
        <f t="shared" si="17"/>
        <v>#DIV/0!</v>
      </c>
      <c r="I9" s="311" t="e">
        <f t="shared" si="17"/>
        <v>#DIV/0!</v>
      </c>
      <c r="J9" s="311" t="e">
        <f t="shared" si="17"/>
        <v>#DIV/0!</v>
      </c>
      <c r="K9" s="311" t="e">
        <f t="shared" si="17"/>
        <v>#DIV/0!</v>
      </c>
      <c r="L9" s="311" t="e">
        <f t="shared" si="17"/>
        <v>#DIV/0!</v>
      </c>
      <c r="M9" s="311" t="e">
        <f t="shared" si="17"/>
        <v>#DIV/0!</v>
      </c>
      <c r="N9" s="311" t="e">
        <f t="shared" si="17"/>
        <v>#DIV/0!</v>
      </c>
      <c r="O9" s="311" t="e">
        <f t="shared" si="17"/>
        <v>#DIV/0!</v>
      </c>
      <c r="P9" s="311" t="e">
        <f t="shared" si="17"/>
        <v>#DIV/0!</v>
      </c>
      <c r="Q9" s="311" t="e">
        <f t="shared" si="4"/>
        <v>#DIV/0!</v>
      </c>
      <c r="R9" s="311" t="e">
        <f t="shared" si="4"/>
        <v>#DIV/0!</v>
      </c>
      <c r="S9" s="311" t="e">
        <f t="shared" si="4"/>
        <v>#DIV/0!</v>
      </c>
      <c r="T9" s="311" t="e">
        <f t="shared" si="4"/>
        <v>#DIV/0!</v>
      </c>
      <c r="U9" s="311" t="e">
        <f t="shared" si="4"/>
        <v>#DIV/0!</v>
      </c>
      <c r="V9" s="311" t="e">
        <f t="shared" si="4"/>
        <v>#DIV/0!</v>
      </c>
      <c r="W9" s="311" t="e">
        <f t="shared" si="4"/>
        <v>#DIV/0!</v>
      </c>
      <c r="X9" s="311" t="e">
        <f t="shared" si="5"/>
        <v>#DIV/0!</v>
      </c>
      <c r="Y9" s="311" t="e">
        <f t="shared" si="5"/>
        <v>#DIV/0!</v>
      </c>
      <c r="Z9" s="311" t="e">
        <f t="shared" si="5"/>
        <v>#DIV/0!</v>
      </c>
      <c r="AA9" s="311" t="e">
        <f t="shared" si="5"/>
        <v>#DIV/0!</v>
      </c>
      <c r="AB9" s="311" t="e">
        <f t="shared" si="5"/>
        <v>#DIV/0!</v>
      </c>
      <c r="AC9" s="311" t="e">
        <f t="shared" si="5"/>
        <v>#DIV/0!</v>
      </c>
      <c r="AD9" s="311" t="e">
        <f t="shared" si="5"/>
        <v>#DIV/0!</v>
      </c>
      <c r="AE9" s="311" t="e">
        <f t="shared" si="5"/>
        <v>#DIV/0!</v>
      </c>
      <c r="AF9" s="311" t="e">
        <f t="shared" si="5"/>
        <v>#DIV/0!</v>
      </c>
      <c r="AG9" s="311" t="e">
        <f t="shared" si="5"/>
        <v>#DIV/0!</v>
      </c>
      <c r="AH9" s="311" t="e">
        <f t="shared" si="5"/>
        <v>#DIV/0!</v>
      </c>
      <c r="AI9" s="311" t="e">
        <f t="shared" si="5"/>
        <v>#DIV/0!</v>
      </c>
      <c r="AJ9" s="311" t="e">
        <f t="shared" si="5"/>
        <v>#DIV/0!</v>
      </c>
      <c r="AK9" s="311" t="e">
        <f t="shared" si="5"/>
        <v>#DIV/0!</v>
      </c>
      <c r="AL9" s="311" t="e">
        <f t="shared" si="5"/>
        <v>#DIV/0!</v>
      </c>
      <c r="AM9" s="311" t="e">
        <f t="shared" si="5"/>
        <v>#DIV/0!</v>
      </c>
      <c r="AN9" s="311" t="e">
        <f t="shared" si="6"/>
        <v>#DIV/0!</v>
      </c>
      <c r="AO9" s="311" t="e">
        <f t="shared" si="6"/>
        <v>#DIV/0!</v>
      </c>
      <c r="AP9" s="311" t="e">
        <f t="shared" si="6"/>
        <v>#DIV/0!</v>
      </c>
      <c r="AQ9" s="311" t="e">
        <f t="shared" si="6"/>
        <v>#DIV/0!</v>
      </c>
      <c r="AR9" s="311" t="e">
        <f t="shared" si="6"/>
        <v>#DIV/0!</v>
      </c>
      <c r="AS9" s="311" t="e">
        <f t="shared" si="6"/>
        <v>#DIV/0!</v>
      </c>
      <c r="AT9" s="311" t="e">
        <f t="shared" si="6"/>
        <v>#DIV/0!</v>
      </c>
      <c r="AU9" s="311" t="e">
        <f t="shared" si="6"/>
        <v>#DIV/0!</v>
      </c>
      <c r="AV9" s="311" t="e">
        <f t="shared" si="6"/>
        <v>#DIV/0!</v>
      </c>
      <c r="AW9" s="311" t="e">
        <f t="shared" si="6"/>
        <v>#DIV/0!</v>
      </c>
      <c r="AX9" s="311" t="e">
        <f t="shared" si="6"/>
        <v>#DIV/0!</v>
      </c>
      <c r="AY9" s="311" t="e">
        <f t="shared" si="6"/>
        <v>#DIV/0!</v>
      </c>
      <c r="AZ9" s="311" t="e">
        <f t="shared" si="6"/>
        <v>#DIV/0!</v>
      </c>
      <c r="BA9" s="311" t="e">
        <f t="shared" si="6"/>
        <v>#DIV/0!</v>
      </c>
      <c r="BB9" s="311" t="e">
        <f t="shared" si="6"/>
        <v>#DIV/0!</v>
      </c>
      <c r="BC9" s="311" t="e">
        <f t="shared" si="6"/>
        <v>#DIV/0!</v>
      </c>
      <c r="BD9" s="311" t="e">
        <f t="shared" si="7"/>
        <v>#DIV/0!</v>
      </c>
      <c r="BE9" s="311" t="e">
        <f t="shared" si="7"/>
        <v>#DIV/0!</v>
      </c>
      <c r="BF9" s="311" t="e">
        <f t="shared" si="7"/>
        <v>#DIV/0!</v>
      </c>
      <c r="BG9" s="311" t="e">
        <f t="shared" si="7"/>
        <v>#DIV/0!</v>
      </c>
      <c r="BH9" s="311" t="e">
        <f t="shared" si="7"/>
        <v>#DIV/0!</v>
      </c>
      <c r="BI9" s="311" t="e">
        <f t="shared" si="7"/>
        <v>#DIV/0!</v>
      </c>
      <c r="BJ9" s="311" t="e">
        <f t="shared" si="7"/>
        <v>#DIV/0!</v>
      </c>
      <c r="BK9" s="311" t="e">
        <f t="shared" si="7"/>
        <v>#DIV/0!</v>
      </c>
      <c r="BL9" s="311" t="e">
        <f t="shared" si="7"/>
        <v>#DIV/0!</v>
      </c>
      <c r="BM9" s="311" t="e">
        <f t="shared" si="7"/>
        <v>#DIV/0!</v>
      </c>
      <c r="BN9" s="311" t="e">
        <f t="shared" si="7"/>
        <v>#DIV/0!</v>
      </c>
      <c r="BO9" s="311" t="e">
        <f t="shared" si="7"/>
        <v>#DIV/0!</v>
      </c>
      <c r="BP9" s="311" t="e">
        <f t="shared" si="7"/>
        <v>#DIV/0!</v>
      </c>
      <c r="BQ9" s="311" t="e">
        <f t="shared" si="7"/>
        <v>#DIV/0!</v>
      </c>
      <c r="BR9" s="311" t="e">
        <f t="shared" si="7"/>
        <v>#DIV/0!</v>
      </c>
      <c r="BS9" s="311" t="e">
        <f t="shared" si="7"/>
        <v>#DIV/0!</v>
      </c>
      <c r="BT9" s="311" t="e">
        <f t="shared" si="8"/>
        <v>#DIV/0!</v>
      </c>
      <c r="BU9" s="311" t="e">
        <f t="shared" si="8"/>
        <v>#DIV/0!</v>
      </c>
      <c r="BV9" s="311" t="e">
        <f t="shared" si="8"/>
        <v>#DIV/0!</v>
      </c>
      <c r="BW9" s="311" t="e">
        <f t="shared" si="8"/>
        <v>#DIV/0!</v>
      </c>
      <c r="BX9" s="311" t="e">
        <f t="shared" si="8"/>
        <v>#DIV/0!</v>
      </c>
      <c r="BY9" s="311" t="e">
        <f t="shared" si="8"/>
        <v>#DIV/0!</v>
      </c>
      <c r="BZ9" s="311" t="e">
        <f t="shared" si="8"/>
        <v>#DIV/0!</v>
      </c>
      <c r="CA9" s="311" t="e">
        <f t="shared" si="8"/>
        <v>#DIV/0!</v>
      </c>
      <c r="CB9" s="311" t="e">
        <f t="shared" si="8"/>
        <v>#DIV/0!</v>
      </c>
      <c r="CC9" s="311" t="e">
        <f t="shared" si="8"/>
        <v>#DIV/0!</v>
      </c>
      <c r="CD9" s="311" t="e">
        <f t="shared" si="8"/>
        <v>#DIV/0!</v>
      </c>
      <c r="CE9" s="311" t="e">
        <f t="shared" si="8"/>
        <v>#DIV/0!</v>
      </c>
      <c r="CF9" s="311" t="e">
        <f t="shared" si="8"/>
        <v>#DIV/0!</v>
      </c>
      <c r="CG9" s="311" t="e">
        <f t="shared" si="8"/>
        <v>#DIV/0!</v>
      </c>
      <c r="CH9" s="311" t="e">
        <f t="shared" si="8"/>
        <v>#DIV/0!</v>
      </c>
      <c r="CI9" s="311" t="e">
        <f t="shared" si="8"/>
        <v>#DIV/0!</v>
      </c>
      <c r="CJ9" s="311" t="e">
        <f t="shared" si="9"/>
        <v>#DIV/0!</v>
      </c>
      <c r="CK9" s="311" t="e">
        <f t="shared" si="9"/>
        <v>#DIV/0!</v>
      </c>
      <c r="CL9" s="311" t="e">
        <f t="shared" si="9"/>
        <v>#DIV/0!</v>
      </c>
      <c r="CM9" s="311" t="e">
        <f t="shared" si="9"/>
        <v>#DIV/0!</v>
      </c>
      <c r="CN9" s="311" t="e">
        <f t="shared" si="9"/>
        <v>#DIV/0!</v>
      </c>
      <c r="CO9" s="311" t="e">
        <f t="shared" si="9"/>
        <v>#DIV/0!</v>
      </c>
      <c r="CP9" s="311" t="e">
        <f t="shared" si="9"/>
        <v>#DIV/0!</v>
      </c>
      <c r="CQ9" s="311" t="e">
        <f t="shared" si="9"/>
        <v>#DIV/0!</v>
      </c>
      <c r="CR9" s="311" t="e">
        <f t="shared" si="9"/>
        <v>#DIV/0!</v>
      </c>
      <c r="CS9" s="311" t="e">
        <f t="shared" si="9"/>
        <v>#DIV/0!</v>
      </c>
      <c r="CT9" s="311" t="e">
        <f t="shared" si="9"/>
        <v>#DIV/0!</v>
      </c>
      <c r="CU9" s="311" t="e">
        <f t="shared" si="9"/>
        <v>#DIV/0!</v>
      </c>
      <c r="CV9" s="311" t="e">
        <f t="shared" si="9"/>
        <v>#DIV/0!</v>
      </c>
      <c r="CW9" s="311" t="e">
        <f t="shared" si="9"/>
        <v>#DIV/0!</v>
      </c>
      <c r="CX9" s="311" t="e">
        <f t="shared" si="9"/>
        <v>#DIV/0!</v>
      </c>
      <c r="CY9" s="311" t="e">
        <f t="shared" si="9"/>
        <v>#DIV/0!</v>
      </c>
      <c r="CZ9" s="311" t="e">
        <f t="shared" si="10"/>
        <v>#DIV/0!</v>
      </c>
      <c r="DA9" s="311" t="e">
        <f t="shared" si="10"/>
        <v>#DIV/0!</v>
      </c>
      <c r="DB9" s="311" t="e">
        <f t="shared" si="10"/>
        <v>#DIV/0!</v>
      </c>
      <c r="DC9" s="311" t="e">
        <f t="shared" si="10"/>
        <v>#DIV/0!</v>
      </c>
      <c r="DD9" s="311" t="e">
        <f t="shared" si="10"/>
        <v>#DIV/0!</v>
      </c>
      <c r="DE9" s="311" t="e">
        <f t="shared" si="10"/>
        <v>#DIV/0!</v>
      </c>
      <c r="DF9" s="311" t="e">
        <f t="shared" si="10"/>
        <v>#DIV/0!</v>
      </c>
      <c r="DG9" s="311" t="e">
        <f t="shared" si="10"/>
        <v>#DIV/0!</v>
      </c>
      <c r="DH9" s="311" t="e">
        <f t="shared" si="10"/>
        <v>#DIV/0!</v>
      </c>
      <c r="DI9" s="311" t="e">
        <f t="shared" si="10"/>
        <v>#DIV/0!</v>
      </c>
      <c r="DJ9" s="311" t="e">
        <f t="shared" si="10"/>
        <v>#DIV/0!</v>
      </c>
      <c r="DK9" s="311" t="e">
        <f t="shared" si="10"/>
        <v>#DIV/0!</v>
      </c>
      <c r="DL9" s="311" t="e">
        <f t="shared" si="10"/>
        <v>#DIV/0!</v>
      </c>
      <c r="DM9" s="311" t="e">
        <f t="shared" si="10"/>
        <v>#DIV/0!</v>
      </c>
      <c r="DN9" s="311" t="e">
        <f t="shared" si="10"/>
        <v>#DIV/0!</v>
      </c>
      <c r="DO9" s="311" t="e">
        <f t="shared" si="10"/>
        <v>#DIV/0!</v>
      </c>
      <c r="DP9" s="311" t="e">
        <f t="shared" si="11"/>
        <v>#DIV/0!</v>
      </c>
      <c r="DQ9" s="311" t="e">
        <f t="shared" si="11"/>
        <v>#DIV/0!</v>
      </c>
      <c r="DR9" s="311" t="e">
        <f t="shared" si="11"/>
        <v>#DIV/0!</v>
      </c>
      <c r="DS9" s="311" t="e">
        <f t="shared" si="11"/>
        <v>#DIV/0!</v>
      </c>
      <c r="DT9" s="311" t="e">
        <f t="shared" si="11"/>
        <v>#DIV/0!</v>
      </c>
      <c r="DU9" s="311" t="e">
        <f t="shared" si="11"/>
        <v>#DIV/0!</v>
      </c>
      <c r="DV9" s="311" t="e">
        <f t="shared" si="11"/>
        <v>#DIV/0!</v>
      </c>
      <c r="DW9" s="311" t="e">
        <f t="shared" si="11"/>
        <v>#DIV/0!</v>
      </c>
      <c r="DX9" s="311" t="e">
        <f t="shared" si="11"/>
        <v>#DIV/0!</v>
      </c>
      <c r="DY9" s="311" t="e">
        <f t="shared" si="11"/>
        <v>#DIV/0!</v>
      </c>
      <c r="DZ9" s="311" t="e">
        <f t="shared" si="11"/>
        <v>#DIV/0!</v>
      </c>
      <c r="EA9" s="311" t="e">
        <f t="shared" si="11"/>
        <v>#DIV/0!</v>
      </c>
      <c r="EB9" s="311" t="e">
        <f t="shared" si="11"/>
        <v>#DIV/0!</v>
      </c>
      <c r="EC9" s="311" t="e">
        <f t="shared" si="11"/>
        <v>#DIV/0!</v>
      </c>
      <c r="ED9" s="311" t="e">
        <f t="shared" si="11"/>
        <v>#DIV/0!</v>
      </c>
      <c r="EE9" s="311" t="e">
        <f t="shared" si="11"/>
        <v>#DIV/0!</v>
      </c>
      <c r="EF9" s="311" t="e">
        <f t="shared" si="12"/>
        <v>#DIV/0!</v>
      </c>
      <c r="EG9" s="311" t="e">
        <f t="shared" si="12"/>
        <v>#DIV/0!</v>
      </c>
      <c r="EH9" s="311" t="e">
        <f t="shared" si="12"/>
        <v>#DIV/0!</v>
      </c>
      <c r="EI9" s="311" t="e">
        <f t="shared" si="12"/>
        <v>#DIV/0!</v>
      </c>
      <c r="EJ9" s="311" t="e">
        <f t="shared" si="12"/>
        <v>#DIV/0!</v>
      </c>
      <c r="EK9" s="311" t="e">
        <f t="shared" si="12"/>
        <v>#DIV/0!</v>
      </c>
      <c r="EL9" s="311" t="e">
        <f t="shared" si="12"/>
        <v>#DIV/0!</v>
      </c>
      <c r="EM9" s="311" t="e">
        <f t="shared" si="12"/>
        <v>#DIV/0!</v>
      </c>
      <c r="EN9" s="311" t="e">
        <f t="shared" si="12"/>
        <v>#DIV/0!</v>
      </c>
      <c r="EO9" s="311" t="e">
        <f t="shared" si="12"/>
        <v>#DIV/0!</v>
      </c>
      <c r="EP9" s="311" t="e">
        <f t="shared" si="12"/>
        <v>#DIV/0!</v>
      </c>
      <c r="EQ9" s="311" t="e">
        <f t="shared" si="12"/>
        <v>#DIV/0!</v>
      </c>
      <c r="ER9" s="311" t="e">
        <f t="shared" si="12"/>
        <v>#DIV/0!</v>
      </c>
      <c r="ES9" s="311" t="e">
        <f t="shared" si="12"/>
        <v>#DIV/0!</v>
      </c>
      <c r="ET9" s="311" t="e">
        <f t="shared" si="12"/>
        <v>#DIV/0!</v>
      </c>
      <c r="EU9" s="311" t="e">
        <f t="shared" si="12"/>
        <v>#DIV/0!</v>
      </c>
      <c r="EV9" s="311" t="e">
        <f t="shared" si="13"/>
        <v>#DIV/0!</v>
      </c>
      <c r="EW9" s="311" t="e">
        <f t="shared" si="13"/>
        <v>#DIV/0!</v>
      </c>
      <c r="EX9" s="311" t="e">
        <f t="shared" si="13"/>
        <v>#DIV/0!</v>
      </c>
      <c r="EY9" s="311" t="e">
        <f t="shared" si="13"/>
        <v>#DIV/0!</v>
      </c>
      <c r="EZ9" s="311" t="e">
        <f t="shared" si="13"/>
        <v>#DIV/0!</v>
      </c>
      <c r="FA9" s="311" t="e">
        <f t="shared" si="13"/>
        <v>#DIV/0!</v>
      </c>
      <c r="FB9" s="311" t="e">
        <f t="shared" si="13"/>
        <v>#DIV/0!</v>
      </c>
      <c r="FC9" s="311" t="e">
        <f t="shared" si="13"/>
        <v>#DIV/0!</v>
      </c>
      <c r="FD9" s="311" t="e">
        <f t="shared" si="13"/>
        <v>#DIV/0!</v>
      </c>
      <c r="FE9" s="311" t="e">
        <f t="shared" si="13"/>
        <v>#DIV/0!</v>
      </c>
      <c r="FF9" s="311" t="e">
        <f t="shared" si="13"/>
        <v>#DIV/0!</v>
      </c>
      <c r="FG9" s="311" t="e">
        <f t="shared" si="13"/>
        <v>#DIV/0!</v>
      </c>
      <c r="FH9" s="311" t="e">
        <f t="shared" si="13"/>
        <v>#DIV/0!</v>
      </c>
      <c r="FI9" s="311" t="e">
        <f t="shared" si="13"/>
        <v>#DIV/0!</v>
      </c>
      <c r="FJ9" s="311" t="e">
        <f t="shared" si="13"/>
        <v>#DIV/0!</v>
      </c>
      <c r="FK9" s="311" t="e">
        <f t="shared" si="13"/>
        <v>#DIV/0!</v>
      </c>
      <c r="FL9" s="311" t="e">
        <f t="shared" si="14"/>
        <v>#DIV/0!</v>
      </c>
      <c r="FM9" s="311" t="e">
        <f t="shared" si="14"/>
        <v>#DIV/0!</v>
      </c>
      <c r="FN9" s="311" t="e">
        <f t="shared" si="14"/>
        <v>#DIV/0!</v>
      </c>
      <c r="FO9" s="311" t="e">
        <f t="shared" si="14"/>
        <v>#DIV/0!</v>
      </c>
      <c r="FP9" s="311" t="e">
        <f t="shared" si="14"/>
        <v>#DIV/0!</v>
      </c>
      <c r="FQ9" s="311" t="e">
        <f t="shared" si="14"/>
        <v>#DIV/0!</v>
      </c>
      <c r="FR9" s="311" t="e">
        <f t="shared" si="14"/>
        <v>#DIV/0!</v>
      </c>
      <c r="FS9" s="311" t="e">
        <f t="shared" si="14"/>
        <v>#DIV/0!</v>
      </c>
      <c r="FT9" s="311" t="e">
        <f t="shared" si="14"/>
        <v>#DIV/0!</v>
      </c>
      <c r="FU9" s="311" t="e">
        <f t="shared" si="14"/>
        <v>#DIV/0!</v>
      </c>
      <c r="FV9" s="311" t="e">
        <f t="shared" si="14"/>
        <v>#DIV/0!</v>
      </c>
      <c r="FW9" s="311" t="e">
        <f t="shared" si="14"/>
        <v>#DIV/0!</v>
      </c>
      <c r="FX9" s="311" t="e">
        <f t="shared" si="14"/>
        <v>#DIV/0!</v>
      </c>
      <c r="FY9" s="311" t="e">
        <f t="shared" si="14"/>
        <v>#DIV/0!</v>
      </c>
      <c r="FZ9" s="311" t="e">
        <f t="shared" si="14"/>
        <v>#DIV/0!</v>
      </c>
      <c r="GA9" s="311" t="e">
        <f t="shared" si="14"/>
        <v>#DIV/0!</v>
      </c>
      <c r="GB9" s="311" t="e">
        <f t="shared" si="15"/>
        <v>#DIV/0!</v>
      </c>
      <c r="GC9" s="311" t="e">
        <f t="shared" si="15"/>
        <v>#DIV/0!</v>
      </c>
      <c r="GD9" s="311" t="e">
        <f t="shared" si="15"/>
        <v>#DIV/0!</v>
      </c>
      <c r="GE9" s="311" t="e">
        <f t="shared" si="15"/>
        <v>#DIV/0!</v>
      </c>
      <c r="GF9" s="311" t="e">
        <f t="shared" si="15"/>
        <v>#DIV/0!</v>
      </c>
      <c r="GG9" s="311" t="e">
        <f t="shared" si="15"/>
        <v>#DIV/0!</v>
      </c>
      <c r="GH9" s="311" t="e">
        <f t="shared" si="15"/>
        <v>#DIV/0!</v>
      </c>
      <c r="GI9" s="311" t="e">
        <f t="shared" si="15"/>
        <v>#DIV/0!</v>
      </c>
      <c r="GJ9" s="311" t="e">
        <f t="shared" si="15"/>
        <v>#DIV/0!</v>
      </c>
      <c r="GK9" s="311" t="e">
        <f t="shared" si="15"/>
        <v>#DIV/0!</v>
      </c>
      <c r="GL9" s="311" t="e">
        <f t="shared" si="15"/>
        <v>#DIV/0!</v>
      </c>
      <c r="GM9" s="311" t="e">
        <f t="shared" si="15"/>
        <v>#DIV/0!</v>
      </c>
      <c r="GN9" s="311" t="e">
        <f t="shared" si="15"/>
        <v>#DIV/0!</v>
      </c>
      <c r="GO9" s="311" t="e">
        <f t="shared" si="16"/>
        <v>#DIV/0!</v>
      </c>
      <c r="GP9" s="311" t="e">
        <f t="shared" si="16"/>
        <v>#DIV/0!</v>
      </c>
      <c r="GQ9" s="311" t="e">
        <f t="shared" si="16"/>
        <v>#DIV/0!</v>
      </c>
      <c r="GR9" s="311" t="e">
        <f t="shared" si="16"/>
        <v>#DIV/0!</v>
      </c>
      <c r="GS9" s="311" t="e">
        <f t="shared" si="16"/>
        <v>#DIV/0!</v>
      </c>
      <c r="GT9" s="311" t="e">
        <f t="shared" si="16"/>
        <v>#DIV/0!</v>
      </c>
      <c r="GU9" s="311" t="e">
        <f t="shared" si="16"/>
        <v>#DIV/0!</v>
      </c>
      <c r="GV9" s="311" t="e">
        <f t="shared" si="16"/>
        <v>#DIV/0!</v>
      </c>
      <c r="GW9" s="311" t="e">
        <f t="shared" si="16"/>
        <v>#DIV/0!</v>
      </c>
      <c r="GX9" s="311" t="e">
        <f t="shared" si="16"/>
        <v>#DIV/0!</v>
      </c>
      <c r="GY9" s="311" t="e">
        <f t="shared" si="16"/>
        <v>#DIV/0!</v>
      </c>
      <c r="GZ9" s="311" t="e">
        <f t="shared" si="16"/>
        <v>#DIV/0!</v>
      </c>
      <c r="HA9" s="311" t="e">
        <f t="shared" si="16"/>
        <v>#DIV/0!</v>
      </c>
      <c r="HB9" s="311" t="e">
        <f t="shared" si="16"/>
        <v>#DIV/0!</v>
      </c>
      <c r="HC9" s="311" t="e">
        <f t="shared" si="16"/>
        <v>#DIV/0!</v>
      </c>
      <c r="HD9" s="311" t="e">
        <f t="shared" si="16"/>
        <v>#DIV/0!</v>
      </c>
      <c r="HE9" s="318" t="e">
        <f t="shared" si="18"/>
        <v>#DIV/0!</v>
      </c>
      <c r="HF9" s="322" t="e">
        <f t="shared" si="19"/>
        <v>#DIV/0!</v>
      </c>
    </row>
    <row r="10" spans="1:214">
      <c r="A10" s="221"/>
      <c r="B10" s="310"/>
      <c r="C10" s="221"/>
      <c r="D10" s="221"/>
      <c r="E10" s="221"/>
      <c r="F10" s="311"/>
      <c r="G10" s="312" t="e">
        <f t="shared" si="17"/>
        <v>#DIV/0!</v>
      </c>
      <c r="H10" s="311" t="e">
        <f>$F10*H$4</f>
        <v>#DIV/0!</v>
      </c>
      <c r="I10" s="311" t="e">
        <f t="shared" si="17"/>
        <v>#DIV/0!</v>
      </c>
      <c r="J10" s="311" t="e">
        <f t="shared" si="17"/>
        <v>#DIV/0!</v>
      </c>
      <c r="K10" s="311" t="e">
        <f t="shared" si="17"/>
        <v>#DIV/0!</v>
      </c>
      <c r="L10" s="311" t="e">
        <f t="shared" si="17"/>
        <v>#DIV/0!</v>
      </c>
      <c r="M10" s="311" t="e">
        <f t="shared" si="17"/>
        <v>#DIV/0!</v>
      </c>
      <c r="N10" s="311" t="e">
        <f t="shared" si="17"/>
        <v>#DIV/0!</v>
      </c>
      <c r="O10" s="311" t="e">
        <f t="shared" si="17"/>
        <v>#DIV/0!</v>
      </c>
      <c r="P10" s="311" t="e">
        <f t="shared" si="17"/>
        <v>#DIV/0!</v>
      </c>
      <c r="Q10" s="311" t="e">
        <f t="shared" si="4"/>
        <v>#DIV/0!</v>
      </c>
      <c r="R10" s="311" t="e">
        <f t="shared" si="4"/>
        <v>#DIV/0!</v>
      </c>
      <c r="S10" s="311" t="e">
        <f t="shared" si="4"/>
        <v>#DIV/0!</v>
      </c>
      <c r="T10" s="311" t="e">
        <f t="shared" si="4"/>
        <v>#DIV/0!</v>
      </c>
      <c r="U10" s="311" t="e">
        <f t="shared" si="4"/>
        <v>#DIV/0!</v>
      </c>
      <c r="V10" s="311" t="e">
        <f t="shared" si="4"/>
        <v>#DIV/0!</v>
      </c>
      <c r="W10" s="311" t="e">
        <f t="shared" si="4"/>
        <v>#DIV/0!</v>
      </c>
      <c r="X10" s="311" t="e">
        <f t="shared" si="5"/>
        <v>#DIV/0!</v>
      </c>
      <c r="Y10" s="311" t="e">
        <f t="shared" si="5"/>
        <v>#DIV/0!</v>
      </c>
      <c r="Z10" s="311" t="e">
        <f t="shared" si="5"/>
        <v>#DIV/0!</v>
      </c>
      <c r="AA10" s="311" t="e">
        <f t="shared" si="5"/>
        <v>#DIV/0!</v>
      </c>
      <c r="AB10" s="311" t="e">
        <f t="shared" si="5"/>
        <v>#DIV/0!</v>
      </c>
      <c r="AC10" s="311" t="e">
        <f t="shared" si="5"/>
        <v>#DIV/0!</v>
      </c>
      <c r="AD10" s="311" t="e">
        <f t="shared" si="5"/>
        <v>#DIV/0!</v>
      </c>
      <c r="AE10" s="311" t="e">
        <f t="shared" si="5"/>
        <v>#DIV/0!</v>
      </c>
      <c r="AF10" s="311" t="e">
        <f t="shared" si="5"/>
        <v>#DIV/0!</v>
      </c>
      <c r="AG10" s="311" t="e">
        <f t="shared" si="5"/>
        <v>#DIV/0!</v>
      </c>
      <c r="AH10" s="311" t="e">
        <f t="shared" si="5"/>
        <v>#DIV/0!</v>
      </c>
      <c r="AI10" s="311" t="e">
        <f t="shared" si="5"/>
        <v>#DIV/0!</v>
      </c>
      <c r="AJ10" s="311" t="e">
        <f t="shared" si="5"/>
        <v>#DIV/0!</v>
      </c>
      <c r="AK10" s="311" t="e">
        <f t="shared" si="5"/>
        <v>#DIV/0!</v>
      </c>
      <c r="AL10" s="311" t="e">
        <f t="shared" si="5"/>
        <v>#DIV/0!</v>
      </c>
      <c r="AM10" s="311" t="e">
        <f t="shared" si="5"/>
        <v>#DIV/0!</v>
      </c>
      <c r="AN10" s="311" t="e">
        <f t="shared" si="6"/>
        <v>#DIV/0!</v>
      </c>
      <c r="AO10" s="311" t="e">
        <f t="shared" si="6"/>
        <v>#DIV/0!</v>
      </c>
      <c r="AP10" s="311" t="e">
        <f t="shared" si="6"/>
        <v>#DIV/0!</v>
      </c>
      <c r="AQ10" s="311" t="e">
        <f t="shared" si="6"/>
        <v>#DIV/0!</v>
      </c>
      <c r="AR10" s="311" t="e">
        <f t="shared" si="6"/>
        <v>#DIV/0!</v>
      </c>
      <c r="AS10" s="311" t="e">
        <f t="shared" si="6"/>
        <v>#DIV/0!</v>
      </c>
      <c r="AT10" s="311" t="e">
        <f t="shared" si="6"/>
        <v>#DIV/0!</v>
      </c>
      <c r="AU10" s="311" t="e">
        <f t="shared" si="6"/>
        <v>#DIV/0!</v>
      </c>
      <c r="AV10" s="311" t="e">
        <f t="shared" si="6"/>
        <v>#DIV/0!</v>
      </c>
      <c r="AW10" s="311" t="e">
        <f t="shared" si="6"/>
        <v>#DIV/0!</v>
      </c>
      <c r="AX10" s="311" t="e">
        <f t="shared" si="6"/>
        <v>#DIV/0!</v>
      </c>
      <c r="AY10" s="311" t="e">
        <f t="shared" si="6"/>
        <v>#DIV/0!</v>
      </c>
      <c r="AZ10" s="311" t="e">
        <f t="shared" si="6"/>
        <v>#DIV/0!</v>
      </c>
      <c r="BA10" s="311" t="e">
        <f t="shared" si="6"/>
        <v>#DIV/0!</v>
      </c>
      <c r="BB10" s="311" t="e">
        <f t="shared" si="6"/>
        <v>#DIV/0!</v>
      </c>
      <c r="BC10" s="311" t="e">
        <f t="shared" si="6"/>
        <v>#DIV/0!</v>
      </c>
      <c r="BD10" s="311" t="e">
        <f t="shared" si="7"/>
        <v>#DIV/0!</v>
      </c>
      <c r="BE10" s="311" t="e">
        <f t="shared" si="7"/>
        <v>#DIV/0!</v>
      </c>
      <c r="BF10" s="311" t="e">
        <f t="shared" si="7"/>
        <v>#DIV/0!</v>
      </c>
      <c r="BG10" s="311" t="e">
        <f t="shared" si="7"/>
        <v>#DIV/0!</v>
      </c>
      <c r="BH10" s="311" t="e">
        <f t="shared" si="7"/>
        <v>#DIV/0!</v>
      </c>
      <c r="BI10" s="311" t="e">
        <f t="shared" si="7"/>
        <v>#DIV/0!</v>
      </c>
      <c r="BJ10" s="311" t="e">
        <f t="shared" si="7"/>
        <v>#DIV/0!</v>
      </c>
      <c r="BK10" s="311" t="e">
        <f t="shared" si="7"/>
        <v>#DIV/0!</v>
      </c>
      <c r="BL10" s="311" t="e">
        <f t="shared" si="7"/>
        <v>#DIV/0!</v>
      </c>
      <c r="BM10" s="311" t="e">
        <f t="shared" si="7"/>
        <v>#DIV/0!</v>
      </c>
      <c r="BN10" s="311" t="e">
        <f t="shared" si="7"/>
        <v>#DIV/0!</v>
      </c>
      <c r="BO10" s="311" t="e">
        <f t="shared" si="7"/>
        <v>#DIV/0!</v>
      </c>
      <c r="BP10" s="311" t="e">
        <f t="shared" si="7"/>
        <v>#DIV/0!</v>
      </c>
      <c r="BQ10" s="311" t="e">
        <f t="shared" si="7"/>
        <v>#DIV/0!</v>
      </c>
      <c r="BR10" s="311" t="e">
        <f t="shared" si="7"/>
        <v>#DIV/0!</v>
      </c>
      <c r="BS10" s="311" t="e">
        <f t="shared" si="7"/>
        <v>#DIV/0!</v>
      </c>
      <c r="BT10" s="311" t="e">
        <f t="shared" si="8"/>
        <v>#DIV/0!</v>
      </c>
      <c r="BU10" s="311" t="e">
        <f t="shared" si="8"/>
        <v>#DIV/0!</v>
      </c>
      <c r="BV10" s="311" t="e">
        <f t="shared" si="8"/>
        <v>#DIV/0!</v>
      </c>
      <c r="BW10" s="311" t="e">
        <f t="shared" si="8"/>
        <v>#DIV/0!</v>
      </c>
      <c r="BX10" s="311" t="e">
        <f t="shared" si="8"/>
        <v>#DIV/0!</v>
      </c>
      <c r="BY10" s="311" t="e">
        <f t="shared" si="8"/>
        <v>#DIV/0!</v>
      </c>
      <c r="BZ10" s="311" t="e">
        <f t="shared" si="8"/>
        <v>#DIV/0!</v>
      </c>
      <c r="CA10" s="311" t="e">
        <f t="shared" si="8"/>
        <v>#DIV/0!</v>
      </c>
      <c r="CB10" s="311" t="e">
        <f t="shared" si="8"/>
        <v>#DIV/0!</v>
      </c>
      <c r="CC10" s="311" t="e">
        <f t="shared" si="8"/>
        <v>#DIV/0!</v>
      </c>
      <c r="CD10" s="311" t="e">
        <f t="shared" si="8"/>
        <v>#DIV/0!</v>
      </c>
      <c r="CE10" s="311" t="e">
        <f t="shared" si="8"/>
        <v>#DIV/0!</v>
      </c>
      <c r="CF10" s="311" t="e">
        <f t="shared" si="8"/>
        <v>#DIV/0!</v>
      </c>
      <c r="CG10" s="311" t="e">
        <f t="shared" si="8"/>
        <v>#DIV/0!</v>
      </c>
      <c r="CH10" s="311" t="e">
        <f t="shared" si="8"/>
        <v>#DIV/0!</v>
      </c>
      <c r="CI10" s="311" t="e">
        <f t="shared" si="8"/>
        <v>#DIV/0!</v>
      </c>
      <c r="CJ10" s="311" t="e">
        <f t="shared" si="9"/>
        <v>#DIV/0!</v>
      </c>
      <c r="CK10" s="311" t="e">
        <f t="shared" si="9"/>
        <v>#DIV/0!</v>
      </c>
      <c r="CL10" s="311" t="e">
        <f t="shared" si="9"/>
        <v>#DIV/0!</v>
      </c>
      <c r="CM10" s="311" t="e">
        <f t="shared" si="9"/>
        <v>#DIV/0!</v>
      </c>
      <c r="CN10" s="311" t="e">
        <f t="shared" si="9"/>
        <v>#DIV/0!</v>
      </c>
      <c r="CO10" s="311" t="e">
        <f t="shared" si="9"/>
        <v>#DIV/0!</v>
      </c>
      <c r="CP10" s="311" t="e">
        <f t="shared" si="9"/>
        <v>#DIV/0!</v>
      </c>
      <c r="CQ10" s="311" t="e">
        <f t="shared" si="9"/>
        <v>#DIV/0!</v>
      </c>
      <c r="CR10" s="311" t="e">
        <f t="shared" si="9"/>
        <v>#DIV/0!</v>
      </c>
      <c r="CS10" s="311" t="e">
        <f t="shared" si="9"/>
        <v>#DIV/0!</v>
      </c>
      <c r="CT10" s="311" t="e">
        <f t="shared" si="9"/>
        <v>#DIV/0!</v>
      </c>
      <c r="CU10" s="311" t="e">
        <f t="shared" si="9"/>
        <v>#DIV/0!</v>
      </c>
      <c r="CV10" s="311" t="e">
        <f t="shared" si="9"/>
        <v>#DIV/0!</v>
      </c>
      <c r="CW10" s="311" t="e">
        <f t="shared" si="9"/>
        <v>#DIV/0!</v>
      </c>
      <c r="CX10" s="311" t="e">
        <f t="shared" si="9"/>
        <v>#DIV/0!</v>
      </c>
      <c r="CY10" s="311" t="e">
        <f t="shared" si="9"/>
        <v>#DIV/0!</v>
      </c>
      <c r="CZ10" s="311" t="e">
        <f t="shared" si="10"/>
        <v>#DIV/0!</v>
      </c>
      <c r="DA10" s="311" t="e">
        <f t="shared" si="10"/>
        <v>#DIV/0!</v>
      </c>
      <c r="DB10" s="311" t="e">
        <f t="shared" si="10"/>
        <v>#DIV/0!</v>
      </c>
      <c r="DC10" s="311" t="e">
        <f t="shared" si="10"/>
        <v>#DIV/0!</v>
      </c>
      <c r="DD10" s="311" t="e">
        <f t="shared" si="10"/>
        <v>#DIV/0!</v>
      </c>
      <c r="DE10" s="311" t="e">
        <f t="shared" si="10"/>
        <v>#DIV/0!</v>
      </c>
      <c r="DF10" s="311" t="e">
        <f t="shared" si="10"/>
        <v>#DIV/0!</v>
      </c>
      <c r="DG10" s="311" t="e">
        <f t="shared" si="10"/>
        <v>#DIV/0!</v>
      </c>
      <c r="DH10" s="311" t="e">
        <f t="shared" si="10"/>
        <v>#DIV/0!</v>
      </c>
      <c r="DI10" s="311" t="e">
        <f t="shared" si="10"/>
        <v>#DIV/0!</v>
      </c>
      <c r="DJ10" s="311" t="e">
        <f t="shared" si="10"/>
        <v>#DIV/0!</v>
      </c>
      <c r="DK10" s="311" t="e">
        <f t="shared" si="10"/>
        <v>#DIV/0!</v>
      </c>
      <c r="DL10" s="311" t="e">
        <f t="shared" si="10"/>
        <v>#DIV/0!</v>
      </c>
      <c r="DM10" s="311" t="e">
        <f t="shared" si="10"/>
        <v>#DIV/0!</v>
      </c>
      <c r="DN10" s="311" t="e">
        <f t="shared" si="10"/>
        <v>#DIV/0!</v>
      </c>
      <c r="DO10" s="311" t="e">
        <f t="shared" si="10"/>
        <v>#DIV/0!</v>
      </c>
      <c r="DP10" s="311" t="e">
        <f t="shared" si="11"/>
        <v>#DIV/0!</v>
      </c>
      <c r="DQ10" s="311" t="e">
        <f t="shared" si="11"/>
        <v>#DIV/0!</v>
      </c>
      <c r="DR10" s="311" t="e">
        <f t="shared" si="11"/>
        <v>#DIV/0!</v>
      </c>
      <c r="DS10" s="311" t="e">
        <f t="shared" si="11"/>
        <v>#DIV/0!</v>
      </c>
      <c r="DT10" s="311" t="e">
        <f t="shared" si="11"/>
        <v>#DIV/0!</v>
      </c>
      <c r="DU10" s="311" t="e">
        <f t="shared" si="11"/>
        <v>#DIV/0!</v>
      </c>
      <c r="DV10" s="311" t="e">
        <f t="shared" si="11"/>
        <v>#DIV/0!</v>
      </c>
      <c r="DW10" s="311" t="e">
        <f t="shared" si="11"/>
        <v>#DIV/0!</v>
      </c>
      <c r="DX10" s="311" t="e">
        <f t="shared" si="11"/>
        <v>#DIV/0!</v>
      </c>
      <c r="DY10" s="311" t="e">
        <f t="shared" si="11"/>
        <v>#DIV/0!</v>
      </c>
      <c r="DZ10" s="311" t="e">
        <f t="shared" si="11"/>
        <v>#DIV/0!</v>
      </c>
      <c r="EA10" s="311" t="e">
        <f t="shared" si="11"/>
        <v>#DIV/0!</v>
      </c>
      <c r="EB10" s="311" t="e">
        <f t="shared" si="11"/>
        <v>#DIV/0!</v>
      </c>
      <c r="EC10" s="311" t="e">
        <f t="shared" si="11"/>
        <v>#DIV/0!</v>
      </c>
      <c r="ED10" s="311" t="e">
        <f t="shared" si="11"/>
        <v>#DIV/0!</v>
      </c>
      <c r="EE10" s="311" t="e">
        <f t="shared" si="11"/>
        <v>#DIV/0!</v>
      </c>
      <c r="EF10" s="311" t="e">
        <f t="shared" si="12"/>
        <v>#DIV/0!</v>
      </c>
      <c r="EG10" s="311" t="e">
        <f t="shared" si="12"/>
        <v>#DIV/0!</v>
      </c>
      <c r="EH10" s="311" t="e">
        <f t="shared" si="12"/>
        <v>#DIV/0!</v>
      </c>
      <c r="EI10" s="311" t="e">
        <f t="shared" si="12"/>
        <v>#DIV/0!</v>
      </c>
      <c r="EJ10" s="311" t="e">
        <f t="shared" si="12"/>
        <v>#DIV/0!</v>
      </c>
      <c r="EK10" s="311" t="e">
        <f t="shared" si="12"/>
        <v>#DIV/0!</v>
      </c>
      <c r="EL10" s="311" t="e">
        <f t="shared" si="12"/>
        <v>#DIV/0!</v>
      </c>
      <c r="EM10" s="311" t="e">
        <f t="shared" si="12"/>
        <v>#DIV/0!</v>
      </c>
      <c r="EN10" s="311" t="e">
        <f t="shared" si="12"/>
        <v>#DIV/0!</v>
      </c>
      <c r="EO10" s="311" t="e">
        <f t="shared" si="12"/>
        <v>#DIV/0!</v>
      </c>
      <c r="EP10" s="311" t="e">
        <f t="shared" si="12"/>
        <v>#DIV/0!</v>
      </c>
      <c r="EQ10" s="311" t="e">
        <f t="shared" si="12"/>
        <v>#DIV/0!</v>
      </c>
      <c r="ER10" s="311" t="e">
        <f t="shared" si="12"/>
        <v>#DIV/0!</v>
      </c>
      <c r="ES10" s="311" t="e">
        <f t="shared" si="12"/>
        <v>#DIV/0!</v>
      </c>
      <c r="ET10" s="311" t="e">
        <f t="shared" si="12"/>
        <v>#DIV/0!</v>
      </c>
      <c r="EU10" s="311" t="e">
        <f t="shared" si="12"/>
        <v>#DIV/0!</v>
      </c>
      <c r="EV10" s="311" t="e">
        <f t="shared" si="13"/>
        <v>#DIV/0!</v>
      </c>
      <c r="EW10" s="311" t="e">
        <f t="shared" si="13"/>
        <v>#DIV/0!</v>
      </c>
      <c r="EX10" s="311" t="e">
        <f t="shared" si="13"/>
        <v>#DIV/0!</v>
      </c>
      <c r="EY10" s="311" t="e">
        <f t="shared" si="13"/>
        <v>#DIV/0!</v>
      </c>
      <c r="EZ10" s="311" t="e">
        <f t="shared" si="13"/>
        <v>#DIV/0!</v>
      </c>
      <c r="FA10" s="311" t="e">
        <f t="shared" si="13"/>
        <v>#DIV/0!</v>
      </c>
      <c r="FB10" s="311" t="e">
        <f t="shared" si="13"/>
        <v>#DIV/0!</v>
      </c>
      <c r="FC10" s="311" t="e">
        <f t="shared" si="13"/>
        <v>#DIV/0!</v>
      </c>
      <c r="FD10" s="311" t="e">
        <f t="shared" si="13"/>
        <v>#DIV/0!</v>
      </c>
      <c r="FE10" s="311" t="e">
        <f t="shared" si="13"/>
        <v>#DIV/0!</v>
      </c>
      <c r="FF10" s="311" t="e">
        <f t="shared" si="13"/>
        <v>#DIV/0!</v>
      </c>
      <c r="FG10" s="311" t="e">
        <f t="shared" si="13"/>
        <v>#DIV/0!</v>
      </c>
      <c r="FH10" s="311" t="e">
        <f t="shared" si="13"/>
        <v>#DIV/0!</v>
      </c>
      <c r="FI10" s="311" t="e">
        <f t="shared" si="13"/>
        <v>#DIV/0!</v>
      </c>
      <c r="FJ10" s="311" t="e">
        <f t="shared" si="13"/>
        <v>#DIV/0!</v>
      </c>
      <c r="FK10" s="311" t="e">
        <f t="shared" si="13"/>
        <v>#DIV/0!</v>
      </c>
      <c r="FL10" s="311" t="e">
        <f t="shared" si="14"/>
        <v>#DIV/0!</v>
      </c>
      <c r="FM10" s="311" t="e">
        <f t="shared" si="14"/>
        <v>#DIV/0!</v>
      </c>
      <c r="FN10" s="311" t="e">
        <f t="shared" si="14"/>
        <v>#DIV/0!</v>
      </c>
      <c r="FO10" s="311" t="e">
        <f t="shared" si="14"/>
        <v>#DIV/0!</v>
      </c>
      <c r="FP10" s="311" t="e">
        <f t="shared" si="14"/>
        <v>#DIV/0!</v>
      </c>
      <c r="FQ10" s="311" t="e">
        <f t="shared" si="14"/>
        <v>#DIV/0!</v>
      </c>
      <c r="FR10" s="311" t="e">
        <f t="shared" si="14"/>
        <v>#DIV/0!</v>
      </c>
      <c r="FS10" s="311" t="e">
        <f t="shared" si="14"/>
        <v>#DIV/0!</v>
      </c>
      <c r="FT10" s="311" t="e">
        <f t="shared" si="14"/>
        <v>#DIV/0!</v>
      </c>
      <c r="FU10" s="311" t="e">
        <f t="shared" si="14"/>
        <v>#DIV/0!</v>
      </c>
      <c r="FV10" s="311" t="e">
        <f t="shared" si="14"/>
        <v>#DIV/0!</v>
      </c>
      <c r="FW10" s="311" t="e">
        <f t="shared" si="14"/>
        <v>#DIV/0!</v>
      </c>
      <c r="FX10" s="311" t="e">
        <f t="shared" si="14"/>
        <v>#DIV/0!</v>
      </c>
      <c r="FY10" s="311" t="e">
        <f t="shared" si="14"/>
        <v>#DIV/0!</v>
      </c>
      <c r="FZ10" s="311" t="e">
        <f t="shared" si="14"/>
        <v>#DIV/0!</v>
      </c>
      <c r="GA10" s="311" t="e">
        <f t="shared" si="14"/>
        <v>#DIV/0!</v>
      </c>
      <c r="GB10" s="311" t="e">
        <f t="shared" si="15"/>
        <v>#DIV/0!</v>
      </c>
      <c r="GC10" s="311" t="e">
        <f t="shared" si="15"/>
        <v>#DIV/0!</v>
      </c>
      <c r="GD10" s="311" t="e">
        <f t="shared" si="15"/>
        <v>#DIV/0!</v>
      </c>
      <c r="GE10" s="311" t="e">
        <f t="shared" si="15"/>
        <v>#DIV/0!</v>
      </c>
      <c r="GF10" s="311" t="e">
        <f t="shared" si="15"/>
        <v>#DIV/0!</v>
      </c>
      <c r="GG10" s="311" t="e">
        <f t="shared" si="15"/>
        <v>#DIV/0!</v>
      </c>
      <c r="GH10" s="311" t="e">
        <f t="shared" si="15"/>
        <v>#DIV/0!</v>
      </c>
      <c r="GI10" s="311" t="e">
        <f t="shared" si="15"/>
        <v>#DIV/0!</v>
      </c>
      <c r="GJ10" s="311" t="e">
        <f t="shared" si="15"/>
        <v>#DIV/0!</v>
      </c>
      <c r="GK10" s="311" t="e">
        <f t="shared" si="15"/>
        <v>#DIV/0!</v>
      </c>
      <c r="GL10" s="311" t="e">
        <f t="shared" si="15"/>
        <v>#DIV/0!</v>
      </c>
      <c r="GM10" s="311" t="e">
        <f t="shared" si="15"/>
        <v>#DIV/0!</v>
      </c>
      <c r="GN10" s="311" t="e">
        <f t="shared" si="15"/>
        <v>#DIV/0!</v>
      </c>
      <c r="GO10" s="311" t="e">
        <f t="shared" si="16"/>
        <v>#DIV/0!</v>
      </c>
      <c r="GP10" s="311" t="e">
        <f t="shared" si="16"/>
        <v>#DIV/0!</v>
      </c>
      <c r="GQ10" s="311" t="e">
        <f t="shared" si="16"/>
        <v>#DIV/0!</v>
      </c>
      <c r="GR10" s="311" t="e">
        <f t="shared" si="16"/>
        <v>#DIV/0!</v>
      </c>
      <c r="GS10" s="311" t="e">
        <f t="shared" si="16"/>
        <v>#DIV/0!</v>
      </c>
      <c r="GT10" s="311" t="e">
        <f t="shared" si="16"/>
        <v>#DIV/0!</v>
      </c>
      <c r="GU10" s="311" t="e">
        <f t="shared" si="16"/>
        <v>#DIV/0!</v>
      </c>
      <c r="GV10" s="311" t="e">
        <f t="shared" si="16"/>
        <v>#DIV/0!</v>
      </c>
      <c r="GW10" s="311" t="e">
        <f t="shared" si="16"/>
        <v>#DIV/0!</v>
      </c>
      <c r="GX10" s="311" t="e">
        <f t="shared" si="16"/>
        <v>#DIV/0!</v>
      </c>
      <c r="GY10" s="311" t="e">
        <f t="shared" si="16"/>
        <v>#DIV/0!</v>
      </c>
      <c r="GZ10" s="311" t="e">
        <f t="shared" si="16"/>
        <v>#DIV/0!</v>
      </c>
      <c r="HA10" s="311" t="e">
        <f t="shared" si="16"/>
        <v>#DIV/0!</v>
      </c>
      <c r="HB10" s="311" t="e">
        <f t="shared" si="16"/>
        <v>#DIV/0!</v>
      </c>
      <c r="HC10" s="311" t="e">
        <f t="shared" si="16"/>
        <v>#DIV/0!</v>
      </c>
      <c r="HD10" s="311" t="e">
        <f t="shared" si="16"/>
        <v>#DIV/0!</v>
      </c>
      <c r="HE10" s="318" t="e">
        <f t="shared" si="18"/>
        <v>#DIV/0!</v>
      </c>
      <c r="HF10" s="322" t="e">
        <f t="shared" si="19"/>
        <v>#DIV/0!</v>
      </c>
    </row>
    <row r="11" spans="1:214">
      <c r="A11" s="221"/>
      <c r="B11" s="310"/>
      <c r="C11" s="221"/>
      <c r="D11" s="221"/>
      <c r="E11" s="221"/>
      <c r="F11" s="311"/>
      <c r="G11" s="312" t="e">
        <f t="shared" si="17"/>
        <v>#DIV/0!</v>
      </c>
      <c r="H11" s="311" t="e">
        <f t="shared" si="17"/>
        <v>#DIV/0!</v>
      </c>
      <c r="I11" s="311" t="e">
        <f t="shared" si="17"/>
        <v>#DIV/0!</v>
      </c>
      <c r="J11" s="311" t="e">
        <f t="shared" si="17"/>
        <v>#DIV/0!</v>
      </c>
      <c r="K11" s="311" t="e">
        <f t="shared" si="17"/>
        <v>#DIV/0!</v>
      </c>
      <c r="L11" s="311" t="e">
        <f t="shared" si="17"/>
        <v>#DIV/0!</v>
      </c>
      <c r="M11" s="311" t="e">
        <f t="shared" si="17"/>
        <v>#DIV/0!</v>
      </c>
      <c r="N11" s="311" t="e">
        <f t="shared" si="17"/>
        <v>#DIV/0!</v>
      </c>
      <c r="O11" s="311" t="e">
        <f t="shared" si="17"/>
        <v>#DIV/0!</v>
      </c>
      <c r="P11" s="311" t="e">
        <f t="shared" si="17"/>
        <v>#DIV/0!</v>
      </c>
      <c r="Q11" s="311" t="e">
        <f t="shared" si="4"/>
        <v>#DIV/0!</v>
      </c>
      <c r="R11" s="311" t="e">
        <f t="shared" si="4"/>
        <v>#DIV/0!</v>
      </c>
      <c r="S11" s="311" t="e">
        <f t="shared" si="4"/>
        <v>#DIV/0!</v>
      </c>
      <c r="T11" s="311" t="e">
        <f t="shared" si="4"/>
        <v>#DIV/0!</v>
      </c>
      <c r="U11" s="311" t="e">
        <f t="shared" si="4"/>
        <v>#DIV/0!</v>
      </c>
      <c r="V11" s="311" t="e">
        <f t="shared" si="4"/>
        <v>#DIV/0!</v>
      </c>
      <c r="W11" s="311" t="e">
        <f t="shared" si="4"/>
        <v>#DIV/0!</v>
      </c>
      <c r="X11" s="311" t="e">
        <f t="shared" si="5"/>
        <v>#DIV/0!</v>
      </c>
      <c r="Y11" s="311" t="e">
        <f t="shared" si="5"/>
        <v>#DIV/0!</v>
      </c>
      <c r="Z11" s="311" t="e">
        <f t="shared" si="5"/>
        <v>#DIV/0!</v>
      </c>
      <c r="AA11" s="311" t="e">
        <f t="shared" si="5"/>
        <v>#DIV/0!</v>
      </c>
      <c r="AB11" s="311" t="e">
        <f t="shared" si="5"/>
        <v>#DIV/0!</v>
      </c>
      <c r="AC11" s="311" t="e">
        <f t="shared" si="5"/>
        <v>#DIV/0!</v>
      </c>
      <c r="AD11" s="311" t="e">
        <f t="shared" si="5"/>
        <v>#DIV/0!</v>
      </c>
      <c r="AE11" s="311" t="e">
        <f t="shared" si="5"/>
        <v>#DIV/0!</v>
      </c>
      <c r="AF11" s="311" t="e">
        <f t="shared" si="5"/>
        <v>#DIV/0!</v>
      </c>
      <c r="AG11" s="311" t="e">
        <f t="shared" si="5"/>
        <v>#DIV/0!</v>
      </c>
      <c r="AH11" s="311" t="e">
        <f t="shared" si="5"/>
        <v>#DIV/0!</v>
      </c>
      <c r="AI11" s="311" t="e">
        <f t="shared" si="5"/>
        <v>#DIV/0!</v>
      </c>
      <c r="AJ11" s="311" t="e">
        <f t="shared" si="5"/>
        <v>#DIV/0!</v>
      </c>
      <c r="AK11" s="311" t="e">
        <f t="shared" si="5"/>
        <v>#DIV/0!</v>
      </c>
      <c r="AL11" s="311" t="e">
        <f t="shared" si="5"/>
        <v>#DIV/0!</v>
      </c>
      <c r="AM11" s="311" t="e">
        <f t="shared" si="5"/>
        <v>#DIV/0!</v>
      </c>
      <c r="AN11" s="311" t="e">
        <f t="shared" si="6"/>
        <v>#DIV/0!</v>
      </c>
      <c r="AO11" s="311" t="e">
        <f t="shared" si="6"/>
        <v>#DIV/0!</v>
      </c>
      <c r="AP11" s="311" t="e">
        <f t="shared" si="6"/>
        <v>#DIV/0!</v>
      </c>
      <c r="AQ11" s="311" t="e">
        <f t="shared" si="6"/>
        <v>#DIV/0!</v>
      </c>
      <c r="AR11" s="311" t="e">
        <f t="shared" si="6"/>
        <v>#DIV/0!</v>
      </c>
      <c r="AS11" s="311" t="e">
        <f t="shared" si="6"/>
        <v>#DIV/0!</v>
      </c>
      <c r="AT11" s="311" t="e">
        <f t="shared" si="6"/>
        <v>#DIV/0!</v>
      </c>
      <c r="AU11" s="311" t="e">
        <f t="shared" si="6"/>
        <v>#DIV/0!</v>
      </c>
      <c r="AV11" s="311" t="e">
        <f t="shared" si="6"/>
        <v>#DIV/0!</v>
      </c>
      <c r="AW11" s="311" t="e">
        <f t="shared" si="6"/>
        <v>#DIV/0!</v>
      </c>
      <c r="AX11" s="311" t="e">
        <f t="shared" si="6"/>
        <v>#DIV/0!</v>
      </c>
      <c r="AY11" s="311" t="e">
        <f t="shared" si="6"/>
        <v>#DIV/0!</v>
      </c>
      <c r="AZ11" s="311" t="e">
        <f t="shared" si="6"/>
        <v>#DIV/0!</v>
      </c>
      <c r="BA11" s="311" t="e">
        <f t="shared" si="6"/>
        <v>#DIV/0!</v>
      </c>
      <c r="BB11" s="311" t="e">
        <f t="shared" si="6"/>
        <v>#DIV/0!</v>
      </c>
      <c r="BC11" s="311" t="e">
        <f t="shared" si="6"/>
        <v>#DIV/0!</v>
      </c>
      <c r="BD11" s="311" t="e">
        <f t="shared" si="7"/>
        <v>#DIV/0!</v>
      </c>
      <c r="BE11" s="311" t="e">
        <f t="shared" si="7"/>
        <v>#DIV/0!</v>
      </c>
      <c r="BF11" s="311" t="e">
        <f t="shared" si="7"/>
        <v>#DIV/0!</v>
      </c>
      <c r="BG11" s="311" t="e">
        <f t="shared" si="7"/>
        <v>#DIV/0!</v>
      </c>
      <c r="BH11" s="311" t="e">
        <f t="shared" si="7"/>
        <v>#DIV/0!</v>
      </c>
      <c r="BI11" s="311" t="e">
        <f t="shared" si="7"/>
        <v>#DIV/0!</v>
      </c>
      <c r="BJ11" s="311" t="e">
        <f t="shared" si="7"/>
        <v>#DIV/0!</v>
      </c>
      <c r="BK11" s="311" t="e">
        <f t="shared" si="7"/>
        <v>#DIV/0!</v>
      </c>
      <c r="BL11" s="311" t="e">
        <f t="shared" si="7"/>
        <v>#DIV/0!</v>
      </c>
      <c r="BM11" s="311" t="e">
        <f t="shared" si="7"/>
        <v>#DIV/0!</v>
      </c>
      <c r="BN11" s="311" t="e">
        <f t="shared" si="7"/>
        <v>#DIV/0!</v>
      </c>
      <c r="BO11" s="311" t="e">
        <f t="shared" si="7"/>
        <v>#DIV/0!</v>
      </c>
      <c r="BP11" s="311" t="e">
        <f t="shared" si="7"/>
        <v>#DIV/0!</v>
      </c>
      <c r="BQ11" s="311" t="e">
        <f t="shared" si="7"/>
        <v>#DIV/0!</v>
      </c>
      <c r="BR11" s="311" t="e">
        <f t="shared" si="7"/>
        <v>#DIV/0!</v>
      </c>
      <c r="BS11" s="311" t="e">
        <f t="shared" si="7"/>
        <v>#DIV/0!</v>
      </c>
      <c r="BT11" s="311" t="e">
        <f t="shared" si="8"/>
        <v>#DIV/0!</v>
      </c>
      <c r="BU11" s="311" t="e">
        <f t="shared" si="8"/>
        <v>#DIV/0!</v>
      </c>
      <c r="BV11" s="311" t="e">
        <f t="shared" si="8"/>
        <v>#DIV/0!</v>
      </c>
      <c r="BW11" s="311" t="e">
        <f t="shared" si="8"/>
        <v>#DIV/0!</v>
      </c>
      <c r="BX11" s="311" t="e">
        <f t="shared" si="8"/>
        <v>#DIV/0!</v>
      </c>
      <c r="BY11" s="311" t="e">
        <f t="shared" si="8"/>
        <v>#DIV/0!</v>
      </c>
      <c r="BZ11" s="311" t="e">
        <f t="shared" si="8"/>
        <v>#DIV/0!</v>
      </c>
      <c r="CA11" s="311" t="e">
        <f t="shared" si="8"/>
        <v>#DIV/0!</v>
      </c>
      <c r="CB11" s="311" t="e">
        <f t="shared" si="8"/>
        <v>#DIV/0!</v>
      </c>
      <c r="CC11" s="311" t="e">
        <f t="shared" si="8"/>
        <v>#DIV/0!</v>
      </c>
      <c r="CD11" s="311" t="e">
        <f t="shared" si="8"/>
        <v>#DIV/0!</v>
      </c>
      <c r="CE11" s="311" t="e">
        <f t="shared" si="8"/>
        <v>#DIV/0!</v>
      </c>
      <c r="CF11" s="311" t="e">
        <f t="shared" si="8"/>
        <v>#DIV/0!</v>
      </c>
      <c r="CG11" s="311" t="e">
        <f t="shared" si="8"/>
        <v>#DIV/0!</v>
      </c>
      <c r="CH11" s="311" t="e">
        <f t="shared" si="8"/>
        <v>#DIV/0!</v>
      </c>
      <c r="CI11" s="311" t="e">
        <f t="shared" si="8"/>
        <v>#DIV/0!</v>
      </c>
      <c r="CJ11" s="311" t="e">
        <f t="shared" si="9"/>
        <v>#DIV/0!</v>
      </c>
      <c r="CK11" s="311" t="e">
        <f t="shared" si="9"/>
        <v>#DIV/0!</v>
      </c>
      <c r="CL11" s="311" t="e">
        <f t="shared" si="9"/>
        <v>#DIV/0!</v>
      </c>
      <c r="CM11" s="311" t="e">
        <f t="shared" si="9"/>
        <v>#DIV/0!</v>
      </c>
      <c r="CN11" s="311" t="e">
        <f t="shared" si="9"/>
        <v>#DIV/0!</v>
      </c>
      <c r="CO11" s="311" t="e">
        <f t="shared" si="9"/>
        <v>#DIV/0!</v>
      </c>
      <c r="CP11" s="311" t="e">
        <f t="shared" si="9"/>
        <v>#DIV/0!</v>
      </c>
      <c r="CQ11" s="311" t="e">
        <f t="shared" si="9"/>
        <v>#DIV/0!</v>
      </c>
      <c r="CR11" s="311" t="e">
        <f t="shared" si="9"/>
        <v>#DIV/0!</v>
      </c>
      <c r="CS11" s="311" t="e">
        <f t="shared" si="9"/>
        <v>#DIV/0!</v>
      </c>
      <c r="CT11" s="311" t="e">
        <f t="shared" si="9"/>
        <v>#DIV/0!</v>
      </c>
      <c r="CU11" s="311" t="e">
        <f t="shared" si="9"/>
        <v>#DIV/0!</v>
      </c>
      <c r="CV11" s="311" t="e">
        <f t="shared" si="9"/>
        <v>#DIV/0!</v>
      </c>
      <c r="CW11" s="311" t="e">
        <f t="shared" si="9"/>
        <v>#DIV/0!</v>
      </c>
      <c r="CX11" s="311" t="e">
        <f t="shared" si="9"/>
        <v>#DIV/0!</v>
      </c>
      <c r="CY11" s="311" t="e">
        <f t="shared" si="9"/>
        <v>#DIV/0!</v>
      </c>
      <c r="CZ11" s="311" t="e">
        <f t="shared" si="10"/>
        <v>#DIV/0!</v>
      </c>
      <c r="DA11" s="311" t="e">
        <f t="shared" si="10"/>
        <v>#DIV/0!</v>
      </c>
      <c r="DB11" s="311" t="e">
        <f t="shared" si="10"/>
        <v>#DIV/0!</v>
      </c>
      <c r="DC11" s="311" t="e">
        <f t="shared" si="10"/>
        <v>#DIV/0!</v>
      </c>
      <c r="DD11" s="311" t="e">
        <f t="shared" si="10"/>
        <v>#DIV/0!</v>
      </c>
      <c r="DE11" s="311" t="e">
        <f t="shared" si="10"/>
        <v>#DIV/0!</v>
      </c>
      <c r="DF11" s="311" t="e">
        <f t="shared" si="10"/>
        <v>#DIV/0!</v>
      </c>
      <c r="DG11" s="311" t="e">
        <f t="shared" si="10"/>
        <v>#DIV/0!</v>
      </c>
      <c r="DH11" s="311" t="e">
        <f t="shared" si="10"/>
        <v>#DIV/0!</v>
      </c>
      <c r="DI11" s="311" t="e">
        <f t="shared" si="10"/>
        <v>#DIV/0!</v>
      </c>
      <c r="DJ11" s="311" t="e">
        <f t="shared" si="10"/>
        <v>#DIV/0!</v>
      </c>
      <c r="DK11" s="311" t="e">
        <f t="shared" si="10"/>
        <v>#DIV/0!</v>
      </c>
      <c r="DL11" s="311" t="e">
        <f t="shared" si="10"/>
        <v>#DIV/0!</v>
      </c>
      <c r="DM11" s="311" t="e">
        <f t="shared" si="10"/>
        <v>#DIV/0!</v>
      </c>
      <c r="DN11" s="311" t="e">
        <f t="shared" si="10"/>
        <v>#DIV/0!</v>
      </c>
      <c r="DO11" s="311" t="e">
        <f t="shared" si="10"/>
        <v>#DIV/0!</v>
      </c>
      <c r="DP11" s="311" t="e">
        <f t="shared" si="11"/>
        <v>#DIV/0!</v>
      </c>
      <c r="DQ11" s="311" t="e">
        <f t="shared" si="11"/>
        <v>#DIV/0!</v>
      </c>
      <c r="DR11" s="311" t="e">
        <f t="shared" si="11"/>
        <v>#DIV/0!</v>
      </c>
      <c r="DS11" s="311" t="e">
        <f t="shared" si="11"/>
        <v>#DIV/0!</v>
      </c>
      <c r="DT11" s="311" t="e">
        <f t="shared" si="11"/>
        <v>#DIV/0!</v>
      </c>
      <c r="DU11" s="311" t="e">
        <f t="shared" si="11"/>
        <v>#DIV/0!</v>
      </c>
      <c r="DV11" s="311" t="e">
        <f t="shared" si="11"/>
        <v>#DIV/0!</v>
      </c>
      <c r="DW11" s="311" t="e">
        <f t="shared" si="11"/>
        <v>#DIV/0!</v>
      </c>
      <c r="DX11" s="311" t="e">
        <f t="shared" si="11"/>
        <v>#DIV/0!</v>
      </c>
      <c r="DY11" s="311" t="e">
        <f t="shared" si="11"/>
        <v>#DIV/0!</v>
      </c>
      <c r="DZ11" s="311" t="e">
        <f t="shared" si="11"/>
        <v>#DIV/0!</v>
      </c>
      <c r="EA11" s="311" t="e">
        <f t="shared" si="11"/>
        <v>#DIV/0!</v>
      </c>
      <c r="EB11" s="311" t="e">
        <f t="shared" si="11"/>
        <v>#DIV/0!</v>
      </c>
      <c r="EC11" s="311" t="e">
        <f t="shared" si="11"/>
        <v>#DIV/0!</v>
      </c>
      <c r="ED11" s="311" t="e">
        <f t="shared" si="11"/>
        <v>#DIV/0!</v>
      </c>
      <c r="EE11" s="311" t="e">
        <f t="shared" si="11"/>
        <v>#DIV/0!</v>
      </c>
      <c r="EF11" s="311" t="e">
        <f t="shared" si="12"/>
        <v>#DIV/0!</v>
      </c>
      <c r="EG11" s="311" t="e">
        <f t="shared" si="12"/>
        <v>#DIV/0!</v>
      </c>
      <c r="EH11" s="311" t="e">
        <f t="shared" si="12"/>
        <v>#DIV/0!</v>
      </c>
      <c r="EI11" s="311" t="e">
        <f t="shared" si="12"/>
        <v>#DIV/0!</v>
      </c>
      <c r="EJ11" s="311" t="e">
        <f t="shared" si="12"/>
        <v>#DIV/0!</v>
      </c>
      <c r="EK11" s="311" t="e">
        <f t="shared" si="12"/>
        <v>#DIV/0!</v>
      </c>
      <c r="EL11" s="311" t="e">
        <f t="shared" si="12"/>
        <v>#DIV/0!</v>
      </c>
      <c r="EM11" s="311" t="e">
        <f t="shared" si="12"/>
        <v>#DIV/0!</v>
      </c>
      <c r="EN11" s="311" t="e">
        <f t="shared" si="12"/>
        <v>#DIV/0!</v>
      </c>
      <c r="EO11" s="311" t="e">
        <f t="shared" si="12"/>
        <v>#DIV/0!</v>
      </c>
      <c r="EP11" s="311" t="e">
        <f t="shared" si="12"/>
        <v>#DIV/0!</v>
      </c>
      <c r="EQ11" s="311" t="e">
        <f t="shared" si="12"/>
        <v>#DIV/0!</v>
      </c>
      <c r="ER11" s="311" t="e">
        <f t="shared" si="12"/>
        <v>#DIV/0!</v>
      </c>
      <c r="ES11" s="311" t="e">
        <f t="shared" si="12"/>
        <v>#DIV/0!</v>
      </c>
      <c r="ET11" s="311" t="e">
        <f t="shared" si="12"/>
        <v>#DIV/0!</v>
      </c>
      <c r="EU11" s="311" t="e">
        <f t="shared" si="12"/>
        <v>#DIV/0!</v>
      </c>
      <c r="EV11" s="311" t="e">
        <f t="shared" si="13"/>
        <v>#DIV/0!</v>
      </c>
      <c r="EW11" s="311" t="e">
        <f t="shared" si="13"/>
        <v>#DIV/0!</v>
      </c>
      <c r="EX11" s="311" t="e">
        <f t="shared" si="13"/>
        <v>#DIV/0!</v>
      </c>
      <c r="EY11" s="311" t="e">
        <f t="shared" si="13"/>
        <v>#DIV/0!</v>
      </c>
      <c r="EZ11" s="311" t="e">
        <f t="shared" si="13"/>
        <v>#DIV/0!</v>
      </c>
      <c r="FA11" s="311" t="e">
        <f t="shared" si="13"/>
        <v>#DIV/0!</v>
      </c>
      <c r="FB11" s="311" t="e">
        <f t="shared" si="13"/>
        <v>#DIV/0!</v>
      </c>
      <c r="FC11" s="311" t="e">
        <f t="shared" si="13"/>
        <v>#DIV/0!</v>
      </c>
      <c r="FD11" s="311" t="e">
        <f t="shared" si="13"/>
        <v>#DIV/0!</v>
      </c>
      <c r="FE11" s="311" t="e">
        <f t="shared" si="13"/>
        <v>#DIV/0!</v>
      </c>
      <c r="FF11" s="311" t="e">
        <f t="shared" si="13"/>
        <v>#DIV/0!</v>
      </c>
      <c r="FG11" s="311" t="e">
        <f t="shared" si="13"/>
        <v>#DIV/0!</v>
      </c>
      <c r="FH11" s="311" t="e">
        <f t="shared" si="13"/>
        <v>#DIV/0!</v>
      </c>
      <c r="FI11" s="311" t="e">
        <f t="shared" si="13"/>
        <v>#DIV/0!</v>
      </c>
      <c r="FJ11" s="311" t="e">
        <f t="shared" si="13"/>
        <v>#DIV/0!</v>
      </c>
      <c r="FK11" s="311" t="e">
        <f t="shared" si="13"/>
        <v>#DIV/0!</v>
      </c>
      <c r="FL11" s="311" t="e">
        <f t="shared" si="14"/>
        <v>#DIV/0!</v>
      </c>
      <c r="FM11" s="311" t="e">
        <f t="shared" si="14"/>
        <v>#DIV/0!</v>
      </c>
      <c r="FN11" s="311" t="e">
        <f t="shared" si="14"/>
        <v>#DIV/0!</v>
      </c>
      <c r="FO11" s="311" t="e">
        <f t="shared" si="14"/>
        <v>#DIV/0!</v>
      </c>
      <c r="FP11" s="311" t="e">
        <f t="shared" si="14"/>
        <v>#DIV/0!</v>
      </c>
      <c r="FQ11" s="311" t="e">
        <f t="shared" si="14"/>
        <v>#DIV/0!</v>
      </c>
      <c r="FR11" s="311" t="e">
        <f t="shared" si="14"/>
        <v>#DIV/0!</v>
      </c>
      <c r="FS11" s="311" t="e">
        <f t="shared" si="14"/>
        <v>#DIV/0!</v>
      </c>
      <c r="FT11" s="311" t="e">
        <f t="shared" si="14"/>
        <v>#DIV/0!</v>
      </c>
      <c r="FU11" s="311" t="e">
        <f t="shared" si="14"/>
        <v>#DIV/0!</v>
      </c>
      <c r="FV11" s="311" t="e">
        <f t="shared" si="14"/>
        <v>#DIV/0!</v>
      </c>
      <c r="FW11" s="311" t="e">
        <f t="shared" si="14"/>
        <v>#DIV/0!</v>
      </c>
      <c r="FX11" s="311" t="e">
        <f t="shared" si="14"/>
        <v>#DIV/0!</v>
      </c>
      <c r="FY11" s="311" t="e">
        <f t="shared" si="14"/>
        <v>#DIV/0!</v>
      </c>
      <c r="FZ11" s="311" t="e">
        <f t="shared" si="14"/>
        <v>#DIV/0!</v>
      </c>
      <c r="GA11" s="311" t="e">
        <f t="shared" si="14"/>
        <v>#DIV/0!</v>
      </c>
      <c r="GB11" s="311" t="e">
        <f t="shared" si="15"/>
        <v>#DIV/0!</v>
      </c>
      <c r="GC11" s="311" t="e">
        <f t="shared" si="15"/>
        <v>#DIV/0!</v>
      </c>
      <c r="GD11" s="311" t="e">
        <f t="shared" si="15"/>
        <v>#DIV/0!</v>
      </c>
      <c r="GE11" s="311" t="e">
        <f t="shared" si="15"/>
        <v>#DIV/0!</v>
      </c>
      <c r="GF11" s="311" t="e">
        <f t="shared" si="15"/>
        <v>#DIV/0!</v>
      </c>
      <c r="GG11" s="311" t="e">
        <f t="shared" si="15"/>
        <v>#DIV/0!</v>
      </c>
      <c r="GH11" s="311" t="e">
        <f t="shared" si="15"/>
        <v>#DIV/0!</v>
      </c>
      <c r="GI11" s="311" t="e">
        <f t="shared" si="15"/>
        <v>#DIV/0!</v>
      </c>
      <c r="GJ11" s="311" t="e">
        <f t="shared" si="15"/>
        <v>#DIV/0!</v>
      </c>
      <c r="GK11" s="311" t="e">
        <f t="shared" si="15"/>
        <v>#DIV/0!</v>
      </c>
      <c r="GL11" s="311" t="e">
        <f t="shared" si="15"/>
        <v>#DIV/0!</v>
      </c>
      <c r="GM11" s="311" t="e">
        <f t="shared" si="15"/>
        <v>#DIV/0!</v>
      </c>
      <c r="GN11" s="311" t="e">
        <f t="shared" si="15"/>
        <v>#DIV/0!</v>
      </c>
      <c r="GO11" s="311" t="e">
        <f t="shared" si="16"/>
        <v>#DIV/0!</v>
      </c>
      <c r="GP11" s="311" t="e">
        <f t="shared" si="16"/>
        <v>#DIV/0!</v>
      </c>
      <c r="GQ11" s="311" t="e">
        <f t="shared" si="16"/>
        <v>#DIV/0!</v>
      </c>
      <c r="GR11" s="311" t="e">
        <f t="shared" si="16"/>
        <v>#DIV/0!</v>
      </c>
      <c r="GS11" s="311" t="e">
        <f t="shared" si="16"/>
        <v>#DIV/0!</v>
      </c>
      <c r="GT11" s="311" t="e">
        <f t="shared" si="16"/>
        <v>#DIV/0!</v>
      </c>
      <c r="GU11" s="311" t="e">
        <f t="shared" si="16"/>
        <v>#DIV/0!</v>
      </c>
      <c r="GV11" s="311" t="e">
        <f t="shared" si="16"/>
        <v>#DIV/0!</v>
      </c>
      <c r="GW11" s="311" t="e">
        <f t="shared" si="16"/>
        <v>#DIV/0!</v>
      </c>
      <c r="GX11" s="311" t="e">
        <f t="shared" si="16"/>
        <v>#DIV/0!</v>
      </c>
      <c r="GY11" s="311" t="e">
        <f t="shared" si="16"/>
        <v>#DIV/0!</v>
      </c>
      <c r="GZ11" s="311" t="e">
        <f t="shared" si="16"/>
        <v>#DIV/0!</v>
      </c>
      <c r="HA11" s="311" t="e">
        <f t="shared" si="16"/>
        <v>#DIV/0!</v>
      </c>
      <c r="HB11" s="311" t="e">
        <f t="shared" si="16"/>
        <v>#DIV/0!</v>
      </c>
      <c r="HC11" s="311" t="e">
        <f t="shared" si="16"/>
        <v>#DIV/0!</v>
      </c>
      <c r="HD11" s="311" t="e">
        <f t="shared" si="16"/>
        <v>#DIV/0!</v>
      </c>
      <c r="HE11" s="318" t="e">
        <f t="shared" si="18"/>
        <v>#DIV/0!</v>
      </c>
      <c r="HF11" s="322" t="e">
        <f t="shared" si="19"/>
        <v>#DIV/0!</v>
      </c>
    </row>
    <row r="12" spans="1:214">
      <c r="A12" s="221"/>
      <c r="B12" s="310"/>
      <c r="C12" s="221"/>
      <c r="D12" s="221"/>
      <c r="E12" s="221"/>
      <c r="F12" s="311"/>
      <c r="G12" s="312" t="e">
        <f t="shared" si="17"/>
        <v>#DIV/0!</v>
      </c>
      <c r="H12" s="311" t="e">
        <f t="shared" si="17"/>
        <v>#DIV/0!</v>
      </c>
      <c r="I12" s="311" t="e">
        <f t="shared" si="17"/>
        <v>#DIV/0!</v>
      </c>
      <c r="J12" s="311" t="e">
        <f t="shared" si="17"/>
        <v>#DIV/0!</v>
      </c>
      <c r="K12" s="311" t="e">
        <f t="shared" si="17"/>
        <v>#DIV/0!</v>
      </c>
      <c r="L12" s="311" t="e">
        <f t="shared" si="17"/>
        <v>#DIV/0!</v>
      </c>
      <c r="M12" s="311" t="e">
        <f t="shared" si="17"/>
        <v>#DIV/0!</v>
      </c>
      <c r="N12" s="311" t="e">
        <f t="shared" si="17"/>
        <v>#DIV/0!</v>
      </c>
      <c r="O12" s="311" t="e">
        <f t="shared" si="17"/>
        <v>#DIV/0!</v>
      </c>
      <c r="P12" s="311" t="e">
        <f t="shared" si="17"/>
        <v>#DIV/0!</v>
      </c>
      <c r="Q12" s="311" t="e">
        <f t="shared" si="4"/>
        <v>#DIV/0!</v>
      </c>
      <c r="R12" s="311" t="e">
        <f t="shared" si="4"/>
        <v>#DIV/0!</v>
      </c>
      <c r="S12" s="311" t="e">
        <f t="shared" si="4"/>
        <v>#DIV/0!</v>
      </c>
      <c r="T12" s="311" t="e">
        <f t="shared" si="4"/>
        <v>#DIV/0!</v>
      </c>
      <c r="U12" s="311" t="e">
        <f t="shared" si="4"/>
        <v>#DIV/0!</v>
      </c>
      <c r="V12" s="311" t="e">
        <f t="shared" si="4"/>
        <v>#DIV/0!</v>
      </c>
      <c r="W12" s="311" t="e">
        <f t="shared" si="4"/>
        <v>#DIV/0!</v>
      </c>
      <c r="X12" s="311" t="e">
        <f t="shared" si="5"/>
        <v>#DIV/0!</v>
      </c>
      <c r="Y12" s="311" t="e">
        <f t="shared" si="5"/>
        <v>#DIV/0!</v>
      </c>
      <c r="Z12" s="311" t="e">
        <f t="shared" si="5"/>
        <v>#DIV/0!</v>
      </c>
      <c r="AA12" s="311" t="e">
        <f t="shared" si="5"/>
        <v>#DIV/0!</v>
      </c>
      <c r="AB12" s="311" t="e">
        <f t="shared" si="5"/>
        <v>#DIV/0!</v>
      </c>
      <c r="AC12" s="311" t="e">
        <f t="shared" si="5"/>
        <v>#DIV/0!</v>
      </c>
      <c r="AD12" s="311" t="e">
        <f t="shared" si="5"/>
        <v>#DIV/0!</v>
      </c>
      <c r="AE12" s="311" t="e">
        <f t="shared" si="5"/>
        <v>#DIV/0!</v>
      </c>
      <c r="AF12" s="311" t="e">
        <f t="shared" si="5"/>
        <v>#DIV/0!</v>
      </c>
      <c r="AG12" s="311" t="e">
        <f t="shared" si="5"/>
        <v>#DIV/0!</v>
      </c>
      <c r="AH12" s="311" t="e">
        <f t="shared" si="5"/>
        <v>#DIV/0!</v>
      </c>
      <c r="AI12" s="311" t="e">
        <f t="shared" si="5"/>
        <v>#DIV/0!</v>
      </c>
      <c r="AJ12" s="311" t="e">
        <f t="shared" si="5"/>
        <v>#DIV/0!</v>
      </c>
      <c r="AK12" s="311" t="e">
        <f t="shared" si="5"/>
        <v>#DIV/0!</v>
      </c>
      <c r="AL12" s="311" t="e">
        <f t="shared" si="5"/>
        <v>#DIV/0!</v>
      </c>
      <c r="AM12" s="311" t="e">
        <f t="shared" si="5"/>
        <v>#DIV/0!</v>
      </c>
      <c r="AN12" s="311" t="e">
        <f t="shared" si="6"/>
        <v>#DIV/0!</v>
      </c>
      <c r="AO12" s="311" t="e">
        <f t="shared" si="6"/>
        <v>#DIV/0!</v>
      </c>
      <c r="AP12" s="311" t="e">
        <f t="shared" si="6"/>
        <v>#DIV/0!</v>
      </c>
      <c r="AQ12" s="311" t="e">
        <f t="shared" si="6"/>
        <v>#DIV/0!</v>
      </c>
      <c r="AR12" s="311" t="e">
        <f t="shared" si="6"/>
        <v>#DIV/0!</v>
      </c>
      <c r="AS12" s="311" t="e">
        <f t="shared" si="6"/>
        <v>#DIV/0!</v>
      </c>
      <c r="AT12" s="311" t="e">
        <f t="shared" si="6"/>
        <v>#DIV/0!</v>
      </c>
      <c r="AU12" s="311" t="e">
        <f t="shared" si="6"/>
        <v>#DIV/0!</v>
      </c>
      <c r="AV12" s="311" t="e">
        <f t="shared" si="6"/>
        <v>#DIV/0!</v>
      </c>
      <c r="AW12" s="311" t="e">
        <f t="shared" si="6"/>
        <v>#DIV/0!</v>
      </c>
      <c r="AX12" s="311" t="e">
        <f t="shared" si="6"/>
        <v>#DIV/0!</v>
      </c>
      <c r="AY12" s="311" t="e">
        <f t="shared" si="6"/>
        <v>#DIV/0!</v>
      </c>
      <c r="AZ12" s="311" t="e">
        <f t="shared" si="6"/>
        <v>#DIV/0!</v>
      </c>
      <c r="BA12" s="311" t="e">
        <f t="shared" si="6"/>
        <v>#DIV/0!</v>
      </c>
      <c r="BB12" s="311" t="e">
        <f t="shared" si="6"/>
        <v>#DIV/0!</v>
      </c>
      <c r="BC12" s="311" t="e">
        <f t="shared" si="6"/>
        <v>#DIV/0!</v>
      </c>
      <c r="BD12" s="311" t="e">
        <f t="shared" si="7"/>
        <v>#DIV/0!</v>
      </c>
      <c r="BE12" s="311" t="e">
        <f t="shared" si="7"/>
        <v>#DIV/0!</v>
      </c>
      <c r="BF12" s="311" t="e">
        <f t="shared" si="7"/>
        <v>#DIV/0!</v>
      </c>
      <c r="BG12" s="311" t="e">
        <f t="shared" si="7"/>
        <v>#DIV/0!</v>
      </c>
      <c r="BH12" s="311" t="e">
        <f t="shared" si="7"/>
        <v>#DIV/0!</v>
      </c>
      <c r="BI12" s="311" t="e">
        <f t="shared" si="7"/>
        <v>#DIV/0!</v>
      </c>
      <c r="BJ12" s="311" t="e">
        <f t="shared" si="7"/>
        <v>#DIV/0!</v>
      </c>
      <c r="BK12" s="311" t="e">
        <f t="shared" si="7"/>
        <v>#DIV/0!</v>
      </c>
      <c r="BL12" s="311" t="e">
        <f t="shared" si="7"/>
        <v>#DIV/0!</v>
      </c>
      <c r="BM12" s="311" t="e">
        <f t="shared" si="7"/>
        <v>#DIV/0!</v>
      </c>
      <c r="BN12" s="311" t="e">
        <f t="shared" si="7"/>
        <v>#DIV/0!</v>
      </c>
      <c r="BO12" s="311" t="e">
        <f t="shared" si="7"/>
        <v>#DIV/0!</v>
      </c>
      <c r="BP12" s="311" t="e">
        <f t="shared" si="7"/>
        <v>#DIV/0!</v>
      </c>
      <c r="BQ12" s="311" t="e">
        <f t="shared" si="7"/>
        <v>#DIV/0!</v>
      </c>
      <c r="BR12" s="311" t="e">
        <f t="shared" si="7"/>
        <v>#DIV/0!</v>
      </c>
      <c r="BS12" s="311" t="e">
        <f t="shared" si="7"/>
        <v>#DIV/0!</v>
      </c>
      <c r="BT12" s="311" t="e">
        <f t="shared" si="8"/>
        <v>#DIV/0!</v>
      </c>
      <c r="BU12" s="311" t="e">
        <f t="shared" si="8"/>
        <v>#DIV/0!</v>
      </c>
      <c r="BV12" s="311" t="e">
        <f t="shared" si="8"/>
        <v>#DIV/0!</v>
      </c>
      <c r="BW12" s="311" t="e">
        <f t="shared" si="8"/>
        <v>#DIV/0!</v>
      </c>
      <c r="BX12" s="311" t="e">
        <f t="shared" si="8"/>
        <v>#DIV/0!</v>
      </c>
      <c r="BY12" s="311" t="e">
        <f t="shared" si="8"/>
        <v>#DIV/0!</v>
      </c>
      <c r="BZ12" s="311" t="e">
        <f t="shared" si="8"/>
        <v>#DIV/0!</v>
      </c>
      <c r="CA12" s="311" t="e">
        <f t="shared" si="8"/>
        <v>#DIV/0!</v>
      </c>
      <c r="CB12" s="311" t="e">
        <f t="shared" si="8"/>
        <v>#DIV/0!</v>
      </c>
      <c r="CC12" s="311" t="e">
        <f t="shared" si="8"/>
        <v>#DIV/0!</v>
      </c>
      <c r="CD12" s="311" t="e">
        <f t="shared" si="8"/>
        <v>#DIV/0!</v>
      </c>
      <c r="CE12" s="311" t="e">
        <f t="shared" si="8"/>
        <v>#DIV/0!</v>
      </c>
      <c r="CF12" s="311" t="e">
        <f t="shared" si="8"/>
        <v>#DIV/0!</v>
      </c>
      <c r="CG12" s="311" t="e">
        <f t="shared" si="8"/>
        <v>#DIV/0!</v>
      </c>
      <c r="CH12" s="311" t="e">
        <f t="shared" si="8"/>
        <v>#DIV/0!</v>
      </c>
      <c r="CI12" s="311" t="e">
        <f t="shared" si="8"/>
        <v>#DIV/0!</v>
      </c>
      <c r="CJ12" s="311" t="e">
        <f t="shared" si="9"/>
        <v>#DIV/0!</v>
      </c>
      <c r="CK12" s="311" t="e">
        <f t="shared" si="9"/>
        <v>#DIV/0!</v>
      </c>
      <c r="CL12" s="311" t="e">
        <f t="shared" si="9"/>
        <v>#DIV/0!</v>
      </c>
      <c r="CM12" s="311" t="e">
        <f t="shared" si="9"/>
        <v>#DIV/0!</v>
      </c>
      <c r="CN12" s="311" t="e">
        <f t="shared" si="9"/>
        <v>#DIV/0!</v>
      </c>
      <c r="CO12" s="311" t="e">
        <f t="shared" si="9"/>
        <v>#DIV/0!</v>
      </c>
      <c r="CP12" s="311" t="e">
        <f t="shared" si="9"/>
        <v>#DIV/0!</v>
      </c>
      <c r="CQ12" s="311" t="e">
        <f t="shared" si="9"/>
        <v>#DIV/0!</v>
      </c>
      <c r="CR12" s="311" t="e">
        <f t="shared" si="9"/>
        <v>#DIV/0!</v>
      </c>
      <c r="CS12" s="311" t="e">
        <f t="shared" si="9"/>
        <v>#DIV/0!</v>
      </c>
      <c r="CT12" s="311" t="e">
        <f t="shared" si="9"/>
        <v>#DIV/0!</v>
      </c>
      <c r="CU12" s="311" t="e">
        <f t="shared" si="9"/>
        <v>#DIV/0!</v>
      </c>
      <c r="CV12" s="311" t="e">
        <f t="shared" si="9"/>
        <v>#DIV/0!</v>
      </c>
      <c r="CW12" s="311" t="e">
        <f t="shared" si="9"/>
        <v>#DIV/0!</v>
      </c>
      <c r="CX12" s="311" t="e">
        <f t="shared" si="9"/>
        <v>#DIV/0!</v>
      </c>
      <c r="CY12" s="311" t="e">
        <f t="shared" si="9"/>
        <v>#DIV/0!</v>
      </c>
      <c r="CZ12" s="311" t="e">
        <f t="shared" si="10"/>
        <v>#DIV/0!</v>
      </c>
      <c r="DA12" s="311" t="e">
        <f t="shared" si="10"/>
        <v>#DIV/0!</v>
      </c>
      <c r="DB12" s="311" t="e">
        <f t="shared" si="10"/>
        <v>#DIV/0!</v>
      </c>
      <c r="DC12" s="311" t="e">
        <f t="shared" si="10"/>
        <v>#DIV/0!</v>
      </c>
      <c r="DD12" s="311" t="e">
        <f t="shared" si="10"/>
        <v>#DIV/0!</v>
      </c>
      <c r="DE12" s="311" t="e">
        <f t="shared" si="10"/>
        <v>#DIV/0!</v>
      </c>
      <c r="DF12" s="311" t="e">
        <f t="shared" si="10"/>
        <v>#DIV/0!</v>
      </c>
      <c r="DG12" s="311" t="e">
        <f t="shared" si="10"/>
        <v>#DIV/0!</v>
      </c>
      <c r="DH12" s="311" t="e">
        <f t="shared" si="10"/>
        <v>#DIV/0!</v>
      </c>
      <c r="DI12" s="311" t="e">
        <f t="shared" si="10"/>
        <v>#DIV/0!</v>
      </c>
      <c r="DJ12" s="311" t="e">
        <f t="shared" si="10"/>
        <v>#DIV/0!</v>
      </c>
      <c r="DK12" s="311" t="e">
        <f t="shared" si="10"/>
        <v>#DIV/0!</v>
      </c>
      <c r="DL12" s="311" t="e">
        <f t="shared" si="10"/>
        <v>#DIV/0!</v>
      </c>
      <c r="DM12" s="311" t="e">
        <f t="shared" si="10"/>
        <v>#DIV/0!</v>
      </c>
      <c r="DN12" s="311" t="e">
        <f t="shared" si="10"/>
        <v>#DIV/0!</v>
      </c>
      <c r="DO12" s="311" t="e">
        <f t="shared" si="10"/>
        <v>#DIV/0!</v>
      </c>
      <c r="DP12" s="311" t="e">
        <f t="shared" si="11"/>
        <v>#DIV/0!</v>
      </c>
      <c r="DQ12" s="311" t="e">
        <f t="shared" si="11"/>
        <v>#DIV/0!</v>
      </c>
      <c r="DR12" s="311" t="e">
        <f t="shared" si="11"/>
        <v>#DIV/0!</v>
      </c>
      <c r="DS12" s="311" t="e">
        <f t="shared" si="11"/>
        <v>#DIV/0!</v>
      </c>
      <c r="DT12" s="311" t="e">
        <f t="shared" si="11"/>
        <v>#DIV/0!</v>
      </c>
      <c r="DU12" s="311" t="e">
        <f t="shared" si="11"/>
        <v>#DIV/0!</v>
      </c>
      <c r="DV12" s="311" t="e">
        <f t="shared" si="11"/>
        <v>#DIV/0!</v>
      </c>
      <c r="DW12" s="311" t="e">
        <f t="shared" si="11"/>
        <v>#DIV/0!</v>
      </c>
      <c r="DX12" s="311" t="e">
        <f t="shared" si="11"/>
        <v>#DIV/0!</v>
      </c>
      <c r="DY12" s="311" t="e">
        <f t="shared" si="11"/>
        <v>#DIV/0!</v>
      </c>
      <c r="DZ12" s="311" t="e">
        <f t="shared" si="11"/>
        <v>#DIV/0!</v>
      </c>
      <c r="EA12" s="311" t="e">
        <f t="shared" si="11"/>
        <v>#DIV/0!</v>
      </c>
      <c r="EB12" s="311" t="e">
        <f t="shared" si="11"/>
        <v>#DIV/0!</v>
      </c>
      <c r="EC12" s="311" t="e">
        <f t="shared" si="11"/>
        <v>#DIV/0!</v>
      </c>
      <c r="ED12" s="311" t="e">
        <f t="shared" si="11"/>
        <v>#DIV/0!</v>
      </c>
      <c r="EE12" s="311" t="e">
        <f t="shared" si="11"/>
        <v>#DIV/0!</v>
      </c>
      <c r="EF12" s="311" t="e">
        <f t="shared" si="12"/>
        <v>#DIV/0!</v>
      </c>
      <c r="EG12" s="311" t="e">
        <f t="shared" si="12"/>
        <v>#DIV/0!</v>
      </c>
      <c r="EH12" s="311" t="e">
        <f t="shared" si="12"/>
        <v>#DIV/0!</v>
      </c>
      <c r="EI12" s="311" t="e">
        <f t="shared" si="12"/>
        <v>#DIV/0!</v>
      </c>
      <c r="EJ12" s="311" t="e">
        <f t="shared" si="12"/>
        <v>#DIV/0!</v>
      </c>
      <c r="EK12" s="311" t="e">
        <f t="shared" si="12"/>
        <v>#DIV/0!</v>
      </c>
      <c r="EL12" s="311" t="e">
        <f t="shared" si="12"/>
        <v>#DIV/0!</v>
      </c>
      <c r="EM12" s="311" t="e">
        <f t="shared" si="12"/>
        <v>#DIV/0!</v>
      </c>
      <c r="EN12" s="311" t="e">
        <f t="shared" si="12"/>
        <v>#DIV/0!</v>
      </c>
      <c r="EO12" s="311" t="e">
        <f t="shared" si="12"/>
        <v>#DIV/0!</v>
      </c>
      <c r="EP12" s="311" t="e">
        <f t="shared" si="12"/>
        <v>#DIV/0!</v>
      </c>
      <c r="EQ12" s="311" t="e">
        <f t="shared" si="12"/>
        <v>#DIV/0!</v>
      </c>
      <c r="ER12" s="311" t="e">
        <f t="shared" si="12"/>
        <v>#DIV/0!</v>
      </c>
      <c r="ES12" s="311" t="e">
        <f t="shared" si="12"/>
        <v>#DIV/0!</v>
      </c>
      <c r="ET12" s="311" t="e">
        <f t="shared" si="12"/>
        <v>#DIV/0!</v>
      </c>
      <c r="EU12" s="311" t="e">
        <f t="shared" si="12"/>
        <v>#DIV/0!</v>
      </c>
      <c r="EV12" s="311" t="e">
        <f t="shared" si="13"/>
        <v>#DIV/0!</v>
      </c>
      <c r="EW12" s="311" t="e">
        <f t="shared" si="13"/>
        <v>#DIV/0!</v>
      </c>
      <c r="EX12" s="311" t="e">
        <f t="shared" si="13"/>
        <v>#DIV/0!</v>
      </c>
      <c r="EY12" s="311" t="e">
        <f t="shared" si="13"/>
        <v>#DIV/0!</v>
      </c>
      <c r="EZ12" s="311" t="e">
        <f t="shared" si="13"/>
        <v>#DIV/0!</v>
      </c>
      <c r="FA12" s="311" t="e">
        <f t="shared" si="13"/>
        <v>#DIV/0!</v>
      </c>
      <c r="FB12" s="311" t="e">
        <f t="shared" si="13"/>
        <v>#DIV/0!</v>
      </c>
      <c r="FC12" s="311" t="e">
        <f t="shared" si="13"/>
        <v>#DIV/0!</v>
      </c>
      <c r="FD12" s="311" t="e">
        <f t="shared" si="13"/>
        <v>#DIV/0!</v>
      </c>
      <c r="FE12" s="311" t="e">
        <f t="shared" si="13"/>
        <v>#DIV/0!</v>
      </c>
      <c r="FF12" s="311" t="e">
        <f t="shared" si="13"/>
        <v>#DIV/0!</v>
      </c>
      <c r="FG12" s="311" t="e">
        <f t="shared" si="13"/>
        <v>#DIV/0!</v>
      </c>
      <c r="FH12" s="311" t="e">
        <f t="shared" si="13"/>
        <v>#DIV/0!</v>
      </c>
      <c r="FI12" s="311" t="e">
        <f t="shared" si="13"/>
        <v>#DIV/0!</v>
      </c>
      <c r="FJ12" s="311" t="e">
        <f t="shared" si="13"/>
        <v>#DIV/0!</v>
      </c>
      <c r="FK12" s="311" t="e">
        <f t="shared" si="13"/>
        <v>#DIV/0!</v>
      </c>
      <c r="FL12" s="311" t="e">
        <f t="shared" si="14"/>
        <v>#DIV/0!</v>
      </c>
      <c r="FM12" s="311" t="e">
        <f t="shared" si="14"/>
        <v>#DIV/0!</v>
      </c>
      <c r="FN12" s="311" t="e">
        <f t="shared" si="14"/>
        <v>#DIV/0!</v>
      </c>
      <c r="FO12" s="311" t="e">
        <f t="shared" si="14"/>
        <v>#DIV/0!</v>
      </c>
      <c r="FP12" s="311" t="e">
        <f t="shared" si="14"/>
        <v>#DIV/0!</v>
      </c>
      <c r="FQ12" s="311" t="e">
        <f t="shared" si="14"/>
        <v>#DIV/0!</v>
      </c>
      <c r="FR12" s="311" t="e">
        <f t="shared" si="14"/>
        <v>#DIV/0!</v>
      </c>
      <c r="FS12" s="311" t="e">
        <f t="shared" si="14"/>
        <v>#DIV/0!</v>
      </c>
      <c r="FT12" s="311" t="e">
        <f t="shared" si="14"/>
        <v>#DIV/0!</v>
      </c>
      <c r="FU12" s="311" t="e">
        <f t="shared" si="14"/>
        <v>#DIV/0!</v>
      </c>
      <c r="FV12" s="311" t="e">
        <f t="shared" si="14"/>
        <v>#DIV/0!</v>
      </c>
      <c r="FW12" s="311" t="e">
        <f t="shared" si="14"/>
        <v>#DIV/0!</v>
      </c>
      <c r="FX12" s="311" t="e">
        <f t="shared" si="14"/>
        <v>#DIV/0!</v>
      </c>
      <c r="FY12" s="311" t="e">
        <f t="shared" si="14"/>
        <v>#DIV/0!</v>
      </c>
      <c r="FZ12" s="311" t="e">
        <f t="shared" si="14"/>
        <v>#DIV/0!</v>
      </c>
      <c r="GA12" s="311" t="e">
        <f t="shared" si="14"/>
        <v>#DIV/0!</v>
      </c>
      <c r="GB12" s="311" t="e">
        <f t="shared" si="15"/>
        <v>#DIV/0!</v>
      </c>
      <c r="GC12" s="311" t="e">
        <f t="shared" si="15"/>
        <v>#DIV/0!</v>
      </c>
      <c r="GD12" s="311" t="e">
        <f t="shared" si="15"/>
        <v>#DIV/0!</v>
      </c>
      <c r="GE12" s="311" t="e">
        <f t="shared" si="15"/>
        <v>#DIV/0!</v>
      </c>
      <c r="GF12" s="311" t="e">
        <f t="shared" si="15"/>
        <v>#DIV/0!</v>
      </c>
      <c r="GG12" s="311" t="e">
        <f t="shared" si="15"/>
        <v>#DIV/0!</v>
      </c>
      <c r="GH12" s="311" t="e">
        <f t="shared" si="15"/>
        <v>#DIV/0!</v>
      </c>
      <c r="GI12" s="311" t="e">
        <f t="shared" si="15"/>
        <v>#DIV/0!</v>
      </c>
      <c r="GJ12" s="311" t="e">
        <f t="shared" si="15"/>
        <v>#DIV/0!</v>
      </c>
      <c r="GK12" s="311" t="e">
        <f t="shared" si="15"/>
        <v>#DIV/0!</v>
      </c>
      <c r="GL12" s="311" t="e">
        <f t="shared" si="15"/>
        <v>#DIV/0!</v>
      </c>
      <c r="GM12" s="311" t="e">
        <f t="shared" si="15"/>
        <v>#DIV/0!</v>
      </c>
      <c r="GN12" s="311" t="e">
        <f t="shared" si="15"/>
        <v>#DIV/0!</v>
      </c>
      <c r="GO12" s="311" t="e">
        <f t="shared" si="16"/>
        <v>#DIV/0!</v>
      </c>
      <c r="GP12" s="311" t="e">
        <f t="shared" si="16"/>
        <v>#DIV/0!</v>
      </c>
      <c r="GQ12" s="311" t="e">
        <f t="shared" si="16"/>
        <v>#DIV/0!</v>
      </c>
      <c r="GR12" s="311" t="e">
        <f t="shared" si="16"/>
        <v>#DIV/0!</v>
      </c>
      <c r="GS12" s="311" t="e">
        <f t="shared" si="16"/>
        <v>#DIV/0!</v>
      </c>
      <c r="GT12" s="311" t="e">
        <f t="shared" si="16"/>
        <v>#DIV/0!</v>
      </c>
      <c r="GU12" s="311" t="e">
        <f t="shared" si="16"/>
        <v>#DIV/0!</v>
      </c>
      <c r="GV12" s="311" t="e">
        <f t="shared" si="16"/>
        <v>#DIV/0!</v>
      </c>
      <c r="GW12" s="311" t="e">
        <f t="shared" si="16"/>
        <v>#DIV/0!</v>
      </c>
      <c r="GX12" s="311" t="e">
        <f t="shared" si="16"/>
        <v>#DIV/0!</v>
      </c>
      <c r="GY12" s="311" t="e">
        <f t="shared" si="16"/>
        <v>#DIV/0!</v>
      </c>
      <c r="GZ12" s="311" t="e">
        <f t="shared" si="16"/>
        <v>#DIV/0!</v>
      </c>
      <c r="HA12" s="311" t="e">
        <f t="shared" si="16"/>
        <v>#DIV/0!</v>
      </c>
      <c r="HB12" s="311" t="e">
        <f t="shared" si="16"/>
        <v>#DIV/0!</v>
      </c>
      <c r="HC12" s="311" t="e">
        <f t="shared" si="16"/>
        <v>#DIV/0!</v>
      </c>
      <c r="HD12" s="311" t="e">
        <f t="shared" si="16"/>
        <v>#DIV/0!</v>
      </c>
      <c r="HE12" s="318" t="e">
        <f t="shared" si="18"/>
        <v>#DIV/0!</v>
      </c>
      <c r="HF12" s="322" t="e">
        <f t="shared" si="19"/>
        <v>#DIV/0!</v>
      </c>
    </row>
    <row r="13" spans="1:214">
      <c r="A13" s="221"/>
      <c r="B13" s="310"/>
      <c r="C13" s="221"/>
      <c r="D13" s="221"/>
      <c r="E13" s="221"/>
      <c r="F13" s="311"/>
      <c r="G13" s="312" t="e">
        <f t="shared" si="17"/>
        <v>#DIV/0!</v>
      </c>
      <c r="H13" s="311" t="e">
        <f t="shared" si="17"/>
        <v>#DIV/0!</v>
      </c>
      <c r="I13" s="311" t="e">
        <f t="shared" si="17"/>
        <v>#DIV/0!</v>
      </c>
      <c r="J13" s="311" t="e">
        <f t="shared" si="17"/>
        <v>#DIV/0!</v>
      </c>
      <c r="K13" s="311" t="e">
        <f t="shared" si="17"/>
        <v>#DIV/0!</v>
      </c>
      <c r="L13" s="311" t="e">
        <f t="shared" si="17"/>
        <v>#DIV/0!</v>
      </c>
      <c r="M13" s="311" t="e">
        <f t="shared" si="17"/>
        <v>#DIV/0!</v>
      </c>
      <c r="N13" s="311" t="e">
        <f t="shared" si="17"/>
        <v>#DIV/0!</v>
      </c>
      <c r="O13" s="311" t="e">
        <f t="shared" si="17"/>
        <v>#DIV/0!</v>
      </c>
      <c r="P13" s="311" t="e">
        <f t="shared" si="17"/>
        <v>#DIV/0!</v>
      </c>
      <c r="Q13" s="311" t="e">
        <f t="shared" si="4"/>
        <v>#DIV/0!</v>
      </c>
      <c r="R13" s="311" t="e">
        <f t="shared" si="4"/>
        <v>#DIV/0!</v>
      </c>
      <c r="S13" s="311" t="e">
        <f t="shared" si="4"/>
        <v>#DIV/0!</v>
      </c>
      <c r="T13" s="311" t="e">
        <f t="shared" si="4"/>
        <v>#DIV/0!</v>
      </c>
      <c r="U13" s="311" t="e">
        <f t="shared" si="4"/>
        <v>#DIV/0!</v>
      </c>
      <c r="V13" s="311" t="e">
        <f t="shared" si="4"/>
        <v>#DIV/0!</v>
      </c>
      <c r="W13" s="311" t="e">
        <f t="shared" si="4"/>
        <v>#DIV/0!</v>
      </c>
      <c r="X13" s="311" t="e">
        <f t="shared" si="5"/>
        <v>#DIV/0!</v>
      </c>
      <c r="Y13" s="311" t="e">
        <f t="shared" si="5"/>
        <v>#DIV/0!</v>
      </c>
      <c r="Z13" s="311" t="e">
        <f t="shared" si="5"/>
        <v>#DIV/0!</v>
      </c>
      <c r="AA13" s="311" t="e">
        <f t="shared" si="5"/>
        <v>#DIV/0!</v>
      </c>
      <c r="AB13" s="311" t="e">
        <f t="shared" si="5"/>
        <v>#DIV/0!</v>
      </c>
      <c r="AC13" s="311" t="e">
        <f t="shared" si="5"/>
        <v>#DIV/0!</v>
      </c>
      <c r="AD13" s="311" t="e">
        <f t="shared" si="5"/>
        <v>#DIV/0!</v>
      </c>
      <c r="AE13" s="311" t="e">
        <f t="shared" si="5"/>
        <v>#DIV/0!</v>
      </c>
      <c r="AF13" s="311" t="e">
        <f t="shared" si="5"/>
        <v>#DIV/0!</v>
      </c>
      <c r="AG13" s="311" t="e">
        <f t="shared" si="5"/>
        <v>#DIV/0!</v>
      </c>
      <c r="AH13" s="311" t="e">
        <f t="shared" si="5"/>
        <v>#DIV/0!</v>
      </c>
      <c r="AI13" s="311" t="e">
        <f t="shared" si="5"/>
        <v>#DIV/0!</v>
      </c>
      <c r="AJ13" s="311" t="e">
        <f t="shared" si="5"/>
        <v>#DIV/0!</v>
      </c>
      <c r="AK13" s="311" t="e">
        <f t="shared" si="5"/>
        <v>#DIV/0!</v>
      </c>
      <c r="AL13" s="311" t="e">
        <f t="shared" si="5"/>
        <v>#DIV/0!</v>
      </c>
      <c r="AM13" s="311" t="e">
        <f t="shared" si="5"/>
        <v>#DIV/0!</v>
      </c>
      <c r="AN13" s="311" t="e">
        <f t="shared" si="6"/>
        <v>#DIV/0!</v>
      </c>
      <c r="AO13" s="311" t="e">
        <f t="shared" si="6"/>
        <v>#DIV/0!</v>
      </c>
      <c r="AP13" s="311" t="e">
        <f t="shared" si="6"/>
        <v>#DIV/0!</v>
      </c>
      <c r="AQ13" s="311" t="e">
        <f t="shared" si="6"/>
        <v>#DIV/0!</v>
      </c>
      <c r="AR13" s="311" t="e">
        <f t="shared" si="6"/>
        <v>#DIV/0!</v>
      </c>
      <c r="AS13" s="311" t="e">
        <f t="shared" si="6"/>
        <v>#DIV/0!</v>
      </c>
      <c r="AT13" s="311" t="e">
        <f t="shared" si="6"/>
        <v>#DIV/0!</v>
      </c>
      <c r="AU13" s="311" t="e">
        <f t="shared" si="6"/>
        <v>#DIV/0!</v>
      </c>
      <c r="AV13" s="311" t="e">
        <f t="shared" si="6"/>
        <v>#DIV/0!</v>
      </c>
      <c r="AW13" s="311" t="e">
        <f t="shared" si="6"/>
        <v>#DIV/0!</v>
      </c>
      <c r="AX13" s="311" t="e">
        <f t="shared" si="6"/>
        <v>#DIV/0!</v>
      </c>
      <c r="AY13" s="311" t="e">
        <f t="shared" si="6"/>
        <v>#DIV/0!</v>
      </c>
      <c r="AZ13" s="311" t="e">
        <f t="shared" si="6"/>
        <v>#DIV/0!</v>
      </c>
      <c r="BA13" s="311" t="e">
        <f t="shared" si="6"/>
        <v>#DIV/0!</v>
      </c>
      <c r="BB13" s="311" t="e">
        <f t="shared" si="6"/>
        <v>#DIV/0!</v>
      </c>
      <c r="BC13" s="311" t="e">
        <f t="shared" si="6"/>
        <v>#DIV/0!</v>
      </c>
      <c r="BD13" s="311" t="e">
        <f t="shared" si="7"/>
        <v>#DIV/0!</v>
      </c>
      <c r="BE13" s="311" t="e">
        <f t="shared" si="7"/>
        <v>#DIV/0!</v>
      </c>
      <c r="BF13" s="311" t="e">
        <f t="shared" si="7"/>
        <v>#DIV/0!</v>
      </c>
      <c r="BG13" s="311" t="e">
        <f t="shared" si="7"/>
        <v>#DIV/0!</v>
      </c>
      <c r="BH13" s="311" t="e">
        <f t="shared" si="7"/>
        <v>#DIV/0!</v>
      </c>
      <c r="BI13" s="311" t="e">
        <f t="shared" si="7"/>
        <v>#DIV/0!</v>
      </c>
      <c r="BJ13" s="311" t="e">
        <f t="shared" si="7"/>
        <v>#DIV/0!</v>
      </c>
      <c r="BK13" s="311" t="e">
        <f t="shared" si="7"/>
        <v>#DIV/0!</v>
      </c>
      <c r="BL13" s="311" t="e">
        <f t="shared" si="7"/>
        <v>#DIV/0!</v>
      </c>
      <c r="BM13" s="311" t="e">
        <f t="shared" si="7"/>
        <v>#DIV/0!</v>
      </c>
      <c r="BN13" s="311" t="e">
        <f t="shared" si="7"/>
        <v>#DIV/0!</v>
      </c>
      <c r="BO13" s="311" t="e">
        <f t="shared" si="7"/>
        <v>#DIV/0!</v>
      </c>
      <c r="BP13" s="311" t="e">
        <f t="shared" si="7"/>
        <v>#DIV/0!</v>
      </c>
      <c r="BQ13" s="311" t="e">
        <f t="shared" si="7"/>
        <v>#DIV/0!</v>
      </c>
      <c r="BR13" s="311" t="e">
        <f t="shared" si="7"/>
        <v>#DIV/0!</v>
      </c>
      <c r="BS13" s="311" t="e">
        <f t="shared" si="7"/>
        <v>#DIV/0!</v>
      </c>
      <c r="BT13" s="311" t="e">
        <f t="shared" si="8"/>
        <v>#DIV/0!</v>
      </c>
      <c r="BU13" s="311" t="e">
        <f t="shared" si="8"/>
        <v>#DIV/0!</v>
      </c>
      <c r="BV13" s="311" t="e">
        <f t="shared" si="8"/>
        <v>#DIV/0!</v>
      </c>
      <c r="BW13" s="311" t="e">
        <f t="shared" si="8"/>
        <v>#DIV/0!</v>
      </c>
      <c r="BX13" s="311" t="e">
        <f t="shared" si="8"/>
        <v>#DIV/0!</v>
      </c>
      <c r="BY13" s="311" t="e">
        <f t="shared" si="8"/>
        <v>#DIV/0!</v>
      </c>
      <c r="BZ13" s="311" t="e">
        <f t="shared" si="8"/>
        <v>#DIV/0!</v>
      </c>
      <c r="CA13" s="311" t="e">
        <f t="shared" si="8"/>
        <v>#DIV/0!</v>
      </c>
      <c r="CB13" s="311" t="e">
        <f t="shared" si="8"/>
        <v>#DIV/0!</v>
      </c>
      <c r="CC13" s="311" t="e">
        <f t="shared" si="8"/>
        <v>#DIV/0!</v>
      </c>
      <c r="CD13" s="311" t="e">
        <f t="shared" si="8"/>
        <v>#DIV/0!</v>
      </c>
      <c r="CE13" s="311" t="e">
        <f t="shared" si="8"/>
        <v>#DIV/0!</v>
      </c>
      <c r="CF13" s="311" t="e">
        <f t="shared" si="8"/>
        <v>#DIV/0!</v>
      </c>
      <c r="CG13" s="311" t="e">
        <f t="shared" si="8"/>
        <v>#DIV/0!</v>
      </c>
      <c r="CH13" s="311" t="e">
        <f t="shared" si="8"/>
        <v>#DIV/0!</v>
      </c>
      <c r="CI13" s="311" t="e">
        <f t="shared" si="8"/>
        <v>#DIV/0!</v>
      </c>
      <c r="CJ13" s="311" t="e">
        <f t="shared" si="9"/>
        <v>#DIV/0!</v>
      </c>
      <c r="CK13" s="311" t="e">
        <f t="shared" si="9"/>
        <v>#DIV/0!</v>
      </c>
      <c r="CL13" s="311" t="e">
        <f t="shared" si="9"/>
        <v>#DIV/0!</v>
      </c>
      <c r="CM13" s="311" t="e">
        <f t="shared" si="9"/>
        <v>#DIV/0!</v>
      </c>
      <c r="CN13" s="311" t="e">
        <f t="shared" si="9"/>
        <v>#DIV/0!</v>
      </c>
      <c r="CO13" s="311" t="e">
        <f t="shared" si="9"/>
        <v>#DIV/0!</v>
      </c>
      <c r="CP13" s="311" t="e">
        <f t="shared" si="9"/>
        <v>#DIV/0!</v>
      </c>
      <c r="CQ13" s="311" t="e">
        <f t="shared" si="9"/>
        <v>#DIV/0!</v>
      </c>
      <c r="CR13" s="311" t="e">
        <f t="shared" si="9"/>
        <v>#DIV/0!</v>
      </c>
      <c r="CS13" s="311" t="e">
        <f t="shared" si="9"/>
        <v>#DIV/0!</v>
      </c>
      <c r="CT13" s="311" t="e">
        <f t="shared" si="9"/>
        <v>#DIV/0!</v>
      </c>
      <c r="CU13" s="311" t="e">
        <f t="shared" si="9"/>
        <v>#DIV/0!</v>
      </c>
      <c r="CV13" s="311" t="e">
        <f t="shared" si="9"/>
        <v>#DIV/0!</v>
      </c>
      <c r="CW13" s="311" t="e">
        <f t="shared" si="9"/>
        <v>#DIV/0!</v>
      </c>
      <c r="CX13" s="311" t="e">
        <f t="shared" si="9"/>
        <v>#DIV/0!</v>
      </c>
      <c r="CY13" s="311" t="e">
        <f t="shared" si="9"/>
        <v>#DIV/0!</v>
      </c>
      <c r="CZ13" s="311" t="e">
        <f t="shared" si="10"/>
        <v>#DIV/0!</v>
      </c>
      <c r="DA13" s="311" t="e">
        <f t="shared" si="10"/>
        <v>#DIV/0!</v>
      </c>
      <c r="DB13" s="311" t="e">
        <f t="shared" si="10"/>
        <v>#DIV/0!</v>
      </c>
      <c r="DC13" s="311" t="e">
        <f t="shared" si="10"/>
        <v>#DIV/0!</v>
      </c>
      <c r="DD13" s="311" t="e">
        <f t="shared" si="10"/>
        <v>#DIV/0!</v>
      </c>
      <c r="DE13" s="311" t="e">
        <f t="shared" si="10"/>
        <v>#DIV/0!</v>
      </c>
      <c r="DF13" s="311" t="e">
        <f t="shared" si="10"/>
        <v>#DIV/0!</v>
      </c>
      <c r="DG13" s="311" t="e">
        <f t="shared" si="10"/>
        <v>#DIV/0!</v>
      </c>
      <c r="DH13" s="311" t="e">
        <f t="shared" si="10"/>
        <v>#DIV/0!</v>
      </c>
      <c r="DI13" s="311" t="e">
        <f t="shared" si="10"/>
        <v>#DIV/0!</v>
      </c>
      <c r="DJ13" s="311" t="e">
        <f t="shared" si="10"/>
        <v>#DIV/0!</v>
      </c>
      <c r="DK13" s="311" t="e">
        <f t="shared" si="10"/>
        <v>#DIV/0!</v>
      </c>
      <c r="DL13" s="311" t="e">
        <f t="shared" si="10"/>
        <v>#DIV/0!</v>
      </c>
      <c r="DM13" s="311" t="e">
        <f t="shared" si="10"/>
        <v>#DIV/0!</v>
      </c>
      <c r="DN13" s="311" t="e">
        <f t="shared" si="10"/>
        <v>#DIV/0!</v>
      </c>
      <c r="DO13" s="311" t="e">
        <f t="shared" si="10"/>
        <v>#DIV/0!</v>
      </c>
      <c r="DP13" s="311" t="e">
        <f t="shared" si="11"/>
        <v>#DIV/0!</v>
      </c>
      <c r="DQ13" s="311" t="e">
        <f t="shared" si="11"/>
        <v>#DIV/0!</v>
      </c>
      <c r="DR13" s="311" t="e">
        <f t="shared" si="11"/>
        <v>#DIV/0!</v>
      </c>
      <c r="DS13" s="311" t="e">
        <f t="shared" si="11"/>
        <v>#DIV/0!</v>
      </c>
      <c r="DT13" s="311" t="e">
        <f t="shared" si="11"/>
        <v>#DIV/0!</v>
      </c>
      <c r="DU13" s="311" t="e">
        <f t="shared" si="11"/>
        <v>#DIV/0!</v>
      </c>
      <c r="DV13" s="311" t="e">
        <f t="shared" si="11"/>
        <v>#DIV/0!</v>
      </c>
      <c r="DW13" s="311" t="e">
        <f t="shared" si="11"/>
        <v>#DIV/0!</v>
      </c>
      <c r="DX13" s="311" t="e">
        <f t="shared" si="11"/>
        <v>#DIV/0!</v>
      </c>
      <c r="DY13" s="311" t="e">
        <f t="shared" si="11"/>
        <v>#DIV/0!</v>
      </c>
      <c r="DZ13" s="311" t="e">
        <f t="shared" si="11"/>
        <v>#DIV/0!</v>
      </c>
      <c r="EA13" s="311" t="e">
        <f t="shared" si="11"/>
        <v>#DIV/0!</v>
      </c>
      <c r="EB13" s="311" t="e">
        <f t="shared" si="11"/>
        <v>#DIV/0!</v>
      </c>
      <c r="EC13" s="311" t="e">
        <f t="shared" si="11"/>
        <v>#DIV/0!</v>
      </c>
      <c r="ED13" s="311" t="e">
        <f t="shared" si="11"/>
        <v>#DIV/0!</v>
      </c>
      <c r="EE13" s="311" t="e">
        <f t="shared" si="11"/>
        <v>#DIV/0!</v>
      </c>
      <c r="EF13" s="311" t="e">
        <f t="shared" si="12"/>
        <v>#DIV/0!</v>
      </c>
      <c r="EG13" s="311" t="e">
        <f t="shared" si="12"/>
        <v>#DIV/0!</v>
      </c>
      <c r="EH13" s="311" t="e">
        <f t="shared" si="12"/>
        <v>#DIV/0!</v>
      </c>
      <c r="EI13" s="311" t="e">
        <f t="shared" si="12"/>
        <v>#DIV/0!</v>
      </c>
      <c r="EJ13" s="311" t="e">
        <f t="shared" si="12"/>
        <v>#DIV/0!</v>
      </c>
      <c r="EK13" s="311" t="e">
        <f t="shared" si="12"/>
        <v>#DIV/0!</v>
      </c>
      <c r="EL13" s="311" t="e">
        <f t="shared" si="12"/>
        <v>#DIV/0!</v>
      </c>
      <c r="EM13" s="311" t="e">
        <f t="shared" si="12"/>
        <v>#DIV/0!</v>
      </c>
      <c r="EN13" s="311" t="e">
        <f t="shared" si="12"/>
        <v>#DIV/0!</v>
      </c>
      <c r="EO13" s="311" t="e">
        <f t="shared" si="12"/>
        <v>#DIV/0!</v>
      </c>
      <c r="EP13" s="311" t="e">
        <f t="shared" si="12"/>
        <v>#DIV/0!</v>
      </c>
      <c r="EQ13" s="311" t="e">
        <f t="shared" si="12"/>
        <v>#DIV/0!</v>
      </c>
      <c r="ER13" s="311" t="e">
        <f t="shared" si="12"/>
        <v>#DIV/0!</v>
      </c>
      <c r="ES13" s="311" t="e">
        <f t="shared" si="12"/>
        <v>#DIV/0!</v>
      </c>
      <c r="ET13" s="311" t="e">
        <f t="shared" si="12"/>
        <v>#DIV/0!</v>
      </c>
      <c r="EU13" s="311" t="e">
        <f t="shared" si="12"/>
        <v>#DIV/0!</v>
      </c>
      <c r="EV13" s="311" t="e">
        <f t="shared" si="13"/>
        <v>#DIV/0!</v>
      </c>
      <c r="EW13" s="311" t="e">
        <f t="shared" si="13"/>
        <v>#DIV/0!</v>
      </c>
      <c r="EX13" s="311" t="e">
        <f t="shared" si="13"/>
        <v>#DIV/0!</v>
      </c>
      <c r="EY13" s="311" t="e">
        <f t="shared" si="13"/>
        <v>#DIV/0!</v>
      </c>
      <c r="EZ13" s="311" t="e">
        <f t="shared" si="13"/>
        <v>#DIV/0!</v>
      </c>
      <c r="FA13" s="311" t="e">
        <f t="shared" si="13"/>
        <v>#DIV/0!</v>
      </c>
      <c r="FB13" s="311" t="e">
        <f t="shared" si="13"/>
        <v>#DIV/0!</v>
      </c>
      <c r="FC13" s="311" t="e">
        <f t="shared" si="13"/>
        <v>#DIV/0!</v>
      </c>
      <c r="FD13" s="311" t="e">
        <f t="shared" si="13"/>
        <v>#DIV/0!</v>
      </c>
      <c r="FE13" s="311" t="e">
        <f t="shared" si="13"/>
        <v>#DIV/0!</v>
      </c>
      <c r="FF13" s="311" t="e">
        <f t="shared" si="13"/>
        <v>#DIV/0!</v>
      </c>
      <c r="FG13" s="311" t="e">
        <f t="shared" si="13"/>
        <v>#DIV/0!</v>
      </c>
      <c r="FH13" s="311" t="e">
        <f t="shared" si="13"/>
        <v>#DIV/0!</v>
      </c>
      <c r="FI13" s="311" t="e">
        <f t="shared" si="13"/>
        <v>#DIV/0!</v>
      </c>
      <c r="FJ13" s="311" t="e">
        <f t="shared" si="13"/>
        <v>#DIV/0!</v>
      </c>
      <c r="FK13" s="311" t="e">
        <f t="shared" si="13"/>
        <v>#DIV/0!</v>
      </c>
      <c r="FL13" s="311" t="e">
        <f t="shared" si="14"/>
        <v>#DIV/0!</v>
      </c>
      <c r="FM13" s="311" t="e">
        <f t="shared" si="14"/>
        <v>#DIV/0!</v>
      </c>
      <c r="FN13" s="311" t="e">
        <f t="shared" si="14"/>
        <v>#DIV/0!</v>
      </c>
      <c r="FO13" s="311" t="e">
        <f t="shared" si="14"/>
        <v>#DIV/0!</v>
      </c>
      <c r="FP13" s="311" t="e">
        <f t="shared" si="14"/>
        <v>#DIV/0!</v>
      </c>
      <c r="FQ13" s="311" t="e">
        <f t="shared" si="14"/>
        <v>#DIV/0!</v>
      </c>
      <c r="FR13" s="311" t="e">
        <f t="shared" si="14"/>
        <v>#DIV/0!</v>
      </c>
      <c r="FS13" s="311" t="e">
        <f t="shared" si="14"/>
        <v>#DIV/0!</v>
      </c>
      <c r="FT13" s="311" t="e">
        <f t="shared" si="14"/>
        <v>#DIV/0!</v>
      </c>
      <c r="FU13" s="311" t="e">
        <f t="shared" si="14"/>
        <v>#DIV/0!</v>
      </c>
      <c r="FV13" s="311" t="e">
        <f t="shared" si="14"/>
        <v>#DIV/0!</v>
      </c>
      <c r="FW13" s="311" t="e">
        <f t="shared" si="14"/>
        <v>#DIV/0!</v>
      </c>
      <c r="FX13" s="311" t="e">
        <f t="shared" si="14"/>
        <v>#DIV/0!</v>
      </c>
      <c r="FY13" s="311" t="e">
        <f t="shared" si="14"/>
        <v>#DIV/0!</v>
      </c>
      <c r="FZ13" s="311" t="e">
        <f t="shared" si="14"/>
        <v>#DIV/0!</v>
      </c>
      <c r="GA13" s="311" t="e">
        <f t="shared" si="14"/>
        <v>#DIV/0!</v>
      </c>
      <c r="GB13" s="311" t="e">
        <f t="shared" si="15"/>
        <v>#DIV/0!</v>
      </c>
      <c r="GC13" s="311" t="e">
        <f t="shared" si="15"/>
        <v>#DIV/0!</v>
      </c>
      <c r="GD13" s="311" t="e">
        <f t="shared" si="15"/>
        <v>#DIV/0!</v>
      </c>
      <c r="GE13" s="311" t="e">
        <f t="shared" si="15"/>
        <v>#DIV/0!</v>
      </c>
      <c r="GF13" s="311" t="e">
        <f t="shared" si="15"/>
        <v>#DIV/0!</v>
      </c>
      <c r="GG13" s="311" t="e">
        <f t="shared" si="15"/>
        <v>#DIV/0!</v>
      </c>
      <c r="GH13" s="311" t="e">
        <f t="shared" si="15"/>
        <v>#DIV/0!</v>
      </c>
      <c r="GI13" s="311" t="e">
        <f t="shared" si="15"/>
        <v>#DIV/0!</v>
      </c>
      <c r="GJ13" s="311" t="e">
        <f t="shared" si="15"/>
        <v>#DIV/0!</v>
      </c>
      <c r="GK13" s="311" t="e">
        <f t="shared" si="15"/>
        <v>#DIV/0!</v>
      </c>
      <c r="GL13" s="311" t="e">
        <f t="shared" si="15"/>
        <v>#DIV/0!</v>
      </c>
      <c r="GM13" s="311" t="e">
        <f t="shared" si="15"/>
        <v>#DIV/0!</v>
      </c>
      <c r="GN13" s="311" t="e">
        <f t="shared" si="15"/>
        <v>#DIV/0!</v>
      </c>
      <c r="GO13" s="311" t="e">
        <f t="shared" si="16"/>
        <v>#DIV/0!</v>
      </c>
      <c r="GP13" s="311" t="e">
        <f t="shared" si="16"/>
        <v>#DIV/0!</v>
      </c>
      <c r="GQ13" s="311" t="e">
        <f t="shared" si="16"/>
        <v>#DIV/0!</v>
      </c>
      <c r="GR13" s="311" t="e">
        <f t="shared" si="16"/>
        <v>#DIV/0!</v>
      </c>
      <c r="GS13" s="311" t="e">
        <f t="shared" si="16"/>
        <v>#DIV/0!</v>
      </c>
      <c r="GT13" s="311" t="e">
        <f t="shared" si="16"/>
        <v>#DIV/0!</v>
      </c>
      <c r="GU13" s="311" t="e">
        <f t="shared" si="16"/>
        <v>#DIV/0!</v>
      </c>
      <c r="GV13" s="311" t="e">
        <f t="shared" si="16"/>
        <v>#DIV/0!</v>
      </c>
      <c r="GW13" s="311" t="e">
        <f t="shared" si="16"/>
        <v>#DIV/0!</v>
      </c>
      <c r="GX13" s="311" t="e">
        <f t="shared" si="16"/>
        <v>#DIV/0!</v>
      </c>
      <c r="GY13" s="311" t="e">
        <f t="shared" si="16"/>
        <v>#DIV/0!</v>
      </c>
      <c r="GZ13" s="311" t="e">
        <f t="shared" si="16"/>
        <v>#DIV/0!</v>
      </c>
      <c r="HA13" s="311" t="e">
        <f t="shared" si="16"/>
        <v>#DIV/0!</v>
      </c>
      <c r="HB13" s="311" t="e">
        <f t="shared" si="16"/>
        <v>#DIV/0!</v>
      </c>
      <c r="HC13" s="311" t="e">
        <f t="shared" si="16"/>
        <v>#DIV/0!</v>
      </c>
      <c r="HD13" s="311" t="e">
        <f t="shared" si="16"/>
        <v>#DIV/0!</v>
      </c>
      <c r="HE13" s="318" t="e">
        <f t="shared" si="18"/>
        <v>#DIV/0!</v>
      </c>
      <c r="HF13" s="322" t="e">
        <f t="shared" si="19"/>
        <v>#DIV/0!</v>
      </c>
    </row>
    <row r="14" spans="1:214">
      <c r="A14" s="221"/>
      <c r="B14" s="310"/>
      <c r="C14" s="221"/>
      <c r="D14" s="221"/>
      <c r="E14" s="221"/>
      <c r="F14" s="311"/>
      <c r="G14" s="312" t="e">
        <f t="shared" si="17"/>
        <v>#DIV/0!</v>
      </c>
      <c r="H14" s="311" t="e">
        <f t="shared" si="17"/>
        <v>#DIV/0!</v>
      </c>
      <c r="I14" s="311" t="e">
        <f t="shared" si="17"/>
        <v>#DIV/0!</v>
      </c>
      <c r="J14" s="311" t="e">
        <f t="shared" si="17"/>
        <v>#DIV/0!</v>
      </c>
      <c r="K14" s="311" t="e">
        <f t="shared" si="17"/>
        <v>#DIV/0!</v>
      </c>
      <c r="L14" s="311" t="e">
        <f t="shared" si="17"/>
        <v>#DIV/0!</v>
      </c>
      <c r="M14" s="311" t="e">
        <f t="shared" si="17"/>
        <v>#DIV/0!</v>
      </c>
      <c r="N14" s="311" t="e">
        <f t="shared" si="17"/>
        <v>#DIV/0!</v>
      </c>
      <c r="O14" s="311" t="e">
        <f t="shared" si="17"/>
        <v>#DIV/0!</v>
      </c>
      <c r="P14" s="311" t="e">
        <f t="shared" si="17"/>
        <v>#DIV/0!</v>
      </c>
      <c r="Q14" s="311" t="e">
        <f t="shared" si="4"/>
        <v>#DIV/0!</v>
      </c>
      <c r="R14" s="311" t="e">
        <f t="shared" si="4"/>
        <v>#DIV/0!</v>
      </c>
      <c r="S14" s="311" t="e">
        <f t="shared" si="4"/>
        <v>#DIV/0!</v>
      </c>
      <c r="T14" s="311" t="e">
        <f t="shared" si="4"/>
        <v>#DIV/0!</v>
      </c>
      <c r="U14" s="311" t="e">
        <f t="shared" si="4"/>
        <v>#DIV/0!</v>
      </c>
      <c r="V14" s="311" t="e">
        <f t="shared" si="4"/>
        <v>#DIV/0!</v>
      </c>
      <c r="W14" s="311" t="e">
        <f t="shared" si="4"/>
        <v>#DIV/0!</v>
      </c>
      <c r="X14" s="311" t="e">
        <f t="shared" si="5"/>
        <v>#DIV/0!</v>
      </c>
      <c r="Y14" s="311" t="e">
        <f t="shared" si="5"/>
        <v>#DIV/0!</v>
      </c>
      <c r="Z14" s="311" t="e">
        <f t="shared" si="5"/>
        <v>#DIV/0!</v>
      </c>
      <c r="AA14" s="311" t="e">
        <f t="shared" si="5"/>
        <v>#DIV/0!</v>
      </c>
      <c r="AB14" s="311" t="e">
        <f t="shared" si="5"/>
        <v>#DIV/0!</v>
      </c>
      <c r="AC14" s="311" t="e">
        <f t="shared" si="5"/>
        <v>#DIV/0!</v>
      </c>
      <c r="AD14" s="311" t="e">
        <f t="shared" si="5"/>
        <v>#DIV/0!</v>
      </c>
      <c r="AE14" s="311" t="e">
        <f t="shared" si="5"/>
        <v>#DIV/0!</v>
      </c>
      <c r="AF14" s="311" t="e">
        <f t="shared" si="5"/>
        <v>#DIV/0!</v>
      </c>
      <c r="AG14" s="311" t="e">
        <f t="shared" si="5"/>
        <v>#DIV/0!</v>
      </c>
      <c r="AH14" s="311" t="e">
        <f t="shared" si="5"/>
        <v>#DIV/0!</v>
      </c>
      <c r="AI14" s="311" t="e">
        <f t="shared" si="5"/>
        <v>#DIV/0!</v>
      </c>
      <c r="AJ14" s="311" t="e">
        <f t="shared" si="5"/>
        <v>#DIV/0!</v>
      </c>
      <c r="AK14" s="311" t="e">
        <f t="shared" si="5"/>
        <v>#DIV/0!</v>
      </c>
      <c r="AL14" s="311" t="e">
        <f t="shared" si="5"/>
        <v>#DIV/0!</v>
      </c>
      <c r="AM14" s="311" t="e">
        <f t="shared" si="5"/>
        <v>#DIV/0!</v>
      </c>
      <c r="AN14" s="311" t="e">
        <f t="shared" si="6"/>
        <v>#DIV/0!</v>
      </c>
      <c r="AO14" s="311" t="e">
        <f t="shared" si="6"/>
        <v>#DIV/0!</v>
      </c>
      <c r="AP14" s="311" t="e">
        <f t="shared" si="6"/>
        <v>#DIV/0!</v>
      </c>
      <c r="AQ14" s="311" t="e">
        <f t="shared" si="6"/>
        <v>#DIV/0!</v>
      </c>
      <c r="AR14" s="311" t="e">
        <f t="shared" si="6"/>
        <v>#DIV/0!</v>
      </c>
      <c r="AS14" s="311" t="e">
        <f t="shared" si="6"/>
        <v>#DIV/0!</v>
      </c>
      <c r="AT14" s="311" t="e">
        <f t="shared" si="6"/>
        <v>#DIV/0!</v>
      </c>
      <c r="AU14" s="311" t="e">
        <f t="shared" si="6"/>
        <v>#DIV/0!</v>
      </c>
      <c r="AV14" s="311" t="e">
        <f t="shared" si="6"/>
        <v>#DIV/0!</v>
      </c>
      <c r="AW14" s="311" t="e">
        <f t="shared" si="6"/>
        <v>#DIV/0!</v>
      </c>
      <c r="AX14" s="311" t="e">
        <f t="shared" si="6"/>
        <v>#DIV/0!</v>
      </c>
      <c r="AY14" s="311" t="e">
        <f t="shared" si="6"/>
        <v>#DIV/0!</v>
      </c>
      <c r="AZ14" s="311" t="e">
        <f t="shared" si="6"/>
        <v>#DIV/0!</v>
      </c>
      <c r="BA14" s="311" t="e">
        <f t="shared" si="6"/>
        <v>#DIV/0!</v>
      </c>
      <c r="BB14" s="311" t="e">
        <f t="shared" si="6"/>
        <v>#DIV/0!</v>
      </c>
      <c r="BC14" s="311" t="e">
        <f t="shared" si="6"/>
        <v>#DIV/0!</v>
      </c>
      <c r="BD14" s="311" t="e">
        <f t="shared" si="7"/>
        <v>#DIV/0!</v>
      </c>
      <c r="BE14" s="311" t="e">
        <f t="shared" si="7"/>
        <v>#DIV/0!</v>
      </c>
      <c r="BF14" s="311" t="e">
        <f t="shared" si="7"/>
        <v>#DIV/0!</v>
      </c>
      <c r="BG14" s="311" t="e">
        <f t="shared" si="7"/>
        <v>#DIV/0!</v>
      </c>
      <c r="BH14" s="311" t="e">
        <f t="shared" si="7"/>
        <v>#DIV/0!</v>
      </c>
      <c r="BI14" s="311" t="e">
        <f t="shared" si="7"/>
        <v>#DIV/0!</v>
      </c>
      <c r="BJ14" s="311" t="e">
        <f t="shared" si="7"/>
        <v>#DIV/0!</v>
      </c>
      <c r="BK14" s="311" t="e">
        <f t="shared" si="7"/>
        <v>#DIV/0!</v>
      </c>
      <c r="BL14" s="311" t="e">
        <f t="shared" si="7"/>
        <v>#DIV/0!</v>
      </c>
      <c r="BM14" s="311" t="e">
        <f t="shared" si="7"/>
        <v>#DIV/0!</v>
      </c>
      <c r="BN14" s="311" t="e">
        <f t="shared" si="7"/>
        <v>#DIV/0!</v>
      </c>
      <c r="BO14" s="311" t="e">
        <f t="shared" si="7"/>
        <v>#DIV/0!</v>
      </c>
      <c r="BP14" s="311" t="e">
        <f t="shared" si="7"/>
        <v>#DIV/0!</v>
      </c>
      <c r="BQ14" s="311" t="e">
        <f t="shared" si="7"/>
        <v>#DIV/0!</v>
      </c>
      <c r="BR14" s="311" t="e">
        <f t="shared" si="7"/>
        <v>#DIV/0!</v>
      </c>
      <c r="BS14" s="311" t="e">
        <f t="shared" si="7"/>
        <v>#DIV/0!</v>
      </c>
      <c r="BT14" s="311" t="e">
        <f t="shared" si="8"/>
        <v>#DIV/0!</v>
      </c>
      <c r="BU14" s="311" t="e">
        <f t="shared" si="8"/>
        <v>#DIV/0!</v>
      </c>
      <c r="BV14" s="311" t="e">
        <f t="shared" si="8"/>
        <v>#DIV/0!</v>
      </c>
      <c r="BW14" s="311" t="e">
        <f t="shared" si="8"/>
        <v>#DIV/0!</v>
      </c>
      <c r="BX14" s="311" t="e">
        <f t="shared" si="8"/>
        <v>#DIV/0!</v>
      </c>
      <c r="BY14" s="311" t="e">
        <f t="shared" si="8"/>
        <v>#DIV/0!</v>
      </c>
      <c r="BZ14" s="311" t="e">
        <f t="shared" si="8"/>
        <v>#DIV/0!</v>
      </c>
      <c r="CA14" s="311" t="e">
        <f t="shared" si="8"/>
        <v>#DIV/0!</v>
      </c>
      <c r="CB14" s="311" t="e">
        <f t="shared" si="8"/>
        <v>#DIV/0!</v>
      </c>
      <c r="CC14" s="311" t="e">
        <f t="shared" si="8"/>
        <v>#DIV/0!</v>
      </c>
      <c r="CD14" s="311" t="e">
        <f t="shared" si="8"/>
        <v>#DIV/0!</v>
      </c>
      <c r="CE14" s="311" t="e">
        <f t="shared" si="8"/>
        <v>#DIV/0!</v>
      </c>
      <c r="CF14" s="311" t="e">
        <f t="shared" si="8"/>
        <v>#DIV/0!</v>
      </c>
      <c r="CG14" s="311" t="e">
        <f t="shared" si="8"/>
        <v>#DIV/0!</v>
      </c>
      <c r="CH14" s="311" t="e">
        <f t="shared" si="8"/>
        <v>#DIV/0!</v>
      </c>
      <c r="CI14" s="311" t="e">
        <f t="shared" si="8"/>
        <v>#DIV/0!</v>
      </c>
      <c r="CJ14" s="311" t="e">
        <f t="shared" si="9"/>
        <v>#DIV/0!</v>
      </c>
      <c r="CK14" s="311" t="e">
        <f t="shared" si="9"/>
        <v>#DIV/0!</v>
      </c>
      <c r="CL14" s="311" t="e">
        <f t="shared" si="9"/>
        <v>#DIV/0!</v>
      </c>
      <c r="CM14" s="311" t="e">
        <f t="shared" si="9"/>
        <v>#DIV/0!</v>
      </c>
      <c r="CN14" s="311" t="e">
        <f t="shared" si="9"/>
        <v>#DIV/0!</v>
      </c>
      <c r="CO14" s="311" t="e">
        <f t="shared" si="9"/>
        <v>#DIV/0!</v>
      </c>
      <c r="CP14" s="311" t="e">
        <f t="shared" si="9"/>
        <v>#DIV/0!</v>
      </c>
      <c r="CQ14" s="311" t="e">
        <f t="shared" si="9"/>
        <v>#DIV/0!</v>
      </c>
      <c r="CR14" s="311" t="e">
        <f t="shared" si="9"/>
        <v>#DIV/0!</v>
      </c>
      <c r="CS14" s="311" t="e">
        <f t="shared" si="9"/>
        <v>#DIV/0!</v>
      </c>
      <c r="CT14" s="311" t="e">
        <f t="shared" si="9"/>
        <v>#DIV/0!</v>
      </c>
      <c r="CU14" s="311" t="e">
        <f t="shared" si="9"/>
        <v>#DIV/0!</v>
      </c>
      <c r="CV14" s="311" t="e">
        <f t="shared" si="9"/>
        <v>#DIV/0!</v>
      </c>
      <c r="CW14" s="311" t="e">
        <f t="shared" si="9"/>
        <v>#DIV/0!</v>
      </c>
      <c r="CX14" s="311" t="e">
        <f t="shared" si="9"/>
        <v>#DIV/0!</v>
      </c>
      <c r="CY14" s="311" t="e">
        <f t="shared" si="9"/>
        <v>#DIV/0!</v>
      </c>
      <c r="CZ14" s="311" t="e">
        <f t="shared" si="10"/>
        <v>#DIV/0!</v>
      </c>
      <c r="DA14" s="311" t="e">
        <f t="shared" si="10"/>
        <v>#DIV/0!</v>
      </c>
      <c r="DB14" s="311" t="e">
        <f t="shared" si="10"/>
        <v>#DIV/0!</v>
      </c>
      <c r="DC14" s="311" t="e">
        <f t="shared" si="10"/>
        <v>#DIV/0!</v>
      </c>
      <c r="DD14" s="311" t="e">
        <f t="shared" si="10"/>
        <v>#DIV/0!</v>
      </c>
      <c r="DE14" s="311" t="e">
        <f t="shared" si="10"/>
        <v>#DIV/0!</v>
      </c>
      <c r="DF14" s="311" t="e">
        <f t="shared" si="10"/>
        <v>#DIV/0!</v>
      </c>
      <c r="DG14" s="311" t="e">
        <f t="shared" si="10"/>
        <v>#DIV/0!</v>
      </c>
      <c r="DH14" s="311" t="e">
        <f t="shared" si="10"/>
        <v>#DIV/0!</v>
      </c>
      <c r="DI14" s="311" t="e">
        <f t="shared" si="10"/>
        <v>#DIV/0!</v>
      </c>
      <c r="DJ14" s="311" t="e">
        <f t="shared" si="10"/>
        <v>#DIV/0!</v>
      </c>
      <c r="DK14" s="311" t="e">
        <f t="shared" si="10"/>
        <v>#DIV/0!</v>
      </c>
      <c r="DL14" s="311" t="e">
        <f t="shared" si="10"/>
        <v>#DIV/0!</v>
      </c>
      <c r="DM14" s="311" t="e">
        <f t="shared" si="10"/>
        <v>#DIV/0!</v>
      </c>
      <c r="DN14" s="311" t="e">
        <f t="shared" si="10"/>
        <v>#DIV/0!</v>
      </c>
      <c r="DO14" s="311" t="e">
        <f t="shared" si="10"/>
        <v>#DIV/0!</v>
      </c>
      <c r="DP14" s="311" t="e">
        <f t="shared" si="11"/>
        <v>#DIV/0!</v>
      </c>
      <c r="DQ14" s="311" t="e">
        <f t="shared" si="11"/>
        <v>#DIV/0!</v>
      </c>
      <c r="DR14" s="311" t="e">
        <f t="shared" si="11"/>
        <v>#DIV/0!</v>
      </c>
      <c r="DS14" s="311" t="e">
        <f t="shared" si="11"/>
        <v>#DIV/0!</v>
      </c>
      <c r="DT14" s="311" t="e">
        <f t="shared" si="11"/>
        <v>#DIV/0!</v>
      </c>
      <c r="DU14" s="311" t="e">
        <f t="shared" si="11"/>
        <v>#DIV/0!</v>
      </c>
      <c r="DV14" s="311" t="e">
        <f t="shared" si="11"/>
        <v>#DIV/0!</v>
      </c>
      <c r="DW14" s="311" t="e">
        <f t="shared" si="11"/>
        <v>#DIV/0!</v>
      </c>
      <c r="DX14" s="311" t="e">
        <f t="shared" si="11"/>
        <v>#DIV/0!</v>
      </c>
      <c r="DY14" s="311" t="e">
        <f t="shared" si="11"/>
        <v>#DIV/0!</v>
      </c>
      <c r="DZ14" s="311" t="e">
        <f t="shared" si="11"/>
        <v>#DIV/0!</v>
      </c>
      <c r="EA14" s="311" t="e">
        <f t="shared" si="11"/>
        <v>#DIV/0!</v>
      </c>
      <c r="EB14" s="311" t="e">
        <f t="shared" si="11"/>
        <v>#DIV/0!</v>
      </c>
      <c r="EC14" s="311" t="e">
        <f t="shared" si="11"/>
        <v>#DIV/0!</v>
      </c>
      <c r="ED14" s="311" t="e">
        <f t="shared" si="11"/>
        <v>#DIV/0!</v>
      </c>
      <c r="EE14" s="311" t="e">
        <f t="shared" si="11"/>
        <v>#DIV/0!</v>
      </c>
      <c r="EF14" s="311" t="e">
        <f t="shared" si="12"/>
        <v>#DIV/0!</v>
      </c>
      <c r="EG14" s="311" t="e">
        <f t="shared" si="12"/>
        <v>#DIV/0!</v>
      </c>
      <c r="EH14" s="311" t="e">
        <f t="shared" si="12"/>
        <v>#DIV/0!</v>
      </c>
      <c r="EI14" s="311" t="e">
        <f t="shared" si="12"/>
        <v>#DIV/0!</v>
      </c>
      <c r="EJ14" s="311" t="e">
        <f t="shared" si="12"/>
        <v>#DIV/0!</v>
      </c>
      <c r="EK14" s="311" t="e">
        <f t="shared" si="12"/>
        <v>#DIV/0!</v>
      </c>
      <c r="EL14" s="311" t="e">
        <f t="shared" si="12"/>
        <v>#DIV/0!</v>
      </c>
      <c r="EM14" s="311" t="e">
        <f t="shared" si="12"/>
        <v>#DIV/0!</v>
      </c>
      <c r="EN14" s="311" t="e">
        <f t="shared" si="12"/>
        <v>#DIV/0!</v>
      </c>
      <c r="EO14" s="311" t="e">
        <f t="shared" si="12"/>
        <v>#DIV/0!</v>
      </c>
      <c r="EP14" s="311" t="e">
        <f t="shared" si="12"/>
        <v>#DIV/0!</v>
      </c>
      <c r="EQ14" s="311" t="e">
        <f t="shared" si="12"/>
        <v>#DIV/0!</v>
      </c>
      <c r="ER14" s="311" t="e">
        <f t="shared" si="12"/>
        <v>#DIV/0!</v>
      </c>
      <c r="ES14" s="311" t="e">
        <f t="shared" si="12"/>
        <v>#DIV/0!</v>
      </c>
      <c r="ET14" s="311" t="e">
        <f t="shared" si="12"/>
        <v>#DIV/0!</v>
      </c>
      <c r="EU14" s="311" t="e">
        <f t="shared" si="12"/>
        <v>#DIV/0!</v>
      </c>
      <c r="EV14" s="311" t="e">
        <f t="shared" si="13"/>
        <v>#DIV/0!</v>
      </c>
      <c r="EW14" s="311" t="e">
        <f t="shared" si="13"/>
        <v>#DIV/0!</v>
      </c>
      <c r="EX14" s="311" t="e">
        <f t="shared" si="13"/>
        <v>#DIV/0!</v>
      </c>
      <c r="EY14" s="311" t="e">
        <f t="shared" si="13"/>
        <v>#DIV/0!</v>
      </c>
      <c r="EZ14" s="311" t="e">
        <f t="shared" si="13"/>
        <v>#DIV/0!</v>
      </c>
      <c r="FA14" s="311" t="e">
        <f t="shared" si="13"/>
        <v>#DIV/0!</v>
      </c>
      <c r="FB14" s="311" t="e">
        <f t="shared" si="13"/>
        <v>#DIV/0!</v>
      </c>
      <c r="FC14" s="311" t="e">
        <f t="shared" si="13"/>
        <v>#DIV/0!</v>
      </c>
      <c r="FD14" s="311" t="e">
        <f t="shared" si="13"/>
        <v>#DIV/0!</v>
      </c>
      <c r="FE14" s="311" t="e">
        <f t="shared" si="13"/>
        <v>#DIV/0!</v>
      </c>
      <c r="FF14" s="311" t="e">
        <f t="shared" si="13"/>
        <v>#DIV/0!</v>
      </c>
      <c r="FG14" s="311" t="e">
        <f t="shared" si="13"/>
        <v>#DIV/0!</v>
      </c>
      <c r="FH14" s="311" t="e">
        <f t="shared" si="13"/>
        <v>#DIV/0!</v>
      </c>
      <c r="FI14" s="311" t="e">
        <f t="shared" si="13"/>
        <v>#DIV/0!</v>
      </c>
      <c r="FJ14" s="311" t="e">
        <f t="shared" si="13"/>
        <v>#DIV/0!</v>
      </c>
      <c r="FK14" s="311" t="e">
        <f t="shared" si="13"/>
        <v>#DIV/0!</v>
      </c>
      <c r="FL14" s="311" t="e">
        <f t="shared" si="14"/>
        <v>#DIV/0!</v>
      </c>
      <c r="FM14" s="311" t="e">
        <f t="shared" si="14"/>
        <v>#DIV/0!</v>
      </c>
      <c r="FN14" s="311" t="e">
        <f t="shared" si="14"/>
        <v>#DIV/0!</v>
      </c>
      <c r="FO14" s="311" t="e">
        <f t="shared" si="14"/>
        <v>#DIV/0!</v>
      </c>
      <c r="FP14" s="311" t="e">
        <f t="shared" si="14"/>
        <v>#DIV/0!</v>
      </c>
      <c r="FQ14" s="311" t="e">
        <f t="shared" si="14"/>
        <v>#DIV/0!</v>
      </c>
      <c r="FR14" s="311" t="e">
        <f t="shared" si="14"/>
        <v>#DIV/0!</v>
      </c>
      <c r="FS14" s="311" t="e">
        <f t="shared" si="14"/>
        <v>#DIV/0!</v>
      </c>
      <c r="FT14" s="311" t="e">
        <f t="shared" si="14"/>
        <v>#DIV/0!</v>
      </c>
      <c r="FU14" s="311" t="e">
        <f t="shared" si="14"/>
        <v>#DIV/0!</v>
      </c>
      <c r="FV14" s="311" t="e">
        <f t="shared" si="14"/>
        <v>#DIV/0!</v>
      </c>
      <c r="FW14" s="311" t="e">
        <f t="shared" si="14"/>
        <v>#DIV/0!</v>
      </c>
      <c r="FX14" s="311" t="e">
        <f t="shared" si="14"/>
        <v>#DIV/0!</v>
      </c>
      <c r="FY14" s="311" t="e">
        <f t="shared" si="14"/>
        <v>#DIV/0!</v>
      </c>
      <c r="FZ14" s="311" t="e">
        <f t="shared" si="14"/>
        <v>#DIV/0!</v>
      </c>
      <c r="GA14" s="311" t="e">
        <f t="shared" si="14"/>
        <v>#DIV/0!</v>
      </c>
      <c r="GB14" s="311" t="e">
        <f t="shared" si="15"/>
        <v>#DIV/0!</v>
      </c>
      <c r="GC14" s="311" t="e">
        <f t="shared" si="15"/>
        <v>#DIV/0!</v>
      </c>
      <c r="GD14" s="311" t="e">
        <f t="shared" si="15"/>
        <v>#DIV/0!</v>
      </c>
      <c r="GE14" s="311" t="e">
        <f t="shared" si="15"/>
        <v>#DIV/0!</v>
      </c>
      <c r="GF14" s="311" t="e">
        <f t="shared" si="15"/>
        <v>#DIV/0!</v>
      </c>
      <c r="GG14" s="311" t="e">
        <f t="shared" si="15"/>
        <v>#DIV/0!</v>
      </c>
      <c r="GH14" s="311" t="e">
        <f t="shared" si="15"/>
        <v>#DIV/0!</v>
      </c>
      <c r="GI14" s="311" t="e">
        <f t="shared" si="15"/>
        <v>#DIV/0!</v>
      </c>
      <c r="GJ14" s="311" t="e">
        <f t="shared" si="15"/>
        <v>#DIV/0!</v>
      </c>
      <c r="GK14" s="311" t="e">
        <f t="shared" si="15"/>
        <v>#DIV/0!</v>
      </c>
      <c r="GL14" s="311" t="e">
        <f t="shared" si="15"/>
        <v>#DIV/0!</v>
      </c>
      <c r="GM14" s="311" t="e">
        <f t="shared" si="15"/>
        <v>#DIV/0!</v>
      </c>
      <c r="GN14" s="311" t="e">
        <f t="shared" si="15"/>
        <v>#DIV/0!</v>
      </c>
      <c r="GO14" s="311" t="e">
        <f t="shared" si="16"/>
        <v>#DIV/0!</v>
      </c>
      <c r="GP14" s="311" t="e">
        <f t="shared" si="16"/>
        <v>#DIV/0!</v>
      </c>
      <c r="GQ14" s="311" t="e">
        <f t="shared" si="16"/>
        <v>#DIV/0!</v>
      </c>
      <c r="GR14" s="311" t="e">
        <f t="shared" si="16"/>
        <v>#DIV/0!</v>
      </c>
      <c r="GS14" s="311" t="e">
        <f t="shared" si="16"/>
        <v>#DIV/0!</v>
      </c>
      <c r="GT14" s="311" t="e">
        <f t="shared" si="16"/>
        <v>#DIV/0!</v>
      </c>
      <c r="GU14" s="311" t="e">
        <f t="shared" si="16"/>
        <v>#DIV/0!</v>
      </c>
      <c r="GV14" s="311" t="e">
        <f t="shared" si="16"/>
        <v>#DIV/0!</v>
      </c>
      <c r="GW14" s="311" t="e">
        <f t="shared" si="16"/>
        <v>#DIV/0!</v>
      </c>
      <c r="GX14" s="311" t="e">
        <f t="shared" si="16"/>
        <v>#DIV/0!</v>
      </c>
      <c r="GY14" s="311" t="e">
        <f t="shared" si="16"/>
        <v>#DIV/0!</v>
      </c>
      <c r="GZ14" s="311" t="e">
        <f t="shared" si="16"/>
        <v>#DIV/0!</v>
      </c>
      <c r="HA14" s="311" t="e">
        <f t="shared" si="16"/>
        <v>#DIV/0!</v>
      </c>
      <c r="HB14" s="311" t="e">
        <f t="shared" si="16"/>
        <v>#DIV/0!</v>
      </c>
      <c r="HC14" s="311" t="e">
        <f t="shared" si="16"/>
        <v>#DIV/0!</v>
      </c>
      <c r="HD14" s="311" t="e">
        <f t="shared" si="16"/>
        <v>#DIV/0!</v>
      </c>
      <c r="HE14" s="318" t="e">
        <f t="shared" si="18"/>
        <v>#DIV/0!</v>
      </c>
      <c r="HF14" s="322" t="e">
        <f t="shared" si="19"/>
        <v>#DIV/0!</v>
      </c>
    </row>
    <row r="15" spans="1:214">
      <c r="A15" s="221"/>
      <c r="B15" s="310"/>
      <c r="C15" s="221"/>
      <c r="D15" s="221"/>
      <c r="E15" s="221"/>
      <c r="F15" s="311"/>
      <c r="G15" s="312" t="e">
        <f t="shared" si="17"/>
        <v>#DIV/0!</v>
      </c>
      <c r="H15" s="311" t="e">
        <f t="shared" si="17"/>
        <v>#DIV/0!</v>
      </c>
      <c r="I15" s="311" t="e">
        <f t="shared" si="17"/>
        <v>#DIV/0!</v>
      </c>
      <c r="J15" s="311" t="e">
        <f t="shared" si="17"/>
        <v>#DIV/0!</v>
      </c>
      <c r="K15" s="311" t="e">
        <f t="shared" si="17"/>
        <v>#DIV/0!</v>
      </c>
      <c r="L15" s="311" t="e">
        <f t="shared" si="17"/>
        <v>#DIV/0!</v>
      </c>
      <c r="M15" s="311" t="e">
        <f t="shared" si="17"/>
        <v>#DIV/0!</v>
      </c>
      <c r="N15" s="311" t="e">
        <f t="shared" si="17"/>
        <v>#DIV/0!</v>
      </c>
      <c r="O15" s="311" t="e">
        <f t="shared" si="17"/>
        <v>#DIV/0!</v>
      </c>
      <c r="P15" s="311" t="e">
        <f t="shared" si="17"/>
        <v>#DIV/0!</v>
      </c>
      <c r="Q15" s="311" t="e">
        <f t="shared" si="4"/>
        <v>#DIV/0!</v>
      </c>
      <c r="R15" s="311" t="e">
        <f t="shared" si="4"/>
        <v>#DIV/0!</v>
      </c>
      <c r="S15" s="311" t="e">
        <f t="shared" si="4"/>
        <v>#DIV/0!</v>
      </c>
      <c r="T15" s="311" t="e">
        <f t="shared" si="4"/>
        <v>#DIV/0!</v>
      </c>
      <c r="U15" s="311" t="e">
        <f t="shared" si="4"/>
        <v>#DIV/0!</v>
      </c>
      <c r="V15" s="311" t="e">
        <f t="shared" si="4"/>
        <v>#DIV/0!</v>
      </c>
      <c r="W15" s="311" t="e">
        <f t="shared" si="4"/>
        <v>#DIV/0!</v>
      </c>
      <c r="X15" s="311" t="e">
        <f t="shared" si="5"/>
        <v>#DIV/0!</v>
      </c>
      <c r="Y15" s="311" t="e">
        <f t="shared" si="5"/>
        <v>#DIV/0!</v>
      </c>
      <c r="Z15" s="311" t="e">
        <f t="shared" si="5"/>
        <v>#DIV/0!</v>
      </c>
      <c r="AA15" s="311" t="e">
        <f t="shared" si="5"/>
        <v>#DIV/0!</v>
      </c>
      <c r="AB15" s="311" t="e">
        <f t="shared" si="5"/>
        <v>#DIV/0!</v>
      </c>
      <c r="AC15" s="311" t="e">
        <f t="shared" si="5"/>
        <v>#DIV/0!</v>
      </c>
      <c r="AD15" s="311" t="e">
        <f t="shared" si="5"/>
        <v>#DIV/0!</v>
      </c>
      <c r="AE15" s="311" t="e">
        <f t="shared" si="5"/>
        <v>#DIV/0!</v>
      </c>
      <c r="AF15" s="311" t="e">
        <f t="shared" si="5"/>
        <v>#DIV/0!</v>
      </c>
      <c r="AG15" s="311" t="e">
        <f t="shared" si="5"/>
        <v>#DIV/0!</v>
      </c>
      <c r="AH15" s="311" t="e">
        <f t="shared" si="5"/>
        <v>#DIV/0!</v>
      </c>
      <c r="AI15" s="311" t="e">
        <f t="shared" si="5"/>
        <v>#DIV/0!</v>
      </c>
      <c r="AJ15" s="311" t="e">
        <f t="shared" si="5"/>
        <v>#DIV/0!</v>
      </c>
      <c r="AK15" s="311" t="e">
        <f t="shared" si="5"/>
        <v>#DIV/0!</v>
      </c>
      <c r="AL15" s="311" t="e">
        <f t="shared" si="5"/>
        <v>#DIV/0!</v>
      </c>
      <c r="AM15" s="311" t="e">
        <f t="shared" si="5"/>
        <v>#DIV/0!</v>
      </c>
      <c r="AN15" s="311" t="e">
        <f t="shared" si="6"/>
        <v>#DIV/0!</v>
      </c>
      <c r="AO15" s="311" t="e">
        <f t="shared" si="6"/>
        <v>#DIV/0!</v>
      </c>
      <c r="AP15" s="311" t="e">
        <f t="shared" si="6"/>
        <v>#DIV/0!</v>
      </c>
      <c r="AQ15" s="311" t="e">
        <f t="shared" si="6"/>
        <v>#DIV/0!</v>
      </c>
      <c r="AR15" s="311" t="e">
        <f t="shared" si="6"/>
        <v>#DIV/0!</v>
      </c>
      <c r="AS15" s="311" t="e">
        <f t="shared" si="6"/>
        <v>#DIV/0!</v>
      </c>
      <c r="AT15" s="311" t="e">
        <f t="shared" si="6"/>
        <v>#DIV/0!</v>
      </c>
      <c r="AU15" s="311" t="e">
        <f t="shared" si="6"/>
        <v>#DIV/0!</v>
      </c>
      <c r="AV15" s="311" t="e">
        <f t="shared" si="6"/>
        <v>#DIV/0!</v>
      </c>
      <c r="AW15" s="311" t="e">
        <f t="shared" si="6"/>
        <v>#DIV/0!</v>
      </c>
      <c r="AX15" s="311" t="e">
        <f t="shared" si="6"/>
        <v>#DIV/0!</v>
      </c>
      <c r="AY15" s="311" t="e">
        <f t="shared" si="6"/>
        <v>#DIV/0!</v>
      </c>
      <c r="AZ15" s="311" t="e">
        <f t="shared" si="6"/>
        <v>#DIV/0!</v>
      </c>
      <c r="BA15" s="311" t="e">
        <f t="shared" si="6"/>
        <v>#DIV/0!</v>
      </c>
      <c r="BB15" s="311" t="e">
        <f t="shared" si="6"/>
        <v>#DIV/0!</v>
      </c>
      <c r="BC15" s="311" t="e">
        <f t="shared" si="6"/>
        <v>#DIV/0!</v>
      </c>
      <c r="BD15" s="311" t="e">
        <f t="shared" si="7"/>
        <v>#DIV/0!</v>
      </c>
      <c r="BE15" s="311" t="e">
        <f t="shared" si="7"/>
        <v>#DIV/0!</v>
      </c>
      <c r="BF15" s="311" t="e">
        <f t="shared" si="7"/>
        <v>#DIV/0!</v>
      </c>
      <c r="BG15" s="311" t="e">
        <f t="shared" si="7"/>
        <v>#DIV/0!</v>
      </c>
      <c r="BH15" s="311" t="e">
        <f t="shared" si="7"/>
        <v>#DIV/0!</v>
      </c>
      <c r="BI15" s="311" t="e">
        <f t="shared" si="7"/>
        <v>#DIV/0!</v>
      </c>
      <c r="BJ15" s="311" t="e">
        <f t="shared" si="7"/>
        <v>#DIV/0!</v>
      </c>
      <c r="BK15" s="311" t="e">
        <f t="shared" si="7"/>
        <v>#DIV/0!</v>
      </c>
      <c r="BL15" s="311" t="e">
        <f t="shared" si="7"/>
        <v>#DIV/0!</v>
      </c>
      <c r="BM15" s="311" t="e">
        <f t="shared" si="7"/>
        <v>#DIV/0!</v>
      </c>
      <c r="BN15" s="311" t="e">
        <f t="shared" si="7"/>
        <v>#DIV/0!</v>
      </c>
      <c r="BO15" s="311" t="e">
        <f t="shared" si="7"/>
        <v>#DIV/0!</v>
      </c>
      <c r="BP15" s="311" t="e">
        <f t="shared" si="7"/>
        <v>#DIV/0!</v>
      </c>
      <c r="BQ15" s="311" t="e">
        <f t="shared" si="7"/>
        <v>#DIV/0!</v>
      </c>
      <c r="BR15" s="311" t="e">
        <f t="shared" si="7"/>
        <v>#DIV/0!</v>
      </c>
      <c r="BS15" s="311" t="e">
        <f t="shared" si="7"/>
        <v>#DIV/0!</v>
      </c>
      <c r="BT15" s="311" t="e">
        <f t="shared" si="8"/>
        <v>#DIV/0!</v>
      </c>
      <c r="BU15" s="311" t="e">
        <f t="shared" si="8"/>
        <v>#DIV/0!</v>
      </c>
      <c r="BV15" s="311" t="e">
        <f t="shared" si="8"/>
        <v>#DIV/0!</v>
      </c>
      <c r="BW15" s="311" t="e">
        <f t="shared" si="8"/>
        <v>#DIV/0!</v>
      </c>
      <c r="BX15" s="311" t="e">
        <f t="shared" si="8"/>
        <v>#DIV/0!</v>
      </c>
      <c r="BY15" s="311" t="e">
        <f t="shared" si="8"/>
        <v>#DIV/0!</v>
      </c>
      <c r="BZ15" s="311" t="e">
        <f t="shared" si="8"/>
        <v>#DIV/0!</v>
      </c>
      <c r="CA15" s="311" t="e">
        <f t="shared" si="8"/>
        <v>#DIV/0!</v>
      </c>
      <c r="CB15" s="311" t="e">
        <f t="shared" si="8"/>
        <v>#DIV/0!</v>
      </c>
      <c r="CC15" s="311" t="e">
        <f t="shared" si="8"/>
        <v>#DIV/0!</v>
      </c>
      <c r="CD15" s="311" t="e">
        <f t="shared" si="8"/>
        <v>#DIV/0!</v>
      </c>
      <c r="CE15" s="311" t="e">
        <f t="shared" si="8"/>
        <v>#DIV/0!</v>
      </c>
      <c r="CF15" s="311" t="e">
        <f t="shared" si="8"/>
        <v>#DIV/0!</v>
      </c>
      <c r="CG15" s="311" t="e">
        <f t="shared" si="8"/>
        <v>#DIV/0!</v>
      </c>
      <c r="CH15" s="311" t="e">
        <f t="shared" si="8"/>
        <v>#DIV/0!</v>
      </c>
      <c r="CI15" s="311" t="e">
        <f t="shared" si="8"/>
        <v>#DIV/0!</v>
      </c>
      <c r="CJ15" s="311" t="e">
        <f t="shared" si="9"/>
        <v>#DIV/0!</v>
      </c>
      <c r="CK15" s="311" t="e">
        <f t="shared" si="9"/>
        <v>#DIV/0!</v>
      </c>
      <c r="CL15" s="311" t="e">
        <f t="shared" si="9"/>
        <v>#DIV/0!</v>
      </c>
      <c r="CM15" s="311" t="e">
        <f t="shared" si="9"/>
        <v>#DIV/0!</v>
      </c>
      <c r="CN15" s="311" t="e">
        <f t="shared" si="9"/>
        <v>#DIV/0!</v>
      </c>
      <c r="CO15" s="311" t="e">
        <f t="shared" si="9"/>
        <v>#DIV/0!</v>
      </c>
      <c r="CP15" s="311" t="e">
        <f t="shared" si="9"/>
        <v>#DIV/0!</v>
      </c>
      <c r="CQ15" s="311" t="e">
        <f t="shared" si="9"/>
        <v>#DIV/0!</v>
      </c>
      <c r="CR15" s="311" t="e">
        <f t="shared" si="9"/>
        <v>#DIV/0!</v>
      </c>
      <c r="CS15" s="311" t="e">
        <f t="shared" si="9"/>
        <v>#DIV/0!</v>
      </c>
      <c r="CT15" s="311" t="e">
        <f t="shared" si="9"/>
        <v>#DIV/0!</v>
      </c>
      <c r="CU15" s="311" t="e">
        <f t="shared" si="9"/>
        <v>#DIV/0!</v>
      </c>
      <c r="CV15" s="311" t="e">
        <f t="shared" si="9"/>
        <v>#DIV/0!</v>
      </c>
      <c r="CW15" s="311" t="e">
        <f t="shared" si="9"/>
        <v>#DIV/0!</v>
      </c>
      <c r="CX15" s="311" t="e">
        <f t="shared" si="9"/>
        <v>#DIV/0!</v>
      </c>
      <c r="CY15" s="311" t="e">
        <f t="shared" si="9"/>
        <v>#DIV/0!</v>
      </c>
      <c r="CZ15" s="311" t="e">
        <f t="shared" si="10"/>
        <v>#DIV/0!</v>
      </c>
      <c r="DA15" s="311" t="e">
        <f t="shared" si="10"/>
        <v>#DIV/0!</v>
      </c>
      <c r="DB15" s="311" t="e">
        <f t="shared" si="10"/>
        <v>#DIV/0!</v>
      </c>
      <c r="DC15" s="311" t="e">
        <f t="shared" si="10"/>
        <v>#DIV/0!</v>
      </c>
      <c r="DD15" s="311" t="e">
        <f t="shared" si="10"/>
        <v>#DIV/0!</v>
      </c>
      <c r="DE15" s="311" t="e">
        <f t="shared" si="10"/>
        <v>#DIV/0!</v>
      </c>
      <c r="DF15" s="311" t="e">
        <f t="shared" si="10"/>
        <v>#DIV/0!</v>
      </c>
      <c r="DG15" s="311" t="e">
        <f t="shared" si="10"/>
        <v>#DIV/0!</v>
      </c>
      <c r="DH15" s="311" t="e">
        <f t="shared" si="10"/>
        <v>#DIV/0!</v>
      </c>
      <c r="DI15" s="311" t="e">
        <f t="shared" si="10"/>
        <v>#DIV/0!</v>
      </c>
      <c r="DJ15" s="311" t="e">
        <f t="shared" si="10"/>
        <v>#DIV/0!</v>
      </c>
      <c r="DK15" s="311" t="e">
        <f t="shared" si="10"/>
        <v>#DIV/0!</v>
      </c>
      <c r="DL15" s="311" t="e">
        <f t="shared" si="10"/>
        <v>#DIV/0!</v>
      </c>
      <c r="DM15" s="311" t="e">
        <f t="shared" si="10"/>
        <v>#DIV/0!</v>
      </c>
      <c r="DN15" s="311" t="e">
        <f t="shared" si="10"/>
        <v>#DIV/0!</v>
      </c>
      <c r="DO15" s="311" t="e">
        <f t="shared" si="10"/>
        <v>#DIV/0!</v>
      </c>
      <c r="DP15" s="311" t="e">
        <f t="shared" si="11"/>
        <v>#DIV/0!</v>
      </c>
      <c r="DQ15" s="311" t="e">
        <f t="shared" si="11"/>
        <v>#DIV/0!</v>
      </c>
      <c r="DR15" s="311" t="e">
        <f t="shared" si="11"/>
        <v>#DIV/0!</v>
      </c>
      <c r="DS15" s="311" t="e">
        <f t="shared" si="11"/>
        <v>#DIV/0!</v>
      </c>
      <c r="DT15" s="311" t="e">
        <f t="shared" si="11"/>
        <v>#DIV/0!</v>
      </c>
      <c r="DU15" s="311" t="e">
        <f t="shared" si="11"/>
        <v>#DIV/0!</v>
      </c>
      <c r="DV15" s="311" t="e">
        <f t="shared" si="11"/>
        <v>#DIV/0!</v>
      </c>
      <c r="DW15" s="311" t="e">
        <f t="shared" si="11"/>
        <v>#DIV/0!</v>
      </c>
      <c r="DX15" s="311" t="e">
        <f t="shared" si="11"/>
        <v>#DIV/0!</v>
      </c>
      <c r="DY15" s="311" t="e">
        <f t="shared" si="11"/>
        <v>#DIV/0!</v>
      </c>
      <c r="DZ15" s="311" t="e">
        <f t="shared" si="11"/>
        <v>#DIV/0!</v>
      </c>
      <c r="EA15" s="311" t="e">
        <f t="shared" si="11"/>
        <v>#DIV/0!</v>
      </c>
      <c r="EB15" s="311" t="e">
        <f t="shared" si="11"/>
        <v>#DIV/0!</v>
      </c>
      <c r="EC15" s="311" t="e">
        <f t="shared" si="11"/>
        <v>#DIV/0!</v>
      </c>
      <c r="ED15" s="311" t="e">
        <f t="shared" si="11"/>
        <v>#DIV/0!</v>
      </c>
      <c r="EE15" s="311" t="e">
        <f t="shared" si="11"/>
        <v>#DIV/0!</v>
      </c>
      <c r="EF15" s="311" t="e">
        <f t="shared" si="12"/>
        <v>#DIV/0!</v>
      </c>
      <c r="EG15" s="311" t="e">
        <f t="shared" si="12"/>
        <v>#DIV/0!</v>
      </c>
      <c r="EH15" s="311" t="e">
        <f t="shared" si="12"/>
        <v>#DIV/0!</v>
      </c>
      <c r="EI15" s="311" t="e">
        <f t="shared" si="12"/>
        <v>#DIV/0!</v>
      </c>
      <c r="EJ15" s="311" t="e">
        <f t="shared" si="12"/>
        <v>#DIV/0!</v>
      </c>
      <c r="EK15" s="311" t="e">
        <f t="shared" si="12"/>
        <v>#DIV/0!</v>
      </c>
      <c r="EL15" s="311" t="e">
        <f t="shared" si="12"/>
        <v>#DIV/0!</v>
      </c>
      <c r="EM15" s="311" t="e">
        <f t="shared" si="12"/>
        <v>#DIV/0!</v>
      </c>
      <c r="EN15" s="311" t="e">
        <f t="shared" si="12"/>
        <v>#DIV/0!</v>
      </c>
      <c r="EO15" s="311" t="e">
        <f t="shared" si="12"/>
        <v>#DIV/0!</v>
      </c>
      <c r="EP15" s="311" t="e">
        <f t="shared" si="12"/>
        <v>#DIV/0!</v>
      </c>
      <c r="EQ15" s="311" t="e">
        <f t="shared" si="12"/>
        <v>#DIV/0!</v>
      </c>
      <c r="ER15" s="311" t="e">
        <f t="shared" si="12"/>
        <v>#DIV/0!</v>
      </c>
      <c r="ES15" s="311" t="e">
        <f t="shared" si="12"/>
        <v>#DIV/0!</v>
      </c>
      <c r="ET15" s="311" t="e">
        <f t="shared" si="12"/>
        <v>#DIV/0!</v>
      </c>
      <c r="EU15" s="311" t="e">
        <f t="shared" si="12"/>
        <v>#DIV/0!</v>
      </c>
      <c r="EV15" s="311" t="e">
        <f t="shared" si="13"/>
        <v>#DIV/0!</v>
      </c>
      <c r="EW15" s="311" t="e">
        <f t="shared" si="13"/>
        <v>#DIV/0!</v>
      </c>
      <c r="EX15" s="311" t="e">
        <f t="shared" si="13"/>
        <v>#DIV/0!</v>
      </c>
      <c r="EY15" s="311" t="e">
        <f t="shared" si="13"/>
        <v>#DIV/0!</v>
      </c>
      <c r="EZ15" s="311" t="e">
        <f t="shared" si="13"/>
        <v>#DIV/0!</v>
      </c>
      <c r="FA15" s="311" t="e">
        <f t="shared" si="13"/>
        <v>#DIV/0!</v>
      </c>
      <c r="FB15" s="311" t="e">
        <f t="shared" si="13"/>
        <v>#DIV/0!</v>
      </c>
      <c r="FC15" s="311" t="e">
        <f t="shared" si="13"/>
        <v>#DIV/0!</v>
      </c>
      <c r="FD15" s="311" t="e">
        <f t="shared" si="13"/>
        <v>#DIV/0!</v>
      </c>
      <c r="FE15" s="311" t="e">
        <f t="shared" si="13"/>
        <v>#DIV/0!</v>
      </c>
      <c r="FF15" s="311" t="e">
        <f t="shared" si="13"/>
        <v>#DIV/0!</v>
      </c>
      <c r="FG15" s="311" t="e">
        <f t="shared" si="13"/>
        <v>#DIV/0!</v>
      </c>
      <c r="FH15" s="311" t="e">
        <f t="shared" si="13"/>
        <v>#DIV/0!</v>
      </c>
      <c r="FI15" s="311" t="e">
        <f t="shared" si="13"/>
        <v>#DIV/0!</v>
      </c>
      <c r="FJ15" s="311" t="e">
        <f t="shared" si="13"/>
        <v>#DIV/0!</v>
      </c>
      <c r="FK15" s="311" t="e">
        <f t="shared" si="13"/>
        <v>#DIV/0!</v>
      </c>
      <c r="FL15" s="311" t="e">
        <f t="shared" si="14"/>
        <v>#DIV/0!</v>
      </c>
      <c r="FM15" s="311" t="e">
        <f t="shared" si="14"/>
        <v>#DIV/0!</v>
      </c>
      <c r="FN15" s="311" t="e">
        <f t="shared" si="14"/>
        <v>#DIV/0!</v>
      </c>
      <c r="FO15" s="311" t="e">
        <f t="shared" si="14"/>
        <v>#DIV/0!</v>
      </c>
      <c r="FP15" s="311" t="e">
        <f t="shared" si="14"/>
        <v>#DIV/0!</v>
      </c>
      <c r="FQ15" s="311" t="e">
        <f t="shared" si="14"/>
        <v>#DIV/0!</v>
      </c>
      <c r="FR15" s="311" t="e">
        <f t="shared" si="14"/>
        <v>#DIV/0!</v>
      </c>
      <c r="FS15" s="311" t="e">
        <f t="shared" si="14"/>
        <v>#DIV/0!</v>
      </c>
      <c r="FT15" s="311" t="e">
        <f t="shared" si="14"/>
        <v>#DIV/0!</v>
      </c>
      <c r="FU15" s="311" t="e">
        <f t="shared" si="14"/>
        <v>#DIV/0!</v>
      </c>
      <c r="FV15" s="311" t="e">
        <f t="shared" si="14"/>
        <v>#DIV/0!</v>
      </c>
      <c r="FW15" s="311" t="e">
        <f t="shared" si="14"/>
        <v>#DIV/0!</v>
      </c>
      <c r="FX15" s="311" t="e">
        <f t="shared" si="14"/>
        <v>#DIV/0!</v>
      </c>
      <c r="FY15" s="311" t="e">
        <f t="shared" si="14"/>
        <v>#DIV/0!</v>
      </c>
      <c r="FZ15" s="311" t="e">
        <f t="shared" si="14"/>
        <v>#DIV/0!</v>
      </c>
      <c r="GA15" s="311" t="e">
        <f t="shared" si="14"/>
        <v>#DIV/0!</v>
      </c>
      <c r="GB15" s="311" t="e">
        <f t="shared" si="15"/>
        <v>#DIV/0!</v>
      </c>
      <c r="GC15" s="311" t="e">
        <f t="shared" si="15"/>
        <v>#DIV/0!</v>
      </c>
      <c r="GD15" s="311" t="e">
        <f t="shared" si="15"/>
        <v>#DIV/0!</v>
      </c>
      <c r="GE15" s="311" t="e">
        <f t="shared" si="15"/>
        <v>#DIV/0!</v>
      </c>
      <c r="GF15" s="311" t="e">
        <f t="shared" si="15"/>
        <v>#DIV/0!</v>
      </c>
      <c r="GG15" s="311" t="e">
        <f t="shared" si="15"/>
        <v>#DIV/0!</v>
      </c>
      <c r="GH15" s="311" t="e">
        <f t="shared" si="15"/>
        <v>#DIV/0!</v>
      </c>
      <c r="GI15" s="311" t="e">
        <f t="shared" si="15"/>
        <v>#DIV/0!</v>
      </c>
      <c r="GJ15" s="311" t="e">
        <f t="shared" si="15"/>
        <v>#DIV/0!</v>
      </c>
      <c r="GK15" s="311" t="e">
        <f t="shared" si="15"/>
        <v>#DIV/0!</v>
      </c>
      <c r="GL15" s="311" t="e">
        <f t="shared" si="15"/>
        <v>#DIV/0!</v>
      </c>
      <c r="GM15" s="311" t="e">
        <f t="shared" si="15"/>
        <v>#DIV/0!</v>
      </c>
      <c r="GN15" s="311" t="e">
        <f t="shared" si="15"/>
        <v>#DIV/0!</v>
      </c>
      <c r="GO15" s="311" t="e">
        <f t="shared" si="16"/>
        <v>#DIV/0!</v>
      </c>
      <c r="GP15" s="311" t="e">
        <f t="shared" si="16"/>
        <v>#DIV/0!</v>
      </c>
      <c r="GQ15" s="311" t="e">
        <f t="shared" si="16"/>
        <v>#DIV/0!</v>
      </c>
      <c r="GR15" s="311" t="e">
        <f t="shared" si="16"/>
        <v>#DIV/0!</v>
      </c>
      <c r="GS15" s="311" t="e">
        <f t="shared" si="16"/>
        <v>#DIV/0!</v>
      </c>
      <c r="GT15" s="311" t="e">
        <f t="shared" si="16"/>
        <v>#DIV/0!</v>
      </c>
      <c r="GU15" s="311" t="e">
        <f t="shared" si="16"/>
        <v>#DIV/0!</v>
      </c>
      <c r="GV15" s="311" t="e">
        <f t="shared" si="16"/>
        <v>#DIV/0!</v>
      </c>
      <c r="GW15" s="311" t="e">
        <f t="shared" si="16"/>
        <v>#DIV/0!</v>
      </c>
      <c r="GX15" s="311" t="e">
        <f t="shared" si="16"/>
        <v>#DIV/0!</v>
      </c>
      <c r="GY15" s="311" t="e">
        <f t="shared" si="16"/>
        <v>#DIV/0!</v>
      </c>
      <c r="GZ15" s="311" t="e">
        <f t="shared" si="16"/>
        <v>#DIV/0!</v>
      </c>
      <c r="HA15" s="311" t="e">
        <f t="shared" si="16"/>
        <v>#DIV/0!</v>
      </c>
      <c r="HB15" s="311" t="e">
        <f t="shared" si="16"/>
        <v>#DIV/0!</v>
      </c>
      <c r="HC15" s="311" t="e">
        <f t="shared" si="16"/>
        <v>#DIV/0!</v>
      </c>
      <c r="HD15" s="311" t="e">
        <f t="shared" si="16"/>
        <v>#DIV/0!</v>
      </c>
      <c r="HE15" s="318" t="e">
        <f t="shared" si="18"/>
        <v>#DIV/0!</v>
      </c>
      <c r="HF15" s="322" t="e">
        <f t="shared" si="19"/>
        <v>#DIV/0!</v>
      </c>
    </row>
    <row r="16" spans="1:214">
      <c r="A16" s="221"/>
      <c r="B16" s="310"/>
      <c r="C16" s="221"/>
      <c r="D16" s="221"/>
      <c r="E16" s="221"/>
      <c r="F16" s="311"/>
      <c r="G16" s="312" t="e">
        <f t="shared" si="17"/>
        <v>#DIV/0!</v>
      </c>
      <c r="H16" s="311" t="e">
        <f>$F16*H$4</f>
        <v>#DIV/0!</v>
      </c>
      <c r="I16" s="311" t="e">
        <f t="shared" si="17"/>
        <v>#DIV/0!</v>
      </c>
      <c r="J16" s="311" t="e">
        <f t="shared" si="17"/>
        <v>#DIV/0!</v>
      </c>
      <c r="K16" s="311" t="e">
        <f t="shared" si="17"/>
        <v>#DIV/0!</v>
      </c>
      <c r="L16" s="311" t="e">
        <f t="shared" si="17"/>
        <v>#DIV/0!</v>
      </c>
      <c r="M16" s="311" t="e">
        <f t="shared" si="17"/>
        <v>#DIV/0!</v>
      </c>
      <c r="N16" s="311" t="e">
        <f t="shared" si="17"/>
        <v>#DIV/0!</v>
      </c>
      <c r="O16" s="311" t="e">
        <f t="shared" si="17"/>
        <v>#DIV/0!</v>
      </c>
      <c r="P16" s="311" t="e">
        <f t="shared" si="17"/>
        <v>#DIV/0!</v>
      </c>
      <c r="Q16" s="311" t="e">
        <f t="shared" si="4"/>
        <v>#DIV/0!</v>
      </c>
      <c r="R16" s="311" t="e">
        <f t="shared" si="4"/>
        <v>#DIV/0!</v>
      </c>
      <c r="S16" s="311" t="e">
        <f t="shared" si="4"/>
        <v>#DIV/0!</v>
      </c>
      <c r="T16" s="311" t="e">
        <f t="shared" si="4"/>
        <v>#DIV/0!</v>
      </c>
      <c r="U16" s="311" t="e">
        <f t="shared" si="4"/>
        <v>#DIV/0!</v>
      </c>
      <c r="V16" s="311" t="e">
        <f t="shared" si="4"/>
        <v>#DIV/0!</v>
      </c>
      <c r="W16" s="311" t="e">
        <f t="shared" si="4"/>
        <v>#DIV/0!</v>
      </c>
      <c r="X16" s="311" t="e">
        <f t="shared" si="5"/>
        <v>#DIV/0!</v>
      </c>
      <c r="Y16" s="311" t="e">
        <f t="shared" si="5"/>
        <v>#DIV/0!</v>
      </c>
      <c r="Z16" s="311" t="e">
        <f t="shared" si="5"/>
        <v>#DIV/0!</v>
      </c>
      <c r="AA16" s="311" t="e">
        <f t="shared" si="5"/>
        <v>#DIV/0!</v>
      </c>
      <c r="AB16" s="311" t="e">
        <f t="shared" si="5"/>
        <v>#DIV/0!</v>
      </c>
      <c r="AC16" s="311" t="e">
        <f t="shared" si="5"/>
        <v>#DIV/0!</v>
      </c>
      <c r="AD16" s="311" t="e">
        <f t="shared" si="5"/>
        <v>#DIV/0!</v>
      </c>
      <c r="AE16" s="311" t="e">
        <f t="shared" si="5"/>
        <v>#DIV/0!</v>
      </c>
      <c r="AF16" s="311" t="e">
        <f t="shared" si="5"/>
        <v>#DIV/0!</v>
      </c>
      <c r="AG16" s="311" t="e">
        <f t="shared" si="5"/>
        <v>#DIV/0!</v>
      </c>
      <c r="AH16" s="311" t="e">
        <f t="shared" si="5"/>
        <v>#DIV/0!</v>
      </c>
      <c r="AI16" s="311" t="e">
        <f t="shared" si="5"/>
        <v>#DIV/0!</v>
      </c>
      <c r="AJ16" s="311" t="e">
        <f t="shared" si="5"/>
        <v>#DIV/0!</v>
      </c>
      <c r="AK16" s="311" t="e">
        <f t="shared" si="5"/>
        <v>#DIV/0!</v>
      </c>
      <c r="AL16" s="311" t="e">
        <f t="shared" si="5"/>
        <v>#DIV/0!</v>
      </c>
      <c r="AM16" s="311" t="e">
        <f t="shared" si="5"/>
        <v>#DIV/0!</v>
      </c>
      <c r="AN16" s="311" t="e">
        <f t="shared" si="6"/>
        <v>#DIV/0!</v>
      </c>
      <c r="AO16" s="311" t="e">
        <f t="shared" si="6"/>
        <v>#DIV/0!</v>
      </c>
      <c r="AP16" s="311" t="e">
        <f t="shared" si="6"/>
        <v>#DIV/0!</v>
      </c>
      <c r="AQ16" s="311" t="e">
        <f t="shared" si="6"/>
        <v>#DIV/0!</v>
      </c>
      <c r="AR16" s="311" t="e">
        <f t="shared" si="6"/>
        <v>#DIV/0!</v>
      </c>
      <c r="AS16" s="311" t="e">
        <f t="shared" si="6"/>
        <v>#DIV/0!</v>
      </c>
      <c r="AT16" s="311" t="e">
        <f t="shared" si="6"/>
        <v>#DIV/0!</v>
      </c>
      <c r="AU16" s="311" t="e">
        <f t="shared" si="6"/>
        <v>#DIV/0!</v>
      </c>
      <c r="AV16" s="311" t="e">
        <f t="shared" si="6"/>
        <v>#DIV/0!</v>
      </c>
      <c r="AW16" s="311" t="e">
        <f t="shared" si="6"/>
        <v>#DIV/0!</v>
      </c>
      <c r="AX16" s="311" t="e">
        <f t="shared" si="6"/>
        <v>#DIV/0!</v>
      </c>
      <c r="AY16" s="311" t="e">
        <f t="shared" si="6"/>
        <v>#DIV/0!</v>
      </c>
      <c r="AZ16" s="311" t="e">
        <f t="shared" si="6"/>
        <v>#DIV/0!</v>
      </c>
      <c r="BA16" s="311" t="e">
        <f t="shared" si="6"/>
        <v>#DIV/0!</v>
      </c>
      <c r="BB16" s="311" t="e">
        <f t="shared" si="6"/>
        <v>#DIV/0!</v>
      </c>
      <c r="BC16" s="311" t="e">
        <f t="shared" si="6"/>
        <v>#DIV/0!</v>
      </c>
      <c r="BD16" s="311" t="e">
        <f t="shared" si="7"/>
        <v>#DIV/0!</v>
      </c>
      <c r="BE16" s="311" t="e">
        <f t="shared" si="7"/>
        <v>#DIV/0!</v>
      </c>
      <c r="BF16" s="311" t="e">
        <f t="shared" si="7"/>
        <v>#DIV/0!</v>
      </c>
      <c r="BG16" s="311" t="e">
        <f t="shared" si="7"/>
        <v>#DIV/0!</v>
      </c>
      <c r="BH16" s="311" t="e">
        <f t="shared" si="7"/>
        <v>#DIV/0!</v>
      </c>
      <c r="BI16" s="311" t="e">
        <f t="shared" si="7"/>
        <v>#DIV/0!</v>
      </c>
      <c r="BJ16" s="311" t="e">
        <f t="shared" si="7"/>
        <v>#DIV/0!</v>
      </c>
      <c r="BK16" s="311" t="e">
        <f t="shared" si="7"/>
        <v>#DIV/0!</v>
      </c>
      <c r="BL16" s="311" t="e">
        <f t="shared" si="7"/>
        <v>#DIV/0!</v>
      </c>
      <c r="BM16" s="311" t="e">
        <f t="shared" si="7"/>
        <v>#DIV/0!</v>
      </c>
      <c r="BN16" s="311" t="e">
        <f t="shared" si="7"/>
        <v>#DIV/0!</v>
      </c>
      <c r="BO16" s="311" t="e">
        <f t="shared" si="7"/>
        <v>#DIV/0!</v>
      </c>
      <c r="BP16" s="311" t="e">
        <f t="shared" si="7"/>
        <v>#DIV/0!</v>
      </c>
      <c r="BQ16" s="311" t="e">
        <f t="shared" si="7"/>
        <v>#DIV/0!</v>
      </c>
      <c r="BR16" s="311" t="e">
        <f t="shared" si="7"/>
        <v>#DIV/0!</v>
      </c>
      <c r="BS16" s="311" t="e">
        <f t="shared" si="7"/>
        <v>#DIV/0!</v>
      </c>
      <c r="BT16" s="311" t="e">
        <f t="shared" si="8"/>
        <v>#DIV/0!</v>
      </c>
      <c r="BU16" s="311" t="e">
        <f t="shared" si="8"/>
        <v>#DIV/0!</v>
      </c>
      <c r="BV16" s="311" t="e">
        <f t="shared" si="8"/>
        <v>#DIV/0!</v>
      </c>
      <c r="BW16" s="311" t="e">
        <f t="shared" si="8"/>
        <v>#DIV/0!</v>
      </c>
      <c r="BX16" s="311" t="e">
        <f t="shared" si="8"/>
        <v>#DIV/0!</v>
      </c>
      <c r="BY16" s="311" t="e">
        <f t="shared" si="8"/>
        <v>#DIV/0!</v>
      </c>
      <c r="BZ16" s="311" t="e">
        <f t="shared" si="8"/>
        <v>#DIV/0!</v>
      </c>
      <c r="CA16" s="311" t="e">
        <f t="shared" si="8"/>
        <v>#DIV/0!</v>
      </c>
      <c r="CB16" s="311" t="e">
        <f t="shared" si="8"/>
        <v>#DIV/0!</v>
      </c>
      <c r="CC16" s="311" t="e">
        <f t="shared" si="8"/>
        <v>#DIV/0!</v>
      </c>
      <c r="CD16" s="311" t="e">
        <f t="shared" si="8"/>
        <v>#DIV/0!</v>
      </c>
      <c r="CE16" s="311" t="e">
        <f t="shared" si="8"/>
        <v>#DIV/0!</v>
      </c>
      <c r="CF16" s="311" t="e">
        <f t="shared" si="8"/>
        <v>#DIV/0!</v>
      </c>
      <c r="CG16" s="311" t="e">
        <f t="shared" si="8"/>
        <v>#DIV/0!</v>
      </c>
      <c r="CH16" s="311" t="e">
        <f t="shared" si="8"/>
        <v>#DIV/0!</v>
      </c>
      <c r="CI16" s="311" t="e">
        <f t="shared" si="8"/>
        <v>#DIV/0!</v>
      </c>
      <c r="CJ16" s="311" t="e">
        <f t="shared" si="9"/>
        <v>#DIV/0!</v>
      </c>
      <c r="CK16" s="311" t="e">
        <f t="shared" si="9"/>
        <v>#DIV/0!</v>
      </c>
      <c r="CL16" s="311" t="e">
        <f t="shared" si="9"/>
        <v>#DIV/0!</v>
      </c>
      <c r="CM16" s="311" t="e">
        <f t="shared" si="9"/>
        <v>#DIV/0!</v>
      </c>
      <c r="CN16" s="311" t="e">
        <f t="shared" si="9"/>
        <v>#DIV/0!</v>
      </c>
      <c r="CO16" s="311" t="e">
        <f t="shared" si="9"/>
        <v>#DIV/0!</v>
      </c>
      <c r="CP16" s="311" t="e">
        <f t="shared" si="9"/>
        <v>#DIV/0!</v>
      </c>
      <c r="CQ16" s="311" t="e">
        <f t="shared" si="9"/>
        <v>#DIV/0!</v>
      </c>
      <c r="CR16" s="311" t="e">
        <f t="shared" si="9"/>
        <v>#DIV/0!</v>
      </c>
      <c r="CS16" s="311" t="e">
        <f t="shared" si="9"/>
        <v>#DIV/0!</v>
      </c>
      <c r="CT16" s="311" t="e">
        <f t="shared" si="9"/>
        <v>#DIV/0!</v>
      </c>
      <c r="CU16" s="311" t="e">
        <f t="shared" si="9"/>
        <v>#DIV/0!</v>
      </c>
      <c r="CV16" s="311" t="e">
        <f t="shared" si="9"/>
        <v>#DIV/0!</v>
      </c>
      <c r="CW16" s="311" t="e">
        <f t="shared" si="9"/>
        <v>#DIV/0!</v>
      </c>
      <c r="CX16" s="311" t="e">
        <f t="shared" si="9"/>
        <v>#DIV/0!</v>
      </c>
      <c r="CY16" s="311" t="e">
        <f t="shared" si="9"/>
        <v>#DIV/0!</v>
      </c>
      <c r="CZ16" s="311" t="e">
        <f t="shared" si="10"/>
        <v>#DIV/0!</v>
      </c>
      <c r="DA16" s="311" t="e">
        <f t="shared" si="10"/>
        <v>#DIV/0!</v>
      </c>
      <c r="DB16" s="311" t="e">
        <f t="shared" si="10"/>
        <v>#DIV/0!</v>
      </c>
      <c r="DC16" s="311" t="e">
        <f t="shared" si="10"/>
        <v>#DIV/0!</v>
      </c>
      <c r="DD16" s="311" t="e">
        <f t="shared" si="10"/>
        <v>#DIV/0!</v>
      </c>
      <c r="DE16" s="311" t="e">
        <f t="shared" si="10"/>
        <v>#DIV/0!</v>
      </c>
      <c r="DF16" s="311" t="e">
        <f t="shared" si="10"/>
        <v>#DIV/0!</v>
      </c>
      <c r="DG16" s="311" t="e">
        <f t="shared" si="10"/>
        <v>#DIV/0!</v>
      </c>
      <c r="DH16" s="311" t="e">
        <f t="shared" si="10"/>
        <v>#DIV/0!</v>
      </c>
      <c r="DI16" s="311" t="e">
        <f t="shared" si="10"/>
        <v>#DIV/0!</v>
      </c>
      <c r="DJ16" s="311" t="e">
        <f t="shared" si="10"/>
        <v>#DIV/0!</v>
      </c>
      <c r="DK16" s="311" t="e">
        <f t="shared" si="10"/>
        <v>#DIV/0!</v>
      </c>
      <c r="DL16" s="311" t="e">
        <f t="shared" si="10"/>
        <v>#DIV/0!</v>
      </c>
      <c r="DM16" s="311" t="e">
        <f t="shared" si="10"/>
        <v>#DIV/0!</v>
      </c>
      <c r="DN16" s="311" t="e">
        <f t="shared" si="10"/>
        <v>#DIV/0!</v>
      </c>
      <c r="DO16" s="311" t="e">
        <f t="shared" si="10"/>
        <v>#DIV/0!</v>
      </c>
      <c r="DP16" s="311" t="e">
        <f t="shared" si="11"/>
        <v>#DIV/0!</v>
      </c>
      <c r="DQ16" s="311" t="e">
        <f t="shared" si="11"/>
        <v>#DIV/0!</v>
      </c>
      <c r="DR16" s="311" t="e">
        <f t="shared" si="11"/>
        <v>#DIV/0!</v>
      </c>
      <c r="DS16" s="311" t="e">
        <f t="shared" si="11"/>
        <v>#DIV/0!</v>
      </c>
      <c r="DT16" s="311" t="e">
        <f t="shared" si="11"/>
        <v>#DIV/0!</v>
      </c>
      <c r="DU16" s="311" t="e">
        <f t="shared" si="11"/>
        <v>#DIV/0!</v>
      </c>
      <c r="DV16" s="311" t="e">
        <f t="shared" si="11"/>
        <v>#DIV/0!</v>
      </c>
      <c r="DW16" s="311" t="e">
        <f t="shared" si="11"/>
        <v>#DIV/0!</v>
      </c>
      <c r="DX16" s="311" t="e">
        <f t="shared" si="11"/>
        <v>#DIV/0!</v>
      </c>
      <c r="DY16" s="311" t="e">
        <f t="shared" si="11"/>
        <v>#DIV/0!</v>
      </c>
      <c r="DZ16" s="311" t="e">
        <f t="shared" si="11"/>
        <v>#DIV/0!</v>
      </c>
      <c r="EA16" s="311" t="e">
        <f t="shared" si="11"/>
        <v>#DIV/0!</v>
      </c>
      <c r="EB16" s="311" t="e">
        <f t="shared" si="11"/>
        <v>#DIV/0!</v>
      </c>
      <c r="EC16" s="311" t="e">
        <f t="shared" si="11"/>
        <v>#DIV/0!</v>
      </c>
      <c r="ED16" s="311" t="e">
        <f t="shared" si="11"/>
        <v>#DIV/0!</v>
      </c>
      <c r="EE16" s="311" t="e">
        <f t="shared" si="11"/>
        <v>#DIV/0!</v>
      </c>
      <c r="EF16" s="311" t="e">
        <f t="shared" si="12"/>
        <v>#DIV/0!</v>
      </c>
      <c r="EG16" s="311" t="e">
        <f t="shared" si="12"/>
        <v>#DIV/0!</v>
      </c>
      <c r="EH16" s="311" t="e">
        <f t="shared" si="12"/>
        <v>#DIV/0!</v>
      </c>
      <c r="EI16" s="311" t="e">
        <f t="shared" si="12"/>
        <v>#DIV/0!</v>
      </c>
      <c r="EJ16" s="311" t="e">
        <f t="shared" si="12"/>
        <v>#DIV/0!</v>
      </c>
      <c r="EK16" s="311" t="e">
        <f t="shared" si="12"/>
        <v>#DIV/0!</v>
      </c>
      <c r="EL16" s="311" t="e">
        <f t="shared" si="12"/>
        <v>#DIV/0!</v>
      </c>
      <c r="EM16" s="311" t="e">
        <f t="shared" si="12"/>
        <v>#DIV/0!</v>
      </c>
      <c r="EN16" s="311" t="e">
        <f t="shared" si="12"/>
        <v>#DIV/0!</v>
      </c>
      <c r="EO16" s="311" t="e">
        <f t="shared" si="12"/>
        <v>#DIV/0!</v>
      </c>
      <c r="EP16" s="311" t="e">
        <f t="shared" si="12"/>
        <v>#DIV/0!</v>
      </c>
      <c r="EQ16" s="311" t="e">
        <f t="shared" si="12"/>
        <v>#DIV/0!</v>
      </c>
      <c r="ER16" s="311" t="e">
        <f t="shared" si="12"/>
        <v>#DIV/0!</v>
      </c>
      <c r="ES16" s="311" t="e">
        <f t="shared" si="12"/>
        <v>#DIV/0!</v>
      </c>
      <c r="ET16" s="311" t="e">
        <f t="shared" si="12"/>
        <v>#DIV/0!</v>
      </c>
      <c r="EU16" s="311" t="e">
        <f t="shared" si="12"/>
        <v>#DIV/0!</v>
      </c>
      <c r="EV16" s="311" t="e">
        <f t="shared" si="13"/>
        <v>#DIV/0!</v>
      </c>
      <c r="EW16" s="311" t="e">
        <f t="shared" si="13"/>
        <v>#DIV/0!</v>
      </c>
      <c r="EX16" s="311" t="e">
        <f t="shared" si="13"/>
        <v>#DIV/0!</v>
      </c>
      <c r="EY16" s="311" t="e">
        <f t="shared" si="13"/>
        <v>#DIV/0!</v>
      </c>
      <c r="EZ16" s="311" t="e">
        <f t="shared" si="13"/>
        <v>#DIV/0!</v>
      </c>
      <c r="FA16" s="311" t="e">
        <f t="shared" si="13"/>
        <v>#DIV/0!</v>
      </c>
      <c r="FB16" s="311" t="e">
        <f t="shared" si="13"/>
        <v>#DIV/0!</v>
      </c>
      <c r="FC16" s="311" t="e">
        <f t="shared" si="13"/>
        <v>#DIV/0!</v>
      </c>
      <c r="FD16" s="311" t="e">
        <f t="shared" si="13"/>
        <v>#DIV/0!</v>
      </c>
      <c r="FE16" s="311" t="e">
        <f t="shared" si="13"/>
        <v>#DIV/0!</v>
      </c>
      <c r="FF16" s="311" t="e">
        <f t="shared" si="13"/>
        <v>#DIV/0!</v>
      </c>
      <c r="FG16" s="311" t="e">
        <f t="shared" si="13"/>
        <v>#DIV/0!</v>
      </c>
      <c r="FH16" s="311" t="e">
        <f t="shared" si="13"/>
        <v>#DIV/0!</v>
      </c>
      <c r="FI16" s="311" t="e">
        <f t="shared" si="13"/>
        <v>#DIV/0!</v>
      </c>
      <c r="FJ16" s="311" t="e">
        <f t="shared" si="13"/>
        <v>#DIV/0!</v>
      </c>
      <c r="FK16" s="311" t="e">
        <f t="shared" si="13"/>
        <v>#DIV/0!</v>
      </c>
      <c r="FL16" s="311" t="e">
        <f t="shared" si="14"/>
        <v>#DIV/0!</v>
      </c>
      <c r="FM16" s="311" t="e">
        <f t="shared" si="14"/>
        <v>#DIV/0!</v>
      </c>
      <c r="FN16" s="311" t="e">
        <f t="shared" si="14"/>
        <v>#DIV/0!</v>
      </c>
      <c r="FO16" s="311" t="e">
        <f t="shared" si="14"/>
        <v>#DIV/0!</v>
      </c>
      <c r="FP16" s="311" t="e">
        <f t="shared" si="14"/>
        <v>#DIV/0!</v>
      </c>
      <c r="FQ16" s="311" t="e">
        <f t="shared" si="14"/>
        <v>#DIV/0!</v>
      </c>
      <c r="FR16" s="311" t="e">
        <f t="shared" si="14"/>
        <v>#DIV/0!</v>
      </c>
      <c r="FS16" s="311" t="e">
        <f t="shared" si="14"/>
        <v>#DIV/0!</v>
      </c>
      <c r="FT16" s="311" t="e">
        <f t="shared" si="14"/>
        <v>#DIV/0!</v>
      </c>
      <c r="FU16" s="311" t="e">
        <f t="shared" si="14"/>
        <v>#DIV/0!</v>
      </c>
      <c r="FV16" s="311" t="e">
        <f t="shared" si="14"/>
        <v>#DIV/0!</v>
      </c>
      <c r="FW16" s="311" t="e">
        <f t="shared" si="14"/>
        <v>#DIV/0!</v>
      </c>
      <c r="FX16" s="311" t="e">
        <f t="shared" si="14"/>
        <v>#DIV/0!</v>
      </c>
      <c r="FY16" s="311" t="e">
        <f t="shared" si="14"/>
        <v>#DIV/0!</v>
      </c>
      <c r="FZ16" s="311" t="e">
        <f t="shared" si="14"/>
        <v>#DIV/0!</v>
      </c>
      <c r="GA16" s="311" t="e">
        <f t="shared" si="14"/>
        <v>#DIV/0!</v>
      </c>
      <c r="GB16" s="311" t="e">
        <f t="shared" si="15"/>
        <v>#DIV/0!</v>
      </c>
      <c r="GC16" s="311" t="e">
        <f t="shared" si="15"/>
        <v>#DIV/0!</v>
      </c>
      <c r="GD16" s="311" t="e">
        <f t="shared" si="15"/>
        <v>#DIV/0!</v>
      </c>
      <c r="GE16" s="311" t="e">
        <f t="shared" si="15"/>
        <v>#DIV/0!</v>
      </c>
      <c r="GF16" s="311" t="e">
        <f t="shared" si="15"/>
        <v>#DIV/0!</v>
      </c>
      <c r="GG16" s="311" t="e">
        <f t="shared" si="15"/>
        <v>#DIV/0!</v>
      </c>
      <c r="GH16" s="311" t="e">
        <f t="shared" si="15"/>
        <v>#DIV/0!</v>
      </c>
      <c r="GI16" s="311" t="e">
        <f t="shared" si="15"/>
        <v>#DIV/0!</v>
      </c>
      <c r="GJ16" s="311" t="e">
        <f t="shared" si="15"/>
        <v>#DIV/0!</v>
      </c>
      <c r="GK16" s="311" t="e">
        <f t="shared" si="15"/>
        <v>#DIV/0!</v>
      </c>
      <c r="GL16" s="311" t="e">
        <f t="shared" si="15"/>
        <v>#DIV/0!</v>
      </c>
      <c r="GM16" s="311" t="e">
        <f t="shared" si="15"/>
        <v>#DIV/0!</v>
      </c>
      <c r="GN16" s="311" t="e">
        <f t="shared" si="15"/>
        <v>#DIV/0!</v>
      </c>
      <c r="GO16" s="311" t="e">
        <f t="shared" si="16"/>
        <v>#DIV/0!</v>
      </c>
      <c r="GP16" s="311" t="e">
        <f t="shared" si="16"/>
        <v>#DIV/0!</v>
      </c>
      <c r="GQ16" s="311" t="e">
        <f t="shared" si="16"/>
        <v>#DIV/0!</v>
      </c>
      <c r="GR16" s="311" t="e">
        <f t="shared" si="16"/>
        <v>#DIV/0!</v>
      </c>
      <c r="GS16" s="311" t="e">
        <f t="shared" si="16"/>
        <v>#DIV/0!</v>
      </c>
      <c r="GT16" s="311" t="e">
        <f t="shared" si="16"/>
        <v>#DIV/0!</v>
      </c>
      <c r="GU16" s="311" t="e">
        <f t="shared" si="16"/>
        <v>#DIV/0!</v>
      </c>
      <c r="GV16" s="311" t="e">
        <f t="shared" si="16"/>
        <v>#DIV/0!</v>
      </c>
      <c r="GW16" s="311" t="e">
        <f t="shared" si="16"/>
        <v>#DIV/0!</v>
      </c>
      <c r="GX16" s="311" t="e">
        <f t="shared" si="16"/>
        <v>#DIV/0!</v>
      </c>
      <c r="GY16" s="311" t="e">
        <f t="shared" si="16"/>
        <v>#DIV/0!</v>
      </c>
      <c r="GZ16" s="311" t="e">
        <f t="shared" si="16"/>
        <v>#DIV/0!</v>
      </c>
      <c r="HA16" s="311" t="e">
        <f t="shared" si="16"/>
        <v>#DIV/0!</v>
      </c>
      <c r="HB16" s="311" t="e">
        <f t="shared" si="16"/>
        <v>#DIV/0!</v>
      </c>
      <c r="HC16" s="311" t="e">
        <f t="shared" si="16"/>
        <v>#DIV/0!</v>
      </c>
      <c r="HD16" s="311" t="e">
        <f t="shared" si="16"/>
        <v>#DIV/0!</v>
      </c>
      <c r="HE16" s="318" t="e">
        <f t="shared" si="18"/>
        <v>#DIV/0!</v>
      </c>
      <c r="HF16" s="322" t="e">
        <f t="shared" si="19"/>
        <v>#DIV/0!</v>
      </c>
    </row>
    <row r="17" spans="1:214">
      <c r="A17" s="221"/>
      <c r="B17" s="310"/>
      <c r="C17" s="221"/>
      <c r="D17" s="221"/>
      <c r="E17" s="221"/>
      <c r="F17" s="311"/>
      <c r="G17" s="312" t="e">
        <f t="shared" si="17"/>
        <v>#DIV/0!</v>
      </c>
      <c r="H17" s="311" t="e">
        <f t="shared" si="17"/>
        <v>#DIV/0!</v>
      </c>
      <c r="I17" s="311" t="e">
        <f t="shared" si="17"/>
        <v>#DIV/0!</v>
      </c>
      <c r="J17" s="311" t="e">
        <f t="shared" si="17"/>
        <v>#DIV/0!</v>
      </c>
      <c r="K17" s="311" t="e">
        <f t="shared" si="17"/>
        <v>#DIV/0!</v>
      </c>
      <c r="L17" s="311" t="e">
        <f t="shared" si="17"/>
        <v>#DIV/0!</v>
      </c>
      <c r="M17" s="311" t="e">
        <f t="shared" si="17"/>
        <v>#DIV/0!</v>
      </c>
      <c r="N17" s="311" t="e">
        <f t="shared" si="17"/>
        <v>#DIV/0!</v>
      </c>
      <c r="O17" s="311" t="e">
        <f t="shared" si="17"/>
        <v>#DIV/0!</v>
      </c>
      <c r="P17" s="311" t="e">
        <f t="shared" si="17"/>
        <v>#DIV/0!</v>
      </c>
      <c r="Q17" s="311" t="e">
        <f t="shared" si="4"/>
        <v>#DIV/0!</v>
      </c>
      <c r="R17" s="311" t="e">
        <f t="shared" si="4"/>
        <v>#DIV/0!</v>
      </c>
      <c r="S17" s="311" t="e">
        <f t="shared" si="4"/>
        <v>#DIV/0!</v>
      </c>
      <c r="T17" s="311" t="e">
        <f t="shared" si="4"/>
        <v>#DIV/0!</v>
      </c>
      <c r="U17" s="311" t="e">
        <f t="shared" si="4"/>
        <v>#DIV/0!</v>
      </c>
      <c r="V17" s="311" t="e">
        <f t="shared" si="4"/>
        <v>#DIV/0!</v>
      </c>
      <c r="W17" s="311" t="e">
        <f t="shared" si="4"/>
        <v>#DIV/0!</v>
      </c>
      <c r="X17" s="311" t="e">
        <f t="shared" si="5"/>
        <v>#DIV/0!</v>
      </c>
      <c r="Y17" s="311" t="e">
        <f t="shared" si="5"/>
        <v>#DIV/0!</v>
      </c>
      <c r="Z17" s="311" t="e">
        <f t="shared" si="5"/>
        <v>#DIV/0!</v>
      </c>
      <c r="AA17" s="311" t="e">
        <f t="shared" si="5"/>
        <v>#DIV/0!</v>
      </c>
      <c r="AB17" s="311" t="e">
        <f t="shared" si="5"/>
        <v>#DIV/0!</v>
      </c>
      <c r="AC17" s="311" t="e">
        <f t="shared" si="5"/>
        <v>#DIV/0!</v>
      </c>
      <c r="AD17" s="311" t="e">
        <f t="shared" si="5"/>
        <v>#DIV/0!</v>
      </c>
      <c r="AE17" s="311" t="e">
        <f t="shared" si="5"/>
        <v>#DIV/0!</v>
      </c>
      <c r="AF17" s="311" t="e">
        <f t="shared" si="5"/>
        <v>#DIV/0!</v>
      </c>
      <c r="AG17" s="311" t="e">
        <f t="shared" si="5"/>
        <v>#DIV/0!</v>
      </c>
      <c r="AH17" s="311" t="e">
        <f t="shared" si="5"/>
        <v>#DIV/0!</v>
      </c>
      <c r="AI17" s="311" t="e">
        <f t="shared" si="5"/>
        <v>#DIV/0!</v>
      </c>
      <c r="AJ17" s="311" t="e">
        <f t="shared" si="5"/>
        <v>#DIV/0!</v>
      </c>
      <c r="AK17" s="311" t="e">
        <f t="shared" si="5"/>
        <v>#DIV/0!</v>
      </c>
      <c r="AL17" s="311" t="e">
        <f t="shared" si="5"/>
        <v>#DIV/0!</v>
      </c>
      <c r="AM17" s="311" t="e">
        <f t="shared" si="5"/>
        <v>#DIV/0!</v>
      </c>
      <c r="AN17" s="311" t="e">
        <f t="shared" si="6"/>
        <v>#DIV/0!</v>
      </c>
      <c r="AO17" s="311" t="e">
        <f t="shared" si="6"/>
        <v>#DIV/0!</v>
      </c>
      <c r="AP17" s="311" t="e">
        <f t="shared" si="6"/>
        <v>#DIV/0!</v>
      </c>
      <c r="AQ17" s="311" t="e">
        <f t="shared" si="6"/>
        <v>#DIV/0!</v>
      </c>
      <c r="AR17" s="311" t="e">
        <f t="shared" si="6"/>
        <v>#DIV/0!</v>
      </c>
      <c r="AS17" s="311" t="e">
        <f t="shared" si="6"/>
        <v>#DIV/0!</v>
      </c>
      <c r="AT17" s="311" t="e">
        <f t="shared" si="6"/>
        <v>#DIV/0!</v>
      </c>
      <c r="AU17" s="311" t="e">
        <f t="shared" si="6"/>
        <v>#DIV/0!</v>
      </c>
      <c r="AV17" s="311" t="e">
        <f t="shared" si="6"/>
        <v>#DIV/0!</v>
      </c>
      <c r="AW17" s="311" t="e">
        <f t="shared" si="6"/>
        <v>#DIV/0!</v>
      </c>
      <c r="AX17" s="311" t="e">
        <f t="shared" si="6"/>
        <v>#DIV/0!</v>
      </c>
      <c r="AY17" s="311" t="e">
        <f t="shared" si="6"/>
        <v>#DIV/0!</v>
      </c>
      <c r="AZ17" s="311" t="e">
        <f t="shared" si="6"/>
        <v>#DIV/0!</v>
      </c>
      <c r="BA17" s="311" t="e">
        <f t="shared" si="6"/>
        <v>#DIV/0!</v>
      </c>
      <c r="BB17" s="311" t="e">
        <f t="shared" si="6"/>
        <v>#DIV/0!</v>
      </c>
      <c r="BC17" s="311" t="e">
        <f t="shared" si="6"/>
        <v>#DIV/0!</v>
      </c>
      <c r="BD17" s="311" t="e">
        <f t="shared" si="7"/>
        <v>#DIV/0!</v>
      </c>
      <c r="BE17" s="311" t="e">
        <f t="shared" si="7"/>
        <v>#DIV/0!</v>
      </c>
      <c r="BF17" s="311" t="e">
        <f t="shared" si="7"/>
        <v>#DIV/0!</v>
      </c>
      <c r="BG17" s="311" t="e">
        <f t="shared" si="7"/>
        <v>#DIV/0!</v>
      </c>
      <c r="BH17" s="311" t="e">
        <f t="shared" si="7"/>
        <v>#DIV/0!</v>
      </c>
      <c r="BI17" s="311" t="e">
        <f t="shared" si="7"/>
        <v>#DIV/0!</v>
      </c>
      <c r="BJ17" s="311" t="e">
        <f t="shared" si="7"/>
        <v>#DIV/0!</v>
      </c>
      <c r="BK17" s="311" t="e">
        <f t="shared" si="7"/>
        <v>#DIV/0!</v>
      </c>
      <c r="BL17" s="311" t="e">
        <f t="shared" si="7"/>
        <v>#DIV/0!</v>
      </c>
      <c r="BM17" s="311" t="e">
        <f t="shared" si="7"/>
        <v>#DIV/0!</v>
      </c>
      <c r="BN17" s="311" t="e">
        <f t="shared" si="7"/>
        <v>#DIV/0!</v>
      </c>
      <c r="BO17" s="311" t="e">
        <f t="shared" si="7"/>
        <v>#DIV/0!</v>
      </c>
      <c r="BP17" s="311" t="e">
        <f t="shared" si="7"/>
        <v>#DIV/0!</v>
      </c>
      <c r="BQ17" s="311" t="e">
        <f t="shared" si="7"/>
        <v>#DIV/0!</v>
      </c>
      <c r="BR17" s="311" t="e">
        <f t="shared" si="7"/>
        <v>#DIV/0!</v>
      </c>
      <c r="BS17" s="311" t="e">
        <f t="shared" si="7"/>
        <v>#DIV/0!</v>
      </c>
      <c r="BT17" s="311" t="e">
        <f t="shared" si="8"/>
        <v>#DIV/0!</v>
      </c>
      <c r="BU17" s="311" t="e">
        <f t="shared" si="8"/>
        <v>#DIV/0!</v>
      </c>
      <c r="BV17" s="311" t="e">
        <f t="shared" si="8"/>
        <v>#DIV/0!</v>
      </c>
      <c r="BW17" s="311" t="e">
        <f t="shared" si="8"/>
        <v>#DIV/0!</v>
      </c>
      <c r="BX17" s="311" t="e">
        <f t="shared" si="8"/>
        <v>#DIV/0!</v>
      </c>
      <c r="BY17" s="311" t="e">
        <f t="shared" si="8"/>
        <v>#DIV/0!</v>
      </c>
      <c r="BZ17" s="311" t="e">
        <f t="shared" si="8"/>
        <v>#DIV/0!</v>
      </c>
      <c r="CA17" s="311" t="e">
        <f t="shared" si="8"/>
        <v>#DIV/0!</v>
      </c>
      <c r="CB17" s="311" t="e">
        <f t="shared" si="8"/>
        <v>#DIV/0!</v>
      </c>
      <c r="CC17" s="311" t="e">
        <f t="shared" si="8"/>
        <v>#DIV/0!</v>
      </c>
      <c r="CD17" s="311" t="e">
        <f t="shared" si="8"/>
        <v>#DIV/0!</v>
      </c>
      <c r="CE17" s="311" t="e">
        <f t="shared" si="8"/>
        <v>#DIV/0!</v>
      </c>
      <c r="CF17" s="311" t="e">
        <f t="shared" si="8"/>
        <v>#DIV/0!</v>
      </c>
      <c r="CG17" s="311" t="e">
        <f t="shared" si="8"/>
        <v>#DIV/0!</v>
      </c>
      <c r="CH17" s="311" t="e">
        <f t="shared" si="8"/>
        <v>#DIV/0!</v>
      </c>
      <c r="CI17" s="311" t="e">
        <f t="shared" si="8"/>
        <v>#DIV/0!</v>
      </c>
      <c r="CJ17" s="311" t="e">
        <f t="shared" si="9"/>
        <v>#DIV/0!</v>
      </c>
      <c r="CK17" s="311" t="e">
        <f t="shared" si="9"/>
        <v>#DIV/0!</v>
      </c>
      <c r="CL17" s="311" t="e">
        <f t="shared" si="9"/>
        <v>#DIV/0!</v>
      </c>
      <c r="CM17" s="311" t="e">
        <f t="shared" si="9"/>
        <v>#DIV/0!</v>
      </c>
      <c r="CN17" s="311" t="e">
        <f t="shared" si="9"/>
        <v>#DIV/0!</v>
      </c>
      <c r="CO17" s="311" t="e">
        <f t="shared" si="9"/>
        <v>#DIV/0!</v>
      </c>
      <c r="CP17" s="311" t="e">
        <f t="shared" si="9"/>
        <v>#DIV/0!</v>
      </c>
      <c r="CQ17" s="311" t="e">
        <f t="shared" si="9"/>
        <v>#DIV/0!</v>
      </c>
      <c r="CR17" s="311" t="e">
        <f t="shared" si="9"/>
        <v>#DIV/0!</v>
      </c>
      <c r="CS17" s="311" t="e">
        <f t="shared" si="9"/>
        <v>#DIV/0!</v>
      </c>
      <c r="CT17" s="311" t="e">
        <f t="shared" si="9"/>
        <v>#DIV/0!</v>
      </c>
      <c r="CU17" s="311" t="e">
        <f t="shared" si="9"/>
        <v>#DIV/0!</v>
      </c>
      <c r="CV17" s="311" t="e">
        <f t="shared" si="9"/>
        <v>#DIV/0!</v>
      </c>
      <c r="CW17" s="311" t="e">
        <f t="shared" si="9"/>
        <v>#DIV/0!</v>
      </c>
      <c r="CX17" s="311" t="e">
        <f t="shared" si="9"/>
        <v>#DIV/0!</v>
      </c>
      <c r="CY17" s="311" t="e">
        <f t="shared" si="9"/>
        <v>#DIV/0!</v>
      </c>
      <c r="CZ17" s="311" t="e">
        <f t="shared" si="10"/>
        <v>#DIV/0!</v>
      </c>
      <c r="DA17" s="311" t="e">
        <f t="shared" si="10"/>
        <v>#DIV/0!</v>
      </c>
      <c r="DB17" s="311" t="e">
        <f t="shared" si="10"/>
        <v>#DIV/0!</v>
      </c>
      <c r="DC17" s="311" t="e">
        <f t="shared" si="10"/>
        <v>#DIV/0!</v>
      </c>
      <c r="DD17" s="311" t="e">
        <f t="shared" si="10"/>
        <v>#DIV/0!</v>
      </c>
      <c r="DE17" s="311" t="e">
        <f t="shared" si="10"/>
        <v>#DIV/0!</v>
      </c>
      <c r="DF17" s="311" t="e">
        <f t="shared" si="10"/>
        <v>#DIV/0!</v>
      </c>
      <c r="DG17" s="311" t="e">
        <f t="shared" si="10"/>
        <v>#DIV/0!</v>
      </c>
      <c r="DH17" s="311" t="e">
        <f t="shared" si="10"/>
        <v>#DIV/0!</v>
      </c>
      <c r="DI17" s="311" t="e">
        <f t="shared" si="10"/>
        <v>#DIV/0!</v>
      </c>
      <c r="DJ17" s="311" t="e">
        <f t="shared" si="10"/>
        <v>#DIV/0!</v>
      </c>
      <c r="DK17" s="311" t="e">
        <f t="shared" si="10"/>
        <v>#DIV/0!</v>
      </c>
      <c r="DL17" s="311" t="e">
        <f t="shared" si="10"/>
        <v>#DIV/0!</v>
      </c>
      <c r="DM17" s="311" t="e">
        <f t="shared" si="10"/>
        <v>#DIV/0!</v>
      </c>
      <c r="DN17" s="311" t="e">
        <f t="shared" si="10"/>
        <v>#DIV/0!</v>
      </c>
      <c r="DO17" s="311" t="e">
        <f t="shared" si="10"/>
        <v>#DIV/0!</v>
      </c>
      <c r="DP17" s="311" t="e">
        <f t="shared" si="11"/>
        <v>#DIV/0!</v>
      </c>
      <c r="DQ17" s="311" t="e">
        <f t="shared" si="11"/>
        <v>#DIV/0!</v>
      </c>
      <c r="DR17" s="311" t="e">
        <f t="shared" si="11"/>
        <v>#DIV/0!</v>
      </c>
      <c r="DS17" s="311" t="e">
        <f t="shared" si="11"/>
        <v>#DIV/0!</v>
      </c>
      <c r="DT17" s="311" t="e">
        <f t="shared" si="11"/>
        <v>#DIV/0!</v>
      </c>
      <c r="DU17" s="311" t="e">
        <f t="shared" si="11"/>
        <v>#DIV/0!</v>
      </c>
      <c r="DV17" s="311" t="e">
        <f t="shared" si="11"/>
        <v>#DIV/0!</v>
      </c>
      <c r="DW17" s="311" t="e">
        <f t="shared" si="11"/>
        <v>#DIV/0!</v>
      </c>
      <c r="DX17" s="311" t="e">
        <f t="shared" si="11"/>
        <v>#DIV/0!</v>
      </c>
      <c r="DY17" s="311" t="e">
        <f t="shared" si="11"/>
        <v>#DIV/0!</v>
      </c>
      <c r="DZ17" s="311" t="e">
        <f t="shared" si="11"/>
        <v>#DIV/0!</v>
      </c>
      <c r="EA17" s="311" t="e">
        <f t="shared" si="11"/>
        <v>#DIV/0!</v>
      </c>
      <c r="EB17" s="311" t="e">
        <f t="shared" si="11"/>
        <v>#DIV/0!</v>
      </c>
      <c r="EC17" s="311" t="e">
        <f t="shared" si="11"/>
        <v>#DIV/0!</v>
      </c>
      <c r="ED17" s="311" t="e">
        <f t="shared" si="11"/>
        <v>#DIV/0!</v>
      </c>
      <c r="EE17" s="311" t="e">
        <f t="shared" si="11"/>
        <v>#DIV/0!</v>
      </c>
      <c r="EF17" s="311" t="e">
        <f t="shared" si="12"/>
        <v>#DIV/0!</v>
      </c>
      <c r="EG17" s="311" t="e">
        <f t="shared" si="12"/>
        <v>#DIV/0!</v>
      </c>
      <c r="EH17" s="311" t="e">
        <f t="shared" si="12"/>
        <v>#DIV/0!</v>
      </c>
      <c r="EI17" s="311" t="e">
        <f t="shared" si="12"/>
        <v>#DIV/0!</v>
      </c>
      <c r="EJ17" s="311" t="e">
        <f t="shared" si="12"/>
        <v>#DIV/0!</v>
      </c>
      <c r="EK17" s="311" t="e">
        <f t="shared" si="12"/>
        <v>#DIV/0!</v>
      </c>
      <c r="EL17" s="311" t="e">
        <f t="shared" si="12"/>
        <v>#DIV/0!</v>
      </c>
      <c r="EM17" s="311" t="e">
        <f t="shared" si="12"/>
        <v>#DIV/0!</v>
      </c>
      <c r="EN17" s="311" t="e">
        <f t="shared" si="12"/>
        <v>#DIV/0!</v>
      </c>
      <c r="EO17" s="311" t="e">
        <f t="shared" si="12"/>
        <v>#DIV/0!</v>
      </c>
      <c r="EP17" s="311" t="e">
        <f t="shared" si="12"/>
        <v>#DIV/0!</v>
      </c>
      <c r="EQ17" s="311" t="e">
        <f t="shared" si="12"/>
        <v>#DIV/0!</v>
      </c>
      <c r="ER17" s="311" t="e">
        <f t="shared" si="12"/>
        <v>#DIV/0!</v>
      </c>
      <c r="ES17" s="311" t="e">
        <f t="shared" si="12"/>
        <v>#DIV/0!</v>
      </c>
      <c r="ET17" s="311" t="e">
        <f t="shared" si="12"/>
        <v>#DIV/0!</v>
      </c>
      <c r="EU17" s="311" t="e">
        <f t="shared" si="12"/>
        <v>#DIV/0!</v>
      </c>
      <c r="EV17" s="311" t="e">
        <f t="shared" si="13"/>
        <v>#DIV/0!</v>
      </c>
      <c r="EW17" s="311" t="e">
        <f t="shared" si="13"/>
        <v>#DIV/0!</v>
      </c>
      <c r="EX17" s="311" t="e">
        <f t="shared" si="13"/>
        <v>#DIV/0!</v>
      </c>
      <c r="EY17" s="311" t="e">
        <f t="shared" si="13"/>
        <v>#DIV/0!</v>
      </c>
      <c r="EZ17" s="311" t="e">
        <f t="shared" si="13"/>
        <v>#DIV/0!</v>
      </c>
      <c r="FA17" s="311" t="e">
        <f t="shared" si="13"/>
        <v>#DIV/0!</v>
      </c>
      <c r="FB17" s="311" t="e">
        <f t="shared" si="13"/>
        <v>#DIV/0!</v>
      </c>
      <c r="FC17" s="311" t="e">
        <f t="shared" si="13"/>
        <v>#DIV/0!</v>
      </c>
      <c r="FD17" s="311" t="e">
        <f t="shared" si="13"/>
        <v>#DIV/0!</v>
      </c>
      <c r="FE17" s="311" t="e">
        <f t="shared" si="13"/>
        <v>#DIV/0!</v>
      </c>
      <c r="FF17" s="311" t="e">
        <f t="shared" si="13"/>
        <v>#DIV/0!</v>
      </c>
      <c r="FG17" s="311" t="e">
        <f t="shared" si="13"/>
        <v>#DIV/0!</v>
      </c>
      <c r="FH17" s="311" t="e">
        <f t="shared" si="13"/>
        <v>#DIV/0!</v>
      </c>
      <c r="FI17" s="311" t="e">
        <f t="shared" si="13"/>
        <v>#DIV/0!</v>
      </c>
      <c r="FJ17" s="311" t="e">
        <f t="shared" si="13"/>
        <v>#DIV/0!</v>
      </c>
      <c r="FK17" s="311" t="e">
        <f t="shared" si="13"/>
        <v>#DIV/0!</v>
      </c>
      <c r="FL17" s="311" t="e">
        <f t="shared" si="14"/>
        <v>#DIV/0!</v>
      </c>
      <c r="FM17" s="311" t="e">
        <f t="shared" si="14"/>
        <v>#DIV/0!</v>
      </c>
      <c r="FN17" s="311" t="e">
        <f t="shared" si="14"/>
        <v>#DIV/0!</v>
      </c>
      <c r="FO17" s="311" t="e">
        <f t="shared" si="14"/>
        <v>#DIV/0!</v>
      </c>
      <c r="FP17" s="311" t="e">
        <f t="shared" si="14"/>
        <v>#DIV/0!</v>
      </c>
      <c r="FQ17" s="311" t="e">
        <f t="shared" si="14"/>
        <v>#DIV/0!</v>
      </c>
      <c r="FR17" s="311" t="e">
        <f t="shared" si="14"/>
        <v>#DIV/0!</v>
      </c>
      <c r="FS17" s="311" t="e">
        <f t="shared" si="14"/>
        <v>#DIV/0!</v>
      </c>
      <c r="FT17" s="311" t="e">
        <f t="shared" si="14"/>
        <v>#DIV/0!</v>
      </c>
      <c r="FU17" s="311" t="e">
        <f t="shared" si="14"/>
        <v>#DIV/0!</v>
      </c>
      <c r="FV17" s="311" t="e">
        <f t="shared" si="14"/>
        <v>#DIV/0!</v>
      </c>
      <c r="FW17" s="311" t="e">
        <f t="shared" si="14"/>
        <v>#DIV/0!</v>
      </c>
      <c r="FX17" s="311" t="e">
        <f t="shared" si="14"/>
        <v>#DIV/0!</v>
      </c>
      <c r="FY17" s="311" t="e">
        <f t="shared" si="14"/>
        <v>#DIV/0!</v>
      </c>
      <c r="FZ17" s="311" t="e">
        <f t="shared" si="14"/>
        <v>#DIV/0!</v>
      </c>
      <c r="GA17" s="311" t="e">
        <f t="shared" si="14"/>
        <v>#DIV/0!</v>
      </c>
      <c r="GB17" s="311" t="e">
        <f t="shared" si="15"/>
        <v>#DIV/0!</v>
      </c>
      <c r="GC17" s="311" t="e">
        <f t="shared" si="15"/>
        <v>#DIV/0!</v>
      </c>
      <c r="GD17" s="311" t="e">
        <f t="shared" si="15"/>
        <v>#DIV/0!</v>
      </c>
      <c r="GE17" s="311" t="e">
        <f t="shared" si="15"/>
        <v>#DIV/0!</v>
      </c>
      <c r="GF17" s="311" t="e">
        <f t="shared" si="15"/>
        <v>#DIV/0!</v>
      </c>
      <c r="GG17" s="311" t="e">
        <f t="shared" si="15"/>
        <v>#DIV/0!</v>
      </c>
      <c r="GH17" s="311" t="e">
        <f t="shared" si="15"/>
        <v>#DIV/0!</v>
      </c>
      <c r="GI17" s="311" t="e">
        <f t="shared" si="15"/>
        <v>#DIV/0!</v>
      </c>
      <c r="GJ17" s="311" t="e">
        <f t="shared" si="15"/>
        <v>#DIV/0!</v>
      </c>
      <c r="GK17" s="311" t="e">
        <f t="shared" si="15"/>
        <v>#DIV/0!</v>
      </c>
      <c r="GL17" s="311" t="e">
        <f t="shared" si="15"/>
        <v>#DIV/0!</v>
      </c>
      <c r="GM17" s="311" t="e">
        <f t="shared" si="15"/>
        <v>#DIV/0!</v>
      </c>
      <c r="GN17" s="311" t="e">
        <f t="shared" si="15"/>
        <v>#DIV/0!</v>
      </c>
      <c r="GO17" s="311" t="e">
        <f t="shared" si="16"/>
        <v>#DIV/0!</v>
      </c>
      <c r="GP17" s="311" t="e">
        <f t="shared" si="16"/>
        <v>#DIV/0!</v>
      </c>
      <c r="GQ17" s="311" t="e">
        <f t="shared" si="16"/>
        <v>#DIV/0!</v>
      </c>
      <c r="GR17" s="311" t="e">
        <f t="shared" si="16"/>
        <v>#DIV/0!</v>
      </c>
      <c r="GS17" s="311" t="e">
        <f t="shared" si="16"/>
        <v>#DIV/0!</v>
      </c>
      <c r="GT17" s="311" t="e">
        <f t="shared" si="16"/>
        <v>#DIV/0!</v>
      </c>
      <c r="GU17" s="311" t="e">
        <f t="shared" si="16"/>
        <v>#DIV/0!</v>
      </c>
      <c r="GV17" s="311" t="e">
        <f t="shared" si="16"/>
        <v>#DIV/0!</v>
      </c>
      <c r="GW17" s="311" t="e">
        <f t="shared" si="16"/>
        <v>#DIV/0!</v>
      </c>
      <c r="GX17" s="311" t="e">
        <f t="shared" si="16"/>
        <v>#DIV/0!</v>
      </c>
      <c r="GY17" s="311" t="e">
        <f t="shared" si="16"/>
        <v>#DIV/0!</v>
      </c>
      <c r="GZ17" s="311" t="e">
        <f t="shared" si="16"/>
        <v>#DIV/0!</v>
      </c>
      <c r="HA17" s="311" t="e">
        <f t="shared" si="16"/>
        <v>#DIV/0!</v>
      </c>
      <c r="HB17" s="311" t="e">
        <f t="shared" si="16"/>
        <v>#DIV/0!</v>
      </c>
      <c r="HC17" s="311" t="e">
        <f t="shared" si="16"/>
        <v>#DIV/0!</v>
      </c>
      <c r="HD17" s="311" t="e">
        <f t="shared" si="16"/>
        <v>#DIV/0!</v>
      </c>
      <c r="HE17" s="318" t="e">
        <f t="shared" si="18"/>
        <v>#DIV/0!</v>
      </c>
      <c r="HF17" s="322" t="e">
        <f t="shared" si="19"/>
        <v>#DIV/0!</v>
      </c>
    </row>
    <row r="18" spans="1:214">
      <c r="A18" s="221"/>
      <c r="B18" s="310"/>
      <c r="C18" s="221"/>
      <c r="D18" s="221"/>
      <c r="E18" s="221"/>
      <c r="F18" s="311"/>
      <c r="G18" s="312" t="e">
        <f t="shared" si="17"/>
        <v>#DIV/0!</v>
      </c>
      <c r="H18" s="311" t="e">
        <f t="shared" si="17"/>
        <v>#DIV/0!</v>
      </c>
      <c r="I18" s="311" t="e">
        <f t="shared" si="17"/>
        <v>#DIV/0!</v>
      </c>
      <c r="J18" s="311" t="e">
        <f t="shared" si="17"/>
        <v>#DIV/0!</v>
      </c>
      <c r="K18" s="311" t="e">
        <f t="shared" si="17"/>
        <v>#DIV/0!</v>
      </c>
      <c r="L18" s="311" t="e">
        <f t="shared" si="17"/>
        <v>#DIV/0!</v>
      </c>
      <c r="M18" s="311" t="e">
        <f t="shared" si="17"/>
        <v>#DIV/0!</v>
      </c>
      <c r="N18" s="311" t="e">
        <f t="shared" si="17"/>
        <v>#DIV/0!</v>
      </c>
      <c r="O18" s="311" t="e">
        <f t="shared" si="17"/>
        <v>#DIV/0!</v>
      </c>
      <c r="P18" s="311" t="e">
        <f t="shared" si="17"/>
        <v>#DIV/0!</v>
      </c>
      <c r="Q18" s="311" t="e">
        <f t="shared" si="4"/>
        <v>#DIV/0!</v>
      </c>
      <c r="R18" s="311" t="e">
        <f t="shared" si="4"/>
        <v>#DIV/0!</v>
      </c>
      <c r="S18" s="311" t="e">
        <f t="shared" si="4"/>
        <v>#DIV/0!</v>
      </c>
      <c r="T18" s="311" t="e">
        <f t="shared" si="4"/>
        <v>#DIV/0!</v>
      </c>
      <c r="U18" s="311" t="e">
        <f t="shared" si="4"/>
        <v>#DIV/0!</v>
      </c>
      <c r="V18" s="311" t="e">
        <f t="shared" si="4"/>
        <v>#DIV/0!</v>
      </c>
      <c r="W18" s="311" t="e">
        <f t="shared" si="4"/>
        <v>#DIV/0!</v>
      </c>
      <c r="X18" s="311" t="e">
        <f t="shared" si="5"/>
        <v>#DIV/0!</v>
      </c>
      <c r="Y18" s="311" t="e">
        <f t="shared" si="5"/>
        <v>#DIV/0!</v>
      </c>
      <c r="Z18" s="311" t="e">
        <f t="shared" si="5"/>
        <v>#DIV/0!</v>
      </c>
      <c r="AA18" s="311" t="e">
        <f t="shared" si="5"/>
        <v>#DIV/0!</v>
      </c>
      <c r="AB18" s="311" t="e">
        <f t="shared" si="5"/>
        <v>#DIV/0!</v>
      </c>
      <c r="AC18" s="311" t="e">
        <f t="shared" si="5"/>
        <v>#DIV/0!</v>
      </c>
      <c r="AD18" s="311" t="e">
        <f t="shared" si="5"/>
        <v>#DIV/0!</v>
      </c>
      <c r="AE18" s="311" t="e">
        <f t="shared" si="5"/>
        <v>#DIV/0!</v>
      </c>
      <c r="AF18" s="311" t="e">
        <f t="shared" si="5"/>
        <v>#DIV/0!</v>
      </c>
      <c r="AG18" s="311" t="e">
        <f t="shared" si="5"/>
        <v>#DIV/0!</v>
      </c>
      <c r="AH18" s="311" t="e">
        <f t="shared" si="5"/>
        <v>#DIV/0!</v>
      </c>
      <c r="AI18" s="311" t="e">
        <f t="shared" si="5"/>
        <v>#DIV/0!</v>
      </c>
      <c r="AJ18" s="311" t="e">
        <f t="shared" si="5"/>
        <v>#DIV/0!</v>
      </c>
      <c r="AK18" s="311" t="e">
        <f t="shared" si="5"/>
        <v>#DIV/0!</v>
      </c>
      <c r="AL18" s="311" t="e">
        <f t="shared" si="5"/>
        <v>#DIV/0!</v>
      </c>
      <c r="AM18" s="311" t="e">
        <f t="shared" si="5"/>
        <v>#DIV/0!</v>
      </c>
      <c r="AN18" s="311" t="e">
        <f t="shared" si="6"/>
        <v>#DIV/0!</v>
      </c>
      <c r="AO18" s="311" t="e">
        <f t="shared" si="6"/>
        <v>#DIV/0!</v>
      </c>
      <c r="AP18" s="311" t="e">
        <f t="shared" si="6"/>
        <v>#DIV/0!</v>
      </c>
      <c r="AQ18" s="311" t="e">
        <f t="shared" si="6"/>
        <v>#DIV/0!</v>
      </c>
      <c r="AR18" s="311" t="e">
        <f t="shared" si="6"/>
        <v>#DIV/0!</v>
      </c>
      <c r="AS18" s="311" t="e">
        <f t="shared" si="6"/>
        <v>#DIV/0!</v>
      </c>
      <c r="AT18" s="311" t="e">
        <f t="shared" si="6"/>
        <v>#DIV/0!</v>
      </c>
      <c r="AU18" s="311" t="e">
        <f t="shared" si="6"/>
        <v>#DIV/0!</v>
      </c>
      <c r="AV18" s="311" t="e">
        <f t="shared" si="6"/>
        <v>#DIV/0!</v>
      </c>
      <c r="AW18" s="311" t="e">
        <f t="shared" si="6"/>
        <v>#DIV/0!</v>
      </c>
      <c r="AX18" s="311" t="e">
        <f t="shared" si="6"/>
        <v>#DIV/0!</v>
      </c>
      <c r="AY18" s="311" t="e">
        <f t="shared" si="6"/>
        <v>#DIV/0!</v>
      </c>
      <c r="AZ18" s="311" t="e">
        <f t="shared" si="6"/>
        <v>#DIV/0!</v>
      </c>
      <c r="BA18" s="311" t="e">
        <f t="shared" si="6"/>
        <v>#DIV/0!</v>
      </c>
      <c r="BB18" s="311" t="e">
        <f t="shared" si="6"/>
        <v>#DIV/0!</v>
      </c>
      <c r="BC18" s="311" t="e">
        <f t="shared" si="6"/>
        <v>#DIV/0!</v>
      </c>
      <c r="BD18" s="311" t="e">
        <f t="shared" si="7"/>
        <v>#DIV/0!</v>
      </c>
      <c r="BE18" s="311" t="e">
        <f t="shared" si="7"/>
        <v>#DIV/0!</v>
      </c>
      <c r="BF18" s="311" t="e">
        <f t="shared" si="7"/>
        <v>#DIV/0!</v>
      </c>
      <c r="BG18" s="311" t="e">
        <f t="shared" si="7"/>
        <v>#DIV/0!</v>
      </c>
      <c r="BH18" s="311" t="e">
        <f t="shared" si="7"/>
        <v>#DIV/0!</v>
      </c>
      <c r="BI18" s="311" t="e">
        <f t="shared" si="7"/>
        <v>#DIV/0!</v>
      </c>
      <c r="BJ18" s="311" t="e">
        <f t="shared" si="7"/>
        <v>#DIV/0!</v>
      </c>
      <c r="BK18" s="311" t="e">
        <f t="shared" si="7"/>
        <v>#DIV/0!</v>
      </c>
      <c r="BL18" s="311" t="e">
        <f t="shared" si="7"/>
        <v>#DIV/0!</v>
      </c>
      <c r="BM18" s="311" t="e">
        <f t="shared" si="7"/>
        <v>#DIV/0!</v>
      </c>
      <c r="BN18" s="311" t="e">
        <f t="shared" si="7"/>
        <v>#DIV/0!</v>
      </c>
      <c r="BO18" s="311" t="e">
        <f t="shared" si="7"/>
        <v>#DIV/0!</v>
      </c>
      <c r="BP18" s="311" t="e">
        <f t="shared" si="7"/>
        <v>#DIV/0!</v>
      </c>
      <c r="BQ18" s="311" t="e">
        <f t="shared" si="7"/>
        <v>#DIV/0!</v>
      </c>
      <c r="BR18" s="311" t="e">
        <f t="shared" si="7"/>
        <v>#DIV/0!</v>
      </c>
      <c r="BS18" s="311" t="e">
        <f t="shared" si="7"/>
        <v>#DIV/0!</v>
      </c>
      <c r="BT18" s="311" t="e">
        <f t="shared" si="8"/>
        <v>#DIV/0!</v>
      </c>
      <c r="BU18" s="311" t="e">
        <f t="shared" si="8"/>
        <v>#DIV/0!</v>
      </c>
      <c r="BV18" s="311" t="e">
        <f t="shared" si="8"/>
        <v>#DIV/0!</v>
      </c>
      <c r="BW18" s="311" t="e">
        <f t="shared" si="8"/>
        <v>#DIV/0!</v>
      </c>
      <c r="BX18" s="311" t="e">
        <f t="shared" si="8"/>
        <v>#DIV/0!</v>
      </c>
      <c r="BY18" s="311" t="e">
        <f t="shared" si="8"/>
        <v>#DIV/0!</v>
      </c>
      <c r="BZ18" s="311" t="e">
        <f t="shared" si="8"/>
        <v>#DIV/0!</v>
      </c>
      <c r="CA18" s="311" t="e">
        <f t="shared" si="8"/>
        <v>#DIV/0!</v>
      </c>
      <c r="CB18" s="311" t="e">
        <f t="shared" si="8"/>
        <v>#DIV/0!</v>
      </c>
      <c r="CC18" s="311" t="e">
        <f t="shared" si="8"/>
        <v>#DIV/0!</v>
      </c>
      <c r="CD18" s="311" t="e">
        <f t="shared" si="8"/>
        <v>#DIV/0!</v>
      </c>
      <c r="CE18" s="311" t="e">
        <f t="shared" si="8"/>
        <v>#DIV/0!</v>
      </c>
      <c r="CF18" s="311" t="e">
        <f t="shared" si="8"/>
        <v>#DIV/0!</v>
      </c>
      <c r="CG18" s="311" t="e">
        <f t="shared" si="8"/>
        <v>#DIV/0!</v>
      </c>
      <c r="CH18" s="311" t="e">
        <f t="shared" si="8"/>
        <v>#DIV/0!</v>
      </c>
      <c r="CI18" s="311" t="e">
        <f t="shared" si="8"/>
        <v>#DIV/0!</v>
      </c>
      <c r="CJ18" s="311" t="e">
        <f t="shared" si="9"/>
        <v>#DIV/0!</v>
      </c>
      <c r="CK18" s="311" t="e">
        <f t="shared" si="9"/>
        <v>#DIV/0!</v>
      </c>
      <c r="CL18" s="311" t="e">
        <f t="shared" si="9"/>
        <v>#DIV/0!</v>
      </c>
      <c r="CM18" s="311" t="e">
        <f t="shared" si="9"/>
        <v>#DIV/0!</v>
      </c>
      <c r="CN18" s="311" t="e">
        <f t="shared" si="9"/>
        <v>#DIV/0!</v>
      </c>
      <c r="CO18" s="311" t="e">
        <f t="shared" si="9"/>
        <v>#DIV/0!</v>
      </c>
      <c r="CP18" s="311" t="e">
        <f t="shared" si="9"/>
        <v>#DIV/0!</v>
      </c>
      <c r="CQ18" s="311" t="e">
        <f t="shared" si="9"/>
        <v>#DIV/0!</v>
      </c>
      <c r="CR18" s="311" t="e">
        <f t="shared" si="9"/>
        <v>#DIV/0!</v>
      </c>
      <c r="CS18" s="311" t="e">
        <f t="shared" si="9"/>
        <v>#DIV/0!</v>
      </c>
      <c r="CT18" s="311" t="e">
        <f t="shared" si="9"/>
        <v>#DIV/0!</v>
      </c>
      <c r="CU18" s="311" t="e">
        <f t="shared" si="9"/>
        <v>#DIV/0!</v>
      </c>
      <c r="CV18" s="311" t="e">
        <f t="shared" si="9"/>
        <v>#DIV/0!</v>
      </c>
      <c r="CW18" s="311" t="e">
        <f t="shared" si="9"/>
        <v>#DIV/0!</v>
      </c>
      <c r="CX18" s="311" t="e">
        <f t="shared" si="9"/>
        <v>#DIV/0!</v>
      </c>
      <c r="CY18" s="311" t="e">
        <f t="shared" si="9"/>
        <v>#DIV/0!</v>
      </c>
      <c r="CZ18" s="311" t="e">
        <f t="shared" si="10"/>
        <v>#DIV/0!</v>
      </c>
      <c r="DA18" s="311" t="e">
        <f t="shared" si="10"/>
        <v>#DIV/0!</v>
      </c>
      <c r="DB18" s="311" t="e">
        <f t="shared" si="10"/>
        <v>#DIV/0!</v>
      </c>
      <c r="DC18" s="311" t="e">
        <f t="shared" si="10"/>
        <v>#DIV/0!</v>
      </c>
      <c r="DD18" s="311" t="e">
        <f t="shared" si="10"/>
        <v>#DIV/0!</v>
      </c>
      <c r="DE18" s="311" t="e">
        <f t="shared" si="10"/>
        <v>#DIV/0!</v>
      </c>
      <c r="DF18" s="311" t="e">
        <f t="shared" si="10"/>
        <v>#DIV/0!</v>
      </c>
      <c r="DG18" s="311" t="e">
        <f t="shared" si="10"/>
        <v>#DIV/0!</v>
      </c>
      <c r="DH18" s="311" t="e">
        <f t="shared" si="10"/>
        <v>#DIV/0!</v>
      </c>
      <c r="DI18" s="311" t="e">
        <f t="shared" si="10"/>
        <v>#DIV/0!</v>
      </c>
      <c r="DJ18" s="311" t="e">
        <f t="shared" si="10"/>
        <v>#DIV/0!</v>
      </c>
      <c r="DK18" s="311" t="e">
        <f t="shared" si="10"/>
        <v>#DIV/0!</v>
      </c>
      <c r="DL18" s="311" t="e">
        <f t="shared" si="10"/>
        <v>#DIV/0!</v>
      </c>
      <c r="DM18" s="311" t="e">
        <f t="shared" si="10"/>
        <v>#DIV/0!</v>
      </c>
      <c r="DN18" s="311" t="e">
        <f t="shared" si="10"/>
        <v>#DIV/0!</v>
      </c>
      <c r="DO18" s="311" t="e">
        <f t="shared" si="10"/>
        <v>#DIV/0!</v>
      </c>
      <c r="DP18" s="311" t="e">
        <f t="shared" si="11"/>
        <v>#DIV/0!</v>
      </c>
      <c r="DQ18" s="311" t="e">
        <f t="shared" si="11"/>
        <v>#DIV/0!</v>
      </c>
      <c r="DR18" s="311" t="e">
        <f t="shared" si="11"/>
        <v>#DIV/0!</v>
      </c>
      <c r="DS18" s="311" t="e">
        <f t="shared" si="11"/>
        <v>#DIV/0!</v>
      </c>
      <c r="DT18" s="311" t="e">
        <f t="shared" si="11"/>
        <v>#DIV/0!</v>
      </c>
      <c r="DU18" s="311" t="e">
        <f t="shared" si="11"/>
        <v>#DIV/0!</v>
      </c>
      <c r="DV18" s="311" t="e">
        <f t="shared" si="11"/>
        <v>#DIV/0!</v>
      </c>
      <c r="DW18" s="311" t="e">
        <f t="shared" si="11"/>
        <v>#DIV/0!</v>
      </c>
      <c r="DX18" s="311" t="e">
        <f t="shared" si="11"/>
        <v>#DIV/0!</v>
      </c>
      <c r="DY18" s="311" t="e">
        <f t="shared" si="11"/>
        <v>#DIV/0!</v>
      </c>
      <c r="DZ18" s="311" t="e">
        <f t="shared" si="11"/>
        <v>#DIV/0!</v>
      </c>
      <c r="EA18" s="311" t="e">
        <f t="shared" si="11"/>
        <v>#DIV/0!</v>
      </c>
      <c r="EB18" s="311" t="e">
        <f t="shared" si="11"/>
        <v>#DIV/0!</v>
      </c>
      <c r="EC18" s="311" t="e">
        <f t="shared" si="11"/>
        <v>#DIV/0!</v>
      </c>
      <c r="ED18" s="311" t="e">
        <f t="shared" si="11"/>
        <v>#DIV/0!</v>
      </c>
      <c r="EE18" s="311" t="e">
        <f t="shared" si="11"/>
        <v>#DIV/0!</v>
      </c>
      <c r="EF18" s="311" t="e">
        <f t="shared" si="12"/>
        <v>#DIV/0!</v>
      </c>
      <c r="EG18" s="311" t="e">
        <f t="shared" si="12"/>
        <v>#DIV/0!</v>
      </c>
      <c r="EH18" s="311" t="e">
        <f t="shared" si="12"/>
        <v>#DIV/0!</v>
      </c>
      <c r="EI18" s="311" t="e">
        <f t="shared" si="12"/>
        <v>#DIV/0!</v>
      </c>
      <c r="EJ18" s="311" t="e">
        <f t="shared" si="12"/>
        <v>#DIV/0!</v>
      </c>
      <c r="EK18" s="311" t="e">
        <f t="shared" si="12"/>
        <v>#DIV/0!</v>
      </c>
      <c r="EL18" s="311" t="e">
        <f t="shared" si="12"/>
        <v>#DIV/0!</v>
      </c>
      <c r="EM18" s="311" t="e">
        <f t="shared" si="12"/>
        <v>#DIV/0!</v>
      </c>
      <c r="EN18" s="311" t="e">
        <f t="shared" si="12"/>
        <v>#DIV/0!</v>
      </c>
      <c r="EO18" s="311" t="e">
        <f t="shared" si="12"/>
        <v>#DIV/0!</v>
      </c>
      <c r="EP18" s="311" t="e">
        <f t="shared" si="12"/>
        <v>#DIV/0!</v>
      </c>
      <c r="EQ18" s="311" t="e">
        <f t="shared" si="12"/>
        <v>#DIV/0!</v>
      </c>
      <c r="ER18" s="311" t="e">
        <f t="shared" si="12"/>
        <v>#DIV/0!</v>
      </c>
      <c r="ES18" s="311" t="e">
        <f t="shared" si="12"/>
        <v>#DIV/0!</v>
      </c>
      <c r="ET18" s="311" t="e">
        <f t="shared" si="12"/>
        <v>#DIV/0!</v>
      </c>
      <c r="EU18" s="311" t="e">
        <f t="shared" si="12"/>
        <v>#DIV/0!</v>
      </c>
      <c r="EV18" s="311" t="e">
        <f t="shared" si="13"/>
        <v>#DIV/0!</v>
      </c>
      <c r="EW18" s="311" t="e">
        <f t="shared" si="13"/>
        <v>#DIV/0!</v>
      </c>
      <c r="EX18" s="311" t="e">
        <f t="shared" si="13"/>
        <v>#DIV/0!</v>
      </c>
      <c r="EY18" s="311" t="e">
        <f t="shared" si="13"/>
        <v>#DIV/0!</v>
      </c>
      <c r="EZ18" s="311" t="e">
        <f t="shared" si="13"/>
        <v>#DIV/0!</v>
      </c>
      <c r="FA18" s="311" t="e">
        <f t="shared" si="13"/>
        <v>#DIV/0!</v>
      </c>
      <c r="FB18" s="311" t="e">
        <f t="shared" si="13"/>
        <v>#DIV/0!</v>
      </c>
      <c r="FC18" s="311" t="e">
        <f t="shared" si="13"/>
        <v>#DIV/0!</v>
      </c>
      <c r="FD18" s="311" t="e">
        <f t="shared" si="13"/>
        <v>#DIV/0!</v>
      </c>
      <c r="FE18" s="311" t="e">
        <f t="shared" si="13"/>
        <v>#DIV/0!</v>
      </c>
      <c r="FF18" s="311" t="e">
        <f t="shared" si="13"/>
        <v>#DIV/0!</v>
      </c>
      <c r="FG18" s="311" t="e">
        <f t="shared" si="13"/>
        <v>#DIV/0!</v>
      </c>
      <c r="FH18" s="311" t="e">
        <f t="shared" si="13"/>
        <v>#DIV/0!</v>
      </c>
      <c r="FI18" s="311" t="e">
        <f t="shared" si="13"/>
        <v>#DIV/0!</v>
      </c>
      <c r="FJ18" s="311" t="e">
        <f t="shared" si="13"/>
        <v>#DIV/0!</v>
      </c>
      <c r="FK18" s="311" t="e">
        <f t="shared" si="13"/>
        <v>#DIV/0!</v>
      </c>
      <c r="FL18" s="311" t="e">
        <f t="shared" si="14"/>
        <v>#DIV/0!</v>
      </c>
      <c r="FM18" s="311" t="e">
        <f t="shared" si="14"/>
        <v>#DIV/0!</v>
      </c>
      <c r="FN18" s="311" t="e">
        <f t="shared" si="14"/>
        <v>#DIV/0!</v>
      </c>
      <c r="FO18" s="311" t="e">
        <f t="shared" si="14"/>
        <v>#DIV/0!</v>
      </c>
      <c r="FP18" s="311" t="e">
        <f t="shared" si="14"/>
        <v>#DIV/0!</v>
      </c>
      <c r="FQ18" s="311" t="e">
        <f t="shared" si="14"/>
        <v>#DIV/0!</v>
      </c>
      <c r="FR18" s="311" t="e">
        <f t="shared" si="14"/>
        <v>#DIV/0!</v>
      </c>
      <c r="FS18" s="311" t="e">
        <f t="shared" si="14"/>
        <v>#DIV/0!</v>
      </c>
      <c r="FT18" s="311" t="e">
        <f t="shared" si="14"/>
        <v>#DIV/0!</v>
      </c>
      <c r="FU18" s="311" t="e">
        <f t="shared" si="14"/>
        <v>#DIV/0!</v>
      </c>
      <c r="FV18" s="311" t="e">
        <f t="shared" si="14"/>
        <v>#DIV/0!</v>
      </c>
      <c r="FW18" s="311" t="e">
        <f t="shared" si="14"/>
        <v>#DIV/0!</v>
      </c>
      <c r="FX18" s="311" t="e">
        <f t="shared" si="14"/>
        <v>#DIV/0!</v>
      </c>
      <c r="FY18" s="311" t="e">
        <f t="shared" si="14"/>
        <v>#DIV/0!</v>
      </c>
      <c r="FZ18" s="311" t="e">
        <f t="shared" si="14"/>
        <v>#DIV/0!</v>
      </c>
      <c r="GA18" s="311" t="e">
        <f t="shared" si="14"/>
        <v>#DIV/0!</v>
      </c>
      <c r="GB18" s="311" t="e">
        <f t="shared" si="15"/>
        <v>#DIV/0!</v>
      </c>
      <c r="GC18" s="311" t="e">
        <f t="shared" si="15"/>
        <v>#DIV/0!</v>
      </c>
      <c r="GD18" s="311" t="e">
        <f t="shared" si="15"/>
        <v>#DIV/0!</v>
      </c>
      <c r="GE18" s="311" t="e">
        <f t="shared" si="15"/>
        <v>#DIV/0!</v>
      </c>
      <c r="GF18" s="311" t="e">
        <f t="shared" si="15"/>
        <v>#DIV/0!</v>
      </c>
      <c r="GG18" s="311" t="e">
        <f t="shared" si="15"/>
        <v>#DIV/0!</v>
      </c>
      <c r="GH18" s="311" t="e">
        <f t="shared" si="15"/>
        <v>#DIV/0!</v>
      </c>
      <c r="GI18" s="311" t="e">
        <f t="shared" si="15"/>
        <v>#DIV/0!</v>
      </c>
      <c r="GJ18" s="311" t="e">
        <f t="shared" si="15"/>
        <v>#DIV/0!</v>
      </c>
      <c r="GK18" s="311" t="e">
        <f t="shared" si="15"/>
        <v>#DIV/0!</v>
      </c>
      <c r="GL18" s="311" t="e">
        <f t="shared" si="15"/>
        <v>#DIV/0!</v>
      </c>
      <c r="GM18" s="311" t="e">
        <f t="shared" si="15"/>
        <v>#DIV/0!</v>
      </c>
      <c r="GN18" s="311" t="e">
        <f t="shared" si="15"/>
        <v>#DIV/0!</v>
      </c>
      <c r="GO18" s="311" t="e">
        <f t="shared" si="16"/>
        <v>#DIV/0!</v>
      </c>
      <c r="GP18" s="311" t="e">
        <f t="shared" si="16"/>
        <v>#DIV/0!</v>
      </c>
      <c r="GQ18" s="311" t="e">
        <f t="shared" si="16"/>
        <v>#DIV/0!</v>
      </c>
      <c r="GR18" s="311" t="e">
        <f t="shared" si="16"/>
        <v>#DIV/0!</v>
      </c>
      <c r="GS18" s="311" t="e">
        <f t="shared" si="16"/>
        <v>#DIV/0!</v>
      </c>
      <c r="GT18" s="311" t="e">
        <f t="shared" si="16"/>
        <v>#DIV/0!</v>
      </c>
      <c r="GU18" s="311" t="e">
        <f t="shared" si="16"/>
        <v>#DIV/0!</v>
      </c>
      <c r="GV18" s="311" t="e">
        <f t="shared" si="16"/>
        <v>#DIV/0!</v>
      </c>
      <c r="GW18" s="311" t="e">
        <f t="shared" si="16"/>
        <v>#DIV/0!</v>
      </c>
      <c r="GX18" s="311" t="e">
        <f t="shared" si="16"/>
        <v>#DIV/0!</v>
      </c>
      <c r="GY18" s="311" t="e">
        <f t="shared" si="16"/>
        <v>#DIV/0!</v>
      </c>
      <c r="GZ18" s="311" t="e">
        <f t="shared" si="16"/>
        <v>#DIV/0!</v>
      </c>
      <c r="HA18" s="311" t="e">
        <f t="shared" si="16"/>
        <v>#DIV/0!</v>
      </c>
      <c r="HB18" s="311" t="e">
        <f t="shared" si="16"/>
        <v>#DIV/0!</v>
      </c>
      <c r="HC18" s="311" t="e">
        <f t="shared" si="16"/>
        <v>#DIV/0!</v>
      </c>
      <c r="HD18" s="311" t="e">
        <f t="shared" si="16"/>
        <v>#DIV/0!</v>
      </c>
      <c r="HE18" s="318" t="e">
        <f t="shared" si="18"/>
        <v>#DIV/0!</v>
      </c>
      <c r="HF18" s="322" t="e">
        <f t="shared" si="19"/>
        <v>#DIV/0!</v>
      </c>
    </row>
    <row r="19" spans="1:214">
      <c r="A19" s="221"/>
      <c r="B19" s="310"/>
      <c r="C19" s="221"/>
      <c r="D19" s="221"/>
      <c r="E19" s="221"/>
      <c r="F19" s="311"/>
      <c r="G19" s="312" t="e">
        <f t="shared" si="17"/>
        <v>#DIV/0!</v>
      </c>
      <c r="H19" s="311" t="e">
        <f t="shared" si="17"/>
        <v>#DIV/0!</v>
      </c>
      <c r="I19" s="311" t="e">
        <f t="shared" si="17"/>
        <v>#DIV/0!</v>
      </c>
      <c r="J19" s="311" t="e">
        <f t="shared" si="17"/>
        <v>#DIV/0!</v>
      </c>
      <c r="K19" s="311" t="e">
        <f t="shared" si="17"/>
        <v>#DIV/0!</v>
      </c>
      <c r="L19" s="311" t="e">
        <f t="shared" si="17"/>
        <v>#DIV/0!</v>
      </c>
      <c r="M19" s="311" t="e">
        <f t="shared" si="17"/>
        <v>#DIV/0!</v>
      </c>
      <c r="N19" s="311" t="e">
        <f t="shared" si="17"/>
        <v>#DIV/0!</v>
      </c>
      <c r="O19" s="311" t="e">
        <f t="shared" si="17"/>
        <v>#DIV/0!</v>
      </c>
      <c r="P19" s="311" t="e">
        <f t="shared" si="17"/>
        <v>#DIV/0!</v>
      </c>
      <c r="Q19" s="311" t="e">
        <f t="shared" si="4"/>
        <v>#DIV/0!</v>
      </c>
      <c r="R19" s="311" t="e">
        <f t="shared" si="4"/>
        <v>#DIV/0!</v>
      </c>
      <c r="S19" s="311" t="e">
        <f t="shared" si="4"/>
        <v>#DIV/0!</v>
      </c>
      <c r="T19" s="311" t="e">
        <f t="shared" si="4"/>
        <v>#DIV/0!</v>
      </c>
      <c r="U19" s="311" t="e">
        <f t="shared" si="4"/>
        <v>#DIV/0!</v>
      </c>
      <c r="V19" s="311" t="e">
        <f t="shared" si="4"/>
        <v>#DIV/0!</v>
      </c>
      <c r="W19" s="311" t="e">
        <f t="shared" si="4"/>
        <v>#DIV/0!</v>
      </c>
      <c r="X19" s="311" t="e">
        <f t="shared" si="5"/>
        <v>#DIV/0!</v>
      </c>
      <c r="Y19" s="311" t="e">
        <f t="shared" si="5"/>
        <v>#DIV/0!</v>
      </c>
      <c r="Z19" s="311" t="e">
        <f t="shared" si="5"/>
        <v>#DIV/0!</v>
      </c>
      <c r="AA19" s="311" t="e">
        <f t="shared" si="5"/>
        <v>#DIV/0!</v>
      </c>
      <c r="AB19" s="311" t="e">
        <f t="shared" si="5"/>
        <v>#DIV/0!</v>
      </c>
      <c r="AC19" s="311" t="e">
        <f t="shared" si="5"/>
        <v>#DIV/0!</v>
      </c>
      <c r="AD19" s="311" t="e">
        <f t="shared" si="5"/>
        <v>#DIV/0!</v>
      </c>
      <c r="AE19" s="311" t="e">
        <f t="shared" si="5"/>
        <v>#DIV/0!</v>
      </c>
      <c r="AF19" s="311" t="e">
        <f t="shared" si="5"/>
        <v>#DIV/0!</v>
      </c>
      <c r="AG19" s="311" t="e">
        <f t="shared" si="5"/>
        <v>#DIV/0!</v>
      </c>
      <c r="AH19" s="311" t="e">
        <f t="shared" si="5"/>
        <v>#DIV/0!</v>
      </c>
      <c r="AI19" s="311" t="e">
        <f t="shared" si="5"/>
        <v>#DIV/0!</v>
      </c>
      <c r="AJ19" s="311" t="e">
        <f t="shared" si="5"/>
        <v>#DIV/0!</v>
      </c>
      <c r="AK19" s="311" t="e">
        <f t="shared" si="5"/>
        <v>#DIV/0!</v>
      </c>
      <c r="AL19" s="311" t="e">
        <f t="shared" si="5"/>
        <v>#DIV/0!</v>
      </c>
      <c r="AM19" s="311" t="e">
        <f t="shared" si="5"/>
        <v>#DIV/0!</v>
      </c>
      <c r="AN19" s="311" t="e">
        <f t="shared" si="6"/>
        <v>#DIV/0!</v>
      </c>
      <c r="AO19" s="311" t="e">
        <f t="shared" si="6"/>
        <v>#DIV/0!</v>
      </c>
      <c r="AP19" s="311" t="e">
        <f t="shared" si="6"/>
        <v>#DIV/0!</v>
      </c>
      <c r="AQ19" s="311" t="e">
        <f t="shared" si="6"/>
        <v>#DIV/0!</v>
      </c>
      <c r="AR19" s="311" t="e">
        <f t="shared" si="6"/>
        <v>#DIV/0!</v>
      </c>
      <c r="AS19" s="311" t="e">
        <f t="shared" si="6"/>
        <v>#DIV/0!</v>
      </c>
      <c r="AT19" s="311" t="e">
        <f t="shared" si="6"/>
        <v>#DIV/0!</v>
      </c>
      <c r="AU19" s="311" t="e">
        <f t="shared" si="6"/>
        <v>#DIV/0!</v>
      </c>
      <c r="AV19" s="311" t="e">
        <f t="shared" si="6"/>
        <v>#DIV/0!</v>
      </c>
      <c r="AW19" s="311" t="e">
        <f t="shared" si="6"/>
        <v>#DIV/0!</v>
      </c>
      <c r="AX19" s="311" t="e">
        <f t="shared" si="6"/>
        <v>#DIV/0!</v>
      </c>
      <c r="AY19" s="311" t="e">
        <f t="shared" si="6"/>
        <v>#DIV/0!</v>
      </c>
      <c r="AZ19" s="311" t="e">
        <f t="shared" si="6"/>
        <v>#DIV/0!</v>
      </c>
      <c r="BA19" s="311" t="e">
        <f t="shared" si="6"/>
        <v>#DIV/0!</v>
      </c>
      <c r="BB19" s="311" t="e">
        <f t="shared" si="6"/>
        <v>#DIV/0!</v>
      </c>
      <c r="BC19" s="311" t="e">
        <f t="shared" si="6"/>
        <v>#DIV/0!</v>
      </c>
      <c r="BD19" s="311" t="e">
        <f t="shared" si="7"/>
        <v>#DIV/0!</v>
      </c>
      <c r="BE19" s="311" t="e">
        <f t="shared" si="7"/>
        <v>#DIV/0!</v>
      </c>
      <c r="BF19" s="311" t="e">
        <f t="shared" si="7"/>
        <v>#DIV/0!</v>
      </c>
      <c r="BG19" s="311" t="e">
        <f t="shared" si="7"/>
        <v>#DIV/0!</v>
      </c>
      <c r="BH19" s="311" t="e">
        <f t="shared" si="7"/>
        <v>#DIV/0!</v>
      </c>
      <c r="BI19" s="311" t="e">
        <f t="shared" si="7"/>
        <v>#DIV/0!</v>
      </c>
      <c r="BJ19" s="311" t="e">
        <f t="shared" si="7"/>
        <v>#DIV/0!</v>
      </c>
      <c r="BK19" s="311" t="e">
        <f t="shared" si="7"/>
        <v>#DIV/0!</v>
      </c>
      <c r="BL19" s="311" t="e">
        <f t="shared" si="7"/>
        <v>#DIV/0!</v>
      </c>
      <c r="BM19" s="311" t="e">
        <f t="shared" si="7"/>
        <v>#DIV/0!</v>
      </c>
      <c r="BN19" s="311" t="e">
        <f t="shared" si="7"/>
        <v>#DIV/0!</v>
      </c>
      <c r="BO19" s="311" t="e">
        <f t="shared" si="7"/>
        <v>#DIV/0!</v>
      </c>
      <c r="BP19" s="311" t="e">
        <f t="shared" si="7"/>
        <v>#DIV/0!</v>
      </c>
      <c r="BQ19" s="311" t="e">
        <f t="shared" si="7"/>
        <v>#DIV/0!</v>
      </c>
      <c r="BR19" s="311" t="e">
        <f t="shared" si="7"/>
        <v>#DIV/0!</v>
      </c>
      <c r="BS19" s="311" t="e">
        <f t="shared" si="7"/>
        <v>#DIV/0!</v>
      </c>
      <c r="BT19" s="311" t="e">
        <f t="shared" si="8"/>
        <v>#DIV/0!</v>
      </c>
      <c r="BU19" s="311" t="e">
        <f t="shared" si="8"/>
        <v>#DIV/0!</v>
      </c>
      <c r="BV19" s="311" t="e">
        <f t="shared" si="8"/>
        <v>#DIV/0!</v>
      </c>
      <c r="BW19" s="311" t="e">
        <f t="shared" si="8"/>
        <v>#DIV/0!</v>
      </c>
      <c r="BX19" s="311" t="e">
        <f t="shared" si="8"/>
        <v>#DIV/0!</v>
      </c>
      <c r="BY19" s="311" t="e">
        <f t="shared" si="8"/>
        <v>#DIV/0!</v>
      </c>
      <c r="BZ19" s="311" t="e">
        <f t="shared" si="8"/>
        <v>#DIV/0!</v>
      </c>
      <c r="CA19" s="311" t="e">
        <f t="shared" si="8"/>
        <v>#DIV/0!</v>
      </c>
      <c r="CB19" s="311" t="e">
        <f t="shared" si="8"/>
        <v>#DIV/0!</v>
      </c>
      <c r="CC19" s="311" t="e">
        <f t="shared" si="8"/>
        <v>#DIV/0!</v>
      </c>
      <c r="CD19" s="311" t="e">
        <f t="shared" si="8"/>
        <v>#DIV/0!</v>
      </c>
      <c r="CE19" s="311" t="e">
        <f t="shared" si="8"/>
        <v>#DIV/0!</v>
      </c>
      <c r="CF19" s="311" t="e">
        <f t="shared" si="8"/>
        <v>#DIV/0!</v>
      </c>
      <c r="CG19" s="311" t="e">
        <f t="shared" si="8"/>
        <v>#DIV/0!</v>
      </c>
      <c r="CH19" s="311" t="e">
        <f t="shared" si="8"/>
        <v>#DIV/0!</v>
      </c>
      <c r="CI19" s="311" t="e">
        <f t="shared" si="8"/>
        <v>#DIV/0!</v>
      </c>
      <c r="CJ19" s="311" t="e">
        <f t="shared" si="9"/>
        <v>#DIV/0!</v>
      </c>
      <c r="CK19" s="311" t="e">
        <f t="shared" si="9"/>
        <v>#DIV/0!</v>
      </c>
      <c r="CL19" s="311" t="e">
        <f t="shared" si="9"/>
        <v>#DIV/0!</v>
      </c>
      <c r="CM19" s="311" t="e">
        <f t="shared" si="9"/>
        <v>#DIV/0!</v>
      </c>
      <c r="CN19" s="311" t="e">
        <f t="shared" si="9"/>
        <v>#DIV/0!</v>
      </c>
      <c r="CO19" s="311" t="e">
        <f t="shared" si="9"/>
        <v>#DIV/0!</v>
      </c>
      <c r="CP19" s="311" t="e">
        <f t="shared" si="9"/>
        <v>#DIV/0!</v>
      </c>
      <c r="CQ19" s="311" t="e">
        <f t="shared" si="9"/>
        <v>#DIV/0!</v>
      </c>
      <c r="CR19" s="311" t="e">
        <f t="shared" si="9"/>
        <v>#DIV/0!</v>
      </c>
      <c r="CS19" s="311" t="e">
        <f t="shared" si="9"/>
        <v>#DIV/0!</v>
      </c>
      <c r="CT19" s="311" t="e">
        <f t="shared" si="9"/>
        <v>#DIV/0!</v>
      </c>
      <c r="CU19" s="311" t="e">
        <f t="shared" si="9"/>
        <v>#DIV/0!</v>
      </c>
      <c r="CV19" s="311" t="e">
        <f t="shared" si="9"/>
        <v>#DIV/0!</v>
      </c>
      <c r="CW19" s="311" t="e">
        <f t="shared" si="9"/>
        <v>#DIV/0!</v>
      </c>
      <c r="CX19" s="311" t="e">
        <f t="shared" si="9"/>
        <v>#DIV/0!</v>
      </c>
      <c r="CY19" s="311" t="e">
        <f t="shared" si="9"/>
        <v>#DIV/0!</v>
      </c>
      <c r="CZ19" s="311" t="e">
        <f t="shared" si="10"/>
        <v>#DIV/0!</v>
      </c>
      <c r="DA19" s="311" t="e">
        <f t="shared" si="10"/>
        <v>#DIV/0!</v>
      </c>
      <c r="DB19" s="311" t="e">
        <f t="shared" si="10"/>
        <v>#DIV/0!</v>
      </c>
      <c r="DC19" s="311" t="e">
        <f t="shared" si="10"/>
        <v>#DIV/0!</v>
      </c>
      <c r="DD19" s="311" t="e">
        <f t="shared" si="10"/>
        <v>#DIV/0!</v>
      </c>
      <c r="DE19" s="311" t="e">
        <f t="shared" si="10"/>
        <v>#DIV/0!</v>
      </c>
      <c r="DF19" s="311" t="e">
        <f t="shared" si="10"/>
        <v>#DIV/0!</v>
      </c>
      <c r="DG19" s="311" t="e">
        <f t="shared" si="10"/>
        <v>#DIV/0!</v>
      </c>
      <c r="DH19" s="311" t="e">
        <f t="shared" si="10"/>
        <v>#DIV/0!</v>
      </c>
      <c r="DI19" s="311" t="e">
        <f t="shared" si="10"/>
        <v>#DIV/0!</v>
      </c>
      <c r="DJ19" s="311" t="e">
        <f t="shared" si="10"/>
        <v>#DIV/0!</v>
      </c>
      <c r="DK19" s="311" t="e">
        <f t="shared" si="10"/>
        <v>#DIV/0!</v>
      </c>
      <c r="DL19" s="311" t="e">
        <f t="shared" si="10"/>
        <v>#DIV/0!</v>
      </c>
      <c r="DM19" s="311" t="e">
        <f t="shared" si="10"/>
        <v>#DIV/0!</v>
      </c>
      <c r="DN19" s="311" t="e">
        <f t="shared" si="10"/>
        <v>#DIV/0!</v>
      </c>
      <c r="DO19" s="311" t="e">
        <f t="shared" si="10"/>
        <v>#DIV/0!</v>
      </c>
      <c r="DP19" s="311" t="e">
        <f t="shared" si="11"/>
        <v>#DIV/0!</v>
      </c>
      <c r="DQ19" s="311" t="e">
        <f t="shared" si="11"/>
        <v>#DIV/0!</v>
      </c>
      <c r="DR19" s="311" t="e">
        <f t="shared" si="11"/>
        <v>#DIV/0!</v>
      </c>
      <c r="DS19" s="311" t="e">
        <f t="shared" si="11"/>
        <v>#DIV/0!</v>
      </c>
      <c r="DT19" s="311" t="e">
        <f t="shared" si="11"/>
        <v>#DIV/0!</v>
      </c>
      <c r="DU19" s="311" t="e">
        <f t="shared" si="11"/>
        <v>#DIV/0!</v>
      </c>
      <c r="DV19" s="311" t="e">
        <f t="shared" si="11"/>
        <v>#DIV/0!</v>
      </c>
      <c r="DW19" s="311" t="e">
        <f t="shared" si="11"/>
        <v>#DIV/0!</v>
      </c>
      <c r="DX19" s="311" t="e">
        <f t="shared" si="11"/>
        <v>#DIV/0!</v>
      </c>
      <c r="DY19" s="311" t="e">
        <f t="shared" si="11"/>
        <v>#DIV/0!</v>
      </c>
      <c r="DZ19" s="311" t="e">
        <f t="shared" si="11"/>
        <v>#DIV/0!</v>
      </c>
      <c r="EA19" s="311" t="e">
        <f t="shared" si="11"/>
        <v>#DIV/0!</v>
      </c>
      <c r="EB19" s="311" t="e">
        <f t="shared" si="11"/>
        <v>#DIV/0!</v>
      </c>
      <c r="EC19" s="311" t="e">
        <f t="shared" si="11"/>
        <v>#DIV/0!</v>
      </c>
      <c r="ED19" s="311" t="e">
        <f t="shared" si="11"/>
        <v>#DIV/0!</v>
      </c>
      <c r="EE19" s="311" t="e">
        <f t="shared" si="11"/>
        <v>#DIV/0!</v>
      </c>
      <c r="EF19" s="311" t="e">
        <f t="shared" si="12"/>
        <v>#DIV/0!</v>
      </c>
      <c r="EG19" s="311" t="e">
        <f t="shared" si="12"/>
        <v>#DIV/0!</v>
      </c>
      <c r="EH19" s="311" t="e">
        <f t="shared" si="12"/>
        <v>#DIV/0!</v>
      </c>
      <c r="EI19" s="311" t="e">
        <f t="shared" si="12"/>
        <v>#DIV/0!</v>
      </c>
      <c r="EJ19" s="311" t="e">
        <f t="shared" si="12"/>
        <v>#DIV/0!</v>
      </c>
      <c r="EK19" s="311" t="e">
        <f t="shared" si="12"/>
        <v>#DIV/0!</v>
      </c>
      <c r="EL19" s="311" t="e">
        <f t="shared" si="12"/>
        <v>#DIV/0!</v>
      </c>
      <c r="EM19" s="311" t="e">
        <f t="shared" si="12"/>
        <v>#DIV/0!</v>
      </c>
      <c r="EN19" s="311" t="e">
        <f t="shared" si="12"/>
        <v>#DIV/0!</v>
      </c>
      <c r="EO19" s="311" t="e">
        <f t="shared" si="12"/>
        <v>#DIV/0!</v>
      </c>
      <c r="EP19" s="311" t="e">
        <f t="shared" si="12"/>
        <v>#DIV/0!</v>
      </c>
      <c r="EQ19" s="311" t="e">
        <f t="shared" si="12"/>
        <v>#DIV/0!</v>
      </c>
      <c r="ER19" s="311" t="e">
        <f t="shared" si="12"/>
        <v>#DIV/0!</v>
      </c>
      <c r="ES19" s="311" t="e">
        <f t="shared" si="12"/>
        <v>#DIV/0!</v>
      </c>
      <c r="ET19" s="311" t="e">
        <f t="shared" si="12"/>
        <v>#DIV/0!</v>
      </c>
      <c r="EU19" s="311" t="e">
        <f t="shared" si="12"/>
        <v>#DIV/0!</v>
      </c>
      <c r="EV19" s="311" t="e">
        <f t="shared" si="13"/>
        <v>#DIV/0!</v>
      </c>
      <c r="EW19" s="311" t="e">
        <f t="shared" si="13"/>
        <v>#DIV/0!</v>
      </c>
      <c r="EX19" s="311" t="e">
        <f t="shared" si="13"/>
        <v>#DIV/0!</v>
      </c>
      <c r="EY19" s="311" t="e">
        <f t="shared" si="13"/>
        <v>#DIV/0!</v>
      </c>
      <c r="EZ19" s="311" t="e">
        <f t="shared" si="13"/>
        <v>#DIV/0!</v>
      </c>
      <c r="FA19" s="311" t="e">
        <f t="shared" si="13"/>
        <v>#DIV/0!</v>
      </c>
      <c r="FB19" s="311" t="e">
        <f t="shared" si="13"/>
        <v>#DIV/0!</v>
      </c>
      <c r="FC19" s="311" t="e">
        <f t="shared" si="13"/>
        <v>#DIV/0!</v>
      </c>
      <c r="FD19" s="311" t="e">
        <f t="shared" si="13"/>
        <v>#DIV/0!</v>
      </c>
      <c r="FE19" s="311" t="e">
        <f t="shared" si="13"/>
        <v>#DIV/0!</v>
      </c>
      <c r="FF19" s="311" t="e">
        <f t="shared" si="13"/>
        <v>#DIV/0!</v>
      </c>
      <c r="FG19" s="311" t="e">
        <f t="shared" si="13"/>
        <v>#DIV/0!</v>
      </c>
      <c r="FH19" s="311" t="e">
        <f t="shared" si="13"/>
        <v>#DIV/0!</v>
      </c>
      <c r="FI19" s="311" t="e">
        <f t="shared" si="13"/>
        <v>#DIV/0!</v>
      </c>
      <c r="FJ19" s="311" t="e">
        <f t="shared" si="13"/>
        <v>#DIV/0!</v>
      </c>
      <c r="FK19" s="311" t="e">
        <f t="shared" si="13"/>
        <v>#DIV/0!</v>
      </c>
      <c r="FL19" s="311" t="e">
        <f t="shared" si="14"/>
        <v>#DIV/0!</v>
      </c>
      <c r="FM19" s="311" t="e">
        <f t="shared" si="14"/>
        <v>#DIV/0!</v>
      </c>
      <c r="FN19" s="311" t="e">
        <f t="shared" si="14"/>
        <v>#DIV/0!</v>
      </c>
      <c r="FO19" s="311" t="e">
        <f t="shared" si="14"/>
        <v>#DIV/0!</v>
      </c>
      <c r="FP19" s="311" t="e">
        <f t="shared" si="14"/>
        <v>#DIV/0!</v>
      </c>
      <c r="FQ19" s="311" t="e">
        <f t="shared" si="14"/>
        <v>#DIV/0!</v>
      </c>
      <c r="FR19" s="311" t="e">
        <f t="shared" si="14"/>
        <v>#DIV/0!</v>
      </c>
      <c r="FS19" s="311" t="e">
        <f t="shared" si="14"/>
        <v>#DIV/0!</v>
      </c>
      <c r="FT19" s="311" t="e">
        <f t="shared" si="14"/>
        <v>#DIV/0!</v>
      </c>
      <c r="FU19" s="311" t="e">
        <f t="shared" si="14"/>
        <v>#DIV/0!</v>
      </c>
      <c r="FV19" s="311" t="e">
        <f t="shared" si="14"/>
        <v>#DIV/0!</v>
      </c>
      <c r="FW19" s="311" t="e">
        <f t="shared" si="14"/>
        <v>#DIV/0!</v>
      </c>
      <c r="FX19" s="311" t="e">
        <f t="shared" si="14"/>
        <v>#DIV/0!</v>
      </c>
      <c r="FY19" s="311" t="e">
        <f t="shared" si="14"/>
        <v>#DIV/0!</v>
      </c>
      <c r="FZ19" s="311" t="e">
        <f t="shared" si="14"/>
        <v>#DIV/0!</v>
      </c>
      <c r="GA19" s="311" t="e">
        <f t="shared" si="14"/>
        <v>#DIV/0!</v>
      </c>
      <c r="GB19" s="311" t="e">
        <f t="shared" si="15"/>
        <v>#DIV/0!</v>
      </c>
      <c r="GC19" s="311" t="e">
        <f t="shared" si="15"/>
        <v>#DIV/0!</v>
      </c>
      <c r="GD19" s="311" t="e">
        <f t="shared" si="15"/>
        <v>#DIV/0!</v>
      </c>
      <c r="GE19" s="311" t="e">
        <f t="shared" si="15"/>
        <v>#DIV/0!</v>
      </c>
      <c r="GF19" s="311" t="e">
        <f t="shared" si="15"/>
        <v>#DIV/0!</v>
      </c>
      <c r="GG19" s="311" t="e">
        <f t="shared" si="15"/>
        <v>#DIV/0!</v>
      </c>
      <c r="GH19" s="311" t="e">
        <f t="shared" si="15"/>
        <v>#DIV/0!</v>
      </c>
      <c r="GI19" s="311" t="e">
        <f t="shared" si="15"/>
        <v>#DIV/0!</v>
      </c>
      <c r="GJ19" s="311" t="e">
        <f t="shared" si="15"/>
        <v>#DIV/0!</v>
      </c>
      <c r="GK19" s="311" t="e">
        <f t="shared" si="15"/>
        <v>#DIV/0!</v>
      </c>
      <c r="GL19" s="311" t="e">
        <f t="shared" si="15"/>
        <v>#DIV/0!</v>
      </c>
      <c r="GM19" s="311" t="e">
        <f t="shared" si="15"/>
        <v>#DIV/0!</v>
      </c>
      <c r="GN19" s="311" t="e">
        <f t="shared" si="15"/>
        <v>#DIV/0!</v>
      </c>
      <c r="GO19" s="311" t="e">
        <f t="shared" si="16"/>
        <v>#DIV/0!</v>
      </c>
      <c r="GP19" s="311" t="e">
        <f t="shared" si="16"/>
        <v>#DIV/0!</v>
      </c>
      <c r="GQ19" s="311" t="e">
        <f t="shared" si="16"/>
        <v>#DIV/0!</v>
      </c>
      <c r="GR19" s="311" t="e">
        <f t="shared" si="16"/>
        <v>#DIV/0!</v>
      </c>
      <c r="GS19" s="311" t="e">
        <f t="shared" si="16"/>
        <v>#DIV/0!</v>
      </c>
      <c r="GT19" s="311" t="e">
        <f t="shared" si="16"/>
        <v>#DIV/0!</v>
      </c>
      <c r="GU19" s="311" t="e">
        <f t="shared" si="16"/>
        <v>#DIV/0!</v>
      </c>
      <c r="GV19" s="311" t="e">
        <f t="shared" si="16"/>
        <v>#DIV/0!</v>
      </c>
      <c r="GW19" s="311" t="e">
        <f t="shared" si="16"/>
        <v>#DIV/0!</v>
      </c>
      <c r="GX19" s="311" t="e">
        <f t="shared" si="16"/>
        <v>#DIV/0!</v>
      </c>
      <c r="GY19" s="311" t="e">
        <f t="shared" si="16"/>
        <v>#DIV/0!</v>
      </c>
      <c r="GZ19" s="311" t="e">
        <f t="shared" si="16"/>
        <v>#DIV/0!</v>
      </c>
      <c r="HA19" s="311" t="e">
        <f t="shared" si="16"/>
        <v>#DIV/0!</v>
      </c>
      <c r="HB19" s="311" t="e">
        <f t="shared" si="16"/>
        <v>#DIV/0!</v>
      </c>
      <c r="HC19" s="311" t="e">
        <f t="shared" si="16"/>
        <v>#DIV/0!</v>
      </c>
      <c r="HD19" s="311" t="e">
        <f t="shared" si="16"/>
        <v>#DIV/0!</v>
      </c>
      <c r="HE19" s="318" t="e">
        <f t="shared" si="18"/>
        <v>#DIV/0!</v>
      </c>
      <c r="HF19" s="322" t="e">
        <f t="shared" si="19"/>
        <v>#DIV/0!</v>
      </c>
    </row>
    <row r="20" spans="1:214">
      <c r="A20" s="313"/>
      <c r="B20" s="314"/>
      <c r="C20" s="313"/>
      <c r="D20" s="313"/>
      <c r="E20" s="313"/>
      <c r="F20" s="315"/>
      <c r="G20" s="316" t="e">
        <f t="shared" si="17"/>
        <v>#DIV/0!</v>
      </c>
      <c r="H20" s="315" t="e">
        <f t="shared" si="17"/>
        <v>#DIV/0!</v>
      </c>
      <c r="I20" s="315" t="e">
        <f t="shared" si="17"/>
        <v>#DIV/0!</v>
      </c>
      <c r="J20" s="315" t="e">
        <f t="shared" si="17"/>
        <v>#DIV/0!</v>
      </c>
      <c r="K20" s="315" t="e">
        <f t="shared" si="17"/>
        <v>#DIV/0!</v>
      </c>
      <c r="L20" s="315" t="e">
        <f t="shared" si="17"/>
        <v>#DIV/0!</v>
      </c>
      <c r="M20" s="315" t="e">
        <f t="shared" si="17"/>
        <v>#DIV/0!</v>
      </c>
      <c r="N20" s="315" t="e">
        <f t="shared" si="17"/>
        <v>#DIV/0!</v>
      </c>
      <c r="O20" s="315" t="e">
        <f t="shared" si="17"/>
        <v>#DIV/0!</v>
      </c>
      <c r="P20" s="315" t="e">
        <f t="shared" si="17"/>
        <v>#DIV/0!</v>
      </c>
      <c r="Q20" s="315" t="e">
        <f t="shared" si="4"/>
        <v>#DIV/0!</v>
      </c>
      <c r="R20" s="315" t="e">
        <f t="shared" si="4"/>
        <v>#DIV/0!</v>
      </c>
      <c r="S20" s="315" t="e">
        <f t="shared" si="4"/>
        <v>#DIV/0!</v>
      </c>
      <c r="T20" s="315" t="e">
        <f t="shared" si="4"/>
        <v>#DIV/0!</v>
      </c>
      <c r="U20" s="315" t="e">
        <f t="shared" si="4"/>
        <v>#DIV/0!</v>
      </c>
      <c r="V20" s="315" t="e">
        <f t="shared" si="4"/>
        <v>#DIV/0!</v>
      </c>
      <c r="W20" s="315" t="e">
        <f t="shared" si="4"/>
        <v>#DIV/0!</v>
      </c>
      <c r="X20" s="315" t="e">
        <f t="shared" si="5"/>
        <v>#DIV/0!</v>
      </c>
      <c r="Y20" s="315" t="e">
        <f t="shared" si="5"/>
        <v>#DIV/0!</v>
      </c>
      <c r="Z20" s="315" t="e">
        <f t="shared" si="5"/>
        <v>#DIV/0!</v>
      </c>
      <c r="AA20" s="315" t="e">
        <f t="shared" si="5"/>
        <v>#DIV/0!</v>
      </c>
      <c r="AB20" s="315" t="e">
        <f t="shared" si="5"/>
        <v>#DIV/0!</v>
      </c>
      <c r="AC20" s="315" t="e">
        <f t="shared" si="5"/>
        <v>#DIV/0!</v>
      </c>
      <c r="AD20" s="315" t="e">
        <f t="shared" si="5"/>
        <v>#DIV/0!</v>
      </c>
      <c r="AE20" s="315" t="e">
        <f t="shared" si="5"/>
        <v>#DIV/0!</v>
      </c>
      <c r="AF20" s="315" t="e">
        <f t="shared" si="5"/>
        <v>#DIV/0!</v>
      </c>
      <c r="AG20" s="315" t="e">
        <f t="shared" si="5"/>
        <v>#DIV/0!</v>
      </c>
      <c r="AH20" s="315" t="e">
        <f t="shared" si="5"/>
        <v>#DIV/0!</v>
      </c>
      <c r="AI20" s="315" t="e">
        <f t="shared" si="5"/>
        <v>#DIV/0!</v>
      </c>
      <c r="AJ20" s="315" t="e">
        <f t="shared" si="5"/>
        <v>#DIV/0!</v>
      </c>
      <c r="AK20" s="315" t="e">
        <f t="shared" si="5"/>
        <v>#DIV/0!</v>
      </c>
      <c r="AL20" s="315" t="e">
        <f t="shared" si="5"/>
        <v>#DIV/0!</v>
      </c>
      <c r="AM20" s="315" t="e">
        <f t="shared" si="5"/>
        <v>#DIV/0!</v>
      </c>
      <c r="AN20" s="315" t="e">
        <f t="shared" si="6"/>
        <v>#DIV/0!</v>
      </c>
      <c r="AO20" s="315" t="e">
        <f t="shared" si="6"/>
        <v>#DIV/0!</v>
      </c>
      <c r="AP20" s="315" t="e">
        <f t="shared" si="6"/>
        <v>#DIV/0!</v>
      </c>
      <c r="AQ20" s="315" t="e">
        <f t="shared" si="6"/>
        <v>#DIV/0!</v>
      </c>
      <c r="AR20" s="315" t="e">
        <f t="shared" si="6"/>
        <v>#DIV/0!</v>
      </c>
      <c r="AS20" s="315" t="e">
        <f t="shared" si="6"/>
        <v>#DIV/0!</v>
      </c>
      <c r="AT20" s="315" t="e">
        <f t="shared" si="6"/>
        <v>#DIV/0!</v>
      </c>
      <c r="AU20" s="315" t="e">
        <f t="shared" si="6"/>
        <v>#DIV/0!</v>
      </c>
      <c r="AV20" s="315" t="e">
        <f t="shared" si="6"/>
        <v>#DIV/0!</v>
      </c>
      <c r="AW20" s="315" t="e">
        <f t="shared" si="6"/>
        <v>#DIV/0!</v>
      </c>
      <c r="AX20" s="315" t="e">
        <f t="shared" si="6"/>
        <v>#DIV/0!</v>
      </c>
      <c r="AY20" s="315" t="e">
        <f t="shared" si="6"/>
        <v>#DIV/0!</v>
      </c>
      <c r="AZ20" s="315" t="e">
        <f t="shared" si="6"/>
        <v>#DIV/0!</v>
      </c>
      <c r="BA20" s="315" t="e">
        <f t="shared" si="6"/>
        <v>#DIV/0!</v>
      </c>
      <c r="BB20" s="315" t="e">
        <f t="shared" si="6"/>
        <v>#DIV/0!</v>
      </c>
      <c r="BC20" s="315" t="e">
        <f t="shared" si="6"/>
        <v>#DIV/0!</v>
      </c>
      <c r="BD20" s="315" t="e">
        <f t="shared" si="7"/>
        <v>#DIV/0!</v>
      </c>
      <c r="BE20" s="315" t="e">
        <f t="shared" si="7"/>
        <v>#DIV/0!</v>
      </c>
      <c r="BF20" s="315" t="e">
        <f t="shared" si="7"/>
        <v>#DIV/0!</v>
      </c>
      <c r="BG20" s="315" t="e">
        <f t="shared" si="7"/>
        <v>#DIV/0!</v>
      </c>
      <c r="BH20" s="315" t="e">
        <f t="shared" si="7"/>
        <v>#DIV/0!</v>
      </c>
      <c r="BI20" s="315" t="e">
        <f t="shared" si="7"/>
        <v>#DIV/0!</v>
      </c>
      <c r="BJ20" s="315" t="e">
        <f t="shared" si="7"/>
        <v>#DIV/0!</v>
      </c>
      <c r="BK20" s="315" t="e">
        <f t="shared" si="7"/>
        <v>#DIV/0!</v>
      </c>
      <c r="BL20" s="315" t="e">
        <f t="shared" si="7"/>
        <v>#DIV/0!</v>
      </c>
      <c r="BM20" s="315" t="e">
        <f t="shared" si="7"/>
        <v>#DIV/0!</v>
      </c>
      <c r="BN20" s="315" t="e">
        <f t="shared" si="7"/>
        <v>#DIV/0!</v>
      </c>
      <c r="BO20" s="315" t="e">
        <f t="shared" si="7"/>
        <v>#DIV/0!</v>
      </c>
      <c r="BP20" s="315" t="e">
        <f t="shared" si="7"/>
        <v>#DIV/0!</v>
      </c>
      <c r="BQ20" s="315" t="e">
        <f t="shared" si="7"/>
        <v>#DIV/0!</v>
      </c>
      <c r="BR20" s="315" t="e">
        <f t="shared" si="7"/>
        <v>#DIV/0!</v>
      </c>
      <c r="BS20" s="315" t="e">
        <f t="shared" si="7"/>
        <v>#DIV/0!</v>
      </c>
      <c r="BT20" s="315" t="e">
        <f t="shared" si="8"/>
        <v>#DIV/0!</v>
      </c>
      <c r="BU20" s="315" t="e">
        <f t="shared" si="8"/>
        <v>#DIV/0!</v>
      </c>
      <c r="BV20" s="315" t="e">
        <f t="shared" si="8"/>
        <v>#DIV/0!</v>
      </c>
      <c r="BW20" s="315" t="e">
        <f t="shared" si="8"/>
        <v>#DIV/0!</v>
      </c>
      <c r="BX20" s="315" t="e">
        <f t="shared" si="8"/>
        <v>#DIV/0!</v>
      </c>
      <c r="BY20" s="315" t="e">
        <f t="shared" si="8"/>
        <v>#DIV/0!</v>
      </c>
      <c r="BZ20" s="315" t="e">
        <f t="shared" si="8"/>
        <v>#DIV/0!</v>
      </c>
      <c r="CA20" s="315" t="e">
        <f t="shared" si="8"/>
        <v>#DIV/0!</v>
      </c>
      <c r="CB20" s="315" t="e">
        <f t="shared" si="8"/>
        <v>#DIV/0!</v>
      </c>
      <c r="CC20" s="315" t="e">
        <f t="shared" si="8"/>
        <v>#DIV/0!</v>
      </c>
      <c r="CD20" s="315" t="e">
        <f t="shared" si="8"/>
        <v>#DIV/0!</v>
      </c>
      <c r="CE20" s="315" t="e">
        <f t="shared" si="8"/>
        <v>#DIV/0!</v>
      </c>
      <c r="CF20" s="315" t="e">
        <f t="shared" si="8"/>
        <v>#DIV/0!</v>
      </c>
      <c r="CG20" s="315" t="e">
        <f t="shared" si="8"/>
        <v>#DIV/0!</v>
      </c>
      <c r="CH20" s="315" t="e">
        <f t="shared" si="8"/>
        <v>#DIV/0!</v>
      </c>
      <c r="CI20" s="315" t="e">
        <f t="shared" si="8"/>
        <v>#DIV/0!</v>
      </c>
      <c r="CJ20" s="315" t="e">
        <f t="shared" si="9"/>
        <v>#DIV/0!</v>
      </c>
      <c r="CK20" s="315" t="e">
        <f t="shared" si="9"/>
        <v>#DIV/0!</v>
      </c>
      <c r="CL20" s="315" t="e">
        <f t="shared" si="9"/>
        <v>#DIV/0!</v>
      </c>
      <c r="CM20" s="315" t="e">
        <f t="shared" si="9"/>
        <v>#DIV/0!</v>
      </c>
      <c r="CN20" s="315" t="e">
        <f t="shared" si="9"/>
        <v>#DIV/0!</v>
      </c>
      <c r="CO20" s="315" t="e">
        <f t="shared" si="9"/>
        <v>#DIV/0!</v>
      </c>
      <c r="CP20" s="315" t="e">
        <f t="shared" si="9"/>
        <v>#DIV/0!</v>
      </c>
      <c r="CQ20" s="315" t="e">
        <f t="shared" si="9"/>
        <v>#DIV/0!</v>
      </c>
      <c r="CR20" s="315" t="e">
        <f t="shared" si="9"/>
        <v>#DIV/0!</v>
      </c>
      <c r="CS20" s="315" t="e">
        <f t="shared" si="9"/>
        <v>#DIV/0!</v>
      </c>
      <c r="CT20" s="315" t="e">
        <f t="shared" si="9"/>
        <v>#DIV/0!</v>
      </c>
      <c r="CU20" s="315" t="e">
        <f t="shared" si="9"/>
        <v>#DIV/0!</v>
      </c>
      <c r="CV20" s="315" t="e">
        <f t="shared" si="9"/>
        <v>#DIV/0!</v>
      </c>
      <c r="CW20" s="315" t="e">
        <f t="shared" si="9"/>
        <v>#DIV/0!</v>
      </c>
      <c r="CX20" s="315" t="e">
        <f t="shared" si="9"/>
        <v>#DIV/0!</v>
      </c>
      <c r="CY20" s="315" t="e">
        <f t="shared" si="9"/>
        <v>#DIV/0!</v>
      </c>
      <c r="CZ20" s="315" t="e">
        <f t="shared" si="10"/>
        <v>#DIV/0!</v>
      </c>
      <c r="DA20" s="315" t="e">
        <f t="shared" si="10"/>
        <v>#DIV/0!</v>
      </c>
      <c r="DB20" s="315" t="e">
        <f t="shared" si="10"/>
        <v>#DIV/0!</v>
      </c>
      <c r="DC20" s="315" t="e">
        <f t="shared" si="10"/>
        <v>#DIV/0!</v>
      </c>
      <c r="DD20" s="315" t="e">
        <f t="shared" si="10"/>
        <v>#DIV/0!</v>
      </c>
      <c r="DE20" s="315" t="e">
        <f t="shared" si="10"/>
        <v>#DIV/0!</v>
      </c>
      <c r="DF20" s="315" t="e">
        <f t="shared" si="10"/>
        <v>#DIV/0!</v>
      </c>
      <c r="DG20" s="315" t="e">
        <f t="shared" si="10"/>
        <v>#DIV/0!</v>
      </c>
      <c r="DH20" s="315" t="e">
        <f t="shared" si="10"/>
        <v>#DIV/0!</v>
      </c>
      <c r="DI20" s="315" t="e">
        <f t="shared" si="10"/>
        <v>#DIV/0!</v>
      </c>
      <c r="DJ20" s="315" t="e">
        <f t="shared" si="10"/>
        <v>#DIV/0!</v>
      </c>
      <c r="DK20" s="315" t="e">
        <f t="shared" si="10"/>
        <v>#DIV/0!</v>
      </c>
      <c r="DL20" s="315" t="e">
        <f t="shared" si="10"/>
        <v>#DIV/0!</v>
      </c>
      <c r="DM20" s="315" t="e">
        <f t="shared" si="10"/>
        <v>#DIV/0!</v>
      </c>
      <c r="DN20" s="315" t="e">
        <f t="shared" si="10"/>
        <v>#DIV/0!</v>
      </c>
      <c r="DO20" s="315" t="e">
        <f t="shared" si="10"/>
        <v>#DIV/0!</v>
      </c>
      <c r="DP20" s="315" t="e">
        <f t="shared" si="11"/>
        <v>#DIV/0!</v>
      </c>
      <c r="DQ20" s="315" t="e">
        <f t="shared" si="11"/>
        <v>#DIV/0!</v>
      </c>
      <c r="DR20" s="315" t="e">
        <f t="shared" si="11"/>
        <v>#DIV/0!</v>
      </c>
      <c r="DS20" s="315" t="e">
        <f t="shared" si="11"/>
        <v>#DIV/0!</v>
      </c>
      <c r="DT20" s="315" t="e">
        <f t="shared" si="11"/>
        <v>#DIV/0!</v>
      </c>
      <c r="DU20" s="315" t="e">
        <f t="shared" si="11"/>
        <v>#DIV/0!</v>
      </c>
      <c r="DV20" s="315" t="e">
        <f t="shared" si="11"/>
        <v>#DIV/0!</v>
      </c>
      <c r="DW20" s="315" t="e">
        <f t="shared" si="11"/>
        <v>#DIV/0!</v>
      </c>
      <c r="DX20" s="315" t="e">
        <f t="shared" si="11"/>
        <v>#DIV/0!</v>
      </c>
      <c r="DY20" s="315" t="e">
        <f t="shared" si="11"/>
        <v>#DIV/0!</v>
      </c>
      <c r="DZ20" s="315" t="e">
        <f t="shared" si="11"/>
        <v>#DIV/0!</v>
      </c>
      <c r="EA20" s="315" t="e">
        <f t="shared" si="11"/>
        <v>#DIV/0!</v>
      </c>
      <c r="EB20" s="315" t="e">
        <f t="shared" si="11"/>
        <v>#DIV/0!</v>
      </c>
      <c r="EC20" s="315" t="e">
        <f t="shared" si="11"/>
        <v>#DIV/0!</v>
      </c>
      <c r="ED20" s="315" t="e">
        <f t="shared" si="11"/>
        <v>#DIV/0!</v>
      </c>
      <c r="EE20" s="315" t="e">
        <f t="shared" si="11"/>
        <v>#DIV/0!</v>
      </c>
      <c r="EF20" s="315" t="e">
        <f t="shared" si="12"/>
        <v>#DIV/0!</v>
      </c>
      <c r="EG20" s="315" t="e">
        <f t="shared" si="12"/>
        <v>#DIV/0!</v>
      </c>
      <c r="EH20" s="315" t="e">
        <f t="shared" si="12"/>
        <v>#DIV/0!</v>
      </c>
      <c r="EI20" s="315" t="e">
        <f t="shared" si="12"/>
        <v>#DIV/0!</v>
      </c>
      <c r="EJ20" s="315" t="e">
        <f t="shared" si="12"/>
        <v>#DIV/0!</v>
      </c>
      <c r="EK20" s="315" t="e">
        <f t="shared" si="12"/>
        <v>#DIV/0!</v>
      </c>
      <c r="EL20" s="315" t="e">
        <f t="shared" si="12"/>
        <v>#DIV/0!</v>
      </c>
      <c r="EM20" s="315" t="e">
        <f t="shared" si="12"/>
        <v>#DIV/0!</v>
      </c>
      <c r="EN20" s="315" t="e">
        <f t="shared" si="12"/>
        <v>#DIV/0!</v>
      </c>
      <c r="EO20" s="315" t="e">
        <f t="shared" si="12"/>
        <v>#DIV/0!</v>
      </c>
      <c r="EP20" s="315" t="e">
        <f t="shared" si="12"/>
        <v>#DIV/0!</v>
      </c>
      <c r="EQ20" s="315" t="e">
        <f t="shared" si="12"/>
        <v>#DIV/0!</v>
      </c>
      <c r="ER20" s="315" t="e">
        <f t="shared" si="12"/>
        <v>#DIV/0!</v>
      </c>
      <c r="ES20" s="315" t="e">
        <f t="shared" si="12"/>
        <v>#DIV/0!</v>
      </c>
      <c r="ET20" s="315" t="e">
        <f t="shared" si="12"/>
        <v>#DIV/0!</v>
      </c>
      <c r="EU20" s="315" t="e">
        <f t="shared" si="12"/>
        <v>#DIV/0!</v>
      </c>
      <c r="EV20" s="315" t="e">
        <f t="shared" si="13"/>
        <v>#DIV/0!</v>
      </c>
      <c r="EW20" s="315" t="e">
        <f t="shared" si="13"/>
        <v>#DIV/0!</v>
      </c>
      <c r="EX20" s="315" t="e">
        <f t="shared" si="13"/>
        <v>#DIV/0!</v>
      </c>
      <c r="EY20" s="315" t="e">
        <f t="shared" si="13"/>
        <v>#DIV/0!</v>
      </c>
      <c r="EZ20" s="315" t="e">
        <f t="shared" si="13"/>
        <v>#DIV/0!</v>
      </c>
      <c r="FA20" s="315" t="e">
        <f t="shared" si="13"/>
        <v>#DIV/0!</v>
      </c>
      <c r="FB20" s="315" t="e">
        <f t="shared" si="13"/>
        <v>#DIV/0!</v>
      </c>
      <c r="FC20" s="315" t="e">
        <f t="shared" si="13"/>
        <v>#DIV/0!</v>
      </c>
      <c r="FD20" s="315" t="e">
        <f t="shared" si="13"/>
        <v>#DIV/0!</v>
      </c>
      <c r="FE20" s="315" t="e">
        <f t="shared" si="13"/>
        <v>#DIV/0!</v>
      </c>
      <c r="FF20" s="315" t="e">
        <f t="shared" si="13"/>
        <v>#DIV/0!</v>
      </c>
      <c r="FG20" s="315" t="e">
        <f t="shared" si="13"/>
        <v>#DIV/0!</v>
      </c>
      <c r="FH20" s="315" t="e">
        <f t="shared" si="13"/>
        <v>#DIV/0!</v>
      </c>
      <c r="FI20" s="315" t="e">
        <f t="shared" si="13"/>
        <v>#DIV/0!</v>
      </c>
      <c r="FJ20" s="315" t="e">
        <f t="shared" si="13"/>
        <v>#DIV/0!</v>
      </c>
      <c r="FK20" s="315" t="e">
        <f t="shared" si="13"/>
        <v>#DIV/0!</v>
      </c>
      <c r="FL20" s="315" t="e">
        <f t="shared" si="14"/>
        <v>#DIV/0!</v>
      </c>
      <c r="FM20" s="315" t="e">
        <f t="shared" si="14"/>
        <v>#DIV/0!</v>
      </c>
      <c r="FN20" s="315" t="e">
        <f t="shared" si="14"/>
        <v>#DIV/0!</v>
      </c>
      <c r="FO20" s="315" t="e">
        <f t="shared" si="14"/>
        <v>#DIV/0!</v>
      </c>
      <c r="FP20" s="315" t="e">
        <f t="shared" si="14"/>
        <v>#DIV/0!</v>
      </c>
      <c r="FQ20" s="315" t="e">
        <f t="shared" si="14"/>
        <v>#DIV/0!</v>
      </c>
      <c r="FR20" s="315" t="e">
        <f t="shared" si="14"/>
        <v>#DIV/0!</v>
      </c>
      <c r="FS20" s="315" t="e">
        <f t="shared" si="14"/>
        <v>#DIV/0!</v>
      </c>
      <c r="FT20" s="315" t="e">
        <f t="shared" si="14"/>
        <v>#DIV/0!</v>
      </c>
      <c r="FU20" s="315" t="e">
        <f t="shared" si="14"/>
        <v>#DIV/0!</v>
      </c>
      <c r="FV20" s="315" t="e">
        <f t="shared" si="14"/>
        <v>#DIV/0!</v>
      </c>
      <c r="FW20" s="315" t="e">
        <f t="shared" si="14"/>
        <v>#DIV/0!</v>
      </c>
      <c r="FX20" s="315" t="e">
        <f t="shared" si="14"/>
        <v>#DIV/0!</v>
      </c>
      <c r="FY20" s="315" t="e">
        <f t="shared" si="14"/>
        <v>#DIV/0!</v>
      </c>
      <c r="FZ20" s="315" t="e">
        <f t="shared" si="14"/>
        <v>#DIV/0!</v>
      </c>
      <c r="GA20" s="315" t="e">
        <f t="shared" si="14"/>
        <v>#DIV/0!</v>
      </c>
      <c r="GB20" s="315" t="e">
        <f t="shared" si="15"/>
        <v>#DIV/0!</v>
      </c>
      <c r="GC20" s="315" t="e">
        <f t="shared" si="15"/>
        <v>#DIV/0!</v>
      </c>
      <c r="GD20" s="315" t="e">
        <f t="shared" si="15"/>
        <v>#DIV/0!</v>
      </c>
      <c r="GE20" s="315" t="e">
        <f t="shared" si="15"/>
        <v>#DIV/0!</v>
      </c>
      <c r="GF20" s="315" t="e">
        <f t="shared" si="15"/>
        <v>#DIV/0!</v>
      </c>
      <c r="GG20" s="315" t="e">
        <f t="shared" si="15"/>
        <v>#DIV/0!</v>
      </c>
      <c r="GH20" s="315" t="e">
        <f t="shared" si="15"/>
        <v>#DIV/0!</v>
      </c>
      <c r="GI20" s="315" t="e">
        <f t="shared" si="15"/>
        <v>#DIV/0!</v>
      </c>
      <c r="GJ20" s="315" t="e">
        <f t="shared" si="15"/>
        <v>#DIV/0!</v>
      </c>
      <c r="GK20" s="315" t="e">
        <f t="shared" si="15"/>
        <v>#DIV/0!</v>
      </c>
      <c r="GL20" s="315" t="e">
        <f t="shared" si="15"/>
        <v>#DIV/0!</v>
      </c>
      <c r="GM20" s="315" t="e">
        <f t="shared" si="15"/>
        <v>#DIV/0!</v>
      </c>
      <c r="GN20" s="315" t="e">
        <f t="shared" si="15"/>
        <v>#DIV/0!</v>
      </c>
      <c r="GO20" s="315" t="e">
        <f t="shared" si="16"/>
        <v>#DIV/0!</v>
      </c>
      <c r="GP20" s="315" t="e">
        <f t="shared" si="16"/>
        <v>#DIV/0!</v>
      </c>
      <c r="GQ20" s="315" t="e">
        <f t="shared" si="16"/>
        <v>#DIV/0!</v>
      </c>
      <c r="GR20" s="315" t="e">
        <f t="shared" si="16"/>
        <v>#DIV/0!</v>
      </c>
      <c r="GS20" s="315" t="e">
        <f t="shared" si="16"/>
        <v>#DIV/0!</v>
      </c>
      <c r="GT20" s="315" t="e">
        <f t="shared" si="16"/>
        <v>#DIV/0!</v>
      </c>
      <c r="GU20" s="315" t="e">
        <f t="shared" si="16"/>
        <v>#DIV/0!</v>
      </c>
      <c r="GV20" s="315" t="e">
        <f t="shared" si="16"/>
        <v>#DIV/0!</v>
      </c>
      <c r="GW20" s="315" t="e">
        <f t="shared" si="16"/>
        <v>#DIV/0!</v>
      </c>
      <c r="GX20" s="315" t="e">
        <f t="shared" si="16"/>
        <v>#DIV/0!</v>
      </c>
      <c r="GY20" s="315" t="e">
        <f t="shared" si="16"/>
        <v>#DIV/0!</v>
      </c>
      <c r="GZ20" s="315" t="e">
        <f t="shared" si="16"/>
        <v>#DIV/0!</v>
      </c>
      <c r="HA20" s="315" t="e">
        <f t="shared" si="16"/>
        <v>#DIV/0!</v>
      </c>
      <c r="HB20" s="315" t="e">
        <f t="shared" si="16"/>
        <v>#DIV/0!</v>
      </c>
      <c r="HC20" s="315" t="e">
        <f t="shared" si="16"/>
        <v>#DIV/0!</v>
      </c>
      <c r="HD20" s="315" t="e">
        <f t="shared" si="16"/>
        <v>#DIV/0!</v>
      </c>
      <c r="HE20" s="318" t="e">
        <f t="shared" si="18"/>
        <v>#DIV/0!</v>
      </c>
      <c r="HF20" s="322" t="e">
        <f t="shared" si="19"/>
        <v>#DIV/0!</v>
      </c>
    </row>
    <row r="21" spans="1:214">
      <c r="A21" s="313"/>
      <c r="B21" s="314"/>
      <c r="C21" s="313"/>
      <c r="D21" s="313"/>
      <c r="E21" s="313"/>
      <c r="F21" s="315"/>
      <c r="G21" s="316" t="e">
        <f t="shared" si="17"/>
        <v>#DIV/0!</v>
      </c>
      <c r="H21" s="315" t="e">
        <f t="shared" si="17"/>
        <v>#DIV/0!</v>
      </c>
      <c r="I21" s="315" t="e">
        <f t="shared" si="17"/>
        <v>#DIV/0!</v>
      </c>
      <c r="J21" s="315" t="e">
        <f t="shared" si="17"/>
        <v>#DIV/0!</v>
      </c>
      <c r="K21" s="315" t="e">
        <f t="shared" si="17"/>
        <v>#DIV/0!</v>
      </c>
      <c r="L21" s="315" t="e">
        <f t="shared" si="17"/>
        <v>#DIV/0!</v>
      </c>
      <c r="M21" s="315" t="e">
        <f t="shared" si="17"/>
        <v>#DIV/0!</v>
      </c>
      <c r="N21" s="315" t="e">
        <f t="shared" si="17"/>
        <v>#DIV/0!</v>
      </c>
      <c r="O21" s="315" t="e">
        <f t="shared" si="17"/>
        <v>#DIV/0!</v>
      </c>
      <c r="P21" s="315" t="e">
        <f t="shared" si="17"/>
        <v>#DIV/0!</v>
      </c>
      <c r="Q21" s="315" t="e">
        <f t="shared" si="4"/>
        <v>#DIV/0!</v>
      </c>
      <c r="R21" s="315" t="e">
        <f t="shared" si="4"/>
        <v>#DIV/0!</v>
      </c>
      <c r="S21" s="315" t="e">
        <f t="shared" si="4"/>
        <v>#DIV/0!</v>
      </c>
      <c r="T21" s="315" t="e">
        <f t="shared" si="4"/>
        <v>#DIV/0!</v>
      </c>
      <c r="U21" s="315" t="e">
        <f t="shared" si="4"/>
        <v>#DIV/0!</v>
      </c>
      <c r="V21" s="315" t="e">
        <f t="shared" si="4"/>
        <v>#DIV/0!</v>
      </c>
      <c r="W21" s="315" t="e">
        <f t="shared" si="4"/>
        <v>#DIV/0!</v>
      </c>
      <c r="X21" s="315" t="e">
        <f t="shared" si="5"/>
        <v>#DIV/0!</v>
      </c>
      <c r="Y21" s="315" t="e">
        <f t="shared" si="5"/>
        <v>#DIV/0!</v>
      </c>
      <c r="Z21" s="315" t="e">
        <f t="shared" si="5"/>
        <v>#DIV/0!</v>
      </c>
      <c r="AA21" s="315" t="e">
        <f t="shared" si="5"/>
        <v>#DIV/0!</v>
      </c>
      <c r="AB21" s="315" t="e">
        <f t="shared" si="5"/>
        <v>#DIV/0!</v>
      </c>
      <c r="AC21" s="315" t="e">
        <f t="shared" si="5"/>
        <v>#DIV/0!</v>
      </c>
      <c r="AD21" s="315" t="e">
        <f t="shared" si="5"/>
        <v>#DIV/0!</v>
      </c>
      <c r="AE21" s="315" t="e">
        <f t="shared" si="5"/>
        <v>#DIV/0!</v>
      </c>
      <c r="AF21" s="315" t="e">
        <f t="shared" si="5"/>
        <v>#DIV/0!</v>
      </c>
      <c r="AG21" s="315" t="e">
        <f t="shared" si="5"/>
        <v>#DIV/0!</v>
      </c>
      <c r="AH21" s="315" t="e">
        <f t="shared" si="5"/>
        <v>#DIV/0!</v>
      </c>
      <c r="AI21" s="315" t="e">
        <f t="shared" si="5"/>
        <v>#DIV/0!</v>
      </c>
      <c r="AJ21" s="315" t="e">
        <f t="shared" si="5"/>
        <v>#DIV/0!</v>
      </c>
      <c r="AK21" s="315" t="e">
        <f t="shared" si="5"/>
        <v>#DIV/0!</v>
      </c>
      <c r="AL21" s="315" t="e">
        <f t="shared" si="5"/>
        <v>#DIV/0!</v>
      </c>
      <c r="AM21" s="315" t="e">
        <f t="shared" ref="AK21:AZ36" si="20">$F21*AM$4</f>
        <v>#DIV/0!</v>
      </c>
      <c r="AN21" s="315" t="e">
        <f t="shared" si="20"/>
        <v>#DIV/0!</v>
      </c>
      <c r="AO21" s="315" t="e">
        <f t="shared" si="20"/>
        <v>#DIV/0!</v>
      </c>
      <c r="AP21" s="315" t="e">
        <f t="shared" si="20"/>
        <v>#DIV/0!</v>
      </c>
      <c r="AQ21" s="315" t="e">
        <f t="shared" si="20"/>
        <v>#DIV/0!</v>
      </c>
      <c r="AR21" s="315" t="e">
        <f t="shared" si="20"/>
        <v>#DIV/0!</v>
      </c>
      <c r="AS21" s="315" t="e">
        <f t="shared" si="20"/>
        <v>#DIV/0!</v>
      </c>
      <c r="AT21" s="315" t="e">
        <f t="shared" si="20"/>
        <v>#DIV/0!</v>
      </c>
      <c r="AU21" s="315" t="e">
        <f t="shared" si="6"/>
        <v>#DIV/0!</v>
      </c>
      <c r="AV21" s="315" t="e">
        <f t="shared" si="6"/>
        <v>#DIV/0!</v>
      </c>
      <c r="AW21" s="315" t="e">
        <f t="shared" si="6"/>
        <v>#DIV/0!</v>
      </c>
      <c r="AX21" s="315" t="e">
        <f t="shared" si="6"/>
        <v>#DIV/0!</v>
      </c>
      <c r="AY21" s="315" t="e">
        <f t="shared" si="6"/>
        <v>#DIV/0!</v>
      </c>
      <c r="AZ21" s="315" t="e">
        <f t="shared" si="6"/>
        <v>#DIV/0!</v>
      </c>
      <c r="BA21" s="315" t="e">
        <f t="shared" si="6"/>
        <v>#DIV/0!</v>
      </c>
      <c r="BB21" s="315" t="e">
        <f t="shared" si="6"/>
        <v>#DIV/0!</v>
      </c>
      <c r="BC21" s="315" t="e">
        <f t="shared" si="6"/>
        <v>#DIV/0!</v>
      </c>
      <c r="BD21" s="315" t="e">
        <f t="shared" si="7"/>
        <v>#DIV/0!</v>
      </c>
      <c r="BE21" s="315" t="e">
        <f t="shared" si="7"/>
        <v>#DIV/0!</v>
      </c>
      <c r="BF21" s="315" t="e">
        <f t="shared" si="7"/>
        <v>#DIV/0!</v>
      </c>
      <c r="BG21" s="315" t="e">
        <f t="shared" si="7"/>
        <v>#DIV/0!</v>
      </c>
      <c r="BH21" s="315" t="e">
        <f t="shared" si="7"/>
        <v>#DIV/0!</v>
      </c>
      <c r="BI21" s="315" t="e">
        <f t="shared" si="7"/>
        <v>#DIV/0!</v>
      </c>
      <c r="BJ21" s="315" t="e">
        <f t="shared" si="7"/>
        <v>#DIV/0!</v>
      </c>
      <c r="BK21" s="315" t="e">
        <f t="shared" si="7"/>
        <v>#DIV/0!</v>
      </c>
      <c r="BL21" s="315" t="e">
        <f t="shared" si="7"/>
        <v>#DIV/0!</v>
      </c>
      <c r="BM21" s="315" t="e">
        <f t="shared" si="7"/>
        <v>#DIV/0!</v>
      </c>
      <c r="BN21" s="315" t="e">
        <f t="shared" si="7"/>
        <v>#DIV/0!</v>
      </c>
      <c r="BO21" s="315" t="e">
        <f t="shared" si="7"/>
        <v>#DIV/0!</v>
      </c>
      <c r="BP21" s="315" t="e">
        <f t="shared" si="7"/>
        <v>#DIV/0!</v>
      </c>
      <c r="BQ21" s="315" t="e">
        <f t="shared" si="7"/>
        <v>#DIV/0!</v>
      </c>
      <c r="BR21" s="315" t="e">
        <f t="shared" si="7"/>
        <v>#DIV/0!</v>
      </c>
      <c r="BS21" s="315" t="e">
        <f t="shared" ref="BO21:CD36" si="21">$F21*BS$4</f>
        <v>#DIV/0!</v>
      </c>
      <c r="BT21" s="315" t="e">
        <f t="shared" si="21"/>
        <v>#DIV/0!</v>
      </c>
      <c r="BU21" s="315" t="e">
        <f t="shared" si="21"/>
        <v>#DIV/0!</v>
      </c>
      <c r="BV21" s="315" t="e">
        <f t="shared" si="21"/>
        <v>#DIV/0!</v>
      </c>
      <c r="BW21" s="315" t="e">
        <f t="shared" si="21"/>
        <v>#DIV/0!</v>
      </c>
      <c r="BX21" s="315" t="e">
        <f t="shared" si="21"/>
        <v>#DIV/0!</v>
      </c>
      <c r="BY21" s="315" t="e">
        <f t="shared" si="8"/>
        <v>#DIV/0!</v>
      </c>
      <c r="BZ21" s="315" t="e">
        <f t="shared" si="8"/>
        <v>#DIV/0!</v>
      </c>
      <c r="CA21" s="315" t="e">
        <f t="shared" si="8"/>
        <v>#DIV/0!</v>
      </c>
      <c r="CB21" s="315" t="e">
        <f t="shared" si="8"/>
        <v>#DIV/0!</v>
      </c>
      <c r="CC21" s="315" t="e">
        <f t="shared" si="8"/>
        <v>#DIV/0!</v>
      </c>
      <c r="CD21" s="315" t="e">
        <f t="shared" si="8"/>
        <v>#DIV/0!</v>
      </c>
      <c r="CE21" s="315" t="e">
        <f t="shared" si="8"/>
        <v>#DIV/0!</v>
      </c>
      <c r="CF21" s="315" t="e">
        <f t="shared" si="8"/>
        <v>#DIV/0!</v>
      </c>
      <c r="CG21" s="315" t="e">
        <f t="shared" si="8"/>
        <v>#DIV/0!</v>
      </c>
      <c r="CH21" s="315" t="e">
        <f t="shared" si="8"/>
        <v>#DIV/0!</v>
      </c>
      <c r="CI21" s="315" t="e">
        <f t="shared" si="8"/>
        <v>#DIV/0!</v>
      </c>
      <c r="CJ21" s="315" t="e">
        <f t="shared" si="9"/>
        <v>#DIV/0!</v>
      </c>
      <c r="CK21" s="315" t="e">
        <f t="shared" si="9"/>
        <v>#DIV/0!</v>
      </c>
      <c r="CL21" s="315" t="e">
        <f t="shared" si="9"/>
        <v>#DIV/0!</v>
      </c>
      <c r="CM21" s="315" t="e">
        <f t="shared" si="9"/>
        <v>#DIV/0!</v>
      </c>
      <c r="CN21" s="315" t="e">
        <f t="shared" si="9"/>
        <v>#DIV/0!</v>
      </c>
      <c r="CO21" s="315" t="e">
        <f t="shared" si="9"/>
        <v>#DIV/0!</v>
      </c>
      <c r="CP21" s="315" t="e">
        <f t="shared" si="9"/>
        <v>#DIV/0!</v>
      </c>
      <c r="CQ21" s="315" t="e">
        <f t="shared" si="9"/>
        <v>#DIV/0!</v>
      </c>
      <c r="CR21" s="315" t="e">
        <f t="shared" si="9"/>
        <v>#DIV/0!</v>
      </c>
      <c r="CS21" s="315" t="e">
        <f t="shared" si="9"/>
        <v>#DIV/0!</v>
      </c>
      <c r="CT21" s="315" t="e">
        <f t="shared" si="9"/>
        <v>#DIV/0!</v>
      </c>
      <c r="CU21" s="315" t="e">
        <f t="shared" si="9"/>
        <v>#DIV/0!</v>
      </c>
      <c r="CV21" s="315" t="e">
        <f t="shared" si="9"/>
        <v>#DIV/0!</v>
      </c>
      <c r="CW21" s="315" t="e">
        <f t="shared" si="9"/>
        <v>#DIV/0!</v>
      </c>
      <c r="CX21" s="315" t="e">
        <f t="shared" si="9"/>
        <v>#DIV/0!</v>
      </c>
      <c r="CY21" s="315" t="e">
        <f t="shared" ref="CS21:DH36" si="22">$F21*CY$4</f>
        <v>#DIV/0!</v>
      </c>
      <c r="CZ21" s="315" t="e">
        <f t="shared" si="22"/>
        <v>#DIV/0!</v>
      </c>
      <c r="DA21" s="315" t="e">
        <f t="shared" si="22"/>
        <v>#DIV/0!</v>
      </c>
      <c r="DB21" s="315" t="e">
        <f t="shared" si="22"/>
        <v>#DIV/0!</v>
      </c>
      <c r="DC21" s="315" t="e">
        <f t="shared" si="10"/>
        <v>#DIV/0!</v>
      </c>
      <c r="DD21" s="315" t="e">
        <f t="shared" si="10"/>
        <v>#DIV/0!</v>
      </c>
      <c r="DE21" s="315" t="e">
        <f t="shared" si="10"/>
        <v>#DIV/0!</v>
      </c>
      <c r="DF21" s="315" t="e">
        <f t="shared" si="10"/>
        <v>#DIV/0!</v>
      </c>
      <c r="DG21" s="315" t="e">
        <f t="shared" si="10"/>
        <v>#DIV/0!</v>
      </c>
      <c r="DH21" s="315" t="e">
        <f t="shared" si="10"/>
        <v>#DIV/0!</v>
      </c>
      <c r="DI21" s="315" t="e">
        <f t="shared" si="10"/>
        <v>#DIV/0!</v>
      </c>
      <c r="DJ21" s="315" t="e">
        <f t="shared" si="10"/>
        <v>#DIV/0!</v>
      </c>
      <c r="DK21" s="315" t="e">
        <f t="shared" si="10"/>
        <v>#DIV/0!</v>
      </c>
      <c r="DL21" s="315" t="e">
        <f t="shared" si="10"/>
        <v>#DIV/0!</v>
      </c>
      <c r="DM21" s="315" t="e">
        <f t="shared" si="10"/>
        <v>#DIV/0!</v>
      </c>
      <c r="DN21" s="315" t="e">
        <f t="shared" si="10"/>
        <v>#DIV/0!</v>
      </c>
      <c r="DO21" s="315" t="e">
        <f t="shared" si="10"/>
        <v>#DIV/0!</v>
      </c>
      <c r="DP21" s="315" t="e">
        <f t="shared" si="11"/>
        <v>#DIV/0!</v>
      </c>
      <c r="DQ21" s="315" t="e">
        <f t="shared" si="11"/>
        <v>#DIV/0!</v>
      </c>
      <c r="DR21" s="315" t="e">
        <f t="shared" si="11"/>
        <v>#DIV/0!</v>
      </c>
      <c r="DS21" s="315" t="e">
        <f t="shared" si="11"/>
        <v>#DIV/0!</v>
      </c>
      <c r="DT21" s="315" t="e">
        <f t="shared" si="11"/>
        <v>#DIV/0!</v>
      </c>
      <c r="DU21" s="315" t="e">
        <f t="shared" si="11"/>
        <v>#DIV/0!</v>
      </c>
      <c r="DV21" s="315" t="e">
        <f t="shared" si="11"/>
        <v>#DIV/0!</v>
      </c>
      <c r="DW21" s="315" t="e">
        <f t="shared" si="11"/>
        <v>#DIV/0!</v>
      </c>
      <c r="DX21" s="315" t="e">
        <f t="shared" si="11"/>
        <v>#DIV/0!</v>
      </c>
      <c r="DY21" s="315" t="e">
        <f t="shared" si="11"/>
        <v>#DIV/0!</v>
      </c>
      <c r="DZ21" s="315" t="e">
        <f t="shared" si="11"/>
        <v>#DIV/0!</v>
      </c>
      <c r="EA21" s="315" t="e">
        <f t="shared" si="11"/>
        <v>#DIV/0!</v>
      </c>
      <c r="EB21" s="315" t="e">
        <f t="shared" si="11"/>
        <v>#DIV/0!</v>
      </c>
      <c r="EC21" s="315" t="e">
        <f t="shared" si="11"/>
        <v>#DIV/0!</v>
      </c>
      <c r="ED21" s="315" t="e">
        <f t="shared" si="11"/>
        <v>#DIV/0!</v>
      </c>
      <c r="EE21" s="315" t="e">
        <f t="shared" ref="EE21:EF21" si="23">$F21*EE$4</f>
        <v>#DIV/0!</v>
      </c>
      <c r="EF21" s="315" t="e">
        <f t="shared" si="23"/>
        <v>#DIV/0!</v>
      </c>
      <c r="EG21" s="315" t="e">
        <f t="shared" si="12"/>
        <v>#DIV/0!</v>
      </c>
      <c r="EH21" s="315" t="e">
        <f t="shared" si="12"/>
        <v>#DIV/0!</v>
      </c>
      <c r="EI21" s="315" t="e">
        <f t="shared" si="12"/>
        <v>#DIV/0!</v>
      </c>
      <c r="EJ21" s="315" t="e">
        <f t="shared" si="12"/>
        <v>#DIV/0!</v>
      </c>
      <c r="EK21" s="315" t="e">
        <f t="shared" si="12"/>
        <v>#DIV/0!</v>
      </c>
      <c r="EL21" s="315" t="e">
        <f t="shared" si="12"/>
        <v>#DIV/0!</v>
      </c>
      <c r="EM21" s="315" t="e">
        <f t="shared" si="12"/>
        <v>#DIV/0!</v>
      </c>
      <c r="EN21" s="315" t="e">
        <f t="shared" si="12"/>
        <v>#DIV/0!</v>
      </c>
      <c r="EO21" s="315" t="e">
        <f t="shared" si="12"/>
        <v>#DIV/0!</v>
      </c>
      <c r="EP21" s="315" t="e">
        <f t="shared" si="12"/>
        <v>#DIV/0!</v>
      </c>
      <c r="EQ21" s="315" t="e">
        <f t="shared" si="12"/>
        <v>#DIV/0!</v>
      </c>
      <c r="ER21" s="315" t="e">
        <f t="shared" si="12"/>
        <v>#DIV/0!</v>
      </c>
      <c r="ES21" s="315" t="e">
        <f t="shared" si="12"/>
        <v>#DIV/0!</v>
      </c>
      <c r="ET21" s="315" t="e">
        <f t="shared" si="12"/>
        <v>#DIV/0!</v>
      </c>
      <c r="EU21" s="315" t="e">
        <f t="shared" si="12"/>
        <v>#DIV/0!</v>
      </c>
      <c r="EV21" s="315" t="e">
        <f t="shared" si="13"/>
        <v>#DIV/0!</v>
      </c>
      <c r="EW21" s="315" t="e">
        <f t="shared" si="13"/>
        <v>#DIV/0!</v>
      </c>
      <c r="EX21" s="315" t="e">
        <f t="shared" si="13"/>
        <v>#DIV/0!</v>
      </c>
      <c r="EY21" s="315" t="e">
        <f t="shared" si="13"/>
        <v>#DIV/0!</v>
      </c>
      <c r="EZ21" s="315" t="e">
        <f t="shared" si="13"/>
        <v>#DIV/0!</v>
      </c>
      <c r="FA21" s="315" t="e">
        <f t="shared" si="13"/>
        <v>#DIV/0!</v>
      </c>
      <c r="FB21" s="315" t="e">
        <f t="shared" si="13"/>
        <v>#DIV/0!</v>
      </c>
      <c r="FC21" s="315" t="e">
        <f t="shared" si="13"/>
        <v>#DIV/0!</v>
      </c>
      <c r="FD21" s="315" t="e">
        <f t="shared" si="13"/>
        <v>#DIV/0!</v>
      </c>
      <c r="FE21" s="315" t="e">
        <f t="shared" si="13"/>
        <v>#DIV/0!</v>
      </c>
      <c r="FF21" s="315" t="e">
        <f t="shared" si="13"/>
        <v>#DIV/0!</v>
      </c>
      <c r="FG21" s="315" t="e">
        <f t="shared" si="13"/>
        <v>#DIV/0!</v>
      </c>
      <c r="FH21" s="315" t="e">
        <f t="shared" si="13"/>
        <v>#DIV/0!</v>
      </c>
      <c r="FI21" s="315" t="e">
        <f t="shared" si="13"/>
        <v>#DIV/0!</v>
      </c>
      <c r="FJ21" s="315" t="e">
        <f t="shared" si="13"/>
        <v>#DIV/0!</v>
      </c>
      <c r="FK21" s="315" t="e">
        <f t="shared" ref="FK21:FZ36" si="24">$F21*FK$4</f>
        <v>#DIV/0!</v>
      </c>
      <c r="FL21" s="315" t="e">
        <f t="shared" si="24"/>
        <v>#DIV/0!</v>
      </c>
      <c r="FM21" s="315" t="e">
        <f t="shared" si="24"/>
        <v>#DIV/0!</v>
      </c>
      <c r="FN21" s="315" t="e">
        <f t="shared" si="24"/>
        <v>#DIV/0!</v>
      </c>
      <c r="FO21" s="315" t="e">
        <f t="shared" si="24"/>
        <v>#DIV/0!</v>
      </c>
      <c r="FP21" s="315" t="e">
        <f t="shared" si="24"/>
        <v>#DIV/0!</v>
      </c>
      <c r="FQ21" s="315" t="e">
        <f t="shared" si="24"/>
        <v>#DIV/0!</v>
      </c>
      <c r="FR21" s="315" t="e">
        <f t="shared" si="24"/>
        <v>#DIV/0!</v>
      </c>
      <c r="FS21" s="315" t="e">
        <f t="shared" si="24"/>
        <v>#DIV/0!</v>
      </c>
      <c r="FT21" s="315" t="e">
        <f t="shared" si="24"/>
        <v>#DIV/0!</v>
      </c>
      <c r="FU21" s="315" t="e">
        <f t="shared" si="14"/>
        <v>#DIV/0!</v>
      </c>
      <c r="FV21" s="315" t="e">
        <f t="shared" si="14"/>
        <v>#DIV/0!</v>
      </c>
      <c r="FW21" s="315" t="e">
        <f t="shared" si="14"/>
        <v>#DIV/0!</v>
      </c>
      <c r="FX21" s="315" t="e">
        <f t="shared" si="14"/>
        <v>#DIV/0!</v>
      </c>
      <c r="FY21" s="315" t="e">
        <f t="shared" si="14"/>
        <v>#DIV/0!</v>
      </c>
      <c r="FZ21" s="315" t="e">
        <f t="shared" si="14"/>
        <v>#DIV/0!</v>
      </c>
      <c r="GA21" s="315" t="e">
        <f t="shared" si="14"/>
        <v>#DIV/0!</v>
      </c>
      <c r="GB21" s="315" t="e">
        <f t="shared" si="15"/>
        <v>#DIV/0!</v>
      </c>
      <c r="GC21" s="315" t="e">
        <f t="shared" si="15"/>
        <v>#DIV/0!</v>
      </c>
      <c r="GD21" s="315" t="e">
        <f t="shared" si="15"/>
        <v>#DIV/0!</v>
      </c>
      <c r="GE21" s="315" t="e">
        <f t="shared" si="15"/>
        <v>#DIV/0!</v>
      </c>
      <c r="GF21" s="315" t="e">
        <f t="shared" si="15"/>
        <v>#DIV/0!</v>
      </c>
      <c r="GG21" s="315" t="e">
        <f t="shared" si="15"/>
        <v>#DIV/0!</v>
      </c>
      <c r="GH21" s="315" t="e">
        <f t="shared" si="15"/>
        <v>#DIV/0!</v>
      </c>
      <c r="GI21" s="315" t="e">
        <f t="shared" si="15"/>
        <v>#DIV/0!</v>
      </c>
      <c r="GJ21" s="315" t="e">
        <f t="shared" si="15"/>
        <v>#DIV/0!</v>
      </c>
      <c r="GK21" s="315" t="e">
        <f t="shared" si="15"/>
        <v>#DIV/0!</v>
      </c>
      <c r="GL21" s="315" t="e">
        <f t="shared" si="15"/>
        <v>#DIV/0!</v>
      </c>
      <c r="GM21" s="315" t="e">
        <f t="shared" si="15"/>
        <v>#DIV/0!</v>
      </c>
      <c r="GN21" s="315" t="e">
        <f t="shared" si="15"/>
        <v>#DIV/0!</v>
      </c>
      <c r="GO21" s="315" t="e">
        <f t="shared" si="16"/>
        <v>#DIV/0!</v>
      </c>
      <c r="GP21" s="315" t="e">
        <f t="shared" si="16"/>
        <v>#DIV/0!</v>
      </c>
      <c r="GQ21" s="315" t="e">
        <f t="shared" si="16"/>
        <v>#DIV/0!</v>
      </c>
      <c r="GR21" s="315" t="e">
        <f t="shared" si="16"/>
        <v>#DIV/0!</v>
      </c>
      <c r="GS21" s="315" t="e">
        <f t="shared" si="16"/>
        <v>#DIV/0!</v>
      </c>
      <c r="GT21" s="315" t="e">
        <f t="shared" si="16"/>
        <v>#DIV/0!</v>
      </c>
      <c r="GU21" s="315" t="e">
        <f t="shared" si="16"/>
        <v>#DIV/0!</v>
      </c>
      <c r="GV21" s="315" t="e">
        <f t="shared" si="16"/>
        <v>#DIV/0!</v>
      </c>
      <c r="GW21" s="315" t="e">
        <f t="shared" si="16"/>
        <v>#DIV/0!</v>
      </c>
      <c r="GX21" s="315" t="e">
        <f t="shared" si="16"/>
        <v>#DIV/0!</v>
      </c>
      <c r="GY21" s="315" t="e">
        <f t="shared" si="16"/>
        <v>#DIV/0!</v>
      </c>
      <c r="GZ21" s="315" t="e">
        <f t="shared" si="16"/>
        <v>#DIV/0!</v>
      </c>
      <c r="HA21" s="315" t="e">
        <f t="shared" si="16"/>
        <v>#DIV/0!</v>
      </c>
      <c r="HB21" s="315" t="e">
        <f t="shared" si="16"/>
        <v>#DIV/0!</v>
      </c>
      <c r="HC21" s="315" t="e">
        <f t="shared" si="16"/>
        <v>#DIV/0!</v>
      </c>
      <c r="HD21" s="315" t="e">
        <f t="shared" si="16"/>
        <v>#DIV/0!</v>
      </c>
      <c r="HE21" s="318" t="e">
        <f t="shared" si="18"/>
        <v>#DIV/0!</v>
      </c>
      <c r="HF21" s="322" t="e">
        <f t="shared" si="19"/>
        <v>#DIV/0!</v>
      </c>
    </row>
    <row r="22" spans="1:214">
      <c r="A22" s="221"/>
      <c r="B22" s="310"/>
      <c r="C22" s="221"/>
      <c r="D22" s="221"/>
      <c r="E22" s="221"/>
      <c r="F22" s="311"/>
      <c r="G22" s="312" t="e">
        <f t="shared" si="17"/>
        <v>#DIV/0!</v>
      </c>
      <c r="H22" s="311" t="e">
        <f t="shared" si="17"/>
        <v>#DIV/0!</v>
      </c>
      <c r="I22" s="311" t="e">
        <f t="shared" si="17"/>
        <v>#DIV/0!</v>
      </c>
      <c r="J22" s="311" t="e">
        <f t="shared" si="17"/>
        <v>#DIV/0!</v>
      </c>
      <c r="K22" s="311" t="e">
        <f t="shared" si="17"/>
        <v>#DIV/0!</v>
      </c>
      <c r="L22" s="311" t="e">
        <f t="shared" si="17"/>
        <v>#DIV/0!</v>
      </c>
      <c r="M22" s="311" t="e">
        <f t="shared" si="17"/>
        <v>#DIV/0!</v>
      </c>
      <c r="N22" s="311" t="e">
        <f t="shared" si="17"/>
        <v>#DIV/0!</v>
      </c>
      <c r="O22" s="311" t="e">
        <f t="shared" si="17"/>
        <v>#DIV/0!</v>
      </c>
      <c r="P22" s="311" t="e">
        <f t="shared" si="17"/>
        <v>#DIV/0!</v>
      </c>
      <c r="Q22" s="311" t="e">
        <f t="shared" si="17"/>
        <v>#DIV/0!</v>
      </c>
      <c r="R22" s="311" t="e">
        <f t="shared" si="17"/>
        <v>#DIV/0!</v>
      </c>
      <c r="S22" s="311" t="e">
        <f t="shared" si="17"/>
        <v>#DIV/0!</v>
      </c>
      <c r="T22" s="311" t="e">
        <f t="shared" si="17"/>
        <v>#DIV/0!</v>
      </c>
      <c r="U22" s="311" t="e">
        <f t="shared" si="17"/>
        <v>#DIV/0!</v>
      </c>
      <c r="V22" s="311" t="e">
        <f t="shared" si="17"/>
        <v>#DIV/0!</v>
      </c>
      <c r="W22" s="311" t="e">
        <f t="shared" ref="W22:AL37" si="25">$F22*W$4</f>
        <v>#DIV/0!</v>
      </c>
      <c r="X22" s="311" t="e">
        <f t="shared" si="25"/>
        <v>#DIV/0!</v>
      </c>
      <c r="Y22" s="311" t="e">
        <f t="shared" si="25"/>
        <v>#DIV/0!</v>
      </c>
      <c r="Z22" s="311" t="e">
        <f t="shared" si="25"/>
        <v>#DIV/0!</v>
      </c>
      <c r="AA22" s="311" t="e">
        <f t="shared" si="25"/>
        <v>#DIV/0!</v>
      </c>
      <c r="AB22" s="311" t="e">
        <f t="shared" si="25"/>
        <v>#DIV/0!</v>
      </c>
      <c r="AC22" s="311" t="e">
        <f t="shared" si="25"/>
        <v>#DIV/0!</v>
      </c>
      <c r="AD22" s="311" t="e">
        <f t="shared" si="25"/>
        <v>#DIV/0!</v>
      </c>
      <c r="AE22" s="311" t="e">
        <f t="shared" si="25"/>
        <v>#DIV/0!</v>
      </c>
      <c r="AF22" s="311" t="e">
        <f t="shared" si="25"/>
        <v>#DIV/0!</v>
      </c>
      <c r="AG22" s="311" t="e">
        <f t="shared" si="25"/>
        <v>#DIV/0!</v>
      </c>
      <c r="AH22" s="311" t="e">
        <f t="shared" si="25"/>
        <v>#DIV/0!</v>
      </c>
      <c r="AI22" s="311" t="e">
        <f t="shared" si="25"/>
        <v>#DIV/0!</v>
      </c>
      <c r="AJ22" s="311" t="e">
        <f t="shared" si="25"/>
        <v>#DIV/0!</v>
      </c>
      <c r="AK22" s="311" t="e">
        <f t="shared" si="20"/>
        <v>#DIV/0!</v>
      </c>
      <c r="AL22" s="311" t="e">
        <f t="shared" si="20"/>
        <v>#DIV/0!</v>
      </c>
      <c r="AM22" s="311" t="e">
        <f t="shared" si="20"/>
        <v>#DIV/0!</v>
      </c>
      <c r="AN22" s="311" t="e">
        <f t="shared" si="20"/>
        <v>#DIV/0!</v>
      </c>
      <c r="AO22" s="311" t="e">
        <f t="shared" si="20"/>
        <v>#DIV/0!</v>
      </c>
      <c r="AP22" s="311" t="e">
        <f t="shared" si="20"/>
        <v>#DIV/0!</v>
      </c>
      <c r="AQ22" s="311" t="e">
        <f t="shared" si="20"/>
        <v>#DIV/0!</v>
      </c>
      <c r="AR22" s="311" t="e">
        <f t="shared" si="20"/>
        <v>#DIV/0!</v>
      </c>
      <c r="AS22" s="311" t="e">
        <f t="shared" si="20"/>
        <v>#DIV/0!</v>
      </c>
      <c r="AT22" s="311" t="e">
        <f t="shared" si="20"/>
        <v>#DIV/0!</v>
      </c>
      <c r="AU22" s="311" t="e">
        <f t="shared" si="20"/>
        <v>#DIV/0!</v>
      </c>
      <c r="AV22" s="311" t="e">
        <f t="shared" si="20"/>
        <v>#DIV/0!</v>
      </c>
      <c r="AW22" s="311" t="e">
        <f t="shared" si="20"/>
        <v>#DIV/0!</v>
      </c>
      <c r="AX22" s="311" t="e">
        <f t="shared" si="20"/>
        <v>#DIV/0!</v>
      </c>
      <c r="AY22" s="311" t="e">
        <f t="shared" si="20"/>
        <v>#DIV/0!</v>
      </c>
      <c r="AZ22" s="311" t="e">
        <f t="shared" si="20"/>
        <v>#DIV/0!</v>
      </c>
      <c r="BA22" s="311" t="e">
        <f t="shared" ref="BA22:BP37" si="26">$F22*BA$4</f>
        <v>#DIV/0!</v>
      </c>
      <c r="BB22" s="311" t="e">
        <f t="shared" si="26"/>
        <v>#DIV/0!</v>
      </c>
      <c r="BC22" s="311" t="e">
        <f t="shared" si="26"/>
        <v>#DIV/0!</v>
      </c>
      <c r="BD22" s="311" t="e">
        <f t="shared" si="26"/>
        <v>#DIV/0!</v>
      </c>
      <c r="BE22" s="311" t="e">
        <f t="shared" si="26"/>
        <v>#DIV/0!</v>
      </c>
      <c r="BF22" s="311" t="e">
        <f t="shared" si="26"/>
        <v>#DIV/0!</v>
      </c>
      <c r="BG22" s="311" t="e">
        <f t="shared" si="26"/>
        <v>#DIV/0!</v>
      </c>
      <c r="BH22" s="311" t="e">
        <f t="shared" si="26"/>
        <v>#DIV/0!</v>
      </c>
      <c r="BI22" s="311" t="e">
        <f t="shared" si="26"/>
        <v>#DIV/0!</v>
      </c>
      <c r="BJ22" s="311" t="e">
        <f t="shared" si="26"/>
        <v>#DIV/0!</v>
      </c>
      <c r="BK22" s="311" t="e">
        <f t="shared" si="26"/>
        <v>#DIV/0!</v>
      </c>
      <c r="BL22" s="311" t="e">
        <f t="shared" si="26"/>
        <v>#DIV/0!</v>
      </c>
      <c r="BM22" s="311" t="e">
        <f t="shared" si="26"/>
        <v>#DIV/0!</v>
      </c>
      <c r="BN22" s="311" t="e">
        <f t="shared" si="26"/>
        <v>#DIV/0!</v>
      </c>
      <c r="BO22" s="311" t="e">
        <f t="shared" si="21"/>
        <v>#DIV/0!</v>
      </c>
      <c r="BP22" s="311" t="e">
        <f t="shared" si="21"/>
        <v>#DIV/0!</v>
      </c>
      <c r="BQ22" s="311" t="e">
        <f t="shared" si="21"/>
        <v>#DIV/0!</v>
      </c>
      <c r="BR22" s="311" t="e">
        <f t="shared" si="21"/>
        <v>#DIV/0!</v>
      </c>
      <c r="BS22" s="311" t="e">
        <f t="shared" si="21"/>
        <v>#DIV/0!</v>
      </c>
      <c r="BT22" s="311" t="e">
        <f t="shared" si="21"/>
        <v>#DIV/0!</v>
      </c>
      <c r="BU22" s="311" t="e">
        <f t="shared" si="21"/>
        <v>#DIV/0!</v>
      </c>
      <c r="BV22" s="311" t="e">
        <f t="shared" si="21"/>
        <v>#DIV/0!</v>
      </c>
      <c r="BW22" s="311" t="e">
        <f t="shared" si="21"/>
        <v>#DIV/0!</v>
      </c>
      <c r="BX22" s="311" t="e">
        <f t="shared" si="21"/>
        <v>#DIV/0!</v>
      </c>
      <c r="BY22" s="311" t="e">
        <f t="shared" si="21"/>
        <v>#DIV/0!</v>
      </c>
      <c r="BZ22" s="311" t="e">
        <f t="shared" si="21"/>
        <v>#DIV/0!</v>
      </c>
      <c r="CA22" s="311" t="e">
        <f t="shared" si="21"/>
        <v>#DIV/0!</v>
      </c>
      <c r="CB22" s="311" t="e">
        <f t="shared" si="21"/>
        <v>#DIV/0!</v>
      </c>
      <c r="CC22" s="311" t="e">
        <f t="shared" si="21"/>
        <v>#DIV/0!</v>
      </c>
      <c r="CD22" s="311" t="e">
        <f t="shared" si="21"/>
        <v>#DIV/0!</v>
      </c>
      <c r="CE22" s="311" t="e">
        <f t="shared" ref="CE22:CT37" si="27">$F22*CE$4</f>
        <v>#DIV/0!</v>
      </c>
      <c r="CF22" s="311" t="e">
        <f t="shared" si="27"/>
        <v>#DIV/0!</v>
      </c>
      <c r="CG22" s="311" t="e">
        <f t="shared" si="27"/>
        <v>#DIV/0!</v>
      </c>
      <c r="CH22" s="311" t="e">
        <f t="shared" si="27"/>
        <v>#DIV/0!</v>
      </c>
      <c r="CI22" s="311" t="e">
        <f t="shared" si="27"/>
        <v>#DIV/0!</v>
      </c>
      <c r="CJ22" s="311" t="e">
        <f t="shared" si="27"/>
        <v>#DIV/0!</v>
      </c>
      <c r="CK22" s="311" t="e">
        <f t="shared" si="27"/>
        <v>#DIV/0!</v>
      </c>
      <c r="CL22" s="311" t="e">
        <f t="shared" si="27"/>
        <v>#DIV/0!</v>
      </c>
      <c r="CM22" s="311" t="e">
        <f t="shared" si="27"/>
        <v>#DIV/0!</v>
      </c>
      <c r="CN22" s="311" t="e">
        <f t="shared" si="27"/>
        <v>#DIV/0!</v>
      </c>
      <c r="CO22" s="311" t="e">
        <f t="shared" si="27"/>
        <v>#DIV/0!</v>
      </c>
      <c r="CP22" s="311" t="e">
        <f t="shared" si="27"/>
        <v>#DIV/0!</v>
      </c>
      <c r="CQ22" s="311" t="e">
        <f t="shared" si="27"/>
        <v>#DIV/0!</v>
      </c>
      <c r="CR22" s="311" t="e">
        <f t="shared" si="27"/>
        <v>#DIV/0!</v>
      </c>
      <c r="CS22" s="311" t="e">
        <f t="shared" si="22"/>
        <v>#DIV/0!</v>
      </c>
      <c r="CT22" s="311" t="e">
        <f t="shared" si="22"/>
        <v>#DIV/0!</v>
      </c>
      <c r="CU22" s="311" t="e">
        <f t="shared" si="22"/>
        <v>#DIV/0!</v>
      </c>
      <c r="CV22" s="311" t="e">
        <f t="shared" si="22"/>
        <v>#DIV/0!</v>
      </c>
      <c r="CW22" s="311" t="e">
        <f t="shared" si="22"/>
        <v>#DIV/0!</v>
      </c>
      <c r="CX22" s="311" t="e">
        <f t="shared" si="22"/>
        <v>#DIV/0!</v>
      </c>
      <c r="CY22" s="311" t="e">
        <f t="shared" si="22"/>
        <v>#DIV/0!</v>
      </c>
      <c r="CZ22" s="311" t="e">
        <f t="shared" si="22"/>
        <v>#DIV/0!</v>
      </c>
      <c r="DA22" s="311" t="e">
        <f t="shared" si="22"/>
        <v>#DIV/0!</v>
      </c>
      <c r="DB22" s="311" t="e">
        <f t="shared" si="22"/>
        <v>#DIV/0!</v>
      </c>
      <c r="DC22" s="311" t="e">
        <f t="shared" si="22"/>
        <v>#DIV/0!</v>
      </c>
      <c r="DD22" s="311" t="e">
        <f t="shared" si="22"/>
        <v>#DIV/0!</v>
      </c>
      <c r="DE22" s="311" t="e">
        <f t="shared" si="22"/>
        <v>#DIV/0!</v>
      </c>
      <c r="DF22" s="311" t="e">
        <f t="shared" si="22"/>
        <v>#DIV/0!</v>
      </c>
      <c r="DG22" s="311" t="e">
        <f t="shared" si="22"/>
        <v>#DIV/0!</v>
      </c>
      <c r="DH22" s="311" t="e">
        <f t="shared" si="22"/>
        <v>#DIV/0!</v>
      </c>
      <c r="DI22" s="311" t="e">
        <f t="shared" ref="DI22:DX37" si="28">$F22*DI$4</f>
        <v>#DIV/0!</v>
      </c>
      <c r="DJ22" s="311" t="e">
        <f t="shared" si="28"/>
        <v>#DIV/0!</v>
      </c>
      <c r="DK22" s="311" t="e">
        <f t="shared" si="28"/>
        <v>#DIV/0!</v>
      </c>
      <c r="DL22" s="311" t="e">
        <f t="shared" si="28"/>
        <v>#DIV/0!</v>
      </c>
      <c r="DM22" s="311" t="e">
        <f t="shared" si="28"/>
        <v>#DIV/0!</v>
      </c>
      <c r="DN22" s="311" t="e">
        <f t="shared" si="28"/>
        <v>#DIV/0!</v>
      </c>
      <c r="DO22" s="311" t="e">
        <f t="shared" si="28"/>
        <v>#DIV/0!</v>
      </c>
      <c r="DP22" s="311" t="e">
        <f t="shared" si="28"/>
        <v>#DIV/0!</v>
      </c>
      <c r="DQ22" s="311" t="e">
        <f t="shared" si="28"/>
        <v>#DIV/0!</v>
      </c>
      <c r="DR22" s="311" t="e">
        <f t="shared" si="28"/>
        <v>#DIV/0!</v>
      </c>
      <c r="DS22" s="311" t="e">
        <f t="shared" si="28"/>
        <v>#DIV/0!</v>
      </c>
      <c r="DT22" s="311" t="e">
        <f t="shared" si="28"/>
        <v>#DIV/0!</v>
      </c>
      <c r="DU22" s="311" t="e">
        <f t="shared" si="28"/>
        <v>#DIV/0!</v>
      </c>
      <c r="DV22" s="311" t="e">
        <f t="shared" si="28"/>
        <v>#DIV/0!</v>
      </c>
      <c r="DW22" s="311" t="e">
        <f t="shared" si="28"/>
        <v>#DIV/0!</v>
      </c>
      <c r="DX22" s="311" t="e">
        <f t="shared" si="28"/>
        <v>#DIV/0!</v>
      </c>
      <c r="DY22" s="311" t="e">
        <f t="shared" ref="DY22:EN37" si="29">$F22*DY$4</f>
        <v>#DIV/0!</v>
      </c>
      <c r="DZ22" s="311" t="e">
        <f t="shared" si="29"/>
        <v>#DIV/0!</v>
      </c>
      <c r="EA22" s="311" t="e">
        <f t="shared" si="29"/>
        <v>#DIV/0!</v>
      </c>
      <c r="EB22" s="311" t="e">
        <f t="shared" si="29"/>
        <v>#DIV/0!</v>
      </c>
      <c r="EC22" s="311" t="e">
        <f t="shared" si="29"/>
        <v>#DIV/0!</v>
      </c>
      <c r="ED22" s="311" t="e">
        <f t="shared" si="29"/>
        <v>#DIV/0!</v>
      </c>
      <c r="EE22" s="311" t="e">
        <f t="shared" si="29"/>
        <v>#DIV/0!</v>
      </c>
      <c r="EF22" s="311" t="e">
        <f t="shared" si="29"/>
        <v>#DIV/0!</v>
      </c>
      <c r="EG22" s="311" t="e">
        <f t="shared" si="29"/>
        <v>#DIV/0!</v>
      </c>
      <c r="EH22" s="311" t="e">
        <f t="shared" si="29"/>
        <v>#DIV/0!</v>
      </c>
      <c r="EI22" s="311" t="e">
        <f t="shared" si="29"/>
        <v>#DIV/0!</v>
      </c>
      <c r="EJ22" s="311" t="e">
        <f t="shared" si="29"/>
        <v>#DIV/0!</v>
      </c>
      <c r="EK22" s="311" t="e">
        <f t="shared" si="29"/>
        <v>#DIV/0!</v>
      </c>
      <c r="EL22" s="311" t="e">
        <f t="shared" si="29"/>
        <v>#DIV/0!</v>
      </c>
      <c r="EM22" s="311" t="e">
        <f t="shared" si="29"/>
        <v>#DIV/0!</v>
      </c>
      <c r="EN22" s="311" t="e">
        <f t="shared" si="29"/>
        <v>#DIV/0!</v>
      </c>
      <c r="EO22" s="311" t="e">
        <f t="shared" ref="EO22:FD37" si="30">$F22*EO$4</f>
        <v>#DIV/0!</v>
      </c>
      <c r="EP22" s="311" t="e">
        <f t="shared" si="30"/>
        <v>#DIV/0!</v>
      </c>
      <c r="EQ22" s="311" t="e">
        <f t="shared" si="30"/>
        <v>#DIV/0!</v>
      </c>
      <c r="ER22" s="311" t="e">
        <f t="shared" si="30"/>
        <v>#DIV/0!</v>
      </c>
      <c r="ES22" s="311" t="e">
        <f t="shared" si="30"/>
        <v>#DIV/0!</v>
      </c>
      <c r="ET22" s="311" t="e">
        <f t="shared" si="30"/>
        <v>#DIV/0!</v>
      </c>
      <c r="EU22" s="311" t="e">
        <f t="shared" si="30"/>
        <v>#DIV/0!</v>
      </c>
      <c r="EV22" s="311" t="e">
        <f t="shared" si="30"/>
        <v>#DIV/0!</v>
      </c>
      <c r="EW22" s="311" t="e">
        <f t="shared" si="30"/>
        <v>#DIV/0!</v>
      </c>
      <c r="EX22" s="311" t="e">
        <f t="shared" si="30"/>
        <v>#DIV/0!</v>
      </c>
      <c r="EY22" s="311" t="e">
        <f t="shared" si="30"/>
        <v>#DIV/0!</v>
      </c>
      <c r="EZ22" s="311" t="e">
        <f t="shared" si="30"/>
        <v>#DIV/0!</v>
      </c>
      <c r="FA22" s="311" t="e">
        <f t="shared" si="30"/>
        <v>#DIV/0!</v>
      </c>
      <c r="FB22" s="311" t="e">
        <f t="shared" si="30"/>
        <v>#DIV/0!</v>
      </c>
      <c r="FC22" s="311" t="e">
        <f t="shared" si="30"/>
        <v>#DIV/0!</v>
      </c>
      <c r="FD22" s="311" t="e">
        <f t="shared" si="30"/>
        <v>#DIV/0!</v>
      </c>
      <c r="FE22" s="311" t="e">
        <f t="shared" ref="FA22:FP37" si="31">$F22*FE$4</f>
        <v>#DIV/0!</v>
      </c>
      <c r="FF22" s="311" t="e">
        <f t="shared" si="31"/>
        <v>#DIV/0!</v>
      </c>
      <c r="FG22" s="311" t="e">
        <f t="shared" si="31"/>
        <v>#DIV/0!</v>
      </c>
      <c r="FH22" s="311" t="e">
        <f t="shared" si="31"/>
        <v>#DIV/0!</v>
      </c>
      <c r="FI22" s="311" t="e">
        <f t="shared" si="31"/>
        <v>#DIV/0!</v>
      </c>
      <c r="FJ22" s="311" t="e">
        <f t="shared" si="31"/>
        <v>#DIV/0!</v>
      </c>
      <c r="FK22" s="311" t="e">
        <f t="shared" si="24"/>
        <v>#DIV/0!</v>
      </c>
      <c r="FL22" s="311" t="e">
        <f t="shared" si="24"/>
        <v>#DIV/0!</v>
      </c>
      <c r="FM22" s="311" t="e">
        <f t="shared" si="24"/>
        <v>#DIV/0!</v>
      </c>
      <c r="FN22" s="311" t="e">
        <f t="shared" si="24"/>
        <v>#DIV/0!</v>
      </c>
      <c r="FO22" s="311" t="e">
        <f t="shared" si="24"/>
        <v>#DIV/0!</v>
      </c>
      <c r="FP22" s="311" t="e">
        <f t="shared" si="24"/>
        <v>#DIV/0!</v>
      </c>
      <c r="FQ22" s="311" t="e">
        <f t="shared" si="24"/>
        <v>#DIV/0!</v>
      </c>
      <c r="FR22" s="311" t="e">
        <f t="shared" si="24"/>
        <v>#DIV/0!</v>
      </c>
      <c r="FS22" s="311" t="e">
        <f t="shared" si="24"/>
        <v>#DIV/0!</v>
      </c>
      <c r="FT22" s="311" t="e">
        <f t="shared" si="24"/>
        <v>#DIV/0!</v>
      </c>
      <c r="FU22" s="311" t="e">
        <f t="shared" si="24"/>
        <v>#DIV/0!</v>
      </c>
      <c r="FV22" s="311" t="e">
        <f t="shared" si="24"/>
        <v>#DIV/0!</v>
      </c>
      <c r="FW22" s="311" t="e">
        <f t="shared" si="24"/>
        <v>#DIV/0!</v>
      </c>
      <c r="FX22" s="311" t="e">
        <f t="shared" si="24"/>
        <v>#DIV/0!</v>
      </c>
      <c r="FY22" s="311" t="e">
        <f t="shared" si="24"/>
        <v>#DIV/0!</v>
      </c>
      <c r="FZ22" s="311" t="e">
        <f t="shared" si="24"/>
        <v>#DIV/0!</v>
      </c>
      <c r="GA22" s="311" t="e">
        <f t="shared" ref="GA22:GP37" si="32">$F22*GA$4</f>
        <v>#DIV/0!</v>
      </c>
      <c r="GB22" s="311" t="e">
        <f t="shared" si="32"/>
        <v>#DIV/0!</v>
      </c>
      <c r="GC22" s="311" t="e">
        <f t="shared" si="32"/>
        <v>#DIV/0!</v>
      </c>
      <c r="GD22" s="311" t="e">
        <f t="shared" si="32"/>
        <v>#DIV/0!</v>
      </c>
      <c r="GE22" s="311" t="e">
        <f t="shared" si="32"/>
        <v>#DIV/0!</v>
      </c>
      <c r="GF22" s="311" t="e">
        <f t="shared" si="32"/>
        <v>#DIV/0!</v>
      </c>
      <c r="GG22" s="311" t="e">
        <f t="shared" si="32"/>
        <v>#DIV/0!</v>
      </c>
      <c r="GH22" s="311" t="e">
        <f t="shared" si="32"/>
        <v>#DIV/0!</v>
      </c>
      <c r="GI22" s="311" t="e">
        <f t="shared" si="32"/>
        <v>#DIV/0!</v>
      </c>
      <c r="GJ22" s="311" t="e">
        <f t="shared" si="32"/>
        <v>#DIV/0!</v>
      </c>
      <c r="GK22" s="311" t="e">
        <f t="shared" si="32"/>
        <v>#DIV/0!</v>
      </c>
      <c r="GL22" s="311" t="e">
        <f t="shared" si="32"/>
        <v>#DIV/0!</v>
      </c>
      <c r="GM22" s="311" t="e">
        <f t="shared" si="32"/>
        <v>#DIV/0!</v>
      </c>
      <c r="GN22" s="311" t="e">
        <f t="shared" si="32"/>
        <v>#DIV/0!</v>
      </c>
      <c r="GO22" s="311" t="e">
        <f t="shared" si="32"/>
        <v>#DIV/0!</v>
      </c>
      <c r="GP22" s="311" t="e">
        <f t="shared" si="32"/>
        <v>#DIV/0!</v>
      </c>
      <c r="GQ22" s="311" t="e">
        <f t="shared" ref="GO22:HD37" si="33">$F22*GQ$4</f>
        <v>#DIV/0!</v>
      </c>
      <c r="GR22" s="311" t="e">
        <f t="shared" si="33"/>
        <v>#DIV/0!</v>
      </c>
      <c r="GS22" s="311" t="e">
        <f t="shared" si="33"/>
        <v>#DIV/0!</v>
      </c>
      <c r="GT22" s="311" t="e">
        <f t="shared" si="33"/>
        <v>#DIV/0!</v>
      </c>
      <c r="GU22" s="311" t="e">
        <f t="shared" si="33"/>
        <v>#DIV/0!</v>
      </c>
      <c r="GV22" s="311" t="e">
        <f t="shared" si="33"/>
        <v>#DIV/0!</v>
      </c>
      <c r="GW22" s="311" t="e">
        <f t="shared" si="33"/>
        <v>#DIV/0!</v>
      </c>
      <c r="GX22" s="311" t="e">
        <f t="shared" si="33"/>
        <v>#DIV/0!</v>
      </c>
      <c r="GY22" s="311" t="e">
        <f t="shared" si="33"/>
        <v>#DIV/0!</v>
      </c>
      <c r="GZ22" s="311" t="e">
        <f t="shared" si="33"/>
        <v>#DIV/0!</v>
      </c>
      <c r="HA22" s="311" t="e">
        <f t="shared" si="33"/>
        <v>#DIV/0!</v>
      </c>
      <c r="HB22" s="311" t="e">
        <f t="shared" si="33"/>
        <v>#DIV/0!</v>
      </c>
      <c r="HC22" s="311" t="e">
        <f t="shared" si="33"/>
        <v>#DIV/0!</v>
      </c>
      <c r="HD22" s="311" t="e">
        <f t="shared" si="33"/>
        <v>#DIV/0!</v>
      </c>
      <c r="HE22" s="318" t="e">
        <f t="shared" si="18"/>
        <v>#DIV/0!</v>
      </c>
      <c r="HF22" s="322" t="e">
        <f t="shared" si="19"/>
        <v>#DIV/0!</v>
      </c>
    </row>
    <row r="23" spans="1:214">
      <c r="A23" s="221"/>
      <c r="B23" s="310"/>
      <c r="C23" s="221"/>
      <c r="D23" s="221"/>
      <c r="E23" s="221"/>
      <c r="F23" s="311"/>
      <c r="G23" s="312" t="e">
        <f t="shared" ref="G23:V38" si="34">$F23*G$4</f>
        <v>#DIV/0!</v>
      </c>
      <c r="H23" s="311" t="e">
        <f t="shared" si="34"/>
        <v>#DIV/0!</v>
      </c>
      <c r="I23" s="311" t="e">
        <f t="shared" si="34"/>
        <v>#DIV/0!</v>
      </c>
      <c r="J23" s="311" t="e">
        <f t="shared" si="34"/>
        <v>#DIV/0!</v>
      </c>
      <c r="K23" s="311" t="e">
        <f t="shared" si="34"/>
        <v>#DIV/0!</v>
      </c>
      <c r="L23" s="311" t="e">
        <f t="shared" si="34"/>
        <v>#DIV/0!</v>
      </c>
      <c r="M23" s="311" t="e">
        <f t="shared" si="34"/>
        <v>#DIV/0!</v>
      </c>
      <c r="N23" s="311" t="e">
        <f t="shared" si="34"/>
        <v>#DIV/0!</v>
      </c>
      <c r="O23" s="311" t="e">
        <f t="shared" si="34"/>
        <v>#DIV/0!</v>
      </c>
      <c r="P23" s="311" t="e">
        <f t="shared" si="34"/>
        <v>#DIV/0!</v>
      </c>
      <c r="Q23" s="311" t="e">
        <f t="shared" si="34"/>
        <v>#DIV/0!</v>
      </c>
      <c r="R23" s="311" t="e">
        <f t="shared" si="34"/>
        <v>#DIV/0!</v>
      </c>
      <c r="S23" s="311" t="e">
        <f t="shared" si="34"/>
        <v>#DIV/0!</v>
      </c>
      <c r="T23" s="311" t="e">
        <f t="shared" si="34"/>
        <v>#DIV/0!</v>
      </c>
      <c r="U23" s="311" t="e">
        <f t="shared" si="34"/>
        <v>#DIV/0!</v>
      </c>
      <c r="V23" s="311" t="e">
        <f t="shared" si="34"/>
        <v>#DIV/0!</v>
      </c>
      <c r="W23" s="311" t="e">
        <f t="shared" si="25"/>
        <v>#DIV/0!</v>
      </c>
      <c r="X23" s="311" t="e">
        <f t="shared" si="25"/>
        <v>#DIV/0!</v>
      </c>
      <c r="Y23" s="311" t="e">
        <f t="shared" si="25"/>
        <v>#DIV/0!</v>
      </c>
      <c r="Z23" s="311" t="e">
        <f t="shared" si="25"/>
        <v>#DIV/0!</v>
      </c>
      <c r="AA23" s="311" t="e">
        <f t="shared" si="25"/>
        <v>#DIV/0!</v>
      </c>
      <c r="AB23" s="311" t="e">
        <f t="shared" si="25"/>
        <v>#DIV/0!</v>
      </c>
      <c r="AC23" s="311" t="e">
        <f t="shared" si="25"/>
        <v>#DIV/0!</v>
      </c>
      <c r="AD23" s="311" t="e">
        <f t="shared" si="25"/>
        <v>#DIV/0!</v>
      </c>
      <c r="AE23" s="311" t="e">
        <f t="shared" si="25"/>
        <v>#DIV/0!</v>
      </c>
      <c r="AF23" s="311" t="e">
        <f t="shared" si="25"/>
        <v>#DIV/0!</v>
      </c>
      <c r="AG23" s="311" t="e">
        <f t="shared" si="25"/>
        <v>#DIV/0!</v>
      </c>
      <c r="AH23" s="311" t="e">
        <f t="shared" si="25"/>
        <v>#DIV/0!</v>
      </c>
      <c r="AI23" s="311" t="e">
        <f t="shared" si="25"/>
        <v>#DIV/0!</v>
      </c>
      <c r="AJ23" s="311" t="e">
        <f t="shared" si="25"/>
        <v>#DIV/0!</v>
      </c>
      <c r="AK23" s="311" t="e">
        <f t="shared" si="20"/>
        <v>#DIV/0!</v>
      </c>
      <c r="AL23" s="311" t="e">
        <f t="shared" si="20"/>
        <v>#DIV/0!</v>
      </c>
      <c r="AM23" s="311" t="e">
        <f t="shared" si="20"/>
        <v>#DIV/0!</v>
      </c>
      <c r="AN23" s="311" t="e">
        <f t="shared" si="20"/>
        <v>#DIV/0!</v>
      </c>
      <c r="AO23" s="311" t="e">
        <f t="shared" si="20"/>
        <v>#DIV/0!</v>
      </c>
      <c r="AP23" s="311" t="e">
        <f t="shared" si="20"/>
        <v>#DIV/0!</v>
      </c>
      <c r="AQ23" s="311" t="e">
        <f t="shared" si="20"/>
        <v>#DIV/0!</v>
      </c>
      <c r="AR23" s="311" t="e">
        <f t="shared" si="20"/>
        <v>#DIV/0!</v>
      </c>
      <c r="AS23" s="311" t="e">
        <f t="shared" si="20"/>
        <v>#DIV/0!</v>
      </c>
      <c r="AT23" s="311" t="e">
        <f t="shared" si="20"/>
        <v>#DIV/0!</v>
      </c>
      <c r="AU23" s="311" t="e">
        <f t="shared" si="20"/>
        <v>#DIV/0!</v>
      </c>
      <c r="AV23" s="311" t="e">
        <f t="shared" si="20"/>
        <v>#DIV/0!</v>
      </c>
      <c r="AW23" s="311" t="e">
        <f t="shared" si="20"/>
        <v>#DIV/0!</v>
      </c>
      <c r="AX23" s="311" t="e">
        <f t="shared" si="20"/>
        <v>#DIV/0!</v>
      </c>
      <c r="AY23" s="311" t="e">
        <f t="shared" si="20"/>
        <v>#DIV/0!</v>
      </c>
      <c r="AZ23" s="311" t="e">
        <f t="shared" si="20"/>
        <v>#DIV/0!</v>
      </c>
      <c r="BA23" s="311" t="e">
        <f t="shared" si="26"/>
        <v>#DIV/0!</v>
      </c>
      <c r="BB23" s="311" t="e">
        <f t="shared" si="26"/>
        <v>#DIV/0!</v>
      </c>
      <c r="BC23" s="311" t="e">
        <f t="shared" si="26"/>
        <v>#DIV/0!</v>
      </c>
      <c r="BD23" s="311" t="e">
        <f t="shared" si="26"/>
        <v>#DIV/0!</v>
      </c>
      <c r="BE23" s="311" t="e">
        <f t="shared" si="26"/>
        <v>#DIV/0!</v>
      </c>
      <c r="BF23" s="311" t="e">
        <f t="shared" si="26"/>
        <v>#DIV/0!</v>
      </c>
      <c r="BG23" s="311" t="e">
        <f t="shared" si="26"/>
        <v>#DIV/0!</v>
      </c>
      <c r="BH23" s="311" t="e">
        <f t="shared" si="26"/>
        <v>#DIV/0!</v>
      </c>
      <c r="BI23" s="311" t="e">
        <f t="shared" si="26"/>
        <v>#DIV/0!</v>
      </c>
      <c r="BJ23" s="311" t="e">
        <f t="shared" si="26"/>
        <v>#DIV/0!</v>
      </c>
      <c r="BK23" s="311" t="e">
        <f t="shared" si="26"/>
        <v>#DIV/0!</v>
      </c>
      <c r="BL23" s="311" t="e">
        <f t="shared" si="26"/>
        <v>#DIV/0!</v>
      </c>
      <c r="BM23" s="311" t="e">
        <f t="shared" si="26"/>
        <v>#DIV/0!</v>
      </c>
      <c r="BN23" s="311" t="e">
        <f t="shared" si="26"/>
        <v>#DIV/0!</v>
      </c>
      <c r="BO23" s="311" t="e">
        <f t="shared" si="21"/>
        <v>#DIV/0!</v>
      </c>
      <c r="BP23" s="311" t="e">
        <f t="shared" si="21"/>
        <v>#DIV/0!</v>
      </c>
      <c r="BQ23" s="311" t="e">
        <f t="shared" si="21"/>
        <v>#DIV/0!</v>
      </c>
      <c r="BR23" s="311" t="e">
        <f t="shared" si="21"/>
        <v>#DIV/0!</v>
      </c>
      <c r="BS23" s="311" t="e">
        <f t="shared" si="21"/>
        <v>#DIV/0!</v>
      </c>
      <c r="BT23" s="311" t="e">
        <f t="shared" si="21"/>
        <v>#DIV/0!</v>
      </c>
      <c r="BU23" s="311" t="e">
        <f t="shared" si="21"/>
        <v>#DIV/0!</v>
      </c>
      <c r="BV23" s="311" t="e">
        <f t="shared" si="21"/>
        <v>#DIV/0!</v>
      </c>
      <c r="BW23" s="311" t="e">
        <f t="shared" si="21"/>
        <v>#DIV/0!</v>
      </c>
      <c r="BX23" s="311" t="e">
        <f t="shared" si="21"/>
        <v>#DIV/0!</v>
      </c>
      <c r="BY23" s="311" t="e">
        <f t="shared" si="21"/>
        <v>#DIV/0!</v>
      </c>
      <c r="BZ23" s="311" t="e">
        <f t="shared" si="21"/>
        <v>#DIV/0!</v>
      </c>
      <c r="CA23" s="311" t="e">
        <f t="shared" si="21"/>
        <v>#DIV/0!</v>
      </c>
      <c r="CB23" s="311" t="e">
        <f t="shared" si="21"/>
        <v>#DIV/0!</v>
      </c>
      <c r="CC23" s="311" t="e">
        <f t="shared" si="21"/>
        <v>#DIV/0!</v>
      </c>
      <c r="CD23" s="311" t="e">
        <f t="shared" si="21"/>
        <v>#DIV/0!</v>
      </c>
      <c r="CE23" s="311" t="e">
        <f t="shared" si="27"/>
        <v>#DIV/0!</v>
      </c>
      <c r="CF23" s="311" t="e">
        <f t="shared" si="27"/>
        <v>#DIV/0!</v>
      </c>
      <c r="CG23" s="311" t="e">
        <f t="shared" si="27"/>
        <v>#DIV/0!</v>
      </c>
      <c r="CH23" s="311" t="e">
        <f t="shared" si="27"/>
        <v>#DIV/0!</v>
      </c>
      <c r="CI23" s="311" t="e">
        <f t="shared" si="27"/>
        <v>#DIV/0!</v>
      </c>
      <c r="CJ23" s="311" t="e">
        <f t="shared" si="27"/>
        <v>#DIV/0!</v>
      </c>
      <c r="CK23" s="311" t="e">
        <f t="shared" si="27"/>
        <v>#DIV/0!</v>
      </c>
      <c r="CL23" s="311" t="e">
        <f t="shared" si="27"/>
        <v>#DIV/0!</v>
      </c>
      <c r="CM23" s="311" t="e">
        <f t="shared" si="27"/>
        <v>#DIV/0!</v>
      </c>
      <c r="CN23" s="311" t="e">
        <f t="shared" si="27"/>
        <v>#DIV/0!</v>
      </c>
      <c r="CO23" s="311" t="e">
        <f t="shared" si="27"/>
        <v>#DIV/0!</v>
      </c>
      <c r="CP23" s="311" t="e">
        <f t="shared" si="27"/>
        <v>#DIV/0!</v>
      </c>
      <c r="CQ23" s="311" t="e">
        <f t="shared" si="27"/>
        <v>#DIV/0!</v>
      </c>
      <c r="CR23" s="311" t="e">
        <f t="shared" si="27"/>
        <v>#DIV/0!</v>
      </c>
      <c r="CS23" s="311" t="e">
        <f t="shared" si="22"/>
        <v>#DIV/0!</v>
      </c>
      <c r="CT23" s="311" t="e">
        <f t="shared" si="22"/>
        <v>#DIV/0!</v>
      </c>
      <c r="CU23" s="311" t="e">
        <f t="shared" si="22"/>
        <v>#DIV/0!</v>
      </c>
      <c r="CV23" s="311" t="e">
        <f t="shared" si="22"/>
        <v>#DIV/0!</v>
      </c>
      <c r="CW23" s="311" t="e">
        <f t="shared" si="22"/>
        <v>#DIV/0!</v>
      </c>
      <c r="CX23" s="311" t="e">
        <f t="shared" si="22"/>
        <v>#DIV/0!</v>
      </c>
      <c r="CY23" s="311" t="e">
        <f t="shared" si="22"/>
        <v>#DIV/0!</v>
      </c>
      <c r="CZ23" s="311" t="e">
        <f t="shared" si="22"/>
        <v>#DIV/0!</v>
      </c>
      <c r="DA23" s="311" t="e">
        <f t="shared" si="22"/>
        <v>#DIV/0!</v>
      </c>
      <c r="DB23" s="311" t="e">
        <f t="shared" si="22"/>
        <v>#DIV/0!</v>
      </c>
      <c r="DC23" s="311" t="e">
        <f t="shared" si="22"/>
        <v>#DIV/0!</v>
      </c>
      <c r="DD23" s="311" t="e">
        <f t="shared" si="22"/>
        <v>#DIV/0!</v>
      </c>
      <c r="DE23" s="311" t="e">
        <f t="shared" si="22"/>
        <v>#DIV/0!</v>
      </c>
      <c r="DF23" s="311" t="e">
        <f t="shared" si="22"/>
        <v>#DIV/0!</v>
      </c>
      <c r="DG23" s="311" t="e">
        <f t="shared" si="22"/>
        <v>#DIV/0!</v>
      </c>
      <c r="DH23" s="311" t="e">
        <f t="shared" si="22"/>
        <v>#DIV/0!</v>
      </c>
      <c r="DI23" s="311" t="e">
        <f t="shared" si="28"/>
        <v>#DIV/0!</v>
      </c>
      <c r="DJ23" s="311" t="e">
        <f t="shared" si="28"/>
        <v>#DIV/0!</v>
      </c>
      <c r="DK23" s="311" t="e">
        <f t="shared" si="28"/>
        <v>#DIV/0!</v>
      </c>
      <c r="DL23" s="311" t="e">
        <f t="shared" si="28"/>
        <v>#DIV/0!</v>
      </c>
      <c r="DM23" s="311" t="e">
        <f t="shared" si="28"/>
        <v>#DIV/0!</v>
      </c>
      <c r="DN23" s="311" t="e">
        <f t="shared" si="28"/>
        <v>#DIV/0!</v>
      </c>
      <c r="DO23" s="311" t="e">
        <f t="shared" si="28"/>
        <v>#DIV/0!</v>
      </c>
      <c r="DP23" s="311" t="e">
        <f t="shared" si="28"/>
        <v>#DIV/0!</v>
      </c>
      <c r="DQ23" s="311" t="e">
        <f t="shared" si="28"/>
        <v>#DIV/0!</v>
      </c>
      <c r="DR23" s="311" t="e">
        <f t="shared" si="28"/>
        <v>#DIV/0!</v>
      </c>
      <c r="DS23" s="311" t="e">
        <f t="shared" si="28"/>
        <v>#DIV/0!</v>
      </c>
      <c r="DT23" s="311" t="e">
        <f t="shared" si="28"/>
        <v>#DIV/0!</v>
      </c>
      <c r="DU23" s="311" t="e">
        <f t="shared" si="28"/>
        <v>#DIV/0!</v>
      </c>
      <c r="DV23" s="311" t="e">
        <f t="shared" si="28"/>
        <v>#DIV/0!</v>
      </c>
      <c r="DW23" s="311" t="e">
        <f t="shared" si="28"/>
        <v>#DIV/0!</v>
      </c>
      <c r="DX23" s="311" t="e">
        <f t="shared" si="28"/>
        <v>#DIV/0!</v>
      </c>
      <c r="DY23" s="311" t="e">
        <f t="shared" si="29"/>
        <v>#DIV/0!</v>
      </c>
      <c r="DZ23" s="311" t="e">
        <f t="shared" si="29"/>
        <v>#DIV/0!</v>
      </c>
      <c r="EA23" s="311" t="e">
        <f t="shared" si="29"/>
        <v>#DIV/0!</v>
      </c>
      <c r="EB23" s="311" t="e">
        <f t="shared" si="29"/>
        <v>#DIV/0!</v>
      </c>
      <c r="EC23" s="311" t="e">
        <f t="shared" si="29"/>
        <v>#DIV/0!</v>
      </c>
      <c r="ED23" s="311" t="e">
        <f t="shared" si="29"/>
        <v>#DIV/0!</v>
      </c>
      <c r="EE23" s="311" t="e">
        <f t="shared" si="29"/>
        <v>#DIV/0!</v>
      </c>
      <c r="EF23" s="311" t="e">
        <f t="shared" si="29"/>
        <v>#DIV/0!</v>
      </c>
      <c r="EG23" s="311" t="e">
        <f t="shared" si="29"/>
        <v>#DIV/0!</v>
      </c>
      <c r="EH23" s="311" t="e">
        <f t="shared" si="29"/>
        <v>#DIV/0!</v>
      </c>
      <c r="EI23" s="311" t="e">
        <f t="shared" si="29"/>
        <v>#DIV/0!</v>
      </c>
      <c r="EJ23" s="311" t="e">
        <f t="shared" si="29"/>
        <v>#DIV/0!</v>
      </c>
      <c r="EK23" s="311" t="e">
        <f t="shared" si="29"/>
        <v>#DIV/0!</v>
      </c>
      <c r="EL23" s="311" t="e">
        <f t="shared" si="29"/>
        <v>#DIV/0!</v>
      </c>
      <c r="EM23" s="311" t="e">
        <f t="shared" si="29"/>
        <v>#DIV/0!</v>
      </c>
      <c r="EN23" s="311" t="e">
        <f t="shared" si="29"/>
        <v>#DIV/0!</v>
      </c>
      <c r="EO23" s="311" t="e">
        <f t="shared" si="30"/>
        <v>#DIV/0!</v>
      </c>
      <c r="EP23" s="311" t="e">
        <f t="shared" si="30"/>
        <v>#DIV/0!</v>
      </c>
      <c r="EQ23" s="311" t="e">
        <f t="shared" si="30"/>
        <v>#DIV/0!</v>
      </c>
      <c r="ER23" s="311" t="e">
        <f t="shared" si="30"/>
        <v>#DIV/0!</v>
      </c>
      <c r="ES23" s="311" t="e">
        <f t="shared" si="30"/>
        <v>#DIV/0!</v>
      </c>
      <c r="ET23" s="311" t="e">
        <f t="shared" si="30"/>
        <v>#DIV/0!</v>
      </c>
      <c r="EU23" s="311" t="e">
        <f t="shared" si="30"/>
        <v>#DIV/0!</v>
      </c>
      <c r="EV23" s="311" t="e">
        <f t="shared" si="30"/>
        <v>#DIV/0!</v>
      </c>
      <c r="EW23" s="311" t="e">
        <f t="shared" si="30"/>
        <v>#DIV/0!</v>
      </c>
      <c r="EX23" s="311" t="e">
        <f t="shared" si="30"/>
        <v>#DIV/0!</v>
      </c>
      <c r="EY23" s="311" t="e">
        <f t="shared" si="30"/>
        <v>#DIV/0!</v>
      </c>
      <c r="EZ23" s="311" t="e">
        <f t="shared" si="30"/>
        <v>#DIV/0!</v>
      </c>
      <c r="FA23" s="311" t="e">
        <f t="shared" si="31"/>
        <v>#DIV/0!</v>
      </c>
      <c r="FB23" s="311" t="e">
        <f t="shared" si="31"/>
        <v>#DIV/0!</v>
      </c>
      <c r="FC23" s="311" t="e">
        <f t="shared" si="31"/>
        <v>#DIV/0!</v>
      </c>
      <c r="FD23" s="311" t="e">
        <f t="shared" si="31"/>
        <v>#DIV/0!</v>
      </c>
      <c r="FE23" s="311" t="e">
        <f t="shared" si="31"/>
        <v>#DIV/0!</v>
      </c>
      <c r="FF23" s="311" t="e">
        <f t="shared" si="31"/>
        <v>#DIV/0!</v>
      </c>
      <c r="FG23" s="311" t="e">
        <f t="shared" si="31"/>
        <v>#DIV/0!</v>
      </c>
      <c r="FH23" s="311" t="e">
        <f t="shared" si="31"/>
        <v>#DIV/0!</v>
      </c>
      <c r="FI23" s="311" t="e">
        <f t="shared" si="31"/>
        <v>#DIV/0!</v>
      </c>
      <c r="FJ23" s="311" t="e">
        <f t="shared" si="31"/>
        <v>#DIV/0!</v>
      </c>
      <c r="FK23" s="311" t="e">
        <f t="shared" si="24"/>
        <v>#DIV/0!</v>
      </c>
      <c r="FL23" s="311" t="e">
        <f t="shared" si="24"/>
        <v>#DIV/0!</v>
      </c>
      <c r="FM23" s="311" t="e">
        <f t="shared" si="24"/>
        <v>#DIV/0!</v>
      </c>
      <c r="FN23" s="311" t="e">
        <f t="shared" si="24"/>
        <v>#DIV/0!</v>
      </c>
      <c r="FO23" s="311" t="e">
        <f t="shared" si="24"/>
        <v>#DIV/0!</v>
      </c>
      <c r="FP23" s="311" t="e">
        <f t="shared" si="24"/>
        <v>#DIV/0!</v>
      </c>
      <c r="FQ23" s="311" t="e">
        <f t="shared" si="24"/>
        <v>#DIV/0!</v>
      </c>
      <c r="FR23" s="311" t="e">
        <f t="shared" si="24"/>
        <v>#DIV/0!</v>
      </c>
      <c r="FS23" s="311" t="e">
        <f t="shared" si="24"/>
        <v>#DIV/0!</v>
      </c>
      <c r="FT23" s="311" t="e">
        <f t="shared" si="24"/>
        <v>#DIV/0!</v>
      </c>
      <c r="FU23" s="311" t="e">
        <f t="shared" si="24"/>
        <v>#DIV/0!</v>
      </c>
      <c r="FV23" s="311" t="e">
        <f t="shared" si="24"/>
        <v>#DIV/0!</v>
      </c>
      <c r="FW23" s="311" t="e">
        <f t="shared" si="24"/>
        <v>#DIV/0!</v>
      </c>
      <c r="FX23" s="311" t="e">
        <f t="shared" si="24"/>
        <v>#DIV/0!</v>
      </c>
      <c r="FY23" s="311" t="e">
        <f t="shared" si="24"/>
        <v>#DIV/0!</v>
      </c>
      <c r="FZ23" s="311" t="e">
        <f t="shared" si="24"/>
        <v>#DIV/0!</v>
      </c>
      <c r="GA23" s="311" t="e">
        <f t="shared" si="32"/>
        <v>#DIV/0!</v>
      </c>
      <c r="GB23" s="311" t="e">
        <f t="shared" si="32"/>
        <v>#DIV/0!</v>
      </c>
      <c r="GC23" s="311" t="e">
        <f t="shared" si="32"/>
        <v>#DIV/0!</v>
      </c>
      <c r="GD23" s="311" t="e">
        <f t="shared" si="32"/>
        <v>#DIV/0!</v>
      </c>
      <c r="GE23" s="311" t="e">
        <f t="shared" si="32"/>
        <v>#DIV/0!</v>
      </c>
      <c r="GF23" s="311" t="e">
        <f t="shared" si="32"/>
        <v>#DIV/0!</v>
      </c>
      <c r="GG23" s="311" t="e">
        <f t="shared" si="32"/>
        <v>#DIV/0!</v>
      </c>
      <c r="GH23" s="311" t="e">
        <f t="shared" si="32"/>
        <v>#DIV/0!</v>
      </c>
      <c r="GI23" s="311" t="e">
        <f t="shared" si="32"/>
        <v>#DIV/0!</v>
      </c>
      <c r="GJ23" s="311" t="e">
        <f t="shared" si="32"/>
        <v>#DIV/0!</v>
      </c>
      <c r="GK23" s="311" t="e">
        <f t="shared" si="32"/>
        <v>#DIV/0!</v>
      </c>
      <c r="GL23" s="311" t="e">
        <f t="shared" si="32"/>
        <v>#DIV/0!</v>
      </c>
      <c r="GM23" s="311" t="e">
        <f t="shared" si="32"/>
        <v>#DIV/0!</v>
      </c>
      <c r="GN23" s="311" t="e">
        <f t="shared" si="32"/>
        <v>#DIV/0!</v>
      </c>
      <c r="GO23" s="311" t="e">
        <f t="shared" si="33"/>
        <v>#DIV/0!</v>
      </c>
      <c r="GP23" s="311" t="e">
        <f t="shared" si="33"/>
        <v>#DIV/0!</v>
      </c>
      <c r="GQ23" s="311" t="e">
        <f t="shared" si="33"/>
        <v>#DIV/0!</v>
      </c>
      <c r="GR23" s="311" t="e">
        <f t="shared" si="33"/>
        <v>#DIV/0!</v>
      </c>
      <c r="GS23" s="311" t="e">
        <f t="shared" si="33"/>
        <v>#DIV/0!</v>
      </c>
      <c r="GT23" s="311" t="e">
        <f t="shared" si="33"/>
        <v>#DIV/0!</v>
      </c>
      <c r="GU23" s="311" t="e">
        <f t="shared" si="33"/>
        <v>#DIV/0!</v>
      </c>
      <c r="GV23" s="311" t="e">
        <f t="shared" si="33"/>
        <v>#DIV/0!</v>
      </c>
      <c r="GW23" s="311" t="e">
        <f t="shared" si="33"/>
        <v>#DIV/0!</v>
      </c>
      <c r="GX23" s="311" t="e">
        <f t="shared" si="33"/>
        <v>#DIV/0!</v>
      </c>
      <c r="GY23" s="311" t="e">
        <f t="shared" si="33"/>
        <v>#DIV/0!</v>
      </c>
      <c r="GZ23" s="311" t="e">
        <f t="shared" si="33"/>
        <v>#DIV/0!</v>
      </c>
      <c r="HA23" s="311" t="e">
        <f t="shared" si="33"/>
        <v>#DIV/0!</v>
      </c>
      <c r="HB23" s="311" t="e">
        <f t="shared" si="33"/>
        <v>#DIV/0!</v>
      </c>
      <c r="HC23" s="311" t="e">
        <f t="shared" si="33"/>
        <v>#DIV/0!</v>
      </c>
      <c r="HD23" s="311" t="e">
        <f t="shared" si="33"/>
        <v>#DIV/0!</v>
      </c>
      <c r="HE23" s="318" t="e">
        <f t="shared" si="18"/>
        <v>#DIV/0!</v>
      </c>
      <c r="HF23" s="322" t="e">
        <f t="shared" si="19"/>
        <v>#DIV/0!</v>
      </c>
    </row>
    <row r="24" spans="1:214">
      <c r="A24" s="221"/>
      <c r="B24" s="310"/>
      <c r="C24" s="221"/>
      <c r="D24" s="221"/>
      <c r="E24" s="221"/>
      <c r="F24" s="311"/>
      <c r="G24" s="312" t="e">
        <f t="shared" si="34"/>
        <v>#DIV/0!</v>
      </c>
      <c r="H24" s="311" t="e">
        <f t="shared" si="34"/>
        <v>#DIV/0!</v>
      </c>
      <c r="I24" s="311" t="e">
        <f t="shared" si="34"/>
        <v>#DIV/0!</v>
      </c>
      <c r="J24" s="311" t="e">
        <f t="shared" si="34"/>
        <v>#DIV/0!</v>
      </c>
      <c r="K24" s="311" t="e">
        <f t="shared" si="34"/>
        <v>#DIV/0!</v>
      </c>
      <c r="L24" s="311" t="e">
        <f t="shared" si="34"/>
        <v>#DIV/0!</v>
      </c>
      <c r="M24" s="311" t="e">
        <f t="shared" si="34"/>
        <v>#DIV/0!</v>
      </c>
      <c r="N24" s="311" t="e">
        <f t="shared" si="34"/>
        <v>#DIV/0!</v>
      </c>
      <c r="O24" s="311" t="e">
        <f t="shared" si="34"/>
        <v>#DIV/0!</v>
      </c>
      <c r="P24" s="311" t="e">
        <f t="shared" si="34"/>
        <v>#DIV/0!</v>
      </c>
      <c r="Q24" s="311" t="e">
        <f t="shared" si="34"/>
        <v>#DIV/0!</v>
      </c>
      <c r="R24" s="311" t="e">
        <f t="shared" si="34"/>
        <v>#DIV/0!</v>
      </c>
      <c r="S24" s="311" t="e">
        <f t="shared" si="34"/>
        <v>#DIV/0!</v>
      </c>
      <c r="T24" s="311" t="e">
        <f t="shared" si="34"/>
        <v>#DIV/0!</v>
      </c>
      <c r="U24" s="311" t="e">
        <f t="shared" si="34"/>
        <v>#DIV/0!</v>
      </c>
      <c r="V24" s="311" t="e">
        <f t="shared" si="34"/>
        <v>#DIV/0!</v>
      </c>
      <c r="W24" s="311" t="e">
        <f t="shared" si="25"/>
        <v>#DIV/0!</v>
      </c>
      <c r="X24" s="311" t="e">
        <f t="shared" si="25"/>
        <v>#DIV/0!</v>
      </c>
      <c r="Y24" s="311" t="e">
        <f t="shared" si="25"/>
        <v>#DIV/0!</v>
      </c>
      <c r="Z24" s="311" t="e">
        <f t="shared" si="25"/>
        <v>#DIV/0!</v>
      </c>
      <c r="AA24" s="311" t="e">
        <f t="shared" si="25"/>
        <v>#DIV/0!</v>
      </c>
      <c r="AB24" s="311" t="e">
        <f t="shared" si="25"/>
        <v>#DIV/0!</v>
      </c>
      <c r="AC24" s="311" t="e">
        <f t="shared" si="25"/>
        <v>#DIV/0!</v>
      </c>
      <c r="AD24" s="311" t="e">
        <f t="shared" si="25"/>
        <v>#DIV/0!</v>
      </c>
      <c r="AE24" s="311" t="e">
        <f t="shared" si="25"/>
        <v>#DIV/0!</v>
      </c>
      <c r="AF24" s="311" t="e">
        <f t="shared" si="25"/>
        <v>#DIV/0!</v>
      </c>
      <c r="AG24" s="311" t="e">
        <f t="shared" si="25"/>
        <v>#DIV/0!</v>
      </c>
      <c r="AH24" s="311" t="e">
        <f t="shared" si="25"/>
        <v>#DIV/0!</v>
      </c>
      <c r="AI24" s="311" t="e">
        <f t="shared" si="25"/>
        <v>#DIV/0!</v>
      </c>
      <c r="AJ24" s="311" t="e">
        <f t="shared" si="25"/>
        <v>#DIV/0!</v>
      </c>
      <c r="AK24" s="311" t="e">
        <f t="shared" si="20"/>
        <v>#DIV/0!</v>
      </c>
      <c r="AL24" s="311" t="e">
        <f t="shared" si="20"/>
        <v>#DIV/0!</v>
      </c>
      <c r="AM24" s="311" t="e">
        <f t="shared" si="20"/>
        <v>#DIV/0!</v>
      </c>
      <c r="AN24" s="311" t="e">
        <f t="shared" si="20"/>
        <v>#DIV/0!</v>
      </c>
      <c r="AO24" s="311" t="e">
        <f t="shared" si="20"/>
        <v>#DIV/0!</v>
      </c>
      <c r="AP24" s="311" t="e">
        <f t="shared" si="20"/>
        <v>#DIV/0!</v>
      </c>
      <c r="AQ24" s="311" t="e">
        <f t="shared" si="20"/>
        <v>#DIV/0!</v>
      </c>
      <c r="AR24" s="311" t="e">
        <f t="shared" si="20"/>
        <v>#DIV/0!</v>
      </c>
      <c r="AS24" s="311" t="e">
        <f t="shared" si="20"/>
        <v>#DIV/0!</v>
      </c>
      <c r="AT24" s="311" t="e">
        <f t="shared" si="20"/>
        <v>#DIV/0!</v>
      </c>
      <c r="AU24" s="311" t="e">
        <f t="shared" si="20"/>
        <v>#DIV/0!</v>
      </c>
      <c r="AV24" s="311" t="e">
        <f t="shared" si="20"/>
        <v>#DIV/0!</v>
      </c>
      <c r="AW24" s="311" t="e">
        <f t="shared" si="20"/>
        <v>#DIV/0!</v>
      </c>
      <c r="AX24" s="311" t="e">
        <f t="shared" si="20"/>
        <v>#DIV/0!</v>
      </c>
      <c r="AY24" s="311" t="e">
        <f t="shared" si="20"/>
        <v>#DIV/0!</v>
      </c>
      <c r="AZ24" s="311" t="e">
        <f t="shared" si="20"/>
        <v>#DIV/0!</v>
      </c>
      <c r="BA24" s="311" t="e">
        <f t="shared" si="26"/>
        <v>#DIV/0!</v>
      </c>
      <c r="BB24" s="311" t="e">
        <f t="shared" si="26"/>
        <v>#DIV/0!</v>
      </c>
      <c r="BC24" s="311" t="e">
        <f t="shared" si="26"/>
        <v>#DIV/0!</v>
      </c>
      <c r="BD24" s="311" t="e">
        <f t="shared" si="26"/>
        <v>#DIV/0!</v>
      </c>
      <c r="BE24" s="311" t="e">
        <f t="shared" si="26"/>
        <v>#DIV/0!</v>
      </c>
      <c r="BF24" s="311" t="e">
        <f t="shared" si="26"/>
        <v>#DIV/0!</v>
      </c>
      <c r="BG24" s="311" t="e">
        <f t="shared" si="26"/>
        <v>#DIV/0!</v>
      </c>
      <c r="BH24" s="311" t="e">
        <f t="shared" si="26"/>
        <v>#DIV/0!</v>
      </c>
      <c r="BI24" s="311" t="e">
        <f t="shared" si="26"/>
        <v>#DIV/0!</v>
      </c>
      <c r="BJ24" s="311" t="e">
        <f t="shared" si="26"/>
        <v>#DIV/0!</v>
      </c>
      <c r="BK24" s="311" t="e">
        <f t="shared" si="26"/>
        <v>#DIV/0!</v>
      </c>
      <c r="BL24" s="311" t="e">
        <f t="shared" si="26"/>
        <v>#DIV/0!</v>
      </c>
      <c r="BM24" s="311" t="e">
        <f t="shared" si="26"/>
        <v>#DIV/0!</v>
      </c>
      <c r="BN24" s="311" t="e">
        <f t="shared" si="26"/>
        <v>#DIV/0!</v>
      </c>
      <c r="BO24" s="311" t="e">
        <f t="shared" si="21"/>
        <v>#DIV/0!</v>
      </c>
      <c r="BP24" s="311" t="e">
        <f t="shared" si="21"/>
        <v>#DIV/0!</v>
      </c>
      <c r="BQ24" s="311" t="e">
        <f t="shared" si="21"/>
        <v>#DIV/0!</v>
      </c>
      <c r="BR24" s="311" t="e">
        <f t="shared" si="21"/>
        <v>#DIV/0!</v>
      </c>
      <c r="BS24" s="311" t="e">
        <f t="shared" si="21"/>
        <v>#DIV/0!</v>
      </c>
      <c r="BT24" s="311" t="e">
        <f t="shared" si="21"/>
        <v>#DIV/0!</v>
      </c>
      <c r="BU24" s="311" t="e">
        <f t="shared" si="21"/>
        <v>#DIV/0!</v>
      </c>
      <c r="BV24" s="311" t="e">
        <f t="shared" si="21"/>
        <v>#DIV/0!</v>
      </c>
      <c r="BW24" s="311" t="e">
        <f t="shared" si="21"/>
        <v>#DIV/0!</v>
      </c>
      <c r="BX24" s="311" t="e">
        <f t="shared" si="21"/>
        <v>#DIV/0!</v>
      </c>
      <c r="BY24" s="311" t="e">
        <f t="shared" si="21"/>
        <v>#DIV/0!</v>
      </c>
      <c r="BZ24" s="311" t="e">
        <f t="shared" si="21"/>
        <v>#DIV/0!</v>
      </c>
      <c r="CA24" s="311" t="e">
        <f t="shared" si="21"/>
        <v>#DIV/0!</v>
      </c>
      <c r="CB24" s="311" t="e">
        <f t="shared" si="21"/>
        <v>#DIV/0!</v>
      </c>
      <c r="CC24" s="311" t="e">
        <f t="shared" si="21"/>
        <v>#DIV/0!</v>
      </c>
      <c r="CD24" s="311" t="e">
        <f t="shared" si="21"/>
        <v>#DIV/0!</v>
      </c>
      <c r="CE24" s="311" t="e">
        <f t="shared" si="27"/>
        <v>#DIV/0!</v>
      </c>
      <c r="CF24" s="311" t="e">
        <f t="shared" si="27"/>
        <v>#DIV/0!</v>
      </c>
      <c r="CG24" s="311" t="e">
        <f t="shared" si="27"/>
        <v>#DIV/0!</v>
      </c>
      <c r="CH24" s="311" t="e">
        <f t="shared" si="27"/>
        <v>#DIV/0!</v>
      </c>
      <c r="CI24" s="311" t="e">
        <f t="shared" si="27"/>
        <v>#DIV/0!</v>
      </c>
      <c r="CJ24" s="311" t="e">
        <f t="shared" si="27"/>
        <v>#DIV/0!</v>
      </c>
      <c r="CK24" s="311" t="e">
        <f t="shared" si="27"/>
        <v>#DIV/0!</v>
      </c>
      <c r="CL24" s="311" t="e">
        <f t="shared" si="27"/>
        <v>#DIV/0!</v>
      </c>
      <c r="CM24" s="311" t="e">
        <f t="shared" si="27"/>
        <v>#DIV/0!</v>
      </c>
      <c r="CN24" s="311" t="e">
        <f t="shared" si="27"/>
        <v>#DIV/0!</v>
      </c>
      <c r="CO24" s="311" t="e">
        <f t="shared" si="27"/>
        <v>#DIV/0!</v>
      </c>
      <c r="CP24" s="311" t="e">
        <f t="shared" si="27"/>
        <v>#DIV/0!</v>
      </c>
      <c r="CQ24" s="311" t="e">
        <f t="shared" si="27"/>
        <v>#DIV/0!</v>
      </c>
      <c r="CR24" s="311" t="e">
        <f t="shared" si="27"/>
        <v>#DIV/0!</v>
      </c>
      <c r="CS24" s="311" t="e">
        <f t="shared" si="22"/>
        <v>#DIV/0!</v>
      </c>
      <c r="CT24" s="311" t="e">
        <f t="shared" si="22"/>
        <v>#DIV/0!</v>
      </c>
      <c r="CU24" s="311" t="e">
        <f t="shared" si="22"/>
        <v>#DIV/0!</v>
      </c>
      <c r="CV24" s="311" t="e">
        <f t="shared" si="22"/>
        <v>#DIV/0!</v>
      </c>
      <c r="CW24" s="311" t="e">
        <f t="shared" si="22"/>
        <v>#DIV/0!</v>
      </c>
      <c r="CX24" s="311" t="e">
        <f t="shared" si="22"/>
        <v>#DIV/0!</v>
      </c>
      <c r="CY24" s="311" t="e">
        <f t="shared" si="22"/>
        <v>#DIV/0!</v>
      </c>
      <c r="CZ24" s="311" t="e">
        <f t="shared" si="22"/>
        <v>#DIV/0!</v>
      </c>
      <c r="DA24" s="311" t="e">
        <f t="shared" si="22"/>
        <v>#DIV/0!</v>
      </c>
      <c r="DB24" s="311" t="e">
        <f t="shared" si="22"/>
        <v>#DIV/0!</v>
      </c>
      <c r="DC24" s="311" t="e">
        <f t="shared" si="22"/>
        <v>#DIV/0!</v>
      </c>
      <c r="DD24" s="311" t="e">
        <f t="shared" si="22"/>
        <v>#DIV/0!</v>
      </c>
      <c r="DE24" s="311" t="e">
        <f t="shared" si="22"/>
        <v>#DIV/0!</v>
      </c>
      <c r="DF24" s="311" t="e">
        <f t="shared" si="22"/>
        <v>#DIV/0!</v>
      </c>
      <c r="DG24" s="311" t="e">
        <f t="shared" si="22"/>
        <v>#DIV/0!</v>
      </c>
      <c r="DH24" s="311" t="e">
        <f t="shared" si="22"/>
        <v>#DIV/0!</v>
      </c>
      <c r="DI24" s="311" t="e">
        <f t="shared" si="28"/>
        <v>#DIV/0!</v>
      </c>
      <c r="DJ24" s="311" t="e">
        <f t="shared" si="28"/>
        <v>#DIV/0!</v>
      </c>
      <c r="DK24" s="311" t="e">
        <f t="shared" si="28"/>
        <v>#DIV/0!</v>
      </c>
      <c r="DL24" s="311" t="e">
        <f t="shared" si="28"/>
        <v>#DIV/0!</v>
      </c>
      <c r="DM24" s="311" t="e">
        <f t="shared" si="28"/>
        <v>#DIV/0!</v>
      </c>
      <c r="DN24" s="311" t="e">
        <f t="shared" si="28"/>
        <v>#DIV/0!</v>
      </c>
      <c r="DO24" s="311" t="e">
        <f t="shared" si="28"/>
        <v>#DIV/0!</v>
      </c>
      <c r="DP24" s="311" t="e">
        <f t="shared" si="28"/>
        <v>#DIV/0!</v>
      </c>
      <c r="DQ24" s="311" t="e">
        <f t="shared" si="28"/>
        <v>#DIV/0!</v>
      </c>
      <c r="DR24" s="311" t="e">
        <f t="shared" si="28"/>
        <v>#DIV/0!</v>
      </c>
      <c r="DS24" s="311" t="e">
        <f t="shared" si="28"/>
        <v>#DIV/0!</v>
      </c>
      <c r="DT24" s="311" t="e">
        <f t="shared" si="28"/>
        <v>#DIV/0!</v>
      </c>
      <c r="DU24" s="311" t="e">
        <f t="shared" si="28"/>
        <v>#DIV/0!</v>
      </c>
      <c r="DV24" s="311" t="e">
        <f t="shared" si="28"/>
        <v>#DIV/0!</v>
      </c>
      <c r="DW24" s="311" t="e">
        <f t="shared" si="28"/>
        <v>#DIV/0!</v>
      </c>
      <c r="DX24" s="311" t="e">
        <f t="shared" si="28"/>
        <v>#DIV/0!</v>
      </c>
      <c r="DY24" s="311" t="e">
        <f t="shared" si="29"/>
        <v>#DIV/0!</v>
      </c>
      <c r="DZ24" s="311" t="e">
        <f t="shared" si="29"/>
        <v>#DIV/0!</v>
      </c>
      <c r="EA24" s="311" t="e">
        <f t="shared" si="29"/>
        <v>#DIV/0!</v>
      </c>
      <c r="EB24" s="311" t="e">
        <f t="shared" si="29"/>
        <v>#DIV/0!</v>
      </c>
      <c r="EC24" s="311" t="e">
        <f t="shared" si="29"/>
        <v>#DIV/0!</v>
      </c>
      <c r="ED24" s="311" t="e">
        <f t="shared" si="29"/>
        <v>#DIV/0!</v>
      </c>
      <c r="EE24" s="311" t="e">
        <f t="shared" si="29"/>
        <v>#DIV/0!</v>
      </c>
      <c r="EF24" s="311" t="e">
        <f t="shared" si="29"/>
        <v>#DIV/0!</v>
      </c>
      <c r="EG24" s="311" t="e">
        <f t="shared" si="29"/>
        <v>#DIV/0!</v>
      </c>
      <c r="EH24" s="311" t="e">
        <f t="shared" si="29"/>
        <v>#DIV/0!</v>
      </c>
      <c r="EI24" s="311" t="e">
        <f t="shared" si="29"/>
        <v>#DIV/0!</v>
      </c>
      <c r="EJ24" s="311" t="e">
        <f t="shared" si="29"/>
        <v>#DIV/0!</v>
      </c>
      <c r="EK24" s="311" t="e">
        <f t="shared" si="29"/>
        <v>#DIV/0!</v>
      </c>
      <c r="EL24" s="311" t="e">
        <f t="shared" si="29"/>
        <v>#DIV/0!</v>
      </c>
      <c r="EM24" s="311" t="e">
        <f t="shared" si="29"/>
        <v>#DIV/0!</v>
      </c>
      <c r="EN24" s="311" t="e">
        <f t="shared" si="29"/>
        <v>#DIV/0!</v>
      </c>
      <c r="EO24" s="311" t="e">
        <f t="shared" si="30"/>
        <v>#DIV/0!</v>
      </c>
      <c r="EP24" s="311" t="e">
        <f t="shared" si="30"/>
        <v>#DIV/0!</v>
      </c>
      <c r="EQ24" s="311" t="e">
        <f t="shared" si="30"/>
        <v>#DIV/0!</v>
      </c>
      <c r="ER24" s="311" t="e">
        <f t="shared" si="30"/>
        <v>#DIV/0!</v>
      </c>
      <c r="ES24" s="311" t="e">
        <f t="shared" si="30"/>
        <v>#DIV/0!</v>
      </c>
      <c r="ET24" s="311" t="e">
        <f t="shared" si="30"/>
        <v>#DIV/0!</v>
      </c>
      <c r="EU24" s="311" t="e">
        <f t="shared" si="30"/>
        <v>#DIV/0!</v>
      </c>
      <c r="EV24" s="311" t="e">
        <f t="shared" si="30"/>
        <v>#DIV/0!</v>
      </c>
      <c r="EW24" s="311" t="e">
        <f t="shared" si="30"/>
        <v>#DIV/0!</v>
      </c>
      <c r="EX24" s="311" t="e">
        <f t="shared" si="30"/>
        <v>#DIV/0!</v>
      </c>
      <c r="EY24" s="311" t="e">
        <f t="shared" si="30"/>
        <v>#DIV/0!</v>
      </c>
      <c r="EZ24" s="311" t="e">
        <f t="shared" si="30"/>
        <v>#DIV/0!</v>
      </c>
      <c r="FA24" s="311" t="e">
        <f t="shared" si="31"/>
        <v>#DIV/0!</v>
      </c>
      <c r="FB24" s="311" t="e">
        <f t="shared" si="31"/>
        <v>#DIV/0!</v>
      </c>
      <c r="FC24" s="311" t="e">
        <f t="shared" si="31"/>
        <v>#DIV/0!</v>
      </c>
      <c r="FD24" s="311" t="e">
        <f t="shared" si="31"/>
        <v>#DIV/0!</v>
      </c>
      <c r="FE24" s="311" t="e">
        <f t="shared" si="31"/>
        <v>#DIV/0!</v>
      </c>
      <c r="FF24" s="311" t="e">
        <f t="shared" si="31"/>
        <v>#DIV/0!</v>
      </c>
      <c r="FG24" s="311" t="e">
        <f t="shared" si="31"/>
        <v>#DIV/0!</v>
      </c>
      <c r="FH24" s="311" t="e">
        <f t="shared" si="31"/>
        <v>#DIV/0!</v>
      </c>
      <c r="FI24" s="311" t="e">
        <f t="shared" si="31"/>
        <v>#DIV/0!</v>
      </c>
      <c r="FJ24" s="311" t="e">
        <f t="shared" si="31"/>
        <v>#DIV/0!</v>
      </c>
      <c r="FK24" s="311" t="e">
        <f t="shared" si="24"/>
        <v>#DIV/0!</v>
      </c>
      <c r="FL24" s="311" t="e">
        <f t="shared" si="24"/>
        <v>#DIV/0!</v>
      </c>
      <c r="FM24" s="311" t="e">
        <f t="shared" si="24"/>
        <v>#DIV/0!</v>
      </c>
      <c r="FN24" s="311" t="e">
        <f t="shared" si="24"/>
        <v>#DIV/0!</v>
      </c>
      <c r="FO24" s="311" t="e">
        <f t="shared" si="24"/>
        <v>#DIV/0!</v>
      </c>
      <c r="FP24" s="311" t="e">
        <f t="shared" si="24"/>
        <v>#DIV/0!</v>
      </c>
      <c r="FQ24" s="311" t="e">
        <f t="shared" si="24"/>
        <v>#DIV/0!</v>
      </c>
      <c r="FR24" s="311" t="e">
        <f t="shared" si="24"/>
        <v>#DIV/0!</v>
      </c>
      <c r="FS24" s="311" t="e">
        <f t="shared" si="24"/>
        <v>#DIV/0!</v>
      </c>
      <c r="FT24" s="311" t="e">
        <f t="shared" si="24"/>
        <v>#DIV/0!</v>
      </c>
      <c r="FU24" s="311" t="e">
        <f t="shared" si="24"/>
        <v>#DIV/0!</v>
      </c>
      <c r="FV24" s="311" t="e">
        <f t="shared" si="24"/>
        <v>#DIV/0!</v>
      </c>
      <c r="FW24" s="311" t="e">
        <f t="shared" si="24"/>
        <v>#DIV/0!</v>
      </c>
      <c r="FX24" s="311" t="e">
        <f t="shared" si="24"/>
        <v>#DIV/0!</v>
      </c>
      <c r="FY24" s="311" t="e">
        <f t="shared" si="24"/>
        <v>#DIV/0!</v>
      </c>
      <c r="FZ24" s="311" t="e">
        <f t="shared" si="24"/>
        <v>#DIV/0!</v>
      </c>
      <c r="GA24" s="311" t="e">
        <f t="shared" si="32"/>
        <v>#DIV/0!</v>
      </c>
      <c r="GB24" s="311" t="e">
        <f t="shared" si="32"/>
        <v>#DIV/0!</v>
      </c>
      <c r="GC24" s="311" t="e">
        <f t="shared" si="32"/>
        <v>#DIV/0!</v>
      </c>
      <c r="GD24" s="311" t="e">
        <f t="shared" si="32"/>
        <v>#DIV/0!</v>
      </c>
      <c r="GE24" s="311" t="e">
        <f t="shared" si="32"/>
        <v>#DIV/0!</v>
      </c>
      <c r="GF24" s="311" t="e">
        <f t="shared" si="32"/>
        <v>#DIV/0!</v>
      </c>
      <c r="GG24" s="311" t="e">
        <f t="shared" si="32"/>
        <v>#DIV/0!</v>
      </c>
      <c r="GH24" s="311" t="e">
        <f t="shared" si="32"/>
        <v>#DIV/0!</v>
      </c>
      <c r="GI24" s="311" t="e">
        <f t="shared" si="32"/>
        <v>#DIV/0!</v>
      </c>
      <c r="GJ24" s="311" t="e">
        <f t="shared" si="32"/>
        <v>#DIV/0!</v>
      </c>
      <c r="GK24" s="311" t="e">
        <f t="shared" si="32"/>
        <v>#DIV/0!</v>
      </c>
      <c r="GL24" s="311" t="e">
        <f t="shared" si="32"/>
        <v>#DIV/0!</v>
      </c>
      <c r="GM24" s="311" t="e">
        <f t="shared" si="32"/>
        <v>#DIV/0!</v>
      </c>
      <c r="GN24" s="311" t="e">
        <f t="shared" si="32"/>
        <v>#DIV/0!</v>
      </c>
      <c r="GO24" s="311" t="e">
        <f t="shared" si="33"/>
        <v>#DIV/0!</v>
      </c>
      <c r="GP24" s="311" t="e">
        <f t="shared" si="33"/>
        <v>#DIV/0!</v>
      </c>
      <c r="GQ24" s="311" t="e">
        <f t="shared" si="33"/>
        <v>#DIV/0!</v>
      </c>
      <c r="GR24" s="311" t="e">
        <f t="shared" si="33"/>
        <v>#DIV/0!</v>
      </c>
      <c r="GS24" s="311" t="e">
        <f t="shared" si="33"/>
        <v>#DIV/0!</v>
      </c>
      <c r="GT24" s="311" t="e">
        <f t="shared" si="33"/>
        <v>#DIV/0!</v>
      </c>
      <c r="GU24" s="311" t="e">
        <f t="shared" si="33"/>
        <v>#DIV/0!</v>
      </c>
      <c r="GV24" s="311" t="e">
        <f t="shared" si="33"/>
        <v>#DIV/0!</v>
      </c>
      <c r="GW24" s="311" t="e">
        <f t="shared" si="33"/>
        <v>#DIV/0!</v>
      </c>
      <c r="GX24" s="311" t="e">
        <f t="shared" si="33"/>
        <v>#DIV/0!</v>
      </c>
      <c r="GY24" s="311" t="e">
        <f t="shared" si="33"/>
        <v>#DIV/0!</v>
      </c>
      <c r="GZ24" s="311" t="e">
        <f t="shared" si="33"/>
        <v>#DIV/0!</v>
      </c>
      <c r="HA24" s="311" t="e">
        <f t="shared" si="33"/>
        <v>#DIV/0!</v>
      </c>
      <c r="HB24" s="311" t="e">
        <f t="shared" si="33"/>
        <v>#DIV/0!</v>
      </c>
      <c r="HC24" s="311" t="e">
        <f t="shared" si="33"/>
        <v>#DIV/0!</v>
      </c>
      <c r="HD24" s="311" t="e">
        <f t="shared" si="33"/>
        <v>#DIV/0!</v>
      </c>
      <c r="HE24" s="318" t="e">
        <f t="shared" si="18"/>
        <v>#DIV/0!</v>
      </c>
      <c r="HF24" s="322" t="e">
        <f t="shared" si="19"/>
        <v>#DIV/0!</v>
      </c>
    </row>
    <row r="25" spans="1:214">
      <c r="A25" s="221"/>
      <c r="B25" s="310"/>
      <c r="C25" s="221"/>
      <c r="D25" s="221"/>
      <c r="E25" s="221"/>
      <c r="F25" s="311"/>
      <c r="G25" s="312" t="e">
        <f t="shared" si="34"/>
        <v>#DIV/0!</v>
      </c>
      <c r="H25" s="311" t="e">
        <f t="shared" si="34"/>
        <v>#DIV/0!</v>
      </c>
      <c r="I25" s="311" t="e">
        <f t="shared" si="34"/>
        <v>#DIV/0!</v>
      </c>
      <c r="J25" s="311" t="e">
        <f t="shared" si="34"/>
        <v>#DIV/0!</v>
      </c>
      <c r="K25" s="311" t="e">
        <f t="shared" si="34"/>
        <v>#DIV/0!</v>
      </c>
      <c r="L25" s="311" t="e">
        <f t="shared" si="34"/>
        <v>#DIV/0!</v>
      </c>
      <c r="M25" s="311" t="e">
        <f t="shared" si="34"/>
        <v>#DIV/0!</v>
      </c>
      <c r="N25" s="311" t="e">
        <f t="shared" si="34"/>
        <v>#DIV/0!</v>
      </c>
      <c r="O25" s="311" t="e">
        <f t="shared" si="34"/>
        <v>#DIV/0!</v>
      </c>
      <c r="P25" s="311" t="e">
        <f t="shared" si="34"/>
        <v>#DIV/0!</v>
      </c>
      <c r="Q25" s="311" t="e">
        <f t="shared" si="34"/>
        <v>#DIV/0!</v>
      </c>
      <c r="R25" s="311" t="e">
        <f t="shared" si="34"/>
        <v>#DIV/0!</v>
      </c>
      <c r="S25" s="311" t="e">
        <f t="shared" si="34"/>
        <v>#DIV/0!</v>
      </c>
      <c r="T25" s="311" t="e">
        <f t="shared" si="34"/>
        <v>#DIV/0!</v>
      </c>
      <c r="U25" s="311" t="e">
        <f t="shared" si="34"/>
        <v>#DIV/0!</v>
      </c>
      <c r="V25" s="311" t="e">
        <f t="shared" si="34"/>
        <v>#DIV/0!</v>
      </c>
      <c r="W25" s="311" t="e">
        <f t="shared" si="25"/>
        <v>#DIV/0!</v>
      </c>
      <c r="X25" s="311" t="e">
        <f t="shared" si="25"/>
        <v>#DIV/0!</v>
      </c>
      <c r="Y25" s="311" t="e">
        <f t="shared" si="25"/>
        <v>#DIV/0!</v>
      </c>
      <c r="Z25" s="311" t="e">
        <f t="shared" si="25"/>
        <v>#DIV/0!</v>
      </c>
      <c r="AA25" s="311" t="e">
        <f t="shared" si="25"/>
        <v>#DIV/0!</v>
      </c>
      <c r="AB25" s="311" t="e">
        <f t="shared" si="25"/>
        <v>#DIV/0!</v>
      </c>
      <c r="AC25" s="311" t="e">
        <f t="shared" si="25"/>
        <v>#DIV/0!</v>
      </c>
      <c r="AD25" s="311" t="e">
        <f t="shared" si="25"/>
        <v>#DIV/0!</v>
      </c>
      <c r="AE25" s="311" t="e">
        <f t="shared" si="25"/>
        <v>#DIV/0!</v>
      </c>
      <c r="AF25" s="311" t="e">
        <f t="shared" si="25"/>
        <v>#DIV/0!</v>
      </c>
      <c r="AG25" s="311" t="e">
        <f t="shared" si="25"/>
        <v>#DIV/0!</v>
      </c>
      <c r="AH25" s="311" t="e">
        <f t="shared" si="25"/>
        <v>#DIV/0!</v>
      </c>
      <c r="AI25" s="311" t="e">
        <f t="shared" si="25"/>
        <v>#DIV/0!</v>
      </c>
      <c r="AJ25" s="311" t="e">
        <f t="shared" si="25"/>
        <v>#DIV/0!</v>
      </c>
      <c r="AK25" s="311" t="e">
        <f t="shared" si="20"/>
        <v>#DIV/0!</v>
      </c>
      <c r="AL25" s="311" t="e">
        <f t="shared" si="20"/>
        <v>#DIV/0!</v>
      </c>
      <c r="AM25" s="311" t="e">
        <f t="shared" si="20"/>
        <v>#DIV/0!</v>
      </c>
      <c r="AN25" s="311" t="e">
        <f t="shared" si="20"/>
        <v>#DIV/0!</v>
      </c>
      <c r="AO25" s="311" t="e">
        <f t="shared" si="20"/>
        <v>#DIV/0!</v>
      </c>
      <c r="AP25" s="311" t="e">
        <f t="shared" si="20"/>
        <v>#DIV/0!</v>
      </c>
      <c r="AQ25" s="311" t="e">
        <f t="shared" si="20"/>
        <v>#DIV/0!</v>
      </c>
      <c r="AR25" s="311" t="e">
        <f t="shared" si="20"/>
        <v>#DIV/0!</v>
      </c>
      <c r="AS25" s="311" t="e">
        <f t="shared" si="20"/>
        <v>#DIV/0!</v>
      </c>
      <c r="AT25" s="311" t="e">
        <f t="shared" si="20"/>
        <v>#DIV/0!</v>
      </c>
      <c r="AU25" s="311" t="e">
        <f t="shared" si="20"/>
        <v>#DIV/0!</v>
      </c>
      <c r="AV25" s="311" t="e">
        <f t="shared" si="20"/>
        <v>#DIV/0!</v>
      </c>
      <c r="AW25" s="311" t="e">
        <f t="shared" si="20"/>
        <v>#DIV/0!</v>
      </c>
      <c r="AX25" s="311" t="e">
        <f t="shared" si="20"/>
        <v>#DIV/0!</v>
      </c>
      <c r="AY25" s="311" t="e">
        <f t="shared" si="20"/>
        <v>#DIV/0!</v>
      </c>
      <c r="AZ25" s="311" t="e">
        <f t="shared" si="20"/>
        <v>#DIV/0!</v>
      </c>
      <c r="BA25" s="311" t="e">
        <f t="shared" si="26"/>
        <v>#DIV/0!</v>
      </c>
      <c r="BB25" s="311" t="e">
        <f t="shared" si="26"/>
        <v>#DIV/0!</v>
      </c>
      <c r="BC25" s="311" t="e">
        <f t="shared" si="26"/>
        <v>#DIV/0!</v>
      </c>
      <c r="BD25" s="311" t="e">
        <f t="shared" si="26"/>
        <v>#DIV/0!</v>
      </c>
      <c r="BE25" s="311" t="e">
        <f t="shared" si="26"/>
        <v>#DIV/0!</v>
      </c>
      <c r="BF25" s="311" t="e">
        <f t="shared" si="26"/>
        <v>#DIV/0!</v>
      </c>
      <c r="BG25" s="311" t="e">
        <f t="shared" si="26"/>
        <v>#DIV/0!</v>
      </c>
      <c r="BH25" s="311" t="e">
        <f t="shared" si="26"/>
        <v>#DIV/0!</v>
      </c>
      <c r="BI25" s="311" t="e">
        <f t="shared" si="26"/>
        <v>#DIV/0!</v>
      </c>
      <c r="BJ25" s="311" t="e">
        <f t="shared" si="26"/>
        <v>#DIV/0!</v>
      </c>
      <c r="BK25" s="311" t="e">
        <f t="shared" si="26"/>
        <v>#DIV/0!</v>
      </c>
      <c r="BL25" s="311" t="e">
        <f t="shared" si="26"/>
        <v>#DIV/0!</v>
      </c>
      <c r="BM25" s="311" t="e">
        <f t="shared" si="26"/>
        <v>#DIV/0!</v>
      </c>
      <c r="BN25" s="311" t="e">
        <f t="shared" si="26"/>
        <v>#DIV/0!</v>
      </c>
      <c r="BO25" s="311" t="e">
        <f t="shared" si="21"/>
        <v>#DIV/0!</v>
      </c>
      <c r="BP25" s="311" t="e">
        <f t="shared" si="21"/>
        <v>#DIV/0!</v>
      </c>
      <c r="BQ25" s="311" t="e">
        <f t="shared" si="21"/>
        <v>#DIV/0!</v>
      </c>
      <c r="BR25" s="311" t="e">
        <f t="shared" si="21"/>
        <v>#DIV/0!</v>
      </c>
      <c r="BS25" s="311" t="e">
        <f t="shared" si="21"/>
        <v>#DIV/0!</v>
      </c>
      <c r="BT25" s="311" t="e">
        <f t="shared" si="21"/>
        <v>#DIV/0!</v>
      </c>
      <c r="BU25" s="311" t="e">
        <f t="shared" si="21"/>
        <v>#DIV/0!</v>
      </c>
      <c r="BV25" s="311" t="e">
        <f t="shared" si="21"/>
        <v>#DIV/0!</v>
      </c>
      <c r="BW25" s="311" t="e">
        <f t="shared" si="21"/>
        <v>#DIV/0!</v>
      </c>
      <c r="BX25" s="311" t="e">
        <f t="shared" si="21"/>
        <v>#DIV/0!</v>
      </c>
      <c r="BY25" s="311" t="e">
        <f t="shared" si="21"/>
        <v>#DIV/0!</v>
      </c>
      <c r="BZ25" s="311" t="e">
        <f t="shared" si="21"/>
        <v>#DIV/0!</v>
      </c>
      <c r="CA25" s="311" t="e">
        <f t="shared" si="21"/>
        <v>#DIV/0!</v>
      </c>
      <c r="CB25" s="311" t="e">
        <f t="shared" si="21"/>
        <v>#DIV/0!</v>
      </c>
      <c r="CC25" s="311" t="e">
        <f t="shared" si="21"/>
        <v>#DIV/0!</v>
      </c>
      <c r="CD25" s="311" t="e">
        <f t="shared" si="21"/>
        <v>#DIV/0!</v>
      </c>
      <c r="CE25" s="311" t="e">
        <f t="shared" si="27"/>
        <v>#DIV/0!</v>
      </c>
      <c r="CF25" s="311" t="e">
        <f t="shared" si="27"/>
        <v>#DIV/0!</v>
      </c>
      <c r="CG25" s="311" t="e">
        <f t="shared" si="27"/>
        <v>#DIV/0!</v>
      </c>
      <c r="CH25" s="311" t="e">
        <f t="shared" si="27"/>
        <v>#DIV/0!</v>
      </c>
      <c r="CI25" s="311" t="e">
        <f t="shared" si="27"/>
        <v>#DIV/0!</v>
      </c>
      <c r="CJ25" s="311" t="e">
        <f t="shared" si="27"/>
        <v>#DIV/0!</v>
      </c>
      <c r="CK25" s="311" t="e">
        <f t="shared" si="27"/>
        <v>#DIV/0!</v>
      </c>
      <c r="CL25" s="311" t="e">
        <f t="shared" si="27"/>
        <v>#DIV/0!</v>
      </c>
      <c r="CM25" s="311" t="e">
        <f t="shared" si="27"/>
        <v>#DIV/0!</v>
      </c>
      <c r="CN25" s="311" t="e">
        <f t="shared" si="27"/>
        <v>#DIV/0!</v>
      </c>
      <c r="CO25" s="311" t="e">
        <f t="shared" si="27"/>
        <v>#DIV/0!</v>
      </c>
      <c r="CP25" s="311" t="e">
        <f t="shared" si="27"/>
        <v>#DIV/0!</v>
      </c>
      <c r="CQ25" s="311" t="e">
        <f t="shared" si="27"/>
        <v>#DIV/0!</v>
      </c>
      <c r="CR25" s="311" t="e">
        <f t="shared" si="27"/>
        <v>#DIV/0!</v>
      </c>
      <c r="CS25" s="311" t="e">
        <f t="shared" si="22"/>
        <v>#DIV/0!</v>
      </c>
      <c r="CT25" s="311" t="e">
        <f t="shared" si="22"/>
        <v>#DIV/0!</v>
      </c>
      <c r="CU25" s="311" t="e">
        <f t="shared" si="22"/>
        <v>#DIV/0!</v>
      </c>
      <c r="CV25" s="311" t="e">
        <f t="shared" si="22"/>
        <v>#DIV/0!</v>
      </c>
      <c r="CW25" s="311" t="e">
        <f t="shared" si="22"/>
        <v>#DIV/0!</v>
      </c>
      <c r="CX25" s="311" t="e">
        <f t="shared" si="22"/>
        <v>#DIV/0!</v>
      </c>
      <c r="CY25" s="311" t="e">
        <f t="shared" si="22"/>
        <v>#DIV/0!</v>
      </c>
      <c r="CZ25" s="311" t="e">
        <f t="shared" si="22"/>
        <v>#DIV/0!</v>
      </c>
      <c r="DA25" s="311" t="e">
        <f t="shared" si="22"/>
        <v>#DIV/0!</v>
      </c>
      <c r="DB25" s="311" t="e">
        <f t="shared" si="22"/>
        <v>#DIV/0!</v>
      </c>
      <c r="DC25" s="311" t="e">
        <f t="shared" si="22"/>
        <v>#DIV/0!</v>
      </c>
      <c r="DD25" s="311" t="e">
        <f t="shared" si="22"/>
        <v>#DIV/0!</v>
      </c>
      <c r="DE25" s="311" t="e">
        <f t="shared" si="22"/>
        <v>#DIV/0!</v>
      </c>
      <c r="DF25" s="311" t="e">
        <f t="shared" si="22"/>
        <v>#DIV/0!</v>
      </c>
      <c r="DG25" s="311" t="e">
        <f t="shared" si="22"/>
        <v>#DIV/0!</v>
      </c>
      <c r="DH25" s="311" t="e">
        <f t="shared" si="22"/>
        <v>#DIV/0!</v>
      </c>
      <c r="DI25" s="311" t="e">
        <f t="shared" si="28"/>
        <v>#DIV/0!</v>
      </c>
      <c r="DJ25" s="311" t="e">
        <f t="shared" si="28"/>
        <v>#DIV/0!</v>
      </c>
      <c r="DK25" s="311" t="e">
        <f t="shared" si="28"/>
        <v>#DIV/0!</v>
      </c>
      <c r="DL25" s="311" t="e">
        <f t="shared" si="28"/>
        <v>#DIV/0!</v>
      </c>
      <c r="DM25" s="311" t="e">
        <f t="shared" si="28"/>
        <v>#DIV/0!</v>
      </c>
      <c r="DN25" s="311" t="e">
        <f t="shared" si="28"/>
        <v>#DIV/0!</v>
      </c>
      <c r="DO25" s="311" t="e">
        <f t="shared" si="28"/>
        <v>#DIV/0!</v>
      </c>
      <c r="DP25" s="311" t="e">
        <f t="shared" si="28"/>
        <v>#DIV/0!</v>
      </c>
      <c r="DQ25" s="311" t="e">
        <f t="shared" si="28"/>
        <v>#DIV/0!</v>
      </c>
      <c r="DR25" s="311" t="e">
        <f t="shared" si="28"/>
        <v>#DIV/0!</v>
      </c>
      <c r="DS25" s="311" t="e">
        <f t="shared" si="28"/>
        <v>#DIV/0!</v>
      </c>
      <c r="DT25" s="311" t="e">
        <f t="shared" si="28"/>
        <v>#DIV/0!</v>
      </c>
      <c r="DU25" s="311" t="e">
        <f t="shared" si="28"/>
        <v>#DIV/0!</v>
      </c>
      <c r="DV25" s="311" t="e">
        <f t="shared" si="28"/>
        <v>#DIV/0!</v>
      </c>
      <c r="DW25" s="311" t="e">
        <f t="shared" si="28"/>
        <v>#DIV/0!</v>
      </c>
      <c r="DX25" s="311" t="e">
        <f t="shared" si="28"/>
        <v>#DIV/0!</v>
      </c>
      <c r="DY25" s="311" t="e">
        <f t="shared" si="29"/>
        <v>#DIV/0!</v>
      </c>
      <c r="DZ25" s="311" t="e">
        <f t="shared" si="29"/>
        <v>#DIV/0!</v>
      </c>
      <c r="EA25" s="311" t="e">
        <f t="shared" si="29"/>
        <v>#DIV/0!</v>
      </c>
      <c r="EB25" s="311" t="e">
        <f t="shared" si="29"/>
        <v>#DIV/0!</v>
      </c>
      <c r="EC25" s="311" t="e">
        <f t="shared" si="29"/>
        <v>#DIV/0!</v>
      </c>
      <c r="ED25" s="311" t="e">
        <f t="shared" si="29"/>
        <v>#DIV/0!</v>
      </c>
      <c r="EE25" s="311" t="e">
        <f t="shared" si="29"/>
        <v>#DIV/0!</v>
      </c>
      <c r="EF25" s="311" t="e">
        <f t="shared" si="29"/>
        <v>#DIV/0!</v>
      </c>
      <c r="EG25" s="311" t="e">
        <f t="shared" si="29"/>
        <v>#DIV/0!</v>
      </c>
      <c r="EH25" s="311" t="e">
        <f t="shared" si="29"/>
        <v>#DIV/0!</v>
      </c>
      <c r="EI25" s="311" t="e">
        <f t="shared" si="29"/>
        <v>#DIV/0!</v>
      </c>
      <c r="EJ25" s="311" t="e">
        <f t="shared" si="29"/>
        <v>#DIV/0!</v>
      </c>
      <c r="EK25" s="311" t="e">
        <f t="shared" si="29"/>
        <v>#DIV/0!</v>
      </c>
      <c r="EL25" s="311" t="e">
        <f t="shared" si="29"/>
        <v>#DIV/0!</v>
      </c>
      <c r="EM25" s="311" t="e">
        <f t="shared" si="29"/>
        <v>#DIV/0!</v>
      </c>
      <c r="EN25" s="311" t="e">
        <f t="shared" si="29"/>
        <v>#DIV/0!</v>
      </c>
      <c r="EO25" s="311" t="e">
        <f t="shared" si="30"/>
        <v>#DIV/0!</v>
      </c>
      <c r="EP25" s="311" t="e">
        <f t="shared" si="30"/>
        <v>#DIV/0!</v>
      </c>
      <c r="EQ25" s="311" t="e">
        <f t="shared" si="30"/>
        <v>#DIV/0!</v>
      </c>
      <c r="ER25" s="311" t="e">
        <f t="shared" si="30"/>
        <v>#DIV/0!</v>
      </c>
      <c r="ES25" s="311" t="e">
        <f t="shared" si="30"/>
        <v>#DIV/0!</v>
      </c>
      <c r="ET25" s="311" t="e">
        <f t="shared" si="30"/>
        <v>#DIV/0!</v>
      </c>
      <c r="EU25" s="311" t="e">
        <f t="shared" si="30"/>
        <v>#DIV/0!</v>
      </c>
      <c r="EV25" s="311" t="e">
        <f t="shared" si="30"/>
        <v>#DIV/0!</v>
      </c>
      <c r="EW25" s="311" t="e">
        <f t="shared" si="30"/>
        <v>#DIV/0!</v>
      </c>
      <c r="EX25" s="311" t="e">
        <f t="shared" si="30"/>
        <v>#DIV/0!</v>
      </c>
      <c r="EY25" s="311" t="e">
        <f t="shared" si="30"/>
        <v>#DIV/0!</v>
      </c>
      <c r="EZ25" s="311" t="e">
        <f t="shared" si="30"/>
        <v>#DIV/0!</v>
      </c>
      <c r="FA25" s="311" t="e">
        <f t="shared" si="31"/>
        <v>#DIV/0!</v>
      </c>
      <c r="FB25" s="311" t="e">
        <f t="shared" si="31"/>
        <v>#DIV/0!</v>
      </c>
      <c r="FC25" s="311" t="e">
        <f t="shared" si="31"/>
        <v>#DIV/0!</v>
      </c>
      <c r="FD25" s="311" t="e">
        <f t="shared" si="31"/>
        <v>#DIV/0!</v>
      </c>
      <c r="FE25" s="311" t="e">
        <f t="shared" si="31"/>
        <v>#DIV/0!</v>
      </c>
      <c r="FF25" s="311" t="e">
        <f t="shared" si="31"/>
        <v>#DIV/0!</v>
      </c>
      <c r="FG25" s="311" t="e">
        <f t="shared" si="31"/>
        <v>#DIV/0!</v>
      </c>
      <c r="FH25" s="311" t="e">
        <f t="shared" si="31"/>
        <v>#DIV/0!</v>
      </c>
      <c r="FI25" s="311" t="e">
        <f t="shared" si="31"/>
        <v>#DIV/0!</v>
      </c>
      <c r="FJ25" s="311" t="e">
        <f t="shared" si="31"/>
        <v>#DIV/0!</v>
      </c>
      <c r="FK25" s="311" t="e">
        <f t="shared" si="24"/>
        <v>#DIV/0!</v>
      </c>
      <c r="FL25" s="311" t="e">
        <f t="shared" si="24"/>
        <v>#DIV/0!</v>
      </c>
      <c r="FM25" s="311" t="e">
        <f t="shared" si="24"/>
        <v>#DIV/0!</v>
      </c>
      <c r="FN25" s="311" t="e">
        <f t="shared" si="24"/>
        <v>#DIV/0!</v>
      </c>
      <c r="FO25" s="311" t="e">
        <f t="shared" si="24"/>
        <v>#DIV/0!</v>
      </c>
      <c r="FP25" s="311" t="e">
        <f t="shared" si="24"/>
        <v>#DIV/0!</v>
      </c>
      <c r="FQ25" s="311" t="e">
        <f t="shared" si="24"/>
        <v>#DIV/0!</v>
      </c>
      <c r="FR25" s="311" t="e">
        <f t="shared" si="24"/>
        <v>#DIV/0!</v>
      </c>
      <c r="FS25" s="311" t="e">
        <f t="shared" si="24"/>
        <v>#DIV/0!</v>
      </c>
      <c r="FT25" s="311" t="e">
        <f t="shared" si="24"/>
        <v>#DIV/0!</v>
      </c>
      <c r="FU25" s="311" t="e">
        <f t="shared" si="24"/>
        <v>#DIV/0!</v>
      </c>
      <c r="FV25" s="311" t="e">
        <f t="shared" si="24"/>
        <v>#DIV/0!</v>
      </c>
      <c r="FW25" s="311" t="e">
        <f t="shared" si="24"/>
        <v>#DIV/0!</v>
      </c>
      <c r="FX25" s="311" t="e">
        <f t="shared" si="24"/>
        <v>#DIV/0!</v>
      </c>
      <c r="FY25" s="311" t="e">
        <f t="shared" si="24"/>
        <v>#DIV/0!</v>
      </c>
      <c r="FZ25" s="311" t="e">
        <f t="shared" si="24"/>
        <v>#DIV/0!</v>
      </c>
      <c r="GA25" s="311" t="e">
        <f t="shared" si="32"/>
        <v>#DIV/0!</v>
      </c>
      <c r="GB25" s="311" t="e">
        <f t="shared" si="32"/>
        <v>#DIV/0!</v>
      </c>
      <c r="GC25" s="311" t="e">
        <f t="shared" si="32"/>
        <v>#DIV/0!</v>
      </c>
      <c r="GD25" s="311" t="e">
        <f t="shared" si="32"/>
        <v>#DIV/0!</v>
      </c>
      <c r="GE25" s="311" t="e">
        <f t="shared" si="32"/>
        <v>#DIV/0!</v>
      </c>
      <c r="GF25" s="311" t="e">
        <f t="shared" si="32"/>
        <v>#DIV/0!</v>
      </c>
      <c r="GG25" s="311" t="e">
        <f t="shared" si="32"/>
        <v>#DIV/0!</v>
      </c>
      <c r="GH25" s="311" t="e">
        <f t="shared" si="32"/>
        <v>#DIV/0!</v>
      </c>
      <c r="GI25" s="311" t="e">
        <f t="shared" si="32"/>
        <v>#DIV/0!</v>
      </c>
      <c r="GJ25" s="311" t="e">
        <f t="shared" si="32"/>
        <v>#DIV/0!</v>
      </c>
      <c r="GK25" s="311" t="e">
        <f t="shared" si="32"/>
        <v>#DIV/0!</v>
      </c>
      <c r="GL25" s="311" t="e">
        <f t="shared" si="32"/>
        <v>#DIV/0!</v>
      </c>
      <c r="GM25" s="311" t="e">
        <f t="shared" si="32"/>
        <v>#DIV/0!</v>
      </c>
      <c r="GN25" s="311" t="e">
        <f t="shared" si="32"/>
        <v>#DIV/0!</v>
      </c>
      <c r="GO25" s="311" t="e">
        <f t="shared" si="33"/>
        <v>#DIV/0!</v>
      </c>
      <c r="GP25" s="311" t="e">
        <f t="shared" si="33"/>
        <v>#DIV/0!</v>
      </c>
      <c r="GQ25" s="311" t="e">
        <f t="shared" si="33"/>
        <v>#DIV/0!</v>
      </c>
      <c r="GR25" s="311" t="e">
        <f t="shared" si="33"/>
        <v>#DIV/0!</v>
      </c>
      <c r="GS25" s="311" t="e">
        <f t="shared" si="33"/>
        <v>#DIV/0!</v>
      </c>
      <c r="GT25" s="311" t="e">
        <f t="shared" si="33"/>
        <v>#DIV/0!</v>
      </c>
      <c r="GU25" s="311" t="e">
        <f t="shared" si="33"/>
        <v>#DIV/0!</v>
      </c>
      <c r="GV25" s="311" t="e">
        <f t="shared" si="33"/>
        <v>#DIV/0!</v>
      </c>
      <c r="GW25" s="311" t="e">
        <f t="shared" si="33"/>
        <v>#DIV/0!</v>
      </c>
      <c r="GX25" s="311" t="e">
        <f t="shared" si="33"/>
        <v>#DIV/0!</v>
      </c>
      <c r="GY25" s="311" t="e">
        <f t="shared" si="33"/>
        <v>#DIV/0!</v>
      </c>
      <c r="GZ25" s="311" t="e">
        <f t="shared" si="33"/>
        <v>#DIV/0!</v>
      </c>
      <c r="HA25" s="311" t="e">
        <f t="shared" si="33"/>
        <v>#DIV/0!</v>
      </c>
      <c r="HB25" s="311" t="e">
        <f t="shared" si="33"/>
        <v>#DIV/0!</v>
      </c>
      <c r="HC25" s="311" t="e">
        <f t="shared" si="33"/>
        <v>#DIV/0!</v>
      </c>
      <c r="HD25" s="311" t="e">
        <f t="shared" si="33"/>
        <v>#DIV/0!</v>
      </c>
      <c r="HE25" s="318" t="e">
        <f t="shared" si="18"/>
        <v>#DIV/0!</v>
      </c>
      <c r="HF25" s="322" t="e">
        <f t="shared" si="19"/>
        <v>#DIV/0!</v>
      </c>
    </row>
    <row r="26" spans="1:214">
      <c r="A26" s="221"/>
      <c r="B26" s="310"/>
      <c r="C26" s="221"/>
      <c r="D26" s="221"/>
      <c r="E26" s="221"/>
      <c r="F26" s="311"/>
      <c r="G26" s="312" t="e">
        <f t="shared" si="34"/>
        <v>#DIV/0!</v>
      </c>
      <c r="H26" s="311" t="e">
        <f t="shared" si="34"/>
        <v>#DIV/0!</v>
      </c>
      <c r="I26" s="311" t="e">
        <f t="shared" si="34"/>
        <v>#DIV/0!</v>
      </c>
      <c r="J26" s="311" t="e">
        <f t="shared" si="34"/>
        <v>#DIV/0!</v>
      </c>
      <c r="K26" s="311" t="e">
        <f t="shared" si="34"/>
        <v>#DIV/0!</v>
      </c>
      <c r="L26" s="311" t="e">
        <f t="shared" si="34"/>
        <v>#DIV/0!</v>
      </c>
      <c r="M26" s="311" t="e">
        <f t="shared" si="34"/>
        <v>#DIV/0!</v>
      </c>
      <c r="N26" s="311" t="e">
        <f t="shared" si="34"/>
        <v>#DIV/0!</v>
      </c>
      <c r="O26" s="311" t="e">
        <f t="shared" si="34"/>
        <v>#DIV/0!</v>
      </c>
      <c r="P26" s="311" t="e">
        <f t="shared" si="34"/>
        <v>#DIV/0!</v>
      </c>
      <c r="Q26" s="311" t="e">
        <f t="shared" si="34"/>
        <v>#DIV/0!</v>
      </c>
      <c r="R26" s="311" t="e">
        <f t="shared" si="34"/>
        <v>#DIV/0!</v>
      </c>
      <c r="S26" s="311" t="e">
        <f t="shared" si="34"/>
        <v>#DIV/0!</v>
      </c>
      <c r="T26" s="311" t="e">
        <f t="shared" si="34"/>
        <v>#DIV/0!</v>
      </c>
      <c r="U26" s="311" t="e">
        <f t="shared" si="34"/>
        <v>#DIV/0!</v>
      </c>
      <c r="V26" s="311" t="e">
        <f t="shared" si="34"/>
        <v>#DIV/0!</v>
      </c>
      <c r="W26" s="311" t="e">
        <f t="shared" si="25"/>
        <v>#DIV/0!</v>
      </c>
      <c r="X26" s="311" t="e">
        <f t="shared" si="25"/>
        <v>#DIV/0!</v>
      </c>
      <c r="Y26" s="311" t="e">
        <f t="shared" si="25"/>
        <v>#DIV/0!</v>
      </c>
      <c r="Z26" s="311" t="e">
        <f t="shared" si="25"/>
        <v>#DIV/0!</v>
      </c>
      <c r="AA26" s="311" t="e">
        <f t="shared" si="25"/>
        <v>#DIV/0!</v>
      </c>
      <c r="AB26" s="311" t="e">
        <f t="shared" si="25"/>
        <v>#DIV/0!</v>
      </c>
      <c r="AC26" s="311" t="e">
        <f t="shared" si="25"/>
        <v>#DIV/0!</v>
      </c>
      <c r="AD26" s="311" t="e">
        <f t="shared" si="25"/>
        <v>#DIV/0!</v>
      </c>
      <c r="AE26" s="311" t="e">
        <f t="shared" si="25"/>
        <v>#DIV/0!</v>
      </c>
      <c r="AF26" s="311" t="e">
        <f t="shared" si="25"/>
        <v>#DIV/0!</v>
      </c>
      <c r="AG26" s="311" t="e">
        <f t="shared" si="25"/>
        <v>#DIV/0!</v>
      </c>
      <c r="AH26" s="311" t="e">
        <f t="shared" si="25"/>
        <v>#DIV/0!</v>
      </c>
      <c r="AI26" s="311" t="e">
        <f t="shared" si="25"/>
        <v>#DIV/0!</v>
      </c>
      <c r="AJ26" s="311" t="e">
        <f t="shared" si="25"/>
        <v>#DIV/0!</v>
      </c>
      <c r="AK26" s="311" t="e">
        <f t="shared" si="20"/>
        <v>#DIV/0!</v>
      </c>
      <c r="AL26" s="311" t="e">
        <f t="shared" si="20"/>
        <v>#DIV/0!</v>
      </c>
      <c r="AM26" s="311" t="e">
        <f t="shared" si="20"/>
        <v>#DIV/0!</v>
      </c>
      <c r="AN26" s="311" t="e">
        <f t="shared" si="20"/>
        <v>#DIV/0!</v>
      </c>
      <c r="AO26" s="311" t="e">
        <f t="shared" si="20"/>
        <v>#DIV/0!</v>
      </c>
      <c r="AP26" s="311" t="e">
        <f t="shared" si="20"/>
        <v>#DIV/0!</v>
      </c>
      <c r="AQ26" s="311" t="e">
        <f t="shared" si="20"/>
        <v>#DIV/0!</v>
      </c>
      <c r="AR26" s="311" t="e">
        <f t="shared" si="20"/>
        <v>#DIV/0!</v>
      </c>
      <c r="AS26" s="311" t="e">
        <f t="shared" si="20"/>
        <v>#DIV/0!</v>
      </c>
      <c r="AT26" s="311" t="e">
        <f t="shared" si="20"/>
        <v>#DIV/0!</v>
      </c>
      <c r="AU26" s="311" t="e">
        <f t="shared" si="20"/>
        <v>#DIV/0!</v>
      </c>
      <c r="AV26" s="311" t="e">
        <f t="shared" si="20"/>
        <v>#DIV/0!</v>
      </c>
      <c r="AW26" s="311" t="e">
        <f t="shared" si="20"/>
        <v>#DIV/0!</v>
      </c>
      <c r="AX26" s="311" t="e">
        <f t="shared" si="20"/>
        <v>#DIV/0!</v>
      </c>
      <c r="AY26" s="311" t="e">
        <f t="shared" si="20"/>
        <v>#DIV/0!</v>
      </c>
      <c r="AZ26" s="311" t="e">
        <f t="shared" si="20"/>
        <v>#DIV/0!</v>
      </c>
      <c r="BA26" s="311" t="e">
        <f t="shared" si="26"/>
        <v>#DIV/0!</v>
      </c>
      <c r="BB26" s="311" t="e">
        <f t="shared" si="26"/>
        <v>#DIV/0!</v>
      </c>
      <c r="BC26" s="311" t="e">
        <f t="shared" si="26"/>
        <v>#DIV/0!</v>
      </c>
      <c r="BD26" s="311" t="e">
        <f t="shared" si="26"/>
        <v>#DIV/0!</v>
      </c>
      <c r="BE26" s="311" t="e">
        <f t="shared" si="26"/>
        <v>#DIV/0!</v>
      </c>
      <c r="BF26" s="311" t="e">
        <f t="shared" si="26"/>
        <v>#DIV/0!</v>
      </c>
      <c r="BG26" s="311" t="e">
        <f t="shared" si="26"/>
        <v>#DIV/0!</v>
      </c>
      <c r="BH26" s="311" t="e">
        <f t="shared" si="26"/>
        <v>#DIV/0!</v>
      </c>
      <c r="BI26" s="311" t="e">
        <f t="shared" si="26"/>
        <v>#DIV/0!</v>
      </c>
      <c r="BJ26" s="311" t="e">
        <f t="shared" si="26"/>
        <v>#DIV/0!</v>
      </c>
      <c r="BK26" s="311" t="e">
        <f t="shared" si="26"/>
        <v>#DIV/0!</v>
      </c>
      <c r="BL26" s="311" t="e">
        <f t="shared" si="26"/>
        <v>#DIV/0!</v>
      </c>
      <c r="BM26" s="311" t="e">
        <f t="shared" si="26"/>
        <v>#DIV/0!</v>
      </c>
      <c r="BN26" s="311" t="e">
        <f t="shared" si="26"/>
        <v>#DIV/0!</v>
      </c>
      <c r="BO26" s="311" t="e">
        <f t="shared" si="21"/>
        <v>#DIV/0!</v>
      </c>
      <c r="BP26" s="311" t="e">
        <f t="shared" si="21"/>
        <v>#DIV/0!</v>
      </c>
      <c r="BQ26" s="311" t="e">
        <f t="shared" si="21"/>
        <v>#DIV/0!</v>
      </c>
      <c r="BR26" s="311" t="e">
        <f t="shared" si="21"/>
        <v>#DIV/0!</v>
      </c>
      <c r="BS26" s="311" t="e">
        <f t="shared" si="21"/>
        <v>#DIV/0!</v>
      </c>
      <c r="BT26" s="311" t="e">
        <f t="shared" si="21"/>
        <v>#DIV/0!</v>
      </c>
      <c r="BU26" s="311" t="e">
        <f t="shared" si="21"/>
        <v>#DIV/0!</v>
      </c>
      <c r="BV26" s="311" t="e">
        <f t="shared" si="21"/>
        <v>#DIV/0!</v>
      </c>
      <c r="BW26" s="311" t="e">
        <f t="shared" si="21"/>
        <v>#DIV/0!</v>
      </c>
      <c r="BX26" s="311" t="e">
        <f t="shared" si="21"/>
        <v>#DIV/0!</v>
      </c>
      <c r="BY26" s="311" t="e">
        <f t="shared" si="21"/>
        <v>#DIV/0!</v>
      </c>
      <c r="BZ26" s="311" t="e">
        <f t="shared" si="21"/>
        <v>#DIV/0!</v>
      </c>
      <c r="CA26" s="311" t="e">
        <f t="shared" si="21"/>
        <v>#DIV/0!</v>
      </c>
      <c r="CB26" s="311" t="e">
        <f t="shared" si="21"/>
        <v>#DIV/0!</v>
      </c>
      <c r="CC26" s="311" t="e">
        <f t="shared" si="21"/>
        <v>#DIV/0!</v>
      </c>
      <c r="CD26" s="311" t="e">
        <f t="shared" si="21"/>
        <v>#DIV/0!</v>
      </c>
      <c r="CE26" s="311" t="e">
        <f t="shared" si="27"/>
        <v>#DIV/0!</v>
      </c>
      <c r="CF26" s="311" t="e">
        <f t="shared" si="27"/>
        <v>#DIV/0!</v>
      </c>
      <c r="CG26" s="311" t="e">
        <f t="shared" si="27"/>
        <v>#DIV/0!</v>
      </c>
      <c r="CH26" s="311" t="e">
        <f t="shared" si="27"/>
        <v>#DIV/0!</v>
      </c>
      <c r="CI26" s="311" t="e">
        <f t="shared" si="27"/>
        <v>#DIV/0!</v>
      </c>
      <c r="CJ26" s="311" t="e">
        <f t="shared" si="27"/>
        <v>#DIV/0!</v>
      </c>
      <c r="CK26" s="311" t="e">
        <f t="shared" si="27"/>
        <v>#DIV/0!</v>
      </c>
      <c r="CL26" s="311" t="e">
        <f t="shared" si="27"/>
        <v>#DIV/0!</v>
      </c>
      <c r="CM26" s="311" t="e">
        <f t="shared" si="27"/>
        <v>#DIV/0!</v>
      </c>
      <c r="CN26" s="311" t="e">
        <f t="shared" si="27"/>
        <v>#DIV/0!</v>
      </c>
      <c r="CO26" s="311" t="e">
        <f t="shared" si="27"/>
        <v>#DIV/0!</v>
      </c>
      <c r="CP26" s="311" t="e">
        <f t="shared" si="27"/>
        <v>#DIV/0!</v>
      </c>
      <c r="CQ26" s="311" t="e">
        <f t="shared" si="27"/>
        <v>#DIV/0!</v>
      </c>
      <c r="CR26" s="311" t="e">
        <f t="shared" si="27"/>
        <v>#DIV/0!</v>
      </c>
      <c r="CS26" s="311" t="e">
        <f t="shared" si="22"/>
        <v>#DIV/0!</v>
      </c>
      <c r="CT26" s="311" t="e">
        <f t="shared" si="22"/>
        <v>#DIV/0!</v>
      </c>
      <c r="CU26" s="311" t="e">
        <f t="shared" si="22"/>
        <v>#DIV/0!</v>
      </c>
      <c r="CV26" s="311" t="e">
        <f t="shared" si="22"/>
        <v>#DIV/0!</v>
      </c>
      <c r="CW26" s="311" t="e">
        <f t="shared" si="22"/>
        <v>#DIV/0!</v>
      </c>
      <c r="CX26" s="311" t="e">
        <f t="shared" si="22"/>
        <v>#DIV/0!</v>
      </c>
      <c r="CY26" s="311" t="e">
        <f t="shared" si="22"/>
        <v>#DIV/0!</v>
      </c>
      <c r="CZ26" s="311" t="e">
        <f t="shared" si="22"/>
        <v>#DIV/0!</v>
      </c>
      <c r="DA26" s="311" t="e">
        <f t="shared" si="22"/>
        <v>#DIV/0!</v>
      </c>
      <c r="DB26" s="311" t="e">
        <f t="shared" si="22"/>
        <v>#DIV/0!</v>
      </c>
      <c r="DC26" s="311" t="e">
        <f t="shared" si="22"/>
        <v>#DIV/0!</v>
      </c>
      <c r="DD26" s="311" t="e">
        <f t="shared" si="22"/>
        <v>#DIV/0!</v>
      </c>
      <c r="DE26" s="311" t="e">
        <f t="shared" si="22"/>
        <v>#DIV/0!</v>
      </c>
      <c r="DF26" s="311" t="e">
        <f t="shared" si="22"/>
        <v>#DIV/0!</v>
      </c>
      <c r="DG26" s="311" t="e">
        <f t="shared" si="22"/>
        <v>#DIV/0!</v>
      </c>
      <c r="DH26" s="311" t="e">
        <f t="shared" si="22"/>
        <v>#DIV/0!</v>
      </c>
      <c r="DI26" s="311" t="e">
        <f t="shared" si="28"/>
        <v>#DIV/0!</v>
      </c>
      <c r="DJ26" s="311" t="e">
        <f t="shared" si="28"/>
        <v>#DIV/0!</v>
      </c>
      <c r="DK26" s="311" t="e">
        <f t="shared" si="28"/>
        <v>#DIV/0!</v>
      </c>
      <c r="DL26" s="311" t="e">
        <f t="shared" si="28"/>
        <v>#DIV/0!</v>
      </c>
      <c r="DM26" s="311" t="e">
        <f t="shared" si="28"/>
        <v>#DIV/0!</v>
      </c>
      <c r="DN26" s="311" t="e">
        <f t="shared" si="28"/>
        <v>#DIV/0!</v>
      </c>
      <c r="DO26" s="311" t="e">
        <f t="shared" si="28"/>
        <v>#DIV/0!</v>
      </c>
      <c r="DP26" s="311" t="e">
        <f t="shared" si="28"/>
        <v>#DIV/0!</v>
      </c>
      <c r="DQ26" s="311" t="e">
        <f t="shared" si="28"/>
        <v>#DIV/0!</v>
      </c>
      <c r="DR26" s="311" t="e">
        <f t="shared" si="28"/>
        <v>#DIV/0!</v>
      </c>
      <c r="DS26" s="311" t="e">
        <f t="shared" si="28"/>
        <v>#DIV/0!</v>
      </c>
      <c r="DT26" s="311" t="e">
        <f t="shared" si="28"/>
        <v>#DIV/0!</v>
      </c>
      <c r="DU26" s="311" t="e">
        <f t="shared" si="28"/>
        <v>#DIV/0!</v>
      </c>
      <c r="DV26" s="311" t="e">
        <f t="shared" si="28"/>
        <v>#DIV/0!</v>
      </c>
      <c r="DW26" s="311" t="e">
        <f t="shared" si="28"/>
        <v>#DIV/0!</v>
      </c>
      <c r="DX26" s="311" t="e">
        <f t="shared" si="28"/>
        <v>#DIV/0!</v>
      </c>
      <c r="DY26" s="311" t="e">
        <f t="shared" si="29"/>
        <v>#DIV/0!</v>
      </c>
      <c r="DZ26" s="311" t="e">
        <f t="shared" si="29"/>
        <v>#DIV/0!</v>
      </c>
      <c r="EA26" s="311" t="e">
        <f t="shared" si="29"/>
        <v>#DIV/0!</v>
      </c>
      <c r="EB26" s="311" t="e">
        <f t="shared" si="29"/>
        <v>#DIV/0!</v>
      </c>
      <c r="EC26" s="311" t="e">
        <f t="shared" si="29"/>
        <v>#DIV/0!</v>
      </c>
      <c r="ED26" s="311" t="e">
        <f t="shared" si="29"/>
        <v>#DIV/0!</v>
      </c>
      <c r="EE26" s="311" t="e">
        <f t="shared" si="29"/>
        <v>#DIV/0!</v>
      </c>
      <c r="EF26" s="311" t="e">
        <f t="shared" si="29"/>
        <v>#DIV/0!</v>
      </c>
      <c r="EG26" s="311" t="e">
        <f t="shared" si="29"/>
        <v>#DIV/0!</v>
      </c>
      <c r="EH26" s="311" t="e">
        <f t="shared" si="29"/>
        <v>#DIV/0!</v>
      </c>
      <c r="EI26" s="311" t="e">
        <f t="shared" si="29"/>
        <v>#DIV/0!</v>
      </c>
      <c r="EJ26" s="311" t="e">
        <f t="shared" si="29"/>
        <v>#DIV/0!</v>
      </c>
      <c r="EK26" s="311" t="e">
        <f t="shared" si="29"/>
        <v>#DIV/0!</v>
      </c>
      <c r="EL26" s="311" t="e">
        <f t="shared" si="29"/>
        <v>#DIV/0!</v>
      </c>
      <c r="EM26" s="311" t="e">
        <f t="shared" si="29"/>
        <v>#DIV/0!</v>
      </c>
      <c r="EN26" s="311" t="e">
        <f t="shared" si="29"/>
        <v>#DIV/0!</v>
      </c>
      <c r="EO26" s="311" t="e">
        <f t="shared" si="30"/>
        <v>#DIV/0!</v>
      </c>
      <c r="EP26" s="311" t="e">
        <f t="shared" si="30"/>
        <v>#DIV/0!</v>
      </c>
      <c r="EQ26" s="311" t="e">
        <f t="shared" si="30"/>
        <v>#DIV/0!</v>
      </c>
      <c r="ER26" s="311" t="e">
        <f t="shared" si="30"/>
        <v>#DIV/0!</v>
      </c>
      <c r="ES26" s="311" t="e">
        <f t="shared" si="30"/>
        <v>#DIV/0!</v>
      </c>
      <c r="ET26" s="311" t="e">
        <f t="shared" si="30"/>
        <v>#DIV/0!</v>
      </c>
      <c r="EU26" s="311" t="e">
        <f t="shared" si="30"/>
        <v>#DIV/0!</v>
      </c>
      <c r="EV26" s="311" t="e">
        <f t="shared" si="30"/>
        <v>#DIV/0!</v>
      </c>
      <c r="EW26" s="311" t="e">
        <f t="shared" si="30"/>
        <v>#DIV/0!</v>
      </c>
      <c r="EX26" s="311" t="e">
        <f t="shared" si="30"/>
        <v>#DIV/0!</v>
      </c>
      <c r="EY26" s="311" t="e">
        <f t="shared" si="30"/>
        <v>#DIV/0!</v>
      </c>
      <c r="EZ26" s="311" t="e">
        <f t="shared" si="30"/>
        <v>#DIV/0!</v>
      </c>
      <c r="FA26" s="311" t="e">
        <f t="shared" si="31"/>
        <v>#DIV/0!</v>
      </c>
      <c r="FB26" s="311" t="e">
        <f t="shared" si="31"/>
        <v>#DIV/0!</v>
      </c>
      <c r="FC26" s="311" t="e">
        <f t="shared" si="31"/>
        <v>#DIV/0!</v>
      </c>
      <c r="FD26" s="311" t="e">
        <f t="shared" si="31"/>
        <v>#DIV/0!</v>
      </c>
      <c r="FE26" s="311" t="e">
        <f t="shared" si="31"/>
        <v>#DIV/0!</v>
      </c>
      <c r="FF26" s="311" t="e">
        <f t="shared" si="31"/>
        <v>#DIV/0!</v>
      </c>
      <c r="FG26" s="311" t="e">
        <f t="shared" si="31"/>
        <v>#DIV/0!</v>
      </c>
      <c r="FH26" s="311" t="e">
        <f t="shared" si="31"/>
        <v>#DIV/0!</v>
      </c>
      <c r="FI26" s="311" t="e">
        <f t="shared" si="31"/>
        <v>#DIV/0!</v>
      </c>
      <c r="FJ26" s="311" t="e">
        <f t="shared" si="31"/>
        <v>#DIV/0!</v>
      </c>
      <c r="FK26" s="311" t="e">
        <f t="shared" si="24"/>
        <v>#DIV/0!</v>
      </c>
      <c r="FL26" s="311" t="e">
        <f t="shared" si="24"/>
        <v>#DIV/0!</v>
      </c>
      <c r="FM26" s="311" t="e">
        <f t="shared" si="24"/>
        <v>#DIV/0!</v>
      </c>
      <c r="FN26" s="311" t="e">
        <f t="shared" si="24"/>
        <v>#DIV/0!</v>
      </c>
      <c r="FO26" s="311" t="e">
        <f t="shared" si="24"/>
        <v>#DIV/0!</v>
      </c>
      <c r="FP26" s="311" t="e">
        <f t="shared" si="24"/>
        <v>#DIV/0!</v>
      </c>
      <c r="FQ26" s="311" t="e">
        <f t="shared" si="24"/>
        <v>#DIV/0!</v>
      </c>
      <c r="FR26" s="311" t="e">
        <f t="shared" si="24"/>
        <v>#DIV/0!</v>
      </c>
      <c r="FS26" s="311" t="e">
        <f t="shared" si="24"/>
        <v>#DIV/0!</v>
      </c>
      <c r="FT26" s="311" t="e">
        <f t="shared" si="24"/>
        <v>#DIV/0!</v>
      </c>
      <c r="FU26" s="311" t="e">
        <f t="shared" si="24"/>
        <v>#DIV/0!</v>
      </c>
      <c r="FV26" s="311" t="e">
        <f t="shared" si="24"/>
        <v>#DIV/0!</v>
      </c>
      <c r="FW26" s="311" t="e">
        <f t="shared" si="24"/>
        <v>#DIV/0!</v>
      </c>
      <c r="FX26" s="311" t="e">
        <f t="shared" si="24"/>
        <v>#DIV/0!</v>
      </c>
      <c r="FY26" s="311" t="e">
        <f t="shared" si="24"/>
        <v>#DIV/0!</v>
      </c>
      <c r="FZ26" s="311" t="e">
        <f t="shared" si="24"/>
        <v>#DIV/0!</v>
      </c>
      <c r="GA26" s="311" t="e">
        <f t="shared" si="32"/>
        <v>#DIV/0!</v>
      </c>
      <c r="GB26" s="311" t="e">
        <f t="shared" si="32"/>
        <v>#DIV/0!</v>
      </c>
      <c r="GC26" s="311" t="e">
        <f t="shared" si="32"/>
        <v>#DIV/0!</v>
      </c>
      <c r="GD26" s="311" t="e">
        <f t="shared" si="32"/>
        <v>#DIV/0!</v>
      </c>
      <c r="GE26" s="311" t="e">
        <f t="shared" si="32"/>
        <v>#DIV/0!</v>
      </c>
      <c r="GF26" s="311" t="e">
        <f t="shared" si="32"/>
        <v>#DIV/0!</v>
      </c>
      <c r="GG26" s="311" t="e">
        <f t="shared" si="32"/>
        <v>#DIV/0!</v>
      </c>
      <c r="GH26" s="311" t="e">
        <f t="shared" si="32"/>
        <v>#DIV/0!</v>
      </c>
      <c r="GI26" s="311" t="e">
        <f t="shared" si="32"/>
        <v>#DIV/0!</v>
      </c>
      <c r="GJ26" s="311" t="e">
        <f t="shared" si="32"/>
        <v>#DIV/0!</v>
      </c>
      <c r="GK26" s="311" t="e">
        <f t="shared" si="32"/>
        <v>#DIV/0!</v>
      </c>
      <c r="GL26" s="311" t="e">
        <f t="shared" si="32"/>
        <v>#DIV/0!</v>
      </c>
      <c r="GM26" s="311" t="e">
        <f t="shared" si="32"/>
        <v>#DIV/0!</v>
      </c>
      <c r="GN26" s="311" t="e">
        <f t="shared" si="32"/>
        <v>#DIV/0!</v>
      </c>
      <c r="GO26" s="311" t="e">
        <f t="shared" si="33"/>
        <v>#DIV/0!</v>
      </c>
      <c r="GP26" s="311" t="e">
        <f t="shared" si="33"/>
        <v>#DIV/0!</v>
      </c>
      <c r="GQ26" s="311" t="e">
        <f t="shared" si="33"/>
        <v>#DIV/0!</v>
      </c>
      <c r="GR26" s="311" t="e">
        <f t="shared" si="33"/>
        <v>#DIV/0!</v>
      </c>
      <c r="GS26" s="311" t="e">
        <f t="shared" si="33"/>
        <v>#DIV/0!</v>
      </c>
      <c r="GT26" s="311" t="e">
        <f t="shared" si="33"/>
        <v>#DIV/0!</v>
      </c>
      <c r="GU26" s="311" t="e">
        <f t="shared" si="33"/>
        <v>#DIV/0!</v>
      </c>
      <c r="GV26" s="311" t="e">
        <f t="shared" si="33"/>
        <v>#DIV/0!</v>
      </c>
      <c r="GW26" s="311" t="e">
        <f t="shared" si="33"/>
        <v>#DIV/0!</v>
      </c>
      <c r="GX26" s="311" t="e">
        <f t="shared" si="33"/>
        <v>#DIV/0!</v>
      </c>
      <c r="GY26" s="311" t="e">
        <f t="shared" si="33"/>
        <v>#DIV/0!</v>
      </c>
      <c r="GZ26" s="311" t="e">
        <f t="shared" si="33"/>
        <v>#DIV/0!</v>
      </c>
      <c r="HA26" s="311" t="e">
        <f t="shared" si="33"/>
        <v>#DIV/0!</v>
      </c>
      <c r="HB26" s="311" t="e">
        <f t="shared" si="33"/>
        <v>#DIV/0!</v>
      </c>
      <c r="HC26" s="311" t="e">
        <f t="shared" si="33"/>
        <v>#DIV/0!</v>
      </c>
      <c r="HD26" s="311" t="e">
        <f t="shared" si="33"/>
        <v>#DIV/0!</v>
      </c>
      <c r="HE26" s="318" t="e">
        <f t="shared" si="18"/>
        <v>#DIV/0!</v>
      </c>
      <c r="HF26" s="322" t="e">
        <f t="shared" si="19"/>
        <v>#DIV/0!</v>
      </c>
    </row>
    <row r="27" spans="1:214">
      <c r="A27" s="221"/>
      <c r="B27" s="310"/>
      <c r="C27" s="221"/>
      <c r="D27" s="221"/>
      <c r="E27" s="221"/>
      <c r="F27" s="311"/>
      <c r="G27" s="312" t="e">
        <f t="shared" si="34"/>
        <v>#DIV/0!</v>
      </c>
      <c r="H27" s="311" t="e">
        <f t="shared" si="34"/>
        <v>#DIV/0!</v>
      </c>
      <c r="I27" s="311" t="e">
        <f t="shared" si="34"/>
        <v>#DIV/0!</v>
      </c>
      <c r="J27" s="311" t="e">
        <f t="shared" si="34"/>
        <v>#DIV/0!</v>
      </c>
      <c r="K27" s="311" t="e">
        <f t="shared" si="34"/>
        <v>#DIV/0!</v>
      </c>
      <c r="L27" s="311" t="e">
        <f t="shared" si="34"/>
        <v>#DIV/0!</v>
      </c>
      <c r="M27" s="311" t="e">
        <f t="shared" si="34"/>
        <v>#DIV/0!</v>
      </c>
      <c r="N27" s="311" t="e">
        <f t="shared" si="34"/>
        <v>#DIV/0!</v>
      </c>
      <c r="O27" s="311" t="e">
        <f t="shared" si="34"/>
        <v>#DIV/0!</v>
      </c>
      <c r="P27" s="311" t="e">
        <f t="shared" si="34"/>
        <v>#DIV/0!</v>
      </c>
      <c r="Q27" s="311" t="e">
        <f t="shared" si="34"/>
        <v>#DIV/0!</v>
      </c>
      <c r="R27" s="311" t="e">
        <f t="shared" si="34"/>
        <v>#DIV/0!</v>
      </c>
      <c r="S27" s="311" t="e">
        <f t="shared" si="34"/>
        <v>#DIV/0!</v>
      </c>
      <c r="T27" s="311" t="e">
        <f t="shared" si="34"/>
        <v>#DIV/0!</v>
      </c>
      <c r="U27" s="311" t="e">
        <f t="shared" si="34"/>
        <v>#DIV/0!</v>
      </c>
      <c r="V27" s="311" t="e">
        <f t="shared" si="34"/>
        <v>#DIV/0!</v>
      </c>
      <c r="W27" s="311" t="e">
        <f t="shared" si="25"/>
        <v>#DIV/0!</v>
      </c>
      <c r="X27" s="311" t="e">
        <f t="shared" si="25"/>
        <v>#DIV/0!</v>
      </c>
      <c r="Y27" s="311" t="e">
        <f t="shared" si="25"/>
        <v>#DIV/0!</v>
      </c>
      <c r="Z27" s="311" t="e">
        <f t="shared" si="25"/>
        <v>#DIV/0!</v>
      </c>
      <c r="AA27" s="311" t="e">
        <f t="shared" si="25"/>
        <v>#DIV/0!</v>
      </c>
      <c r="AB27" s="311" t="e">
        <f t="shared" si="25"/>
        <v>#DIV/0!</v>
      </c>
      <c r="AC27" s="311" t="e">
        <f t="shared" si="25"/>
        <v>#DIV/0!</v>
      </c>
      <c r="AD27" s="311" t="e">
        <f t="shared" si="25"/>
        <v>#DIV/0!</v>
      </c>
      <c r="AE27" s="311" t="e">
        <f t="shared" si="25"/>
        <v>#DIV/0!</v>
      </c>
      <c r="AF27" s="311" t="e">
        <f t="shared" si="25"/>
        <v>#DIV/0!</v>
      </c>
      <c r="AG27" s="311" t="e">
        <f t="shared" si="25"/>
        <v>#DIV/0!</v>
      </c>
      <c r="AH27" s="311" t="e">
        <f t="shared" si="25"/>
        <v>#DIV/0!</v>
      </c>
      <c r="AI27" s="311" t="e">
        <f t="shared" si="25"/>
        <v>#DIV/0!</v>
      </c>
      <c r="AJ27" s="311" t="e">
        <f t="shared" si="25"/>
        <v>#DIV/0!</v>
      </c>
      <c r="AK27" s="311" t="e">
        <f t="shared" si="20"/>
        <v>#DIV/0!</v>
      </c>
      <c r="AL27" s="311" t="e">
        <f t="shared" si="20"/>
        <v>#DIV/0!</v>
      </c>
      <c r="AM27" s="311" t="e">
        <f t="shared" si="20"/>
        <v>#DIV/0!</v>
      </c>
      <c r="AN27" s="311" t="e">
        <f t="shared" si="20"/>
        <v>#DIV/0!</v>
      </c>
      <c r="AO27" s="311" t="e">
        <f t="shared" si="20"/>
        <v>#DIV/0!</v>
      </c>
      <c r="AP27" s="311" t="e">
        <f t="shared" si="20"/>
        <v>#DIV/0!</v>
      </c>
      <c r="AQ27" s="311" t="e">
        <f t="shared" si="20"/>
        <v>#DIV/0!</v>
      </c>
      <c r="AR27" s="311" t="e">
        <f t="shared" si="20"/>
        <v>#DIV/0!</v>
      </c>
      <c r="AS27" s="311" t="e">
        <f t="shared" si="20"/>
        <v>#DIV/0!</v>
      </c>
      <c r="AT27" s="311" t="e">
        <f t="shared" si="20"/>
        <v>#DIV/0!</v>
      </c>
      <c r="AU27" s="311" t="e">
        <f t="shared" si="20"/>
        <v>#DIV/0!</v>
      </c>
      <c r="AV27" s="311" t="e">
        <f t="shared" si="20"/>
        <v>#DIV/0!</v>
      </c>
      <c r="AW27" s="311" t="e">
        <f t="shared" si="20"/>
        <v>#DIV/0!</v>
      </c>
      <c r="AX27" s="311" t="e">
        <f t="shared" si="20"/>
        <v>#DIV/0!</v>
      </c>
      <c r="AY27" s="311" t="e">
        <f t="shared" si="20"/>
        <v>#DIV/0!</v>
      </c>
      <c r="AZ27" s="311" t="e">
        <f t="shared" si="20"/>
        <v>#DIV/0!</v>
      </c>
      <c r="BA27" s="311" t="e">
        <f t="shared" si="26"/>
        <v>#DIV/0!</v>
      </c>
      <c r="BB27" s="311" t="e">
        <f t="shared" si="26"/>
        <v>#DIV/0!</v>
      </c>
      <c r="BC27" s="311" t="e">
        <f t="shared" si="26"/>
        <v>#DIV/0!</v>
      </c>
      <c r="BD27" s="311" t="e">
        <f t="shared" si="26"/>
        <v>#DIV/0!</v>
      </c>
      <c r="BE27" s="311" t="e">
        <f t="shared" si="26"/>
        <v>#DIV/0!</v>
      </c>
      <c r="BF27" s="311" t="e">
        <f t="shared" si="26"/>
        <v>#DIV/0!</v>
      </c>
      <c r="BG27" s="311" t="e">
        <f t="shared" si="26"/>
        <v>#DIV/0!</v>
      </c>
      <c r="BH27" s="311" t="e">
        <f t="shared" si="26"/>
        <v>#DIV/0!</v>
      </c>
      <c r="BI27" s="311" t="e">
        <f t="shared" si="26"/>
        <v>#DIV/0!</v>
      </c>
      <c r="BJ27" s="311" t="e">
        <f t="shared" si="26"/>
        <v>#DIV/0!</v>
      </c>
      <c r="BK27" s="311" t="e">
        <f t="shared" si="26"/>
        <v>#DIV/0!</v>
      </c>
      <c r="BL27" s="311" t="e">
        <f t="shared" si="26"/>
        <v>#DIV/0!</v>
      </c>
      <c r="BM27" s="311" t="e">
        <f t="shared" si="26"/>
        <v>#DIV/0!</v>
      </c>
      <c r="BN27" s="311" t="e">
        <f t="shared" si="26"/>
        <v>#DIV/0!</v>
      </c>
      <c r="BO27" s="311" t="e">
        <f t="shared" si="21"/>
        <v>#DIV/0!</v>
      </c>
      <c r="BP27" s="311" t="e">
        <f t="shared" si="21"/>
        <v>#DIV/0!</v>
      </c>
      <c r="BQ27" s="311" t="e">
        <f t="shared" si="21"/>
        <v>#DIV/0!</v>
      </c>
      <c r="BR27" s="311" t="e">
        <f t="shared" si="21"/>
        <v>#DIV/0!</v>
      </c>
      <c r="BS27" s="311" t="e">
        <f t="shared" si="21"/>
        <v>#DIV/0!</v>
      </c>
      <c r="BT27" s="311" t="e">
        <f t="shared" si="21"/>
        <v>#DIV/0!</v>
      </c>
      <c r="BU27" s="311" t="e">
        <f t="shared" si="21"/>
        <v>#DIV/0!</v>
      </c>
      <c r="BV27" s="311" t="e">
        <f t="shared" si="21"/>
        <v>#DIV/0!</v>
      </c>
      <c r="BW27" s="311" t="e">
        <f t="shared" si="21"/>
        <v>#DIV/0!</v>
      </c>
      <c r="BX27" s="311" t="e">
        <f t="shared" si="21"/>
        <v>#DIV/0!</v>
      </c>
      <c r="BY27" s="311" t="e">
        <f t="shared" si="21"/>
        <v>#DIV/0!</v>
      </c>
      <c r="BZ27" s="311" t="e">
        <f t="shared" si="21"/>
        <v>#DIV/0!</v>
      </c>
      <c r="CA27" s="311" t="e">
        <f t="shared" si="21"/>
        <v>#DIV/0!</v>
      </c>
      <c r="CB27" s="311" t="e">
        <f t="shared" si="21"/>
        <v>#DIV/0!</v>
      </c>
      <c r="CC27" s="311" t="e">
        <f t="shared" si="21"/>
        <v>#DIV/0!</v>
      </c>
      <c r="CD27" s="311" t="e">
        <f t="shared" si="21"/>
        <v>#DIV/0!</v>
      </c>
      <c r="CE27" s="311" t="e">
        <f t="shared" si="27"/>
        <v>#DIV/0!</v>
      </c>
      <c r="CF27" s="311" t="e">
        <f t="shared" si="27"/>
        <v>#DIV/0!</v>
      </c>
      <c r="CG27" s="311" t="e">
        <f t="shared" si="27"/>
        <v>#DIV/0!</v>
      </c>
      <c r="CH27" s="311" t="e">
        <f t="shared" si="27"/>
        <v>#DIV/0!</v>
      </c>
      <c r="CI27" s="311" t="e">
        <f t="shared" si="27"/>
        <v>#DIV/0!</v>
      </c>
      <c r="CJ27" s="311" t="e">
        <f t="shared" si="27"/>
        <v>#DIV/0!</v>
      </c>
      <c r="CK27" s="311" t="e">
        <f t="shared" si="27"/>
        <v>#DIV/0!</v>
      </c>
      <c r="CL27" s="311" t="e">
        <f t="shared" si="27"/>
        <v>#DIV/0!</v>
      </c>
      <c r="CM27" s="311" t="e">
        <f t="shared" si="27"/>
        <v>#DIV/0!</v>
      </c>
      <c r="CN27" s="311" t="e">
        <f t="shared" si="27"/>
        <v>#DIV/0!</v>
      </c>
      <c r="CO27" s="311" t="e">
        <f t="shared" si="27"/>
        <v>#DIV/0!</v>
      </c>
      <c r="CP27" s="311" t="e">
        <f t="shared" si="27"/>
        <v>#DIV/0!</v>
      </c>
      <c r="CQ27" s="311" t="e">
        <f t="shared" si="27"/>
        <v>#DIV/0!</v>
      </c>
      <c r="CR27" s="311" t="e">
        <f t="shared" si="27"/>
        <v>#DIV/0!</v>
      </c>
      <c r="CS27" s="311" t="e">
        <f t="shared" si="22"/>
        <v>#DIV/0!</v>
      </c>
      <c r="CT27" s="311" t="e">
        <f t="shared" si="22"/>
        <v>#DIV/0!</v>
      </c>
      <c r="CU27" s="311" t="e">
        <f t="shared" si="22"/>
        <v>#DIV/0!</v>
      </c>
      <c r="CV27" s="311" t="e">
        <f t="shared" si="22"/>
        <v>#DIV/0!</v>
      </c>
      <c r="CW27" s="311" t="e">
        <f t="shared" si="22"/>
        <v>#DIV/0!</v>
      </c>
      <c r="CX27" s="311" t="e">
        <f t="shared" si="22"/>
        <v>#DIV/0!</v>
      </c>
      <c r="CY27" s="311" t="e">
        <f t="shared" si="22"/>
        <v>#DIV/0!</v>
      </c>
      <c r="CZ27" s="311" t="e">
        <f t="shared" si="22"/>
        <v>#DIV/0!</v>
      </c>
      <c r="DA27" s="311" t="e">
        <f t="shared" si="22"/>
        <v>#DIV/0!</v>
      </c>
      <c r="DB27" s="311" t="e">
        <f t="shared" si="22"/>
        <v>#DIV/0!</v>
      </c>
      <c r="DC27" s="311" t="e">
        <f t="shared" si="22"/>
        <v>#DIV/0!</v>
      </c>
      <c r="DD27" s="311" t="e">
        <f t="shared" si="22"/>
        <v>#DIV/0!</v>
      </c>
      <c r="DE27" s="311" t="e">
        <f t="shared" si="22"/>
        <v>#DIV/0!</v>
      </c>
      <c r="DF27" s="311" t="e">
        <f t="shared" si="22"/>
        <v>#DIV/0!</v>
      </c>
      <c r="DG27" s="311" t="e">
        <f t="shared" si="22"/>
        <v>#DIV/0!</v>
      </c>
      <c r="DH27" s="311" t="e">
        <f t="shared" si="22"/>
        <v>#DIV/0!</v>
      </c>
      <c r="DI27" s="311" t="e">
        <f t="shared" si="28"/>
        <v>#DIV/0!</v>
      </c>
      <c r="DJ27" s="311" t="e">
        <f t="shared" si="28"/>
        <v>#DIV/0!</v>
      </c>
      <c r="DK27" s="311" t="e">
        <f t="shared" si="28"/>
        <v>#DIV/0!</v>
      </c>
      <c r="DL27" s="311" t="e">
        <f t="shared" si="28"/>
        <v>#DIV/0!</v>
      </c>
      <c r="DM27" s="311" t="e">
        <f t="shared" si="28"/>
        <v>#DIV/0!</v>
      </c>
      <c r="DN27" s="311" t="e">
        <f t="shared" si="28"/>
        <v>#DIV/0!</v>
      </c>
      <c r="DO27" s="311" t="e">
        <f t="shared" si="28"/>
        <v>#DIV/0!</v>
      </c>
      <c r="DP27" s="311" t="e">
        <f t="shared" si="28"/>
        <v>#DIV/0!</v>
      </c>
      <c r="DQ27" s="311" t="e">
        <f t="shared" si="28"/>
        <v>#DIV/0!</v>
      </c>
      <c r="DR27" s="311" t="e">
        <f t="shared" si="28"/>
        <v>#DIV/0!</v>
      </c>
      <c r="DS27" s="311" t="e">
        <f t="shared" si="28"/>
        <v>#DIV/0!</v>
      </c>
      <c r="DT27" s="311" t="e">
        <f t="shared" si="28"/>
        <v>#DIV/0!</v>
      </c>
      <c r="DU27" s="311" t="e">
        <f t="shared" si="28"/>
        <v>#DIV/0!</v>
      </c>
      <c r="DV27" s="311" t="e">
        <f t="shared" si="28"/>
        <v>#DIV/0!</v>
      </c>
      <c r="DW27" s="311" t="e">
        <f t="shared" si="28"/>
        <v>#DIV/0!</v>
      </c>
      <c r="DX27" s="311" t="e">
        <f t="shared" si="28"/>
        <v>#DIV/0!</v>
      </c>
      <c r="DY27" s="311" t="e">
        <f t="shared" si="29"/>
        <v>#DIV/0!</v>
      </c>
      <c r="DZ27" s="311" t="e">
        <f t="shared" si="29"/>
        <v>#DIV/0!</v>
      </c>
      <c r="EA27" s="311" t="e">
        <f t="shared" si="29"/>
        <v>#DIV/0!</v>
      </c>
      <c r="EB27" s="311" t="e">
        <f t="shared" si="29"/>
        <v>#DIV/0!</v>
      </c>
      <c r="EC27" s="311" t="e">
        <f t="shared" si="29"/>
        <v>#DIV/0!</v>
      </c>
      <c r="ED27" s="311" t="e">
        <f t="shared" si="29"/>
        <v>#DIV/0!</v>
      </c>
      <c r="EE27" s="311" t="e">
        <f t="shared" si="29"/>
        <v>#DIV/0!</v>
      </c>
      <c r="EF27" s="311" t="e">
        <f t="shared" si="29"/>
        <v>#DIV/0!</v>
      </c>
      <c r="EG27" s="311" t="e">
        <f t="shared" si="29"/>
        <v>#DIV/0!</v>
      </c>
      <c r="EH27" s="311" t="e">
        <f t="shared" si="29"/>
        <v>#DIV/0!</v>
      </c>
      <c r="EI27" s="311" t="e">
        <f t="shared" si="29"/>
        <v>#DIV/0!</v>
      </c>
      <c r="EJ27" s="311" t="e">
        <f t="shared" si="29"/>
        <v>#DIV/0!</v>
      </c>
      <c r="EK27" s="311" t="e">
        <f t="shared" si="29"/>
        <v>#DIV/0!</v>
      </c>
      <c r="EL27" s="311" t="e">
        <f t="shared" si="29"/>
        <v>#DIV/0!</v>
      </c>
      <c r="EM27" s="311" t="e">
        <f t="shared" si="29"/>
        <v>#DIV/0!</v>
      </c>
      <c r="EN27" s="311" t="e">
        <f t="shared" si="29"/>
        <v>#DIV/0!</v>
      </c>
      <c r="EO27" s="311" t="e">
        <f t="shared" si="30"/>
        <v>#DIV/0!</v>
      </c>
      <c r="EP27" s="311" t="e">
        <f t="shared" si="30"/>
        <v>#DIV/0!</v>
      </c>
      <c r="EQ27" s="311" t="e">
        <f t="shared" si="30"/>
        <v>#DIV/0!</v>
      </c>
      <c r="ER27" s="311" t="e">
        <f t="shared" si="30"/>
        <v>#DIV/0!</v>
      </c>
      <c r="ES27" s="311" t="e">
        <f t="shared" si="30"/>
        <v>#DIV/0!</v>
      </c>
      <c r="ET27" s="311" t="e">
        <f t="shared" si="30"/>
        <v>#DIV/0!</v>
      </c>
      <c r="EU27" s="311" t="e">
        <f t="shared" si="30"/>
        <v>#DIV/0!</v>
      </c>
      <c r="EV27" s="311" t="e">
        <f t="shared" si="30"/>
        <v>#DIV/0!</v>
      </c>
      <c r="EW27" s="311" t="e">
        <f t="shared" si="30"/>
        <v>#DIV/0!</v>
      </c>
      <c r="EX27" s="311" t="e">
        <f t="shared" si="30"/>
        <v>#DIV/0!</v>
      </c>
      <c r="EY27" s="311" t="e">
        <f t="shared" si="30"/>
        <v>#DIV/0!</v>
      </c>
      <c r="EZ27" s="311" t="e">
        <f t="shared" si="30"/>
        <v>#DIV/0!</v>
      </c>
      <c r="FA27" s="311" t="e">
        <f t="shared" si="31"/>
        <v>#DIV/0!</v>
      </c>
      <c r="FB27" s="311" t="e">
        <f t="shared" si="31"/>
        <v>#DIV/0!</v>
      </c>
      <c r="FC27" s="311" t="e">
        <f t="shared" si="31"/>
        <v>#DIV/0!</v>
      </c>
      <c r="FD27" s="311" t="e">
        <f t="shared" si="31"/>
        <v>#DIV/0!</v>
      </c>
      <c r="FE27" s="311" t="e">
        <f t="shared" si="31"/>
        <v>#DIV/0!</v>
      </c>
      <c r="FF27" s="311" t="e">
        <f t="shared" si="31"/>
        <v>#DIV/0!</v>
      </c>
      <c r="FG27" s="311" t="e">
        <f t="shared" si="31"/>
        <v>#DIV/0!</v>
      </c>
      <c r="FH27" s="311" t="e">
        <f t="shared" si="31"/>
        <v>#DIV/0!</v>
      </c>
      <c r="FI27" s="311" t="e">
        <f t="shared" si="31"/>
        <v>#DIV/0!</v>
      </c>
      <c r="FJ27" s="311" t="e">
        <f t="shared" si="31"/>
        <v>#DIV/0!</v>
      </c>
      <c r="FK27" s="311" t="e">
        <f t="shared" si="24"/>
        <v>#DIV/0!</v>
      </c>
      <c r="FL27" s="311" t="e">
        <f t="shared" si="24"/>
        <v>#DIV/0!</v>
      </c>
      <c r="FM27" s="311" t="e">
        <f t="shared" si="24"/>
        <v>#DIV/0!</v>
      </c>
      <c r="FN27" s="311" t="e">
        <f t="shared" si="24"/>
        <v>#DIV/0!</v>
      </c>
      <c r="FO27" s="311" t="e">
        <f t="shared" si="24"/>
        <v>#DIV/0!</v>
      </c>
      <c r="FP27" s="311" t="e">
        <f t="shared" si="24"/>
        <v>#DIV/0!</v>
      </c>
      <c r="FQ27" s="311" t="e">
        <f t="shared" si="24"/>
        <v>#DIV/0!</v>
      </c>
      <c r="FR27" s="311" t="e">
        <f t="shared" si="24"/>
        <v>#DIV/0!</v>
      </c>
      <c r="FS27" s="311" t="e">
        <f t="shared" si="24"/>
        <v>#DIV/0!</v>
      </c>
      <c r="FT27" s="311" t="e">
        <f t="shared" si="24"/>
        <v>#DIV/0!</v>
      </c>
      <c r="FU27" s="311" t="e">
        <f t="shared" si="24"/>
        <v>#DIV/0!</v>
      </c>
      <c r="FV27" s="311" t="e">
        <f t="shared" si="24"/>
        <v>#DIV/0!</v>
      </c>
      <c r="FW27" s="311" t="e">
        <f t="shared" si="24"/>
        <v>#DIV/0!</v>
      </c>
      <c r="FX27" s="311" t="e">
        <f t="shared" si="24"/>
        <v>#DIV/0!</v>
      </c>
      <c r="FY27" s="311" t="e">
        <f t="shared" si="24"/>
        <v>#DIV/0!</v>
      </c>
      <c r="FZ27" s="311" t="e">
        <f t="shared" si="24"/>
        <v>#DIV/0!</v>
      </c>
      <c r="GA27" s="311" t="e">
        <f t="shared" si="32"/>
        <v>#DIV/0!</v>
      </c>
      <c r="GB27" s="311" t="e">
        <f t="shared" si="32"/>
        <v>#DIV/0!</v>
      </c>
      <c r="GC27" s="311" t="e">
        <f t="shared" si="32"/>
        <v>#DIV/0!</v>
      </c>
      <c r="GD27" s="311" t="e">
        <f t="shared" si="32"/>
        <v>#DIV/0!</v>
      </c>
      <c r="GE27" s="311" t="e">
        <f t="shared" si="32"/>
        <v>#DIV/0!</v>
      </c>
      <c r="GF27" s="311" t="e">
        <f t="shared" si="32"/>
        <v>#DIV/0!</v>
      </c>
      <c r="GG27" s="311" t="e">
        <f t="shared" si="32"/>
        <v>#DIV/0!</v>
      </c>
      <c r="GH27" s="311" t="e">
        <f t="shared" si="32"/>
        <v>#DIV/0!</v>
      </c>
      <c r="GI27" s="311" t="e">
        <f t="shared" si="32"/>
        <v>#DIV/0!</v>
      </c>
      <c r="GJ27" s="311" t="e">
        <f t="shared" si="32"/>
        <v>#DIV/0!</v>
      </c>
      <c r="GK27" s="311" t="e">
        <f t="shared" si="32"/>
        <v>#DIV/0!</v>
      </c>
      <c r="GL27" s="311" t="e">
        <f t="shared" si="32"/>
        <v>#DIV/0!</v>
      </c>
      <c r="GM27" s="311" t="e">
        <f t="shared" si="32"/>
        <v>#DIV/0!</v>
      </c>
      <c r="GN27" s="311" t="e">
        <f t="shared" si="32"/>
        <v>#DIV/0!</v>
      </c>
      <c r="GO27" s="311" t="e">
        <f t="shared" si="33"/>
        <v>#DIV/0!</v>
      </c>
      <c r="GP27" s="311" t="e">
        <f t="shared" si="33"/>
        <v>#DIV/0!</v>
      </c>
      <c r="GQ27" s="311" t="e">
        <f t="shared" si="33"/>
        <v>#DIV/0!</v>
      </c>
      <c r="GR27" s="311" t="e">
        <f t="shared" si="33"/>
        <v>#DIV/0!</v>
      </c>
      <c r="GS27" s="311" t="e">
        <f t="shared" si="33"/>
        <v>#DIV/0!</v>
      </c>
      <c r="GT27" s="311" t="e">
        <f t="shared" si="33"/>
        <v>#DIV/0!</v>
      </c>
      <c r="GU27" s="311" t="e">
        <f t="shared" si="33"/>
        <v>#DIV/0!</v>
      </c>
      <c r="GV27" s="311" t="e">
        <f t="shared" si="33"/>
        <v>#DIV/0!</v>
      </c>
      <c r="GW27" s="311" t="e">
        <f t="shared" si="33"/>
        <v>#DIV/0!</v>
      </c>
      <c r="GX27" s="311" t="e">
        <f t="shared" si="33"/>
        <v>#DIV/0!</v>
      </c>
      <c r="GY27" s="311" t="e">
        <f t="shared" si="33"/>
        <v>#DIV/0!</v>
      </c>
      <c r="GZ27" s="311" t="e">
        <f t="shared" si="33"/>
        <v>#DIV/0!</v>
      </c>
      <c r="HA27" s="311" t="e">
        <f t="shared" si="33"/>
        <v>#DIV/0!</v>
      </c>
      <c r="HB27" s="311" t="e">
        <f t="shared" si="33"/>
        <v>#DIV/0!</v>
      </c>
      <c r="HC27" s="311" t="e">
        <f t="shared" si="33"/>
        <v>#DIV/0!</v>
      </c>
      <c r="HD27" s="311" t="e">
        <f t="shared" si="33"/>
        <v>#DIV/0!</v>
      </c>
      <c r="HE27" s="318" t="e">
        <f t="shared" si="18"/>
        <v>#DIV/0!</v>
      </c>
      <c r="HF27" s="322" t="e">
        <f t="shared" si="19"/>
        <v>#DIV/0!</v>
      </c>
    </row>
    <row r="28" spans="1:214">
      <c r="A28" s="221"/>
      <c r="B28" s="310"/>
      <c r="C28" s="221"/>
      <c r="D28" s="221"/>
      <c r="E28" s="221"/>
      <c r="F28" s="311"/>
      <c r="G28" s="312" t="e">
        <f t="shared" si="34"/>
        <v>#DIV/0!</v>
      </c>
      <c r="H28" s="311" t="e">
        <f t="shared" si="34"/>
        <v>#DIV/0!</v>
      </c>
      <c r="I28" s="311" t="e">
        <f t="shared" si="34"/>
        <v>#DIV/0!</v>
      </c>
      <c r="J28" s="311" t="e">
        <f t="shared" si="34"/>
        <v>#DIV/0!</v>
      </c>
      <c r="K28" s="311" t="e">
        <f t="shared" si="34"/>
        <v>#DIV/0!</v>
      </c>
      <c r="L28" s="311" t="e">
        <f t="shared" si="34"/>
        <v>#DIV/0!</v>
      </c>
      <c r="M28" s="311" t="e">
        <f t="shared" si="34"/>
        <v>#DIV/0!</v>
      </c>
      <c r="N28" s="311" t="e">
        <f t="shared" si="34"/>
        <v>#DIV/0!</v>
      </c>
      <c r="O28" s="311" t="e">
        <f t="shared" si="34"/>
        <v>#DIV/0!</v>
      </c>
      <c r="P28" s="311" t="e">
        <f t="shared" si="34"/>
        <v>#DIV/0!</v>
      </c>
      <c r="Q28" s="311" t="e">
        <f t="shared" si="34"/>
        <v>#DIV/0!</v>
      </c>
      <c r="R28" s="311" t="e">
        <f t="shared" si="34"/>
        <v>#DIV/0!</v>
      </c>
      <c r="S28" s="311" t="e">
        <f t="shared" si="34"/>
        <v>#DIV/0!</v>
      </c>
      <c r="T28" s="311" t="e">
        <f t="shared" si="34"/>
        <v>#DIV/0!</v>
      </c>
      <c r="U28" s="311" t="e">
        <f t="shared" si="34"/>
        <v>#DIV/0!</v>
      </c>
      <c r="V28" s="311" t="e">
        <f t="shared" si="34"/>
        <v>#DIV/0!</v>
      </c>
      <c r="W28" s="311" t="e">
        <f t="shared" si="25"/>
        <v>#DIV/0!</v>
      </c>
      <c r="X28" s="311" t="e">
        <f t="shared" si="25"/>
        <v>#DIV/0!</v>
      </c>
      <c r="Y28" s="311" t="e">
        <f t="shared" si="25"/>
        <v>#DIV/0!</v>
      </c>
      <c r="Z28" s="311" t="e">
        <f t="shared" si="25"/>
        <v>#DIV/0!</v>
      </c>
      <c r="AA28" s="311" t="e">
        <f t="shared" si="25"/>
        <v>#DIV/0!</v>
      </c>
      <c r="AB28" s="311" t="e">
        <f t="shared" si="25"/>
        <v>#DIV/0!</v>
      </c>
      <c r="AC28" s="311" t="e">
        <f t="shared" si="25"/>
        <v>#DIV/0!</v>
      </c>
      <c r="AD28" s="311" t="e">
        <f t="shared" si="25"/>
        <v>#DIV/0!</v>
      </c>
      <c r="AE28" s="311" t="e">
        <f t="shared" si="25"/>
        <v>#DIV/0!</v>
      </c>
      <c r="AF28" s="311" t="e">
        <f t="shared" si="25"/>
        <v>#DIV/0!</v>
      </c>
      <c r="AG28" s="311" t="e">
        <f t="shared" si="25"/>
        <v>#DIV/0!</v>
      </c>
      <c r="AH28" s="311" t="e">
        <f t="shared" si="25"/>
        <v>#DIV/0!</v>
      </c>
      <c r="AI28" s="311" t="e">
        <f t="shared" si="25"/>
        <v>#DIV/0!</v>
      </c>
      <c r="AJ28" s="311" t="e">
        <f t="shared" si="25"/>
        <v>#DIV/0!</v>
      </c>
      <c r="AK28" s="311" t="e">
        <f t="shared" si="20"/>
        <v>#DIV/0!</v>
      </c>
      <c r="AL28" s="311" t="e">
        <f t="shared" si="20"/>
        <v>#DIV/0!</v>
      </c>
      <c r="AM28" s="311" t="e">
        <f t="shared" si="20"/>
        <v>#DIV/0!</v>
      </c>
      <c r="AN28" s="311" t="e">
        <f t="shared" si="20"/>
        <v>#DIV/0!</v>
      </c>
      <c r="AO28" s="311" t="e">
        <f t="shared" si="20"/>
        <v>#DIV/0!</v>
      </c>
      <c r="AP28" s="311" t="e">
        <f t="shared" si="20"/>
        <v>#DIV/0!</v>
      </c>
      <c r="AQ28" s="311" t="e">
        <f t="shared" si="20"/>
        <v>#DIV/0!</v>
      </c>
      <c r="AR28" s="311" t="e">
        <f t="shared" si="20"/>
        <v>#DIV/0!</v>
      </c>
      <c r="AS28" s="311" t="e">
        <f t="shared" si="20"/>
        <v>#DIV/0!</v>
      </c>
      <c r="AT28" s="311" t="e">
        <f t="shared" si="20"/>
        <v>#DIV/0!</v>
      </c>
      <c r="AU28" s="311" t="e">
        <f t="shared" si="20"/>
        <v>#DIV/0!</v>
      </c>
      <c r="AV28" s="311" t="e">
        <f t="shared" si="20"/>
        <v>#DIV/0!</v>
      </c>
      <c r="AW28" s="311" t="e">
        <f t="shared" si="20"/>
        <v>#DIV/0!</v>
      </c>
      <c r="AX28" s="311" t="e">
        <f t="shared" si="20"/>
        <v>#DIV/0!</v>
      </c>
      <c r="AY28" s="311" t="e">
        <f t="shared" si="20"/>
        <v>#DIV/0!</v>
      </c>
      <c r="AZ28" s="311" t="e">
        <f t="shared" si="20"/>
        <v>#DIV/0!</v>
      </c>
      <c r="BA28" s="311" t="e">
        <f t="shared" si="26"/>
        <v>#DIV/0!</v>
      </c>
      <c r="BB28" s="311" t="e">
        <f t="shared" si="26"/>
        <v>#DIV/0!</v>
      </c>
      <c r="BC28" s="311" t="e">
        <f t="shared" si="26"/>
        <v>#DIV/0!</v>
      </c>
      <c r="BD28" s="311" t="e">
        <f t="shared" si="26"/>
        <v>#DIV/0!</v>
      </c>
      <c r="BE28" s="311" t="e">
        <f t="shared" si="26"/>
        <v>#DIV/0!</v>
      </c>
      <c r="BF28" s="311" t="e">
        <f t="shared" si="26"/>
        <v>#DIV/0!</v>
      </c>
      <c r="BG28" s="311" t="e">
        <f t="shared" si="26"/>
        <v>#DIV/0!</v>
      </c>
      <c r="BH28" s="311" t="e">
        <f t="shared" si="26"/>
        <v>#DIV/0!</v>
      </c>
      <c r="BI28" s="311" t="e">
        <f t="shared" si="26"/>
        <v>#DIV/0!</v>
      </c>
      <c r="BJ28" s="311" t="e">
        <f t="shared" si="26"/>
        <v>#DIV/0!</v>
      </c>
      <c r="BK28" s="311" t="e">
        <f t="shared" si="26"/>
        <v>#DIV/0!</v>
      </c>
      <c r="BL28" s="311" t="e">
        <f t="shared" si="26"/>
        <v>#DIV/0!</v>
      </c>
      <c r="BM28" s="311" t="e">
        <f t="shared" si="26"/>
        <v>#DIV/0!</v>
      </c>
      <c r="BN28" s="311" t="e">
        <f t="shared" si="26"/>
        <v>#DIV/0!</v>
      </c>
      <c r="BO28" s="311" t="e">
        <f t="shared" si="21"/>
        <v>#DIV/0!</v>
      </c>
      <c r="BP28" s="311" t="e">
        <f t="shared" si="21"/>
        <v>#DIV/0!</v>
      </c>
      <c r="BQ28" s="311" t="e">
        <f t="shared" si="21"/>
        <v>#DIV/0!</v>
      </c>
      <c r="BR28" s="311" t="e">
        <f t="shared" si="21"/>
        <v>#DIV/0!</v>
      </c>
      <c r="BS28" s="311" t="e">
        <f t="shared" si="21"/>
        <v>#DIV/0!</v>
      </c>
      <c r="BT28" s="311" t="e">
        <f t="shared" si="21"/>
        <v>#DIV/0!</v>
      </c>
      <c r="BU28" s="311" t="e">
        <f t="shared" si="21"/>
        <v>#DIV/0!</v>
      </c>
      <c r="BV28" s="311" t="e">
        <f t="shared" si="21"/>
        <v>#DIV/0!</v>
      </c>
      <c r="BW28" s="311" t="e">
        <f t="shared" si="21"/>
        <v>#DIV/0!</v>
      </c>
      <c r="BX28" s="311" t="e">
        <f t="shared" si="21"/>
        <v>#DIV/0!</v>
      </c>
      <c r="BY28" s="311" t="e">
        <f t="shared" si="21"/>
        <v>#DIV/0!</v>
      </c>
      <c r="BZ28" s="311" t="e">
        <f t="shared" si="21"/>
        <v>#DIV/0!</v>
      </c>
      <c r="CA28" s="311" t="e">
        <f t="shared" si="21"/>
        <v>#DIV/0!</v>
      </c>
      <c r="CB28" s="311" t="e">
        <f t="shared" si="21"/>
        <v>#DIV/0!</v>
      </c>
      <c r="CC28" s="311" t="e">
        <f t="shared" si="21"/>
        <v>#DIV/0!</v>
      </c>
      <c r="CD28" s="311" t="e">
        <f t="shared" si="21"/>
        <v>#DIV/0!</v>
      </c>
      <c r="CE28" s="311" t="e">
        <f t="shared" si="27"/>
        <v>#DIV/0!</v>
      </c>
      <c r="CF28" s="311" t="e">
        <f t="shared" si="27"/>
        <v>#DIV/0!</v>
      </c>
      <c r="CG28" s="311" t="e">
        <f t="shared" si="27"/>
        <v>#DIV/0!</v>
      </c>
      <c r="CH28" s="311" t="e">
        <f t="shared" si="27"/>
        <v>#DIV/0!</v>
      </c>
      <c r="CI28" s="311" t="e">
        <f t="shared" si="27"/>
        <v>#DIV/0!</v>
      </c>
      <c r="CJ28" s="311" t="e">
        <f t="shared" si="27"/>
        <v>#DIV/0!</v>
      </c>
      <c r="CK28" s="311" t="e">
        <f t="shared" si="27"/>
        <v>#DIV/0!</v>
      </c>
      <c r="CL28" s="311" t="e">
        <f t="shared" si="27"/>
        <v>#DIV/0!</v>
      </c>
      <c r="CM28" s="311" t="e">
        <f t="shared" si="27"/>
        <v>#DIV/0!</v>
      </c>
      <c r="CN28" s="311" t="e">
        <f t="shared" si="27"/>
        <v>#DIV/0!</v>
      </c>
      <c r="CO28" s="311" t="e">
        <f t="shared" si="27"/>
        <v>#DIV/0!</v>
      </c>
      <c r="CP28" s="311" t="e">
        <f t="shared" si="27"/>
        <v>#DIV/0!</v>
      </c>
      <c r="CQ28" s="311" t="e">
        <f t="shared" si="27"/>
        <v>#DIV/0!</v>
      </c>
      <c r="CR28" s="311" t="e">
        <f t="shared" si="27"/>
        <v>#DIV/0!</v>
      </c>
      <c r="CS28" s="311" t="e">
        <f t="shared" si="22"/>
        <v>#DIV/0!</v>
      </c>
      <c r="CT28" s="311" t="e">
        <f t="shared" si="22"/>
        <v>#DIV/0!</v>
      </c>
      <c r="CU28" s="311" t="e">
        <f t="shared" si="22"/>
        <v>#DIV/0!</v>
      </c>
      <c r="CV28" s="311" t="e">
        <f t="shared" si="22"/>
        <v>#DIV/0!</v>
      </c>
      <c r="CW28" s="311" t="e">
        <f t="shared" si="22"/>
        <v>#DIV/0!</v>
      </c>
      <c r="CX28" s="311" t="e">
        <f t="shared" si="22"/>
        <v>#DIV/0!</v>
      </c>
      <c r="CY28" s="311" t="e">
        <f t="shared" si="22"/>
        <v>#DIV/0!</v>
      </c>
      <c r="CZ28" s="311" t="e">
        <f t="shared" si="22"/>
        <v>#DIV/0!</v>
      </c>
      <c r="DA28" s="311" t="e">
        <f t="shared" si="22"/>
        <v>#DIV/0!</v>
      </c>
      <c r="DB28" s="311" t="e">
        <f t="shared" si="22"/>
        <v>#DIV/0!</v>
      </c>
      <c r="DC28" s="311" t="e">
        <f t="shared" si="22"/>
        <v>#DIV/0!</v>
      </c>
      <c r="DD28" s="311" t="e">
        <f t="shared" si="22"/>
        <v>#DIV/0!</v>
      </c>
      <c r="DE28" s="311" t="e">
        <f t="shared" si="22"/>
        <v>#DIV/0!</v>
      </c>
      <c r="DF28" s="311" t="e">
        <f t="shared" si="22"/>
        <v>#DIV/0!</v>
      </c>
      <c r="DG28" s="311" t="e">
        <f t="shared" si="22"/>
        <v>#DIV/0!</v>
      </c>
      <c r="DH28" s="311" t="e">
        <f t="shared" si="22"/>
        <v>#DIV/0!</v>
      </c>
      <c r="DI28" s="311" t="e">
        <f t="shared" si="28"/>
        <v>#DIV/0!</v>
      </c>
      <c r="DJ28" s="311" t="e">
        <f t="shared" si="28"/>
        <v>#DIV/0!</v>
      </c>
      <c r="DK28" s="311" t="e">
        <f t="shared" si="28"/>
        <v>#DIV/0!</v>
      </c>
      <c r="DL28" s="311" t="e">
        <f t="shared" si="28"/>
        <v>#DIV/0!</v>
      </c>
      <c r="DM28" s="311" t="e">
        <f t="shared" si="28"/>
        <v>#DIV/0!</v>
      </c>
      <c r="DN28" s="311" t="e">
        <f t="shared" si="28"/>
        <v>#DIV/0!</v>
      </c>
      <c r="DO28" s="311" t="e">
        <f t="shared" si="28"/>
        <v>#DIV/0!</v>
      </c>
      <c r="DP28" s="311" t="e">
        <f t="shared" si="28"/>
        <v>#DIV/0!</v>
      </c>
      <c r="DQ28" s="311" t="e">
        <f t="shared" si="28"/>
        <v>#DIV/0!</v>
      </c>
      <c r="DR28" s="311" t="e">
        <f t="shared" si="28"/>
        <v>#DIV/0!</v>
      </c>
      <c r="DS28" s="311" t="e">
        <f t="shared" si="28"/>
        <v>#DIV/0!</v>
      </c>
      <c r="DT28" s="311" t="e">
        <f t="shared" si="28"/>
        <v>#DIV/0!</v>
      </c>
      <c r="DU28" s="311" t="e">
        <f t="shared" si="28"/>
        <v>#DIV/0!</v>
      </c>
      <c r="DV28" s="311" t="e">
        <f t="shared" si="28"/>
        <v>#DIV/0!</v>
      </c>
      <c r="DW28" s="311" t="e">
        <f t="shared" si="28"/>
        <v>#DIV/0!</v>
      </c>
      <c r="DX28" s="311" t="e">
        <f t="shared" si="28"/>
        <v>#DIV/0!</v>
      </c>
      <c r="DY28" s="311" t="e">
        <f t="shared" si="29"/>
        <v>#DIV/0!</v>
      </c>
      <c r="DZ28" s="311" t="e">
        <f t="shared" si="29"/>
        <v>#DIV/0!</v>
      </c>
      <c r="EA28" s="311" t="e">
        <f t="shared" si="29"/>
        <v>#DIV/0!</v>
      </c>
      <c r="EB28" s="311" t="e">
        <f t="shared" si="29"/>
        <v>#DIV/0!</v>
      </c>
      <c r="EC28" s="311" t="e">
        <f t="shared" si="29"/>
        <v>#DIV/0!</v>
      </c>
      <c r="ED28" s="311" t="e">
        <f t="shared" si="29"/>
        <v>#DIV/0!</v>
      </c>
      <c r="EE28" s="311" t="e">
        <f t="shared" si="29"/>
        <v>#DIV/0!</v>
      </c>
      <c r="EF28" s="311" t="e">
        <f t="shared" si="29"/>
        <v>#DIV/0!</v>
      </c>
      <c r="EG28" s="311" t="e">
        <f t="shared" si="29"/>
        <v>#DIV/0!</v>
      </c>
      <c r="EH28" s="311" t="e">
        <f t="shared" si="29"/>
        <v>#DIV/0!</v>
      </c>
      <c r="EI28" s="311" t="e">
        <f t="shared" si="29"/>
        <v>#DIV/0!</v>
      </c>
      <c r="EJ28" s="311" t="e">
        <f t="shared" si="29"/>
        <v>#DIV/0!</v>
      </c>
      <c r="EK28" s="311" t="e">
        <f t="shared" si="29"/>
        <v>#DIV/0!</v>
      </c>
      <c r="EL28" s="311" t="e">
        <f t="shared" si="29"/>
        <v>#DIV/0!</v>
      </c>
      <c r="EM28" s="311" t="e">
        <f t="shared" si="29"/>
        <v>#DIV/0!</v>
      </c>
      <c r="EN28" s="311" t="e">
        <f t="shared" si="29"/>
        <v>#DIV/0!</v>
      </c>
      <c r="EO28" s="311" t="e">
        <f t="shared" si="30"/>
        <v>#DIV/0!</v>
      </c>
      <c r="EP28" s="311" t="e">
        <f t="shared" si="30"/>
        <v>#DIV/0!</v>
      </c>
      <c r="EQ28" s="311" t="e">
        <f t="shared" si="30"/>
        <v>#DIV/0!</v>
      </c>
      <c r="ER28" s="311" t="e">
        <f t="shared" si="30"/>
        <v>#DIV/0!</v>
      </c>
      <c r="ES28" s="311" t="e">
        <f t="shared" si="30"/>
        <v>#DIV/0!</v>
      </c>
      <c r="ET28" s="311" t="e">
        <f t="shared" si="30"/>
        <v>#DIV/0!</v>
      </c>
      <c r="EU28" s="311" t="e">
        <f t="shared" si="30"/>
        <v>#DIV/0!</v>
      </c>
      <c r="EV28" s="311" t="e">
        <f t="shared" si="30"/>
        <v>#DIV/0!</v>
      </c>
      <c r="EW28" s="311" t="e">
        <f t="shared" si="30"/>
        <v>#DIV/0!</v>
      </c>
      <c r="EX28" s="311" t="e">
        <f t="shared" si="30"/>
        <v>#DIV/0!</v>
      </c>
      <c r="EY28" s="311" t="e">
        <f t="shared" si="30"/>
        <v>#DIV/0!</v>
      </c>
      <c r="EZ28" s="311" t="e">
        <f t="shared" si="30"/>
        <v>#DIV/0!</v>
      </c>
      <c r="FA28" s="311" t="e">
        <f t="shared" si="31"/>
        <v>#DIV/0!</v>
      </c>
      <c r="FB28" s="311" t="e">
        <f t="shared" si="31"/>
        <v>#DIV/0!</v>
      </c>
      <c r="FC28" s="311" t="e">
        <f t="shared" si="31"/>
        <v>#DIV/0!</v>
      </c>
      <c r="FD28" s="311" t="e">
        <f t="shared" si="31"/>
        <v>#DIV/0!</v>
      </c>
      <c r="FE28" s="311" t="e">
        <f t="shared" si="31"/>
        <v>#DIV/0!</v>
      </c>
      <c r="FF28" s="311" t="e">
        <f t="shared" si="31"/>
        <v>#DIV/0!</v>
      </c>
      <c r="FG28" s="311" t="e">
        <f t="shared" si="31"/>
        <v>#DIV/0!</v>
      </c>
      <c r="FH28" s="311" t="e">
        <f t="shared" si="31"/>
        <v>#DIV/0!</v>
      </c>
      <c r="FI28" s="311" t="e">
        <f t="shared" si="31"/>
        <v>#DIV/0!</v>
      </c>
      <c r="FJ28" s="311" t="e">
        <f t="shared" si="31"/>
        <v>#DIV/0!</v>
      </c>
      <c r="FK28" s="311" t="e">
        <f t="shared" si="24"/>
        <v>#DIV/0!</v>
      </c>
      <c r="FL28" s="311" t="e">
        <f t="shared" si="24"/>
        <v>#DIV/0!</v>
      </c>
      <c r="FM28" s="311" t="e">
        <f t="shared" si="24"/>
        <v>#DIV/0!</v>
      </c>
      <c r="FN28" s="311" t="e">
        <f t="shared" si="24"/>
        <v>#DIV/0!</v>
      </c>
      <c r="FO28" s="311" t="e">
        <f t="shared" si="24"/>
        <v>#DIV/0!</v>
      </c>
      <c r="FP28" s="311" t="e">
        <f t="shared" si="24"/>
        <v>#DIV/0!</v>
      </c>
      <c r="FQ28" s="311" t="e">
        <f t="shared" si="24"/>
        <v>#DIV/0!</v>
      </c>
      <c r="FR28" s="311" t="e">
        <f t="shared" si="24"/>
        <v>#DIV/0!</v>
      </c>
      <c r="FS28" s="311" t="e">
        <f t="shared" si="24"/>
        <v>#DIV/0!</v>
      </c>
      <c r="FT28" s="311" t="e">
        <f t="shared" si="24"/>
        <v>#DIV/0!</v>
      </c>
      <c r="FU28" s="311" t="e">
        <f t="shared" si="24"/>
        <v>#DIV/0!</v>
      </c>
      <c r="FV28" s="311" t="e">
        <f t="shared" si="24"/>
        <v>#DIV/0!</v>
      </c>
      <c r="FW28" s="311" t="e">
        <f t="shared" si="24"/>
        <v>#DIV/0!</v>
      </c>
      <c r="FX28" s="311" t="e">
        <f t="shared" si="24"/>
        <v>#DIV/0!</v>
      </c>
      <c r="FY28" s="311" t="e">
        <f t="shared" si="24"/>
        <v>#DIV/0!</v>
      </c>
      <c r="FZ28" s="311" t="e">
        <f t="shared" si="24"/>
        <v>#DIV/0!</v>
      </c>
      <c r="GA28" s="311" t="e">
        <f t="shared" si="32"/>
        <v>#DIV/0!</v>
      </c>
      <c r="GB28" s="311" t="e">
        <f t="shared" si="32"/>
        <v>#DIV/0!</v>
      </c>
      <c r="GC28" s="311" t="e">
        <f t="shared" si="32"/>
        <v>#DIV/0!</v>
      </c>
      <c r="GD28" s="311" t="e">
        <f t="shared" si="32"/>
        <v>#DIV/0!</v>
      </c>
      <c r="GE28" s="311" t="e">
        <f t="shared" si="32"/>
        <v>#DIV/0!</v>
      </c>
      <c r="GF28" s="311" t="e">
        <f t="shared" si="32"/>
        <v>#DIV/0!</v>
      </c>
      <c r="GG28" s="311" t="e">
        <f t="shared" si="32"/>
        <v>#DIV/0!</v>
      </c>
      <c r="GH28" s="311" t="e">
        <f t="shared" si="32"/>
        <v>#DIV/0!</v>
      </c>
      <c r="GI28" s="311" t="e">
        <f t="shared" si="32"/>
        <v>#DIV/0!</v>
      </c>
      <c r="GJ28" s="311" t="e">
        <f t="shared" si="32"/>
        <v>#DIV/0!</v>
      </c>
      <c r="GK28" s="311" t="e">
        <f t="shared" si="32"/>
        <v>#DIV/0!</v>
      </c>
      <c r="GL28" s="311" t="e">
        <f t="shared" si="32"/>
        <v>#DIV/0!</v>
      </c>
      <c r="GM28" s="311" t="e">
        <f t="shared" si="32"/>
        <v>#DIV/0!</v>
      </c>
      <c r="GN28" s="311" t="e">
        <f t="shared" si="32"/>
        <v>#DIV/0!</v>
      </c>
      <c r="GO28" s="311" t="e">
        <f t="shared" si="33"/>
        <v>#DIV/0!</v>
      </c>
      <c r="GP28" s="311" t="e">
        <f t="shared" si="33"/>
        <v>#DIV/0!</v>
      </c>
      <c r="GQ28" s="311" t="e">
        <f t="shared" si="33"/>
        <v>#DIV/0!</v>
      </c>
      <c r="GR28" s="311" t="e">
        <f t="shared" si="33"/>
        <v>#DIV/0!</v>
      </c>
      <c r="GS28" s="311" t="e">
        <f t="shared" si="33"/>
        <v>#DIV/0!</v>
      </c>
      <c r="GT28" s="311" t="e">
        <f t="shared" si="33"/>
        <v>#DIV/0!</v>
      </c>
      <c r="GU28" s="311" t="e">
        <f t="shared" si="33"/>
        <v>#DIV/0!</v>
      </c>
      <c r="GV28" s="311" t="e">
        <f t="shared" si="33"/>
        <v>#DIV/0!</v>
      </c>
      <c r="GW28" s="311" t="e">
        <f t="shared" si="33"/>
        <v>#DIV/0!</v>
      </c>
      <c r="GX28" s="311" t="e">
        <f t="shared" si="33"/>
        <v>#DIV/0!</v>
      </c>
      <c r="GY28" s="311" t="e">
        <f t="shared" si="33"/>
        <v>#DIV/0!</v>
      </c>
      <c r="GZ28" s="311" t="e">
        <f t="shared" si="33"/>
        <v>#DIV/0!</v>
      </c>
      <c r="HA28" s="311" t="e">
        <f t="shared" si="33"/>
        <v>#DIV/0!</v>
      </c>
      <c r="HB28" s="311" t="e">
        <f t="shared" si="33"/>
        <v>#DIV/0!</v>
      </c>
      <c r="HC28" s="311" t="e">
        <f t="shared" si="33"/>
        <v>#DIV/0!</v>
      </c>
      <c r="HD28" s="311" t="e">
        <f t="shared" si="33"/>
        <v>#DIV/0!</v>
      </c>
      <c r="HE28" s="318" t="e">
        <f t="shared" si="18"/>
        <v>#DIV/0!</v>
      </c>
      <c r="HF28" s="322" t="e">
        <f t="shared" si="19"/>
        <v>#DIV/0!</v>
      </c>
    </row>
    <row r="29" spans="1:214">
      <c r="A29" s="221"/>
      <c r="B29" s="310"/>
      <c r="C29" s="221"/>
      <c r="D29" s="221"/>
      <c r="E29" s="221"/>
      <c r="F29" s="311"/>
      <c r="G29" s="312" t="e">
        <f t="shared" si="34"/>
        <v>#DIV/0!</v>
      </c>
      <c r="H29" s="311" t="e">
        <f t="shared" si="34"/>
        <v>#DIV/0!</v>
      </c>
      <c r="I29" s="311" t="e">
        <f t="shared" si="34"/>
        <v>#DIV/0!</v>
      </c>
      <c r="J29" s="311" t="e">
        <f t="shared" si="34"/>
        <v>#DIV/0!</v>
      </c>
      <c r="K29" s="311" t="e">
        <f t="shared" si="34"/>
        <v>#DIV/0!</v>
      </c>
      <c r="L29" s="311" t="e">
        <f t="shared" si="34"/>
        <v>#DIV/0!</v>
      </c>
      <c r="M29" s="311" t="e">
        <f t="shared" si="34"/>
        <v>#DIV/0!</v>
      </c>
      <c r="N29" s="311" t="e">
        <f t="shared" si="34"/>
        <v>#DIV/0!</v>
      </c>
      <c r="O29" s="311" t="e">
        <f t="shared" si="34"/>
        <v>#DIV/0!</v>
      </c>
      <c r="P29" s="311" t="e">
        <f t="shared" si="34"/>
        <v>#DIV/0!</v>
      </c>
      <c r="Q29" s="311" t="e">
        <f t="shared" si="34"/>
        <v>#DIV/0!</v>
      </c>
      <c r="R29" s="311" t="e">
        <f t="shared" si="34"/>
        <v>#DIV/0!</v>
      </c>
      <c r="S29" s="311" t="e">
        <f t="shared" si="34"/>
        <v>#DIV/0!</v>
      </c>
      <c r="T29" s="311" t="e">
        <f t="shared" si="34"/>
        <v>#DIV/0!</v>
      </c>
      <c r="U29" s="311" t="e">
        <f t="shared" si="34"/>
        <v>#DIV/0!</v>
      </c>
      <c r="V29" s="311" t="e">
        <f t="shared" si="34"/>
        <v>#DIV/0!</v>
      </c>
      <c r="W29" s="311" t="e">
        <f t="shared" si="25"/>
        <v>#DIV/0!</v>
      </c>
      <c r="X29" s="311" t="e">
        <f t="shared" si="25"/>
        <v>#DIV/0!</v>
      </c>
      <c r="Y29" s="311" t="e">
        <f t="shared" si="25"/>
        <v>#DIV/0!</v>
      </c>
      <c r="Z29" s="311" t="e">
        <f t="shared" si="25"/>
        <v>#DIV/0!</v>
      </c>
      <c r="AA29" s="311" t="e">
        <f t="shared" si="25"/>
        <v>#DIV/0!</v>
      </c>
      <c r="AB29" s="311" t="e">
        <f t="shared" si="25"/>
        <v>#DIV/0!</v>
      </c>
      <c r="AC29" s="311" t="e">
        <f t="shared" si="25"/>
        <v>#DIV/0!</v>
      </c>
      <c r="AD29" s="311" t="e">
        <f t="shared" si="25"/>
        <v>#DIV/0!</v>
      </c>
      <c r="AE29" s="311" t="e">
        <f t="shared" si="25"/>
        <v>#DIV/0!</v>
      </c>
      <c r="AF29" s="311" t="e">
        <f t="shared" si="25"/>
        <v>#DIV/0!</v>
      </c>
      <c r="AG29" s="311" t="e">
        <f t="shared" si="25"/>
        <v>#DIV/0!</v>
      </c>
      <c r="AH29" s="311" t="e">
        <f t="shared" si="25"/>
        <v>#DIV/0!</v>
      </c>
      <c r="AI29" s="311" t="e">
        <f t="shared" si="25"/>
        <v>#DIV/0!</v>
      </c>
      <c r="AJ29" s="311" t="e">
        <f t="shared" si="25"/>
        <v>#DIV/0!</v>
      </c>
      <c r="AK29" s="311" t="e">
        <f t="shared" si="20"/>
        <v>#DIV/0!</v>
      </c>
      <c r="AL29" s="311" t="e">
        <f t="shared" si="20"/>
        <v>#DIV/0!</v>
      </c>
      <c r="AM29" s="311" t="e">
        <f t="shared" si="20"/>
        <v>#DIV/0!</v>
      </c>
      <c r="AN29" s="311" t="e">
        <f t="shared" si="20"/>
        <v>#DIV/0!</v>
      </c>
      <c r="AO29" s="311" t="e">
        <f t="shared" si="20"/>
        <v>#DIV/0!</v>
      </c>
      <c r="AP29" s="311" t="e">
        <f t="shared" si="20"/>
        <v>#DIV/0!</v>
      </c>
      <c r="AQ29" s="311" t="e">
        <f t="shared" si="20"/>
        <v>#DIV/0!</v>
      </c>
      <c r="AR29" s="311" t="e">
        <f t="shared" si="20"/>
        <v>#DIV/0!</v>
      </c>
      <c r="AS29" s="311" t="e">
        <f t="shared" si="20"/>
        <v>#DIV/0!</v>
      </c>
      <c r="AT29" s="311" t="e">
        <f t="shared" si="20"/>
        <v>#DIV/0!</v>
      </c>
      <c r="AU29" s="311" t="e">
        <f t="shared" si="20"/>
        <v>#DIV/0!</v>
      </c>
      <c r="AV29" s="311" t="e">
        <f t="shared" si="20"/>
        <v>#DIV/0!</v>
      </c>
      <c r="AW29" s="311" t="e">
        <f t="shared" si="20"/>
        <v>#DIV/0!</v>
      </c>
      <c r="AX29" s="311" t="e">
        <f t="shared" si="20"/>
        <v>#DIV/0!</v>
      </c>
      <c r="AY29" s="311" t="e">
        <f t="shared" si="20"/>
        <v>#DIV/0!</v>
      </c>
      <c r="AZ29" s="311" t="e">
        <f t="shared" si="20"/>
        <v>#DIV/0!</v>
      </c>
      <c r="BA29" s="311" t="e">
        <f t="shared" si="26"/>
        <v>#DIV/0!</v>
      </c>
      <c r="BB29" s="311" t="e">
        <f t="shared" si="26"/>
        <v>#DIV/0!</v>
      </c>
      <c r="BC29" s="311" t="e">
        <f t="shared" si="26"/>
        <v>#DIV/0!</v>
      </c>
      <c r="BD29" s="311" t="e">
        <f t="shared" si="26"/>
        <v>#DIV/0!</v>
      </c>
      <c r="BE29" s="311" t="e">
        <f t="shared" si="26"/>
        <v>#DIV/0!</v>
      </c>
      <c r="BF29" s="311" t="e">
        <f t="shared" si="26"/>
        <v>#DIV/0!</v>
      </c>
      <c r="BG29" s="311" t="e">
        <f t="shared" si="26"/>
        <v>#DIV/0!</v>
      </c>
      <c r="BH29" s="311" t="e">
        <f t="shared" si="26"/>
        <v>#DIV/0!</v>
      </c>
      <c r="BI29" s="311" t="e">
        <f t="shared" si="26"/>
        <v>#DIV/0!</v>
      </c>
      <c r="BJ29" s="311" t="e">
        <f t="shared" si="26"/>
        <v>#DIV/0!</v>
      </c>
      <c r="BK29" s="311" t="e">
        <f t="shared" si="26"/>
        <v>#DIV/0!</v>
      </c>
      <c r="BL29" s="311" t="e">
        <f t="shared" si="26"/>
        <v>#DIV/0!</v>
      </c>
      <c r="BM29" s="311" t="e">
        <f t="shared" si="26"/>
        <v>#DIV/0!</v>
      </c>
      <c r="BN29" s="311" t="e">
        <f t="shared" si="26"/>
        <v>#DIV/0!</v>
      </c>
      <c r="BO29" s="311" t="e">
        <f t="shared" si="21"/>
        <v>#DIV/0!</v>
      </c>
      <c r="BP29" s="311" t="e">
        <f t="shared" si="21"/>
        <v>#DIV/0!</v>
      </c>
      <c r="BQ29" s="311" t="e">
        <f t="shared" si="21"/>
        <v>#DIV/0!</v>
      </c>
      <c r="BR29" s="311" t="e">
        <f t="shared" si="21"/>
        <v>#DIV/0!</v>
      </c>
      <c r="BS29" s="311" t="e">
        <f t="shared" si="21"/>
        <v>#DIV/0!</v>
      </c>
      <c r="BT29" s="311" t="e">
        <f t="shared" si="21"/>
        <v>#DIV/0!</v>
      </c>
      <c r="BU29" s="311" t="e">
        <f t="shared" si="21"/>
        <v>#DIV/0!</v>
      </c>
      <c r="BV29" s="311" t="e">
        <f t="shared" si="21"/>
        <v>#DIV/0!</v>
      </c>
      <c r="BW29" s="311" t="e">
        <f t="shared" si="21"/>
        <v>#DIV/0!</v>
      </c>
      <c r="BX29" s="311" t="e">
        <f t="shared" si="21"/>
        <v>#DIV/0!</v>
      </c>
      <c r="BY29" s="311" t="e">
        <f t="shared" si="21"/>
        <v>#DIV/0!</v>
      </c>
      <c r="BZ29" s="311" t="e">
        <f t="shared" si="21"/>
        <v>#DIV/0!</v>
      </c>
      <c r="CA29" s="311" t="e">
        <f t="shared" si="21"/>
        <v>#DIV/0!</v>
      </c>
      <c r="CB29" s="311" t="e">
        <f t="shared" si="21"/>
        <v>#DIV/0!</v>
      </c>
      <c r="CC29" s="311" t="e">
        <f t="shared" si="21"/>
        <v>#DIV/0!</v>
      </c>
      <c r="CD29" s="311" t="e">
        <f t="shared" si="21"/>
        <v>#DIV/0!</v>
      </c>
      <c r="CE29" s="311" t="e">
        <f t="shared" si="27"/>
        <v>#DIV/0!</v>
      </c>
      <c r="CF29" s="311" t="e">
        <f t="shared" si="27"/>
        <v>#DIV/0!</v>
      </c>
      <c r="CG29" s="311" t="e">
        <f t="shared" si="27"/>
        <v>#DIV/0!</v>
      </c>
      <c r="CH29" s="311" t="e">
        <f t="shared" si="27"/>
        <v>#DIV/0!</v>
      </c>
      <c r="CI29" s="311" t="e">
        <f t="shared" si="27"/>
        <v>#DIV/0!</v>
      </c>
      <c r="CJ29" s="311" t="e">
        <f t="shared" si="27"/>
        <v>#DIV/0!</v>
      </c>
      <c r="CK29" s="311" t="e">
        <f t="shared" si="27"/>
        <v>#DIV/0!</v>
      </c>
      <c r="CL29" s="311" t="e">
        <f t="shared" si="27"/>
        <v>#DIV/0!</v>
      </c>
      <c r="CM29" s="311" t="e">
        <f t="shared" si="27"/>
        <v>#DIV/0!</v>
      </c>
      <c r="CN29" s="311" t="e">
        <f t="shared" si="27"/>
        <v>#DIV/0!</v>
      </c>
      <c r="CO29" s="311" t="e">
        <f t="shared" si="27"/>
        <v>#DIV/0!</v>
      </c>
      <c r="CP29" s="311" t="e">
        <f t="shared" si="27"/>
        <v>#DIV/0!</v>
      </c>
      <c r="CQ29" s="311" t="e">
        <f t="shared" si="27"/>
        <v>#DIV/0!</v>
      </c>
      <c r="CR29" s="311" t="e">
        <f t="shared" si="27"/>
        <v>#DIV/0!</v>
      </c>
      <c r="CS29" s="311" t="e">
        <f t="shared" si="22"/>
        <v>#DIV/0!</v>
      </c>
      <c r="CT29" s="311" t="e">
        <f t="shared" si="22"/>
        <v>#DIV/0!</v>
      </c>
      <c r="CU29" s="311" t="e">
        <f t="shared" si="22"/>
        <v>#DIV/0!</v>
      </c>
      <c r="CV29" s="311" t="e">
        <f t="shared" si="22"/>
        <v>#DIV/0!</v>
      </c>
      <c r="CW29" s="311" t="e">
        <f t="shared" si="22"/>
        <v>#DIV/0!</v>
      </c>
      <c r="CX29" s="311" t="e">
        <f t="shared" si="22"/>
        <v>#DIV/0!</v>
      </c>
      <c r="CY29" s="311" t="e">
        <f t="shared" si="22"/>
        <v>#DIV/0!</v>
      </c>
      <c r="CZ29" s="311" t="e">
        <f t="shared" si="22"/>
        <v>#DIV/0!</v>
      </c>
      <c r="DA29" s="311" t="e">
        <f t="shared" si="22"/>
        <v>#DIV/0!</v>
      </c>
      <c r="DB29" s="311" t="e">
        <f t="shared" si="22"/>
        <v>#DIV/0!</v>
      </c>
      <c r="DC29" s="311" t="e">
        <f t="shared" si="22"/>
        <v>#DIV/0!</v>
      </c>
      <c r="DD29" s="311" t="e">
        <f t="shared" si="22"/>
        <v>#DIV/0!</v>
      </c>
      <c r="DE29" s="311" t="e">
        <f t="shared" si="22"/>
        <v>#DIV/0!</v>
      </c>
      <c r="DF29" s="311" t="e">
        <f t="shared" si="22"/>
        <v>#DIV/0!</v>
      </c>
      <c r="DG29" s="311" t="e">
        <f t="shared" si="22"/>
        <v>#DIV/0!</v>
      </c>
      <c r="DH29" s="311" t="e">
        <f t="shared" si="22"/>
        <v>#DIV/0!</v>
      </c>
      <c r="DI29" s="311" t="e">
        <f t="shared" si="28"/>
        <v>#DIV/0!</v>
      </c>
      <c r="DJ29" s="311" t="e">
        <f t="shared" si="28"/>
        <v>#DIV/0!</v>
      </c>
      <c r="DK29" s="311" t="e">
        <f t="shared" si="28"/>
        <v>#DIV/0!</v>
      </c>
      <c r="DL29" s="311" t="e">
        <f t="shared" si="28"/>
        <v>#DIV/0!</v>
      </c>
      <c r="DM29" s="311" t="e">
        <f t="shared" si="28"/>
        <v>#DIV/0!</v>
      </c>
      <c r="DN29" s="311" t="e">
        <f t="shared" si="28"/>
        <v>#DIV/0!</v>
      </c>
      <c r="DO29" s="311" t="e">
        <f t="shared" si="28"/>
        <v>#DIV/0!</v>
      </c>
      <c r="DP29" s="311" t="e">
        <f t="shared" si="28"/>
        <v>#DIV/0!</v>
      </c>
      <c r="DQ29" s="311" t="e">
        <f t="shared" si="28"/>
        <v>#DIV/0!</v>
      </c>
      <c r="DR29" s="311" t="e">
        <f t="shared" si="28"/>
        <v>#DIV/0!</v>
      </c>
      <c r="DS29" s="311" t="e">
        <f t="shared" si="28"/>
        <v>#DIV/0!</v>
      </c>
      <c r="DT29" s="311" t="e">
        <f t="shared" si="28"/>
        <v>#DIV/0!</v>
      </c>
      <c r="DU29" s="311" t="e">
        <f t="shared" si="28"/>
        <v>#DIV/0!</v>
      </c>
      <c r="DV29" s="311" t="e">
        <f t="shared" si="28"/>
        <v>#DIV/0!</v>
      </c>
      <c r="DW29" s="311" t="e">
        <f t="shared" si="28"/>
        <v>#DIV/0!</v>
      </c>
      <c r="DX29" s="311" t="e">
        <f t="shared" si="28"/>
        <v>#DIV/0!</v>
      </c>
      <c r="DY29" s="311" t="e">
        <f t="shared" si="29"/>
        <v>#DIV/0!</v>
      </c>
      <c r="DZ29" s="311" t="e">
        <f t="shared" si="29"/>
        <v>#DIV/0!</v>
      </c>
      <c r="EA29" s="311" t="e">
        <f t="shared" si="29"/>
        <v>#DIV/0!</v>
      </c>
      <c r="EB29" s="311" t="e">
        <f t="shared" si="29"/>
        <v>#DIV/0!</v>
      </c>
      <c r="EC29" s="311" t="e">
        <f t="shared" si="29"/>
        <v>#DIV/0!</v>
      </c>
      <c r="ED29" s="311" t="e">
        <f t="shared" si="29"/>
        <v>#DIV/0!</v>
      </c>
      <c r="EE29" s="311" t="e">
        <f t="shared" si="29"/>
        <v>#DIV/0!</v>
      </c>
      <c r="EF29" s="311" t="e">
        <f t="shared" si="29"/>
        <v>#DIV/0!</v>
      </c>
      <c r="EG29" s="311" t="e">
        <f t="shared" si="29"/>
        <v>#DIV/0!</v>
      </c>
      <c r="EH29" s="311" t="e">
        <f t="shared" si="29"/>
        <v>#DIV/0!</v>
      </c>
      <c r="EI29" s="311" t="e">
        <f t="shared" si="29"/>
        <v>#DIV/0!</v>
      </c>
      <c r="EJ29" s="311" t="e">
        <f t="shared" si="29"/>
        <v>#DIV/0!</v>
      </c>
      <c r="EK29" s="311" t="e">
        <f t="shared" si="29"/>
        <v>#DIV/0!</v>
      </c>
      <c r="EL29" s="311" t="e">
        <f t="shared" si="29"/>
        <v>#DIV/0!</v>
      </c>
      <c r="EM29" s="311" t="e">
        <f t="shared" si="29"/>
        <v>#DIV/0!</v>
      </c>
      <c r="EN29" s="311" t="e">
        <f t="shared" si="29"/>
        <v>#DIV/0!</v>
      </c>
      <c r="EO29" s="311" t="e">
        <f t="shared" si="30"/>
        <v>#DIV/0!</v>
      </c>
      <c r="EP29" s="311" t="e">
        <f t="shared" si="30"/>
        <v>#DIV/0!</v>
      </c>
      <c r="EQ29" s="311" t="e">
        <f t="shared" si="30"/>
        <v>#DIV/0!</v>
      </c>
      <c r="ER29" s="311" t="e">
        <f t="shared" si="30"/>
        <v>#DIV/0!</v>
      </c>
      <c r="ES29" s="311" t="e">
        <f t="shared" si="30"/>
        <v>#DIV/0!</v>
      </c>
      <c r="ET29" s="311" t="e">
        <f t="shared" si="30"/>
        <v>#DIV/0!</v>
      </c>
      <c r="EU29" s="311" t="e">
        <f t="shared" si="30"/>
        <v>#DIV/0!</v>
      </c>
      <c r="EV29" s="311" t="e">
        <f t="shared" si="30"/>
        <v>#DIV/0!</v>
      </c>
      <c r="EW29" s="311" t="e">
        <f t="shared" si="30"/>
        <v>#DIV/0!</v>
      </c>
      <c r="EX29" s="311" t="e">
        <f t="shared" si="30"/>
        <v>#DIV/0!</v>
      </c>
      <c r="EY29" s="311" t="e">
        <f t="shared" si="30"/>
        <v>#DIV/0!</v>
      </c>
      <c r="EZ29" s="311" t="e">
        <f t="shared" si="30"/>
        <v>#DIV/0!</v>
      </c>
      <c r="FA29" s="311" t="e">
        <f t="shared" si="31"/>
        <v>#DIV/0!</v>
      </c>
      <c r="FB29" s="311" t="e">
        <f t="shared" si="31"/>
        <v>#DIV/0!</v>
      </c>
      <c r="FC29" s="311" t="e">
        <f t="shared" si="31"/>
        <v>#DIV/0!</v>
      </c>
      <c r="FD29" s="311" t="e">
        <f t="shared" si="31"/>
        <v>#DIV/0!</v>
      </c>
      <c r="FE29" s="311" t="e">
        <f t="shared" si="31"/>
        <v>#DIV/0!</v>
      </c>
      <c r="FF29" s="311" t="e">
        <f t="shared" si="31"/>
        <v>#DIV/0!</v>
      </c>
      <c r="FG29" s="311" t="e">
        <f t="shared" si="31"/>
        <v>#DIV/0!</v>
      </c>
      <c r="FH29" s="311" t="e">
        <f t="shared" si="31"/>
        <v>#DIV/0!</v>
      </c>
      <c r="FI29" s="311" t="e">
        <f t="shared" si="31"/>
        <v>#DIV/0!</v>
      </c>
      <c r="FJ29" s="311" t="e">
        <f t="shared" si="31"/>
        <v>#DIV/0!</v>
      </c>
      <c r="FK29" s="311" t="e">
        <f t="shared" si="24"/>
        <v>#DIV/0!</v>
      </c>
      <c r="FL29" s="311" t="e">
        <f t="shared" si="24"/>
        <v>#DIV/0!</v>
      </c>
      <c r="FM29" s="311" t="e">
        <f t="shared" si="24"/>
        <v>#DIV/0!</v>
      </c>
      <c r="FN29" s="311" t="e">
        <f t="shared" si="24"/>
        <v>#DIV/0!</v>
      </c>
      <c r="FO29" s="311" t="e">
        <f t="shared" si="24"/>
        <v>#DIV/0!</v>
      </c>
      <c r="FP29" s="311" t="e">
        <f t="shared" si="24"/>
        <v>#DIV/0!</v>
      </c>
      <c r="FQ29" s="311" t="e">
        <f t="shared" si="24"/>
        <v>#DIV/0!</v>
      </c>
      <c r="FR29" s="311" t="e">
        <f t="shared" si="24"/>
        <v>#DIV/0!</v>
      </c>
      <c r="FS29" s="311" t="e">
        <f t="shared" si="24"/>
        <v>#DIV/0!</v>
      </c>
      <c r="FT29" s="311" t="e">
        <f t="shared" si="24"/>
        <v>#DIV/0!</v>
      </c>
      <c r="FU29" s="311" t="e">
        <f t="shared" si="24"/>
        <v>#DIV/0!</v>
      </c>
      <c r="FV29" s="311" t="e">
        <f t="shared" si="24"/>
        <v>#DIV/0!</v>
      </c>
      <c r="FW29" s="311" t="e">
        <f t="shared" si="24"/>
        <v>#DIV/0!</v>
      </c>
      <c r="FX29" s="311" t="e">
        <f t="shared" si="24"/>
        <v>#DIV/0!</v>
      </c>
      <c r="FY29" s="311" t="e">
        <f t="shared" si="24"/>
        <v>#DIV/0!</v>
      </c>
      <c r="FZ29" s="311" t="e">
        <f t="shared" si="24"/>
        <v>#DIV/0!</v>
      </c>
      <c r="GA29" s="311" t="e">
        <f t="shared" si="32"/>
        <v>#DIV/0!</v>
      </c>
      <c r="GB29" s="311" t="e">
        <f t="shared" si="32"/>
        <v>#DIV/0!</v>
      </c>
      <c r="GC29" s="311" t="e">
        <f t="shared" si="32"/>
        <v>#DIV/0!</v>
      </c>
      <c r="GD29" s="311" t="e">
        <f t="shared" si="32"/>
        <v>#DIV/0!</v>
      </c>
      <c r="GE29" s="311" t="e">
        <f t="shared" si="32"/>
        <v>#DIV/0!</v>
      </c>
      <c r="GF29" s="311" t="e">
        <f t="shared" si="32"/>
        <v>#DIV/0!</v>
      </c>
      <c r="GG29" s="311" t="e">
        <f t="shared" si="32"/>
        <v>#DIV/0!</v>
      </c>
      <c r="GH29" s="311" t="e">
        <f t="shared" si="32"/>
        <v>#DIV/0!</v>
      </c>
      <c r="GI29" s="311" t="e">
        <f t="shared" si="32"/>
        <v>#DIV/0!</v>
      </c>
      <c r="GJ29" s="311" t="e">
        <f t="shared" si="32"/>
        <v>#DIV/0!</v>
      </c>
      <c r="GK29" s="311" t="e">
        <f t="shared" si="32"/>
        <v>#DIV/0!</v>
      </c>
      <c r="GL29" s="311" t="e">
        <f t="shared" si="32"/>
        <v>#DIV/0!</v>
      </c>
      <c r="GM29" s="311" t="e">
        <f t="shared" si="32"/>
        <v>#DIV/0!</v>
      </c>
      <c r="GN29" s="311" t="e">
        <f t="shared" si="32"/>
        <v>#DIV/0!</v>
      </c>
      <c r="GO29" s="311" t="e">
        <f t="shared" si="33"/>
        <v>#DIV/0!</v>
      </c>
      <c r="GP29" s="311" t="e">
        <f t="shared" si="33"/>
        <v>#DIV/0!</v>
      </c>
      <c r="GQ29" s="311" t="e">
        <f t="shared" si="33"/>
        <v>#DIV/0!</v>
      </c>
      <c r="GR29" s="311" t="e">
        <f t="shared" si="33"/>
        <v>#DIV/0!</v>
      </c>
      <c r="GS29" s="311" t="e">
        <f t="shared" si="33"/>
        <v>#DIV/0!</v>
      </c>
      <c r="GT29" s="311" t="e">
        <f t="shared" si="33"/>
        <v>#DIV/0!</v>
      </c>
      <c r="GU29" s="311" t="e">
        <f t="shared" si="33"/>
        <v>#DIV/0!</v>
      </c>
      <c r="GV29" s="311" t="e">
        <f t="shared" si="33"/>
        <v>#DIV/0!</v>
      </c>
      <c r="GW29" s="311" t="e">
        <f t="shared" si="33"/>
        <v>#DIV/0!</v>
      </c>
      <c r="GX29" s="311" t="e">
        <f t="shared" si="33"/>
        <v>#DIV/0!</v>
      </c>
      <c r="GY29" s="311" t="e">
        <f t="shared" si="33"/>
        <v>#DIV/0!</v>
      </c>
      <c r="GZ29" s="311" t="e">
        <f t="shared" si="33"/>
        <v>#DIV/0!</v>
      </c>
      <c r="HA29" s="311" t="e">
        <f t="shared" si="33"/>
        <v>#DIV/0!</v>
      </c>
      <c r="HB29" s="311" t="e">
        <f t="shared" si="33"/>
        <v>#DIV/0!</v>
      </c>
      <c r="HC29" s="311" t="e">
        <f t="shared" si="33"/>
        <v>#DIV/0!</v>
      </c>
      <c r="HD29" s="311" t="e">
        <f t="shared" si="33"/>
        <v>#DIV/0!</v>
      </c>
      <c r="HE29" s="318" t="e">
        <f t="shared" si="18"/>
        <v>#DIV/0!</v>
      </c>
      <c r="HF29" s="322" t="e">
        <f t="shared" si="19"/>
        <v>#DIV/0!</v>
      </c>
    </row>
    <row r="30" spans="1:214">
      <c r="A30" s="313"/>
      <c r="B30" s="314"/>
      <c r="C30" s="313"/>
      <c r="D30" s="313"/>
      <c r="E30" s="313"/>
      <c r="F30" s="315"/>
      <c r="G30" s="316" t="e">
        <f t="shared" si="34"/>
        <v>#DIV/0!</v>
      </c>
      <c r="H30" s="315" t="e">
        <f t="shared" si="34"/>
        <v>#DIV/0!</v>
      </c>
      <c r="I30" s="315" t="e">
        <f t="shared" si="34"/>
        <v>#DIV/0!</v>
      </c>
      <c r="J30" s="315" t="e">
        <f t="shared" si="34"/>
        <v>#DIV/0!</v>
      </c>
      <c r="K30" s="315" t="e">
        <f t="shared" si="34"/>
        <v>#DIV/0!</v>
      </c>
      <c r="L30" s="315" t="e">
        <f t="shared" si="34"/>
        <v>#DIV/0!</v>
      </c>
      <c r="M30" s="315" t="e">
        <f t="shared" si="34"/>
        <v>#DIV/0!</v>
      </c>
      <c r="N30" s="315" t="e">
        <f t="shared" si="34"/>
        <v>#DIV/0!</v>
      </c>
      <c r="O30" s="315" t="e">
        <f t="shared" si="34"/>
        <v>#DIV/0!</v>
      </c>
      <c r="P30" s="315" t="e">
        <f t="shared" si="34"/>
        <v>#DIV/0!</v>
      </c>
      <c r="Q30" s="315" t="e">
        <f t="shared" si="34"/>
        <v>#DIV/0!</v>
      </c>
      <c r="R30" s="315" t="e">
        <f t="shared" si="34"/>
        <v>#DIV/0!</v>
      </c>
      <c r="S30" s="315" t="e">
        <f t="shared" si="34"/>
        <v>#DIV/0!</v>
      </c>
      <c r="T30" s="315" t="e">
        <f t="shared" si="34"/>
        <v>#DIV/0!</v>
      </c>
      <c r="U30" s="315" t="e">
        <f t="shared" si="34"/>
        <v>#DIV/0!</v>
      </c>
      <c r="V30" s="315" t="e">
        <f t="shared" si="34"/>
        <v>#DIV/0!</v>
      </c>
      <c r="W30" s="315" t="e">
        <f t="shared" si="25"/>
        <v>#DIV/0!</v>
      </c>
      <c r="X30" s="315" t="e">
        <f t="shared" si="25"/>
        <v>#DIV/0!</v>
      </c>
      <c r="Y30" s="315" t="e">
        <f t="shared" si="25"/>
        <v>#DIV/0!</v>
      </c>
      <c r="Z30" s="315" t="e">
        <f t="shared" si="25"/>
        <v>#DIV/0!</v>
      </c>
      <c r="AA30" s="315" t="e">
        <f t="shared" si="25"/>
        <v>#DIV/0!</v>
      </c>
      <c r="AB30" s="315" t="e">
        <f t="shared" si="25"/>
        <v>#DIV/0!</v>
      </c>
      <c r="AC30" s="315" t="e">
        <f t="shared" si="25"/>
        <v>#DIV/0!</v>
      </c>
      <c r="AD30" s="315" t="e">
        <f t="shared" si="25"/>
        <v>#DIV/0!</v>
      </c>
      <c r="AE30" s="315" t="e">
        <f t="shared" si="25"/>
        <v>#DIV/0!</v>
      </c>
      <c r="AF30" s="315" t="e">
        <f t="shared" si="25"/>
        <v>#DIV/0!</v>
      </c>
      <c r="AG30" s="315" t="e">
        <f t="shared" si="25"/>
        <v>#DIV/0!</v>
      </c>
      <c r="AH30" s="315" t="e">
        <f t="shared" si="25"/>
        <v>#DIV/0!</v>
      </c>
      <c r="AI30" s="315" t="e">
        <f t="shared" si="25"/>
        <v>#DIV/0!</v>
      </c>
      <c r="AJ30" s="315" t="e">
        <f t="shared" si="25"/>
        <v>#DIV/0!</v>
      </c>
      <c r="AK30" s="315" t="e">
        <f t="shared" si="20"/>
        <v>#DIV/0!</v>
      </c>
      <c r="AL30" s="315" t="e">
        <f t="shared" si="20"/>
        <v>#DIV/0!</v>
      </c>
      <c r="AM30" s="315" t="e">
        <f t="shared" si="20"/>
        <v>#DIV/0!</v>
      </c>
      <c r="AN30" s="315" t="e">
        <f t="shared" si="20"/>
        <v>#DIV/0!</v>
      </c>
      <c r="AO30" s="315" t="e">
        <f t="shared" si="20"/>
        <v>#DIV/0!</v>
      </c>
      <c r="AP30" s="315" t="e">
        <f t="shared" si="20"/>
        <v>#DIV/0!</v>
      </c>
      <c r="AQ30" s="315" t="e">
        <f t="shared" si="20"/>
        <v>#DIV/0!</v>
      </c>
      <c r="AR30" s="315" t="e">
        <f t="shared" si="20"/>
        <v>#DIV/0!</v>
      </c>
      <c r="AS30" s="315" t="e">
        <f t="shared" si="20"/>
        <v>#DIV/0!</v>
      </c>
      <c r="AT30" s="315" t="e">
        <f t="shared" si="20"/>
        <v>#DIV/0!</v>
      </c>
      <c r="AU30" s="315" t="e">
        <f t="shared" si="20"/>
        <v>#DIV/0!</v>
      </c>
      <c r="AV30" s="315" t="e">
        <f t="shared" si="20"/>
        <v>#DIV/0!</v>
      </c>
      <c r="AW30" s="315" t="e">
        <f t="shared" si="20"/>
        <v>#DIV/0!</v>
      </c>
      <c r="AX30" s="315" t="e">
        <f t="shared" si="20"/>
        <v>#DIV/0!</v>
      </c>
      <c r="AY30" s="315" t="e">
        <f t="shared" si="20"/>
        <v>#DIV/0!</v>
      </c>
      <c r="AZ30" s="315" t="e">
        <f t="shared" si="20"/>
        <v>#DIV/0!</v>
      </c>
      <c r="BA30" s="315" t="e">
        <f t="shared" si="26"/>
        <v>#DIV/0!</v>
      </c>
      <c r="BB30" s="315" t="e">
        <f t="shared" si="26"/>
        <v>#DIV/0!</v>
      </c>
      <c r="BC30" s="315" t="e">
        <f t="shared" si="26"/>
        <v>#DIV/0!</v>
      </c>
      <c r="BD30" s="315" t="e">
        <f t="shared" si="26"/>
        <v>#DIV/0!</v>
      </c>
      <c r="BE30" s="315" t="e">
        <f t="shared" si="26"/>
        <v>#DIV/0!</v>
      </c>
      <c r="BF30" s="315" t="e">
        <f t="shared" si="26"/>
        <v>#DIV/0!</v>
      </c>
      <c r="BG30" s="315" t="e">
        <f t="shared" si="26"/>
        <v>#DIV/0!</v>
      </c>
      <c r="BH30" s="315" t="e">
        <f t="shared" si="26"/>
        <v>#DIV/0!</v>
      </c>
      <c r="BI30" s="315" t="e">
        <f t="shared" si="26"/>
        <v>#DIV/0!</v>
      </c>
      <c r="BJ30" s="315" t="e">
        <f t="shared" si="26"/>
        <v>#DIV/0!</v>
      </c>
      <c r="BK30" s="315" t="e">
        <f t="shared" si="26"/>
        <v>#DIV/0!</v>
      </c>
      <c r="BL30" s="315" t="e">
        <f t="shared" si="26"/>
        <v>#DIV/0!</v>
      </c>
      <c r="BM30" s="315" t="e">
        <f t="shared" si="26"/>
        <v>#DIV/0!</v>
      </c>
      <c r="BN30" s="315" t="e">
        <f t="shared" si="26"/>
        <v>#DIV/0!</v>
      </c>
      <c r="BO30" s="315" t="e">
        <f t="shared" si="21"/>
        <v>#DIV/0!</v>
      </c>
      <c r="BP30" s="315" t="e">
        <f t="shared" si="21"/>
        <v>#DIV/0!</v>
      </c>
      <c r="BQ30" s="315" t="e">
        <f t="shared" si="21"/>
        <v>#DIV/0!</v>
      </c>
      <c r="BR30" s="315" t="e">
        <f t="shared" si="21"/>
        <v>#DIV/0!</v>
      </c>
      <c r="BS30" s="315" t="e">
        <f t="shared" si="21"/>
        <v>#DIV/0!</v>
      </c>
      <c r="BT30" s="315" t="e">
        <f t="shared" si="21"/>
        <v>#DIV/0!</v>
      </c>
      <c r="BU30" s="315" t="e">
        <f t="shared" si="21"/>
        <v>#DIV/0!</v>
      </c>
      <c r="BV30" s="315" t="e">
        <f t="shared" si="21"/>
        <v>#DIV/0!</v>
      </c>
      <c r="BW30" s="315" t="e">
        <f t="shared" si="21"/>
        <v>#DIV/0!</v>
      </c>
      <c r="BX30" s="315" t="e">
        <f t="shared" si="21"/>
        <v>#DIV/0!</v>
      </c>
      <c r="BY30" s="315" t="e">
        <f t="shared" si="21"/>
        <v>#DIV/0!</v>
      </c>
      <c r="BZ30" s="315" t="e">
        <f t="shared" si="21"/>
        <v>#DIV/0!</v>
      </c>
      <c r="CA30" s="315" t="e">
        <f t="shared" si="21"/>
        <v>#DIV/0!</v>
      </c>
      <c r="CB30" s="315" t="e">
        <f t="shared" si="21"/>
        <v>#DIV/0!</v>
      </c>
      <c r="CC30" s="315" t="e">
        <f t="shared" si="21"/>
        <v>#DIV/0!</v>
      </c>
      <c r="CD30" s="315" t="e">
        <f t="shared" si="21"/>
        <v>#DIV/0!</v>
      </c>
      <c r="CE30" s="315" t="e">
        <f t="shared" si="27"/>
        <v>#DIV/0!</v>
      </c>
      <c r="CF30" s="315" t="e">
        <f t="shared" si="27"/>
        <v>#DIV/0!</v>
      </c>
      <c r="CG30" s="315" t="e">
        <f t="shared" si="27"/>
        <v>#DIV/0!</v>
      </c>
      <c r="CH30" s="315" t="e">
        <f t="shared" si="27"/>
        <v>#DIV/0!</v>
      </c>
      <c r="CI30" s="315" t="e">
        <f t="shared" si="27"/>
        <v>#DIV/0!</v>
      </c>
      <c r="CJ30" s="315" t="e">
        <f t="shared" si="27"/>
        <v>#DIV/0!</v>
      </c>
      <c r="CK30" s="315" t="e">
        <f t="shared" si="27"/>
        <v>#DIV/0!</v>
      </c>
      <c r="CL30" s="315" t="e">
        <f t="shared" si="27"/>
        <v>#DIV/0!</v>
      </c>
      <c r="CM30" s="315" t="e">
        <f t="shared" si="27"/>
        <v>#DIV/0!</v>
      </c>
      <c r="CN30" s="315" t="e">
        <f t="shared" si="27"/>
        <v>#DIV/0!</v>
      </c>
      <c r="CO30" s="315" t="e">
        <f t="shared" si="27"/>
        <v>#DIV/0!</v>
      </c>
      <c r="CP30" s="315" t="e">
        <f t="shared" si="27"/>
        <v>#DIV/0!</v>
      </c>
      <c r="CQ30" s="315" t="e">
        <f t="shared" si="27"/>
        <v>#DIV/0!</v>
      </c>
      <c r="CR30" s="315" t="e">
        <f t="shared" si="27"/>
        <v>#DIV/0!</v>
      </c>
      <c r="CS30" s="315" t="e">
        <f t="shared" si="22"/>
        <v>#DIV/0!</v>
      </c>
      <c r="CT30" s="315" t="e">
        <f t="shared" si="22"/>
        <v>#DIV/0!</v>
      </c>
      <c r="CU30" s="315" t="e">
        <f t="shared" si="22"/>
        <v>#DIV/0!</v>
      </c>
      <c r="CV30" s="315" t="e">
        <f t="shared" si="22"/>
        <v>#DIV/0!</v>
      </c>
      <c r="CW30" s="315" t="e">
        <f t="shared" si="22"/>
        <v>#DIV/0!</v>
      </c>
      <c r="CX30" s="315" t="e">
        <f t="shared" si="22"/>
        <v>#DIV/0!</v>
      </c>
      <c r="CY30" s="315" t="e">
        <f t="shared" si="22"/>
        <v>#DIV/0!</v>
      </c>
      <c r="CZ30" s="315" t="e">
        <f t="shared" si="22"/>
        <v>#DIV/0!</v>
      </c>
      <c r="DA30" s="315" t="e">
        <f t="shared" si="22"/>
        <v>#DIV/0!</v>
      </c>
      <c r="DB30" s="315" t="e">
        <f t="shared" si="22"/>
        <v>#DIV/0!</v>
      </c>
      <c r="DC30" s="315" t="e">
        <f t="shared" si="22"/>
        <v>#DIV/0!</v>
      </c>
      <c r="DD30" s="315" t="e">
        <f t="shared" si="22"/>
        <v>#DIV/0!</v>
      </c>
      <c r="DE30" s="315" t="e">
        <f t="shared" si="22"/>
        <v>#DIV/0!</v>
      </c>
      <c r="DF30" s="315" t="e">
        <f t="shared" si="22"/>
        <v>#DIV/0!</v>
      </c>
      <c r="DG30" s="315" t="e">
        <f t="shared" si="22"/>
        <v>#DIV/0!</v>
      </c>
      <c r="DH30" s="315" t="e">
        <f t="shared" si="22"/>
        <v>#DIV/0!</v>
      </c>
      <c r="DI30" s="315" t="e">
        <f t="shared" si="28"/>
        <v>#DIV/0!</v>
      </c>
      <c r="DJ30" s="315" t="e">
        <f t="shared" si="28"/>
        <v>#DIV/0!</v>
      </c>
      <c r="DK30" s="315" t="e">
        <f t="shared" si="28"/>
        <v>#DIV/0!</v>
      </c>
      <c r="DL30" s="315" t="e">
        <f t="shared" si="28"/>
        <v>#DIV/0!</v>
      </c>
      <c r="DM30" s="315" t="e">
        <f t="shared" si="28"/>
        <v>#DIV/0!</v>
      </c>
      <c r="DN30" s="315" t="e">
        <f t="shared" si="28"/>
        <v>#DIV/0!</v>
      </c>
      <c r="DO30" s="315" t="e">
        <f t="shared" si="28"/>
        <v>#DIV/0!</v>
      </c>
      <c r="DP30" s="315" t="e">
        <f t="shared" si="28"/>
        <v>#DIV/0!</v>
      </c>
      <c r="DQ30" s="315" t="e">
        <f t="shared" si="28"/>
        <v>#DIV/0!</v>
      </c>
      <c r="DR30" s="315" t="e">
        <f t="shared" si="28"/>
        <v>#DIV/0!</v>
      </c>
      <c r="DS30" s="315" t="e">
        <f t="shared" si="28"/>
        <v>#DIV/0!</v>
      </c>
      <c r="DT30" s="315" t="e">
        <f t="shared" si="28"/>
        <v>#DIV/0!</v>
      </c>
      <c r="DU30" s="315" t="e">
        <f t="shared" si="28"/>
        <v>#DIV/0!</v>
      </c>
      <c r="DV30" s="315" t="e">
        <f t="shared" si="28"/>
        <v>#DIV/0!</v>
      </c>
      <c r="DW30" s="315" t="e">
        <f t="shared" si="28"/>
        <v>#DIV/0!</v>
      </c>
      <c r="DX30" s="315" t="e">
        <f t="shared" si="28"/>
        <v>#DIV/0!</v>
      </c>
      <c r="DY30" s="315" t="e">
        <f t="shared" si="29"/>
        <v>#DIV/0!</v>
      </c>
      <c r="DZ30" s="315" t="e">
        <f t="shared" si="29"/>
        <v>#DIV/0!</v>
      </c>
      <c r="EA30" s="315" t="e">
        <f t="shared" si="29"/>
        <v>#DIV/0!</v>
      </c>
      <c r="EB30" s="315" t="e">
        <f t="shared" si="29"/>
        <v>#DIV/0!</v>
      </c>
      <c r="EC30" s="315" t="e">
        <f t="shared" si="29"/>
        <v>#DIV/0!</v>
      </c>
      <c r="ED30" s="315" t="e">
        <f t="shared" si="29"/>
        <v>#DIV/0!</v>
      </c>
      <c r="EE30" s="315" t="e">
        <f t="shared" si="29"/>
        <v>#DIV/0!</v>
      </c>
      <c r="EF30" s="315" t="e">
        <f t="shared" si="29"/>
        <v>#DIV/0!</v>
      </c>
      <c r="EG30" s="315" t="e">
        <f t="shared" si="29"/>
        <v>#DIV/0!</v>
      </c>
      <c r="EH30" s="315" t="e">
        <f t="shared" si="29"/>
        <v>#DIV/0!</v>
      </c>
      <c r="EI30" s="315" t="e">
        <f t="shared" si="29"/>
        <v>#DIV/0!</v>
      </c>
      <c r="EJ30" s="315" t="e">
        <f t="shared" si="29"/>
        <v>#DIV/0!</v>
      </c>
      <c r="EK30" s="315" t="e">
        <f t="shared" si="29"/>
        <v>#DIV/0!</v>
      </c>
      <c r="EL30" s="315" t="e">
        <f t="shared" si="29"/>
        <v>#DIV/0!</v>
      </c>
      <c r="EM30" s="315" t="e">
        <f t="shared" si="29"/>
        <v>#DIV/0!</v>
      </c>
      <c r="EN30" s="315" t="e">
        <f t="shared" si="29"/>
        <v>#DIV/0!</v>
      </c>
      <c r="EO30" s="315" t="e">
        <f t="shared" si="30"/>
        <v>#DIV/0!</v>
      </c>
      <c r="EP30" s="315" t="e">
        <f t="shared" si="30"/>
        <v>#DIV/0!</v>
      </c>
      <c r="EQ30" s="315" t="e">
        <f t="shared" si="30"/>
        <v>#DIV/0!</v>
      </c>
      <c r="ER30" s="315" t="e">
        <f t="shared" si="30"/>
        <v>#DIV/0!</v>
      </c>
      <c r="ES30" s="315" t="e">
        <f t="shared" si="30"/>
        <v>#DIV/0!</v>
      </c>
      <c r="ET30" s="315" t="e">
        <f t="shared" si="30"/>
        <v>#DIV/0!</v>
      </c>
      <c r="EU30" s="315" t="e">
        <f t="shared" si="30"/>
        <v>#DIV/0!</v>
      </c>
      <c r="EV30" s="315" t="e">
        <f t="shared" si="30"/>
        <v>#DIV/0!</v>
      </c>
      <c r="EW30" s="315" t="e">
        <f t="shared" si="30"/>
        <v>#DIV/0!</v>
      </c>
      <c r="EX30" s="315" t="e">
        <f t="shared" si="30"/>
        <v>#DIV/0!</v>
      </c>
      <c r="EY30" s="315" t="e">
        <f t="shared" si="30"/>
        <v>#DIV/0!</v>
      </c>
      <c r="EZ30" s="315" t="e">
        <f t="shared" si="30"/>
        <v>#DIV/0!</v>
      </c>
      <c r="FA30" s="315" t="e">
        <f t="shared" si="31"/>
        <v>#DIV/0!</v>
      </c>
      <c r="FB30" s="315" t="e">
        <f t="shared" si="31"/>
        <v>#DIV/0!</v>
      </c>
      <c r="FC30" s="315" t="e">
        <f t="shared" si="31"/>
        <v>#DIV/0!</v>
      </c>
      <c r="FD30" s="315" t="e">
        <f t="shared" si="31"/>
        <v>#DIV/0!</v>
      </c>
      <c r="FE30" s="315" t="e">
        <f t="shared" si="31"/>
        <v>#DIV/0!</v>
      </c>
      <c r="FF30" s="315" t="e">
        <f t="shared" si="31"/>
        <v>#DIV/0!</v>
      </c>
      <c r="FG30" s="315" t="e">
        <f t="shared" si="31"/>
        <v>#DIV/0!</v>
      </c>
      <c r="FH30" s="315" t="e">
        <f t="shared" si="31"/>
        <v>#DIV/0!</v>
      </c>
      <c r="FI30" s="315" t="e">
        <f t="shared" si="31"/>
        <v>#DIV/0!</v>
      </c>
      <c r="FJ30" s="315" t="e">
        <f t="shared" si="31"/>
        <v>#DIV/0!</v>
      </c>
      <c r="FK30" s="315" t="e">
        <f t="shared" si="24"/>
        <v>#DIV/0!</v>
      </c>
      <c r="FL30" s="315" t="e">
        <f t="shared" si="24"/>
        <v>#DIV/0!</v>
      </c>
      <c r="FM30" s="315" t="e">
        <f t="shared" si="24"/>
        <v>#DIV/0!</v>
      </c>
      <c r="FN30" s="315" t="e">
        <f t="shared" si="24"/>
        <v>#DIV/0!</v>
      </c>
      <c r="FO30" s="315" t="e">
        <f t="shared" si="24"/>
        <v>#DIV/0!</v>
      </c>
      <c r="FP30" s="315" t="e">
        <f t="shared" si="24"/>
        <v>#DIV/0!</v>
      </c>
      <c r="FQ30" s="315" t="e">
        <f t="shared" si="24"/>
        <v>#DIV/0!</v>
      </c>
      <c r="FR30" s="315" t="e">
        <f t="shared" si="24"/>
        <v>#DIV/0!</v>
      </c>
      <c r="FS30" s="315" t="e">
        <f t="shared" si="24"/>
        <v>#DIV/0!</v>
      </c>
      <c r="FT30" s="315" t="e">
        <f t="shared" si="24"/>
        <v>#DIV/0!</v>
      </c>
      <c r="FU30" s="315" t="e">
        <f t="shared" si="24"/>
        <v>#DIV/0!</v>
      </c>
      <c r="FV30" s="315" t="e">
        <f t="shared" si="24"/>
        <v>#DIV/0!</v>
      </c>
      <c r="FW30" s="315" t="e">
        <f t="shared" si="24"/>
        <v>#DIV/0!</v>
      </c>
      <c r="FX30" s="315" t="e">
        <f t="shared" si="24"/>
        <v>#DIV/0!</v>
      </c>
      <c r="FY30" s="315" t="e">
        <f t="shared" si="24"/>
        <v>#DIV/0!</v>
      </c>
      <c r="FZ30" s="315" t="e">
        <f t="shared" si="24"/>
        <v>#DIV/0!</v>
      </c>
      <c r="GA30" s="315" t="e">
        <f t="shared" si="32"/>
        <v>#DIV/0!</v>
      </c>
      <c r="GB30" s="315" t="e">
        <f t="shared" si="32"/>
        <v>#DIV/0!</v>
      </c>
      <c r="GC30" s="315" t="e">
        <f t="shared" si="32"/>
        <v>#DIV/0!</v>
      </c>
      <c r="GD30" s="315" t="e">
        <f t="shared" si="32"/>
        <v>#DIV/0!</v>
      </c>
      <c r="GE30" s="315" t="e">
        <f t="shared" si="32"/>
        <v>#DIV/0!</v>
      </c>
      <c r="GF30" s="315" t="e">
        <f t="shared" si="32"/>
        <v>#DIV/0!</v>
      </c>
      <c r="GG30" s="315" t="e">
        <f t="shared" si="32"/>
        <v>#DIV/0!</v>
      </c>
      <c r="GH30" s="315" t="e">
        <f t="shared" si="32"/>
        <v>#DIV/0!</v>
      </c>
      <c r="GI30" s="315" t="e">
        <f t="shared" si="32"/>
        <v>#DIV/0!</v>
      </c>
      <c r="GJ30" s="315" t="e">
        <f t="shared" si="32"/>
        <v>#DIV/0!</v>
      </c>
      <c r="GK30" s="315" t="e">
        <f t="shared" si="32"/>
        <v>#DIV/0!</v>
      </c>
      <c r="GL30" s="315" t="e">
        <f t="shared" si="32"/>
        <v>#DIV/0!</v>
      </c>
      <c r="GM30" s="315" t="e">
        <f t="shared" si="32"/>
        <v>#DIV/0!</v>
      </c>
      <c r="GN30" s="315" t="e">
        <f t="shared" si="32"/>
        <v>#DIV/0!</v>
      </c>
      <c r="GO30" s="315" t="e">
        <f t="shared" si="33"/>
        <v>#DIV/0!</v>
      </c>
      <c r="GP30" s="315" t="e">
        <f t="shared" si="33"/>
        <v>#DIV/0!</v>
      </c>
      <c r="GQ30" s="315" t="e">
        <f t="shared" si="33"/>
        <v>#DIV/0!</v>
      </c>
      <c r="GR30" s="315" t="e">
        <f t="shared" si="33"/>
        <v>#DIV/0!</v>
      </c>
      <c r="GS30" s="315" t="e">
        <f t="shared" si="33"/>
        <v>#DIV/0!</v>
      </c>
      <c r="GT30" s="315" t="e">
        <f t="shared" si="33"/>
        <v>#DIV/0!</v>
      </c>
      <c r="GU30" s="315" t="e">
        <f t="shared" si="33"/>
        <v>#DIV/0!</v>
      </c>
      <c r="GV30" s="315" t="e">
        <f t="shared" si="33"/>
        <v>#DIV/0!</v>
      </c>
      <c r="GW30" s="315" t="e">
        <f t="shared" si="33"/>
        <v>#DIV/0!</v>
      </c>
      <c r="GX30" s="315" t="e">
        <f t="shared" si="33"/>
        <v>#DIV/0!</v>
      </c>
      <c r="GY30" s="315" t="e">
        <f t="shared" si="33"/>
        <v>#DIV/0!</v>
      </c>
      <c r="GZ30" s="315" t="e">
        <f t="shared" si="33"/>
        <v>#DIV/0!</v>
      </c>
      <c r="HA30" s="315" t="e">
        <f t="shared" si="33"/>
        <v>#DIV/0!</v>
      </c>
      <c r="HB30" s="315" t="e">
        <f t="shared" si="33"/>
        <v>#DIV/0!</v>
      </c>
      <c r="HC30" s="315" t="e">
        <f t="shared" si="33"/>
        <v>#DIV/0!</v>
      </c>
      <c r="HD30" s="315" t="e">
        <f t="shared" si="33"/>
        <v>#DIV/0!</v>
      </c>
      <c r="HE30" s="318" t="e">
        <f t="shared" si="18"/>
        <v>#DIV/0!</v>
      </c>
      <c r="HF30" s="322" t="e">
        <f t="shared" si="19"/>
        <v>#DIV/0!</v>
      </c>
    </row>
    <row r="31" spans="1:214">
      <c r="A31" s="313"/>
      <c r="B31" s="314"/>
      <c r="C31" s="313"/>
      <c r="D31" s="313"/>
      <c r="E31" s="313"/>
      <c r="F31" s="315"/>
      <c r="G31" s="316" t="e">
        <f t="shared" si="34"/>
        <v>#DIV/0!</v>
      </c>
      <c r="H31" s="315" t="e">
        <f t="shared" si="34"/>
        <v>#DIV/0!</v>
      </c>
      <c r="I31" s="315" t="e">
        <f t="shared" si="34"/>
        <v>#DIV/0!</v>
      </c>
      <c r="J31" s="315" t="e">
        <f t="shared" si="34"/>
        <v>#DIV/0!</v>
      </c>
      <c r="K31" s="315" t="e">
        <f t="shared" si="34"/>
        <v>#DIV/0!</v>
      </c>
      <c r="L31" s="315" t="e">
        <f t="shared" si="34"/>
        <v>#DIV/0!</v>
      </c>
      <c r="M31" s="315" t="e">
        <f t="shared" si="34"/>
        <v>#DIV/0!</v>
      </c>
      <c r="N31" s="315" t="e">
        <f t="shared" si="34"/>
        <v>#DIV/0!</v>
      </c>
      <c r="O31" s="315" t="e">
        <f t="shared" si="34"/>
        <v>#DIV/0!</v>
      </c>
      <c r="P31" s="315" t="e">
        <f t="shared" si="34"/>
        <v>#DIV/0!</v>
      </c>
      <c r="Q31" s="315" t="e">
        <f t="shared" si="34"/>
        <v>#DIV/0!</v>
      </c>
      <c r="R31" s="315" t="e">
        <f t="shared" si="34"/>
        <v>#DIV/0!</v>
      </c>
      <c r="S31" s="315" t="e">
        <f t="shared" si="34"/>
        <v>#DIV/0!</v>
      </c>
      <c r="T31" s="315" t="e">
        <f t="shared" si="34"/>
        <v>#DIV/0!</v>
      </c>
      <c r="U31" s="315" t="e">
        <f t="shared" si="34"/>
        <v>#DIV/0!</v>
      </c>
      <c r="V31" s="315" t="e">
        <f t="shared" si="34"/>
        <v>#DIV/0!</v>
      </c>
      <c r="W31" s="315" t="e">
        <f t="shared" si="25"/>
        <v>#DIV/0!</v>
      </c>
      <c r="X31" s="315" t="e">
        <f t="shared" si="25"/>
        <v>#DIV/0!</v>
      </c>
      <c r="Y31" s="315" t="e">
        <f t="shared" si="25"/>
        <v>#DIV/0!</v>
      </c>
      <c r="Z31" s="315" t="e">
        <f t="shared" si="25"/>
        <v>#DIV/0!</v>
      </c>
      <c r="AA31" s="315" t="e">
        <f t="shared" si="25"/>
        <v>#DIV/0!</v>
      </c>
      <c r="AB31" s="315" t="e">
        <f t="shared" si="25"/>
        <v>#DIV/0!</v>
      </c>
      <c r="AC31" s="315" t="e">
        <f t="shared" si="25"/>
        <v>#DIV/0!</v>
      </c>
      <c r="AD31" s="315" t="e">
        <f t="shared" si="25"/>
        <v>#DIV/0!</v>
      </c>
      <c r="AE31" s="315" t="e">
        <f t="shared" si="25"/>
        <v>#DIV/0!</v>
      </c>
      <c r="AF31" s="315" t="e">
        <f t="shared" si="25"/>
        <v>#DIV/0!</v>
      </c>
      <c r="AG31" s="315" t="e">
        <f t="shared" si="25"/>
        <v>#DIV/0!</v>
      </c>
      <c r="AH31" s="315" t="e">
        <f t="shared" si="25"/>
        <v>#DIV/0!</v>
      </c>
      <c r="AI31" s="315" t="e">
        <f t="shared" si="25"/>
        <v>#DIV/0!</v>
      </c>
      <c r="AJ31" s="315" t="e">
        <f t="shared" si="25"/>
        <v>#DIV/0!</v>
      </c>
      <c r="AK31" s="315" t="e">
        <f t="shared" si="20"/>
        <v>#DIV/0!</v>
      </c>
      <c r="AL31" s="315" t="e">
        <f t="shared" si="20"/>
        <v>#DIV/0!</v>
      </c>
      <c r="AM31" s="315" t="e">
        <f t="shared" si="20"/>
        <v>#DIV/0!</v>
      </c>
      <c r="AN31" s="315" t="e">
        <f t="shared" si="20"/>
        <v>#DIV/0!</v>
      </c>
      <c r="AO31" s="315" t="e">
        <f t="shared" si="20"/>
        <v>#DIV/0!</v>
      </c>
      <c r="AP31" s="315" t="e">
        <f t="shared" si="20"/>
        <v>#DIV/0!</v>
      </c>
      <c r="AQ31" s="315" t="e">
        <f t="shared" si="20"/>
        <v>#DIV/0!</v>
      </c>
      <c r="AR31" s="315" t="e">
        <f t="shared" si="20"/>
        <v>#DIV/0!</v>
      </c>
      <c r="AS31" s="315" t="e">
        <f t="shared" si="20"/>
        <v>#DIV/0!</v>
      </c>
      <c r="AT31" s="315" t="e">
        <f t="shared" si="20"/>
        <v>#DIV/0!</v>
      </c>
      <c r="AU31" s="315" t="e">
        <f t="shared" si="20"/>
        <v>#DIV/0!</v>
      </c>
      <c r="AV31" s="315" t="e">
        <f t="shared" si="20"/>
        <v>#DIV/0!</v>
      </c>
      <c r="AW31" s="315" t="e">
        <f t="shared" si="20"/>
        <v>#DIV/0!</v>
      </c>
      <c r="AX31" s="315" t="e">
        <f t="shared" si="20"/>
        <v>#DIV/0!</v>
      </c>
      <c r="AY31" s="315" t="e">
        <f t="shared" si="20"/>
        <v>#DIV/0!</v>
      </c>
      <c r="AZ31" s="315" t="e">
        <f t="shared" si="20"/>
        <v>#DIV/0!</v>
      </c>
      <c r="BA31" s="315" t="e">
        <f t="shared" si="26"/>
        <v>#DIV/0!</v>
      </c>
      <c r="BB31" s="315" t="e">
        <f t="shared" si="26"/>
        <v>#DIV/0!</v>
      </c>
      <c r="BC31" s="315" t="e">
        <f t="shared" si="26"/>
        <v>#DIV/0!</v>
      </c>
      <c r="BD31" s="315" t="e">
        <f t="shared" si="26"/>
        <v>#DIV/0!</v>
      </c>
      <c r="BE31" s="315" t="e">
        <f t="shared" si="26"/>
        <v>#DIV/0!</v>
      </c>
      <c r="BF31" s="315" t="e">
        <f t="shared" si="26"/>
        <v>#DIV/0!</v>
      </c>
      <c r="BG31" s="315" t="e">
        <f t="shared" si="26"/>
        <v>#DIV/0!</v>
      </c>
      <c r="BH31" s="315" t="e">
        <f t="shared" si="26"/>
        <v>#DIV/0!</v>
      </c>
      <c r="BI31" s="315" t="e">
        <f t="shared" si="26"/>
        <v>#DIV/0!</v>
      </c>
      <c r="BJ31" s="315" t="e">
        <f t="shared" si="26"/>
        <v>#DIV/0!</v>
      </c>
      <c r="BK31" s="315" t="e">
        <f t="shared" si="26"/>
        <v>#DIV/0!</v>
      </c>
      <c r="BL31" s="315" t="e">
        <f t="shared" si="26"/>
        <v>#DIV/0!</v>
      </c>
      <c r="BM31" s="315" t="e">
        <f t="shared" si="26"/>
        <v>#DIV/0!</v>
      </c>
      <c r="BN31" s="315" t="e">
        <f t="shared" si="26"/>
        <v>#DIV/0!</v>
      </c>
      <c r="BO31" s="315" t="e">
        <f t="shared" si="21"/>
        <v>#DIV/0!</v>
      </c>
      <c r="BP31" s="315" t="e">
        <f t="shared" si="21"/>
        <v>#DIV/0!</v>
      </c>
      <c r="BQ31" s="315" t="e">
        <f t="shared" si="21"/>
        <v>#DIV/0!</v>
      </c>
      <c r="BR31" s="315" t="e">
        <f t="shared" si="21"/>
        <v>#DIV/0!</v>
      </c>
      <c r="BS31" s="315" t="e">
        <f t="shared" si="21"/>
        <v>#DIV/0!</v>
      </c>
      <c r="BT31" s="315" t="e">
        <f t="shared" si="21"/>
        <v>#DIV/0!</v>
      </c>
      <c r="BU31" s="315" t="e">
        <f t="shared" si="21"/>
        <v>#DIV/0!</v>
      </c>
      <c r="BV31" s="315" t="e">
        <f t="shared" si="21"/>
        <v>#DIV/0!</v>
      </c>
      <c r="BW31" s="315" t="e">
        <f t="shared" si="21"/>
        <v>#DIV/0!</v>
      </c>
      <c r="BX31" s="315" t="e">
        <f t="shared" si="21"/>
        <v>#DIV/0!</v>
      </c>
      <c r="BY31" s="315" t="e">
        <f t="shared" si="21"/>
        <v>#DIV/0!</v>
      </c>
      <c r="BZ31" s="315" t="e">
        <f t="shared" si="21"/>
        <v>#DIV/0!</v>
      </c>
      <c r="CA31" s="315" t="e">
        <f t="shared" si="21"/>
        <v>#DIV/0!</v>
      </c>
      <c r="CB31" s="315" t="e">
        <f t="shared" si="21"/>
        <v>#DIV/0!</v>
      </c>
      <c r="CC31" s="315" t="e">
        <f t="shared" si="21"/>
        <v>#DIV/0!</v>
      </c>
      <c r="CD31" s="315" t="e">
        <f t="shared" si="21"/>
        <v>#DIV/0!</v>
      </c>
      <c r="CE31" s="315" t="e">
        <f t="shared" si="27"/>
        <v>#DIV/0!</v>
      </c>
      <c r="CF31" s="315" t="e">
        <f t="shared" si="27"/>
        <v>#DIV/0!</v>
      </c>
      <c r="CG31" s="315" t="e">
        <f t="shared" si="27"/>
        <v>#DIV/0!</v>
      </c>
      <c r="CH31" s="315" t="e">
        <f t="shared" si="27"/>
        <v>#DIV/0!</v>
      </c>
      <c r="CI31" s="315" t="e">
        <f t="shared" si="27"/>
        <v>#DIV/0!</v>
      </c>
      <c r="CJ31" s="315" t="e">
        <f t="shared" si="27"/>
        <v>#DIV/0!</v>
      </c>
      <c r="CK31" s="315" t="e">
        <f t="shared" si="27"/>
        <v>#DIV/0!</v>
      </c>
      <c r="CL31" s="315" t="e">
        <f t="shared" si="27"/>
        <v>#DIV/0!</v>
      </c>
      <c r="CM31" s="315" t="e">
        <f t="shared" si="27"/>
        <v>#DIV/0!</v>
      </c>
      <c r="CN31" s="315" t="e">
        <f t="shared" si="27"/>
        <v>#DIV/0!</v>
      </c>
      <c r="CO31" s="315" t="e">
        <f t="shared" si="27"/>
        <v>#DIV/0!</v>
      </c>
      <c r="CP31" s="315" t="e">
        <f t="shared" si="27"/>
        <v>#DIV/0!</v>
      </c>
      <c r="CQ31" s="315" t="e">
        <f t="shared" si="27"/>
        <v>#DIV/0!</v>
      </c>
      <c r="CR31" s="315" t="e">
        <f t="shared" si="27"/>
        <v>#DIV/0!</v>
      </c>
      <c r="CS31" s="315" t="e">
        <f t="shared" si="22"/>
        <v>#DIV/0!</v>
      </c>
      <c r="CT31" s="315" t="e">
        <f t="shared" si="22"/>
        <v>#DIV/0!</v>
      </c>
      <c r="CU31" s="315" t="e">
        <f t="shared" si="22"/>
        <v>#DIV/0!</v>
      </c>
      <c r="CV31" s="315" t="e">
        <f t="shared" si="22"/>
        <v>#DIV/0!</v>
      </c>
      <c r="CW31" s="315" t="e">
        <f t="shared" si="22"/>
        <v>#DIV/0!</v>
      </c>
      <c r="CX31" s="315" t="e">
        <f t="shared" si="22"/>
        <v>#DIV/0!</v>
      </c>
      <c r="CY31" s="315" t="e">
        <f t="shared" si="22"/>
        <v>#DIV/0!</v>
      </c>
      <c r="CZ31" s="315" t="e">
        <f t="shared" si="22"/>
        <v>#DIV/0!</v>
      </c>
      <c r="DA31" s="315" t="e">
        <f t="shared" si="22"/>
        <v>#DIV/0!</v>
      </c>
      <c r="DB31" s="315" t="e">
        <f t="shared" si="22"/>
        <v>#DIV/0!</v>
      </c>
      <c r="DC31" s="315" t="e">
        <f t="shared" si="22"/>
        <v>#DIV/0!</v>
      </c>
      <c r="DD31" s="315" t="e">
        <f t="shared" si="22"/>
        <v>#DIV/0!</v>
      </c>
      <c r="DE31" s="315" t="e">
        <f t="shared" si="22"/>
        <v>#DIV/0!</v>
      </c>
      <c r="DF31" s="315" t="e">
        <f t="shared" si="22"/>
        <v>#DIV/0!</v>
      </c>
      <c r="DG31" s="315" t="e">
        <f t="shared" si="22"/>
        <v>#DIV/0!</v>
      </c>
      <c r="DH31" s="315" t="e">
        <f t="shared" si="22"/>
        <v>#DIV/0!</v>
      </c>
      <c r="DI31" s="315" t="e">
        <f t="shared" si="28"/>
        <v>#DIV/0!</v>
      </c>
      <c r="DJ31" s="315" t="e">
        <f t="shared" si="28"/>
        <v>#DIV/0!</v>
      </c>
      <c r="DK31" s="315" t="e">
        <f t="shared" si="28"/>
        <v>#DIV/0!</v>
      </c>
      <c r="DL31" s="315" t="e">
        <f t="shared" si="28"/>
        <v>#DIV/0!</v>
      </c>
      <c r="DM31" s="315" t="e">
        <f t="shared" si="28"/>
        <v>#DIV/0!</v>
      </c>
      <c r="DN31" s="315" t="e">
        <f t="shared" si="28"/>
        <v>#DIV/0!</v>
      </c>
      <c r="DO31" s="315" t="e">
        <f t="shared" si="28"/>
        <v>#DIV/0!</v>
      </c>
      <c r="DP31" s="315" t="e">
        <f t="shared" si="28"/>
        <v>#DIV/0!</v>
      </c>
      <c r="DQ31" s="315" t="e">
        <f t="shared" si="28"/>
        <v>#DIV/0!</v>
      </c>
      <c r="DR31" s="315" t="e">
        <f t="shared" si="28"/>
        <v>#DIV/0!</v>
      </c>
      <c r="DS31" s="315" t="e">
        <f t="shared" si="28"/>
        <v>#DIV/0!</v>
      </c>
      <c r="DT31" s="315" t="e">
        <f t="shared" si="28"/>
        <v>#DIV/0!</v>
      </c>
      <c r="DU31" s="315" t="e">
        <f t="shared" si="28"/>
        <v>#DIV/0!</v>
      </c>
      <c r="DV31" s="315" t="e">
        <f t="shared" si="28"/>
        <v>#DIV/0!</v>
      </c>
      <c r="DW31" s="315" t="e">
        <f t="shared" si="28"/>
        <v>#DIV/0!</v>
      </c>
      <c r="DX31" s="315" t="e">
        <f t="shared" si="28"/>
        <v>#DIV/0!</v>
      </c>
      <c r="DY31" s="315" t="e">
        <f t="shared" si="29"/>
        <v>#DIV/0!</v>
      </c>
      <c r="DZ31" s="315" t="e">
        <f t="shared" si="29"/>
        <v>#DIV/0!</v>
      </c>
      <c r="EA31" s="315" t="e">
        <f t="shared" si="29"/>
        <v>#DIV/0!</v>
      </c>
      <c r="EB31" s="315" t="e">
        <f t="shared" si="29"/>
        <v>#DIV/0!</v>
      </c>
      <c r="EC31" s="315" t="e">
        <f t="shared" si="29"/>
        <v>#DIV/0!</v>
      </c>
      <c r="ED31" s="315" t="e">
        <f t="shared" si="29"/>
        <v>#DIV/0!</v>
      </c>
      <c r="EE31" s="315" t="e">
        <f t="shared" si="29"/>
        <v>#DIV/0!</v>
      </c>
      <c r="EF31" s="315" t="e">
        <f t="shared" si="29"/>
        <v>#DIV/0!</v>
      </c>
      <c r="EG31" s="315" t="e">
        <f t="shared" si="29"/>
        <v>#DIV/0!</v>
      </c>
      <c r="EH31" s="315" t="e">
        <f t="shared" si="29"/>
        <v>#DIV/0!</v>
      </c>
      <c r="EI31" s="315" t="e">
        <f t="shared" si="29"/>
        <v>#DIV/0!</v>
      </c>
      <c r="EJ31" s="315" t="e">
        <f t="shared" si="29"/>
        <v>#DIV/0!</v>
      </c>
      <c r="EK31" s="315" t="e">
        <f t="shared" si="29"/>
        <v>#DIV/0!</v>
      </c>
      <c r="EL31" s="315" t="e">
        <f t="shared" si="29"/>
        <v>#DIV/0!</v>
      </c>
      <c r="EM31" s="315" t="e">
        <f t="shared" si="29"/>
        <v>#DIV/0!</v>
      </c>
      <c r="EN31" s="315" t="e">
        <f t="shared" si="29"/>
        <v>#DIV/0!</v>
      </c>
      <c r="EO31" s="315" t="e">
        <f t="shared" si="30"/>
        <v>#DIV/0!</v>
      </c>
      <c r="EP31" s="315" t="e">
        <f t="shared" si="30"/>
        <v>#DIV/0!</v>
      </c>
      <c r="EQ31" s="315" t="e">
        <f t="shared" si="30"/>
        <v>#DIV/0!</v>
      </c>
      <c r="ER31" s="315" t="e">
        <f t="shared" si="30"/>
        <v>#DIV/0!</v>
      </c>
      <c r="ES31" s="315" t="e">
        <f t="shared" si="30"/>
        <v>#DIV/0!</v>
      </c>
      <c r="ET31" s="315" t="e">
        <f t="shared" si="30"/>
        <v>#DIV/0!</v>
      </c>
      <c r="EU31" s="315" t="e">
        <f t="shared" si="30"/>
        <v>#DIV/0!</v>
      </c>
      <c r="EV31" s="315" t="e">
        <f t="shared" si="30"/>
        <v>#DIV/0!</v>
      </c>
      <c r="EW31" s="315" t="e">
        <f t="shared" si="30"/>
        <v>#DIV/0!</v>
      </c>
      <c r="EX31" s="315" t="e">
        <f t="shared" si="30"/>
        <v>#DIV/0!</v>
      </c>
      <c r="EY31" s="315" t="e">
        <f t="shared" si="30"/>
        <v>#DIV/0!</v>
      </c>
      <c r="EZ31" s="315" t="e">
        <f t="shared" si="30"/>
        <v>#DIV/0!</v>
      </c>
      <c r="FA31" s="315" t="e">
        <f t="shared" si="31"/>
        <v>#DIV/0!</v>
      </c>
      <c r="FB31" s="315" t="e">
        <f t="shared" si="31"/>
        <v>#DIV/0!</v>
      </c>
      <c r="FC31" s="315" t="e">
        <f t="shared" si="31"/>
        <v>#DIV/0!</v>
      </c>
      <c r="FD31" s="315" t="e">
        <f t="shared" si="31"/>
        <v>#DIV/0!</v>
      </c>
      <c r="FE31" s="315" t="e">
        <f t="shared" si="31"/>
        <v>#DIV/0!</v>
      </c>
      <c r="FF31" s="315" t="e">
        <f t="shared" si="31"/>
        <v>#DIV/0!</v>
      </c>
      <c r="FG31" s="315" t="e">
        <f t="shared" si="31"/>
        <v>#DIV/0!</v>
      </c>
      <c r="FH31" s="315" t="e">
        <f t="shared" si="31"/>
        <v>#DIV/0!</v>
      </c>
      <c r="FI31" s="315" t="e">
        <f t="shared" si="31"/>
        <v>#DIV/0!</v>
      </c>
      <c r="FJ31" s="315" t="e">
        <f t="shared" si="31"/>
        <v>#DIV/0!</v>
      </c>
      <c r="FK31" s="315" t="e">
        <f t="shared" si="24"/>
        <v>#DIV/0!</v>
      </c>
      <c r="FL31" s="315" t="e">
        <f t="shared" si="24"/>
        <v>#DIV/0!</v>
      </c>
      <c r="FM31" s="315" t="e">
        <f t="shared" si="24"/>
        <v>#DIV/0!</v>
      </c>
      <c r="FN31" s="315" t="e">
        <f t="shared" si="24"/>
        <v>#DIV/0!</v>
      </c>
      <c r="FO31" s="315" t="e">
        <f t="shared" si="24"/>
        <v>#DIV/0!</v>
      </c>
      <c r="FP31" s="315" t="e">
        <f t="shared" si="24"/>
        <v>#DIV/0!</v>
      </c>
      <c r="FQ31" s="315" t="e">
        <f t="shared" si="24"/>
        <v>#DIV/0!</v>
      </c>
      <c r="FR31" s="315" t="e">
        <f t="shared" si="24"/>
        <v>#DIV/0!</v>
      </c>
      <c r="FS31" s="315" t="e">
        <f t="shared" si="24"/>
        <v>#DIV/0!</v>
      </c>
      <c r="FT31" s="315" t="e">
        <f t="shared" si="24"/>
        <v>#DIV/0!</v>
      </c>
      <c r="FU31" s="315" t="e">
        <f t="shared" si="24"/>
        <v>#DIV/0!</v>
      </c>
      <c r="FV31" s="315" t="e">
        <f t="shared" si="24"/>
        <v>#DIV/0!</v>
      </c>
      <c r="FW31" s="315" t="e">
        <f t="shared" si="24"/>
        <v>#DIV/0!</v>
      </c>
      <c r="FX31" s="315" t="e">
        <f t="shared" si="24"/>
        <v>#DIV/0!</v>
      </c>
      <c r="FY31" s="315" t="e">
        <f t="shared" si="24"/>
        <v>#DIV/0!</v>
      </c>
      <c r="FZ31" s="315" t="e">
        <f t="shared" si="24"/>
        <v>#DIV/0!</v>
      </c>
      <c r="GA31" s="315" t="e">
        <f t="shared" si="32"/>
        <v>#DIV/0!</v>
      </c>
      <c r="GB31" s="315" t="e">
        <f t="shared" si="32"/>
        <v>#DIV/0!</v>
      </c>
      <c r="GC31" s="315" t="e">
        <f t="shared" si="32"/>
        <v>#DIV/0!</v>
      </c>
      <c r="GD31" s="315" t="e">
        <f t="shared" si="32"/>
        <v>#DIV/0!</v>
      </c>
      <c r="GE31" s="315" t="e">
        <f t="shared" si="32"/>
        <v>#DIV/0!</v>
      </c>
      <c r="GF31" s="315" t="e">
        <f t="shared" si="32"/>
        <v>#DIV/0!</v>
      </c>
      <c r="GG31" s="315" t="e">
        <f t="shared" si="32"/>
        <v>#DIV/0!</v>
      </c>
      <c r="GH31" s="315" t="e">
        <f t="shared" si="32"/>
        <v>#DIV/0!</v>
      </c>
      <c r="GI31" s="315" t="e">
        <f t="shared" si="32"/>
        <v>#DIV/0!</v>
      </c>
      <c r="GJ31" s="315" t="e">
        <f t="shared" si="32"/>
        <v>#DIV/0!</v>
      </c>
      <c r="GK31" s="315" t="e">
        <f t="shared" si="32"/>
        <v>#DIV/0!</v>
      </c>
      <c r="GL31" s="315" t="e">
        <f t="shared" si="32"/>
        <v>#DIV/0!</v>
      </c>
      <c r="GM31" s="315" t="e">
        <f t="shared" si="32"/>
        <v>#DIV/0!</v>
      </c>
      <c r="GN31" s="315" t="e">
        <f t="shared" si="32"/>
        <v>#DIV/0!</v>
      </c>
      <c r="GO31" s="315" t="e">
        <f t="shared" si="33"/>
        <v>#DIV/0!</v>
      </c>
      <c r="GP31" s="315" t="e">
        <f t="shared" si="33"/>
        <v>#DIV/0!</v>
      </c>
      <c r="GQ31" s="315" t="e">
        <f t="shared" si="33"/>
        <v>#DIV/0!</v>
      </c>
      <c r="GR31" s="315" t="e">
        <f t="shared" si="33"/>
        <v>#DIV/0!</v>
      </c>
      <c r="GS31" s="315" t="e">
        <f t="shared" si="33"/>
        <v>#DIV/0!</v>
      </c>
      <c r="GT31" s="315" t="e">
        <f t="shared" si="33"/>
        <v>#DIV/0!</v>
      </c>
      <c r="GU31" s="315" t="e">
        <f t="shared" si="33"/>
        <v>#DIV/0!</v>
      </c>
      <c r="GV31" s="315" t="e">
        <f t="shared" si="33"/>
        <v>#DIV/0!</v>
      </c>
      <c r="GW31" s="315" t="e">
        <f t="shared" si="33"/>
        <v>#DIV/0!</v>
      </c>
      <c r="GX31" s="315" t="e">
        <f t="shared" si="33"/>
        <v>#DIV/0!</v>
      </c>
      <c r="GY31" s="315" t="e">
        <f t="shared" si="33"/>
        <v>#DIV/0!</v>
      </c>
      <c r="GZ31" s="315" t="e">
        <f t="shared" si="33"/>
        <v>#DIV/0!</v>
      </c>
      <c r="HA31" s="315" t="e">
        <f t="shared" si="33"/>
        <v>#DIV/0!</v>
      </c>
      <c r="HB31" s="315" t="e">
        <f t="shared" si="33"/>
        <v>#DIV/0!</v>
      </c>
      <c r="HC31" s="315" t="e">
        <f t="shared" si="33"/>
        <v>#DIV/0!</v>
      </c>
      <c r="HD31" s="315" t="e">
        <f t="shared" si="33"/>
        <v>#DIV/0!</v>
      </c>
      <c r="HE31" s="318" t="e">
        <f t="shared" si="18"/>
        <v>#DIV/0!</v>
      </c>
      <c r="HF31" s="322" t="e">
        <f t="shared" si="19"/>
        <v>#DIV/0!</v>
      </c>
    </row>
    <row r="32" spans="1:214">
      <c r="A32" s="221"/>
      <c r="B32" s="310"/>
      <c r="C32" s="221"/>
      <c r="D32" s="221"/>
      <c r="E32" s="221"/>
      <c r="F32" s="311"/>
      <c r="G32" s="312" t="e">
        <f t="shared" si="34"/>
        <v>#DIV/0!</v>
      </c>
      <c r="H32" s="311" t="e">
        <f t="shared" si="34"/>
        <v>#DIV/0!</v>
      </c>
      <c r="I32" s="311" t="e">
        <f t="shared" si="34"/>
        <v>#DIV/0!</v>
      </c>
      <c r="J32" s="311" t="e">
        <f t="shared" si="34"/>
        <v>#DIV/0!</v>
      </c>
      <c r="K32" s="311" t="e">
        <f t="shared" si="34"/>
        <v>#DIV/0!</v>
      </c>
      <c r="L32" s="311" t="e">
        <f t="shared" si="34"/>
        <v>#DIV/0!</v>
      </c>
      <c r="M32" s="311" t="e">
        <f t="shared" si="34"/>
        <v>#DIV/0!</v>
      </c>
      <c r="N32" s="311" t="e">
        <f t="shared" si="34"/>
        <v>#DIV/0!</v>
      </c>
      <c r="O32" s="311" t="e">
        <f t="shared" si="34"/>
        <v>#DIV/0!</v>
      </c>
      <c r="P32" s="311" t="e">
        <f t="shared" si="34"/>
        <v>#DIV/0!</v>
      </c>
      <c r="Q32" s="311" t="e">
        <f t="shared" si="34"/>
        <v>#DIV/0!</v>
      </c>
      <c r="R32" s="311" t="e">
        <f t="shared" si="34"/>
        <v>#DIV/0!</v>
      </c>
      <c r="S32" s="311" t="e">
        <f t="shared" si="34"/>
        <v>#DIV/0!</v>
      </c>
      <c r="T32" s="311" t="e">
        <f t="shared" si="34"/>
        <v>#DIV/0!</v>
      </c>
      <c r="U32" s="311" t="e">
        <f t="shared" si="34"/>
        <v>#DIV/0!</v>
      </c>
      <c r="V32" s="311" t="e">
        <f t="shared" si="34"/>
        <v>#DIV/0!</v>
      </c>
      <c r="W32" s="311" t="e">
        <f t="shared" si="25"/>
        <v>#DIV/0!</v>
      </c>
      <c r="X32" s="311" t="e">
        <f t="shared" si="25"/>
        <v>#DIV/0!</v>
      </c>
      <c r="Y32" s="311" t="e">
        <f t="shared" si="25"/>
        <v>#DIV/0!</v>
      </c>
      <c r="Z32" s="311" t="e">
        <f t="shared" si="25"/>
        <v>#DIV/0!</v>
      </c>
      <c r="AA32" s="311" t="e">
        <f t="shared" si="25"/>
        <v>#DIV/0!</v>
      </c>
      <c r="AB32" s="311" t="e">
        <f t="shared" si="25"/>
        <v>#DIV/0!</v>
      </c>
      <c r="AC32" s="311" t="e">
        <f t="shared" si="25"/>
        <v>#DIV/0!</v>
      </c>
      <c r="AD32" s="311" t="e">
        <f t="shared" si="25"/>
        <v>#DIV/0!</v>
      </c>
      <c r="AE32" s="311" t="e">
        <f t="shared" si="25"/>
        <v>#DIV/0!</v>
      </c>
      <c r="AF32" s="311" t="e">
        <f t="shared" si="25"/>
        <v>#DIV/0!</v>
      </c>
      <c r="AG32" s="311" t="e">
        <f t="shared" si="25"/>
        <v>#DIV/0!</v>
      </c>
      <c r="AH32" s="311" t="e">
        <f t="shared" si="25"/>
        <v>#DIV/0!</v>
      </c>
      <c r="AI32" s="311" t="e">
        <f t="shared" si="25"/>
        <v>#DIV/0!</v>
      </c>
      <c r="AJ32" s="311" t="e">
        <f t="shared" si="25"/>
        <v>#DIV/0!</v>
      </c>
      <c r="AK32" s="311" t="e">
        <f t="shared" si="20"/>
        <v>#DIV/0!</v>
      </c>
      <c r="AL32" s="311" t="e">
        <f t="shared" si="20"/>
        <v>#DIV/0!</v>
      </c>
      <c r="AM32" s="311" t="e">
        <f t="shared" si="20"/>
        <v>#DIV/0!</v>
      </c>
      <c r="AN32" s="311" t="e">
        <f t="shared" si="20"/>
        <v>#DIV/0!</v>
      </c>
      <c r="AO32" s="311" t="e">
        <f t="shared" si="20"/>
        <v>#DIV/0!</v>
      </c>
      <c r="AP32" s="311" t="e">
        <f t="shared" si="20"/>
        <v>#DIV/0!</v>
      </c>
      <c r="AQ32" s="311" t="e">
        <f t="shared" si="20"/>
        <v>#DIV/0!</v>
      </c>
      <c r="AR32" s="311" t="e">
        <f t="shared" si="20"/>
        <v>#DIV/0!</v>
      </c>
      <c r="AS32" s="311" t="e">
        <f t="shared" si="20"/>
        <v>#DIV/0!</v>
      </c>
      <c r="AT32" s="311" t="e">
        <f t="shared" si="20"/>
        <v>#DIV/0!</v>
      </c>
      <c r="AU32" s="311" t="e">
        <f t="shared" si="20"/>
        <v>#DIV/0!</v>
      </c>
      <c r="AV32" s="311" t="e">
        <f t="shared" si="20"/>
        <v>#DIV/0!</v>
      </c>
      <c r="AW32" s="311" t="e">
        <f t="shared" si="20"/>
        <v>#DIV/0!</v>
      </c>
      <c r="AX32" s="311" t="e">
        <f t="shared" si="20"/>
        <v>#DIV/0!</v>
      </c>
      <c r="AY32" s="311" t="e">
        <f t="shared" si="20"/>
        <v>#DIV/0!</v>
      </c>
      <c r="AZ32" s="311" t="e">
        <f t="shared" si="20"/>
        <v>#DIV/0!</v>
      </c>
      <c r="BA32" s="311" t="e">
        <f t="shared" si="26"/>
        <v>#DIV/0!</v>
      </c>
      <c r="BB32" s="311" t="e">
        <f t="shared" si="26"/>
        <v>#DIV/0!</v>
      </c>
      <c r="BC32" s="311" t="e">
        <f t="shared" si="26"/>
        <v>#DIV/0!</v>
      </c>
      <c r="BD32" s="311" t="e">
        <f t="shared" si="26"/>
        <v>#DIV/0!</v>
      </c>
      <c r="BE32" s="311" t="e">
        <f t="shared" si="26"/>
        <v>#DIV/0!</v>
      </c>
      <c r="BF32" s="311" t="e">
        <f t="shared" si="26"/>
        <v>#DIV/0!</v>
      </c>
      <c r="BG32" s="311" t="e">
        <f t="shared" si="26"/>
        <v>#DIV/0!</v>
      </c>
      <c r="BH32" s="311" t="e">
        <f t="shared" si="26"/>
        <v>#DIV/0!</v>
      </c>
      <c r="BI32" s="311" t="e">
        <f t="shared" si="26"/>
        <v>#DIV/0!</v>
      </c>
      <c r="BJ32" s="311" t="e">
        <f t="shared" si="26"/>
        <v>#DIV/0!</v>
      </c>
      <c r="BK32" s="311" t="e">
        <f t="shared" si="26"/>
        <v>#DIV/0!</v>
      </c>
      <c r="BL32" s="311" t="e">
        <f t="shared" si="26"/>
        <v>#DIV/0!</v>
      </c>
      <c r="BM32" s="311" t="e">
        <f t="shared" si="26"/>
        <v>#DIV/0!</v>
      </c>
      <c r="BN32" s="311" t="e">
        <f t="shared" si="26"/>
        <v>#DIV/0!</v>
      </c>
      <c r="BO32" s="311" t="e">
        <f t="shared" si="21"/>
        <v>#DIV/0!</v>
      </c>
      <c r="BP32" s="311" t="e">
        <f t="shared" si="21"/>
        <v>#DIV/0!</v>
      </c>
      <c r="BQ32" s="311" t="e">
        <f t="shared" si="21"/>
        <v>#DIV/0!</v>
      </c>
      <c r="BR32" s="311" t="e">
        <f t="shared" si="21"/>
        <v>#DIV/0!</v>
      </c>
      <c r="BS32" s="311" t="e">
        <f t="shared" si="21"/>
        <v>#DIV/0!</v>
      </c>
      <c r="BT32" s="311" t="e">
        <f t="shared" si="21"/>
        <v>#DIV/0!</v>
      </c>
      <c r="BU32" s="311" t="e">
        <f t="shared" si="21"/>
        <v>#DIV/0!</v>
      </c>
      <c r="BV32" s="311" t="e">
        <f t="shared" si="21"/>
        <v>#DIV/0!</v>
      </c>
      <c r="BW32" s="311" t="e">
        <f t="shared" si="21"/>
        <v>#DIV/0!</v>
      </c>
      <c r="BX32" s="311" t="e">
        <f t="shared" si="21"/>
        <v>#DIV/0!</v>
      </c>
      <c r="BY32" s="311" t="e">
        <f t="shared" si="21"/>
        <v>#DIV/0!</v>
      </c>
      <c r="BZ32" s="311" t="e">
        <f t="shared" si="21"/>
        <v>#DIV/0!</v>
      </c>
      <c r="CA32" s="311" t="e">
        <f t="shared" si="21"/>
        <v>#DIV/0!</v>
      </c>
      <c r="CB32" s="311" t="e">
        <f t="shared" si="21"/>
        <v>#DIV/0!</v>
      </c>
      <c r="CC32" s="311" t="e">
        <f t="shared" si="21"/>
        <v>#DIV/0!</v>
      </c>
      <c r="CD32" s="311" t="e">
        <f t="shared" si="21"/>
        <v>#DIV/0!</v>
      </c>
      <c r="CE32" s="311" t="e">
        <f t="shared" si="27"/>
        <v>#DIV/0!</v>
      </c>
      <c r="CF32" s="311" t="e">
        <f t="shared" si="27"/>
        <v>#DIV/0!</v>
      </c>
      <c r="CG32" s="311" t="e">
        <f t="shared" si="27"/>
        <v>#DIV/0!</v>
      </c>
      <c r="CH32" s="311" t="e">
        <f t="shared" si="27"/>
        <v>#DIV/0!</v>
      </c>
      <c r="CI32" s="311" t="e">
        <f t="shared" si="27"/>
        <v>#DIV/0!</v>
      </c>
      <c r="CJ32" s="311" t="e">
        <f t="shared" si="27"/>
        <v>#DIV/0!</v>
      </c>
      <c r="CK32" s="311" t="e">
        <f t="shared" si="27"/>
        <v>#DIV/0!</v>
      </c>
      <c r="CL32" s="311" t="e">
        <f t="shared" si="27"/>
        <v>#DIV/0!</v>
      </c>
      <c r="CM32" s="311" t="e">
        <f t="shared" si="27"/>
        <v>#DIV/0!</v>
      </c>
      <c r="CN32" s="311" t="e">
        <f t="shared" si="27"/>
        <v>#DIV/0!</v>
      </c>
      <c r="CO32" s="311" t="e">
        <f t="shared" si="27"/>
        <v>#DIV/0!</v>
      </c>
      <c r="CP32" s="311" t="e">
        <f t="shared" si="27"/>
        <v>#DIV/0!</v>
      </c>
      <c r="CQ32" s="311" t="e">
        <f t="shared" si="27"/>
        <v>#DIV/0!</v>
      </c>
      <c r="CR32" s="311" t="e">
        <f t="shared" si="27"/>
        <v>#DIV/0!</v>
      </c>
      <c r="CS32" s="311" t="e">
        <f t="shared" si="22"/>
        <v>#DIV/0!</v>
      </c>
      <c r="CT32" s="311" t="e">
        <f t="shared" si="22"/>
        <v>#DIV/0!</v>
      </c>
      <c r="CU32" s="311" t="e">
        <f t="shared" si="22"/>
        <v>#DIV/0!</v>
      </c>
      <c r="CV32" s="311" t="e">
        <f t="shared" si="22"/>
        <v>#DIV/0!</v>
      </c>
      <c r="CW32" s="311" t="e">
        <f t="shared" si="22"/>
        <v>#DIV/0!</v>
      </c>
      <c r="CX32" s="311" t="e">
        <f t="shared" si="22"/>
        <v>#DIV/0!</v>
      </c>
      <c r="CY32" s="311" t="e">
        <f t="shared" si="22"/>
        <v>#DIV/0!</v>
      </c>
      <c r="CZ32" s="311" t="e">
        <f t="shared" si="22"/>
        <v>#DIV/0!</v>
      </c>
      <c r="DA32" s="311" t="e">
        <f t="shared" si="22"/>
        <v>#DIV/0!</v>
      </c>
      <c r="DB32" s="311" t="e">
        <f t="shared" si="22"/>
        <v>#DIV/0!</v>
      </c>
      <c r="DC32" s="311" t="e">
        <f t="shared" si="22"/>
        <v>#DIV/0!</v>
      </c>
      <c r="DD32" s="311" t="e">
        <f t="shared" si="22"/>
        <v>#DIV/0!</v>
      </c>
      <c r="DE32" s="311" t="e">
        <f t="shared" si="22"/>
        <v>#DIV/0!</v>
      </c>
      <c r="DF32" s="311" t="e">
        <f t="shared" si="22"/>
        <v>#DIV/0!</v>
      </c>
      <c r="DG32" s="311" t="e">
        <f t="shared" si="22"/>
        <v>#DIV/0!</v>
      </c>
      <c r="DH32" s="311" t="e">
        <f t="shared" si="22"/>
        <v>#DIV/0!</v>
      </c>
      <c r="DI32" s="311" t="e">
        <f t="shared" si="28"/>
        <v>#DIV/0!</v>
      </c>
      <c r="DJ32" s="311" t="e">
        <f t="shared" si="28"/>
        <v>#DIV/0!</v>
      </c>
      <c r="DK32" s="311" t="e">
        <f t="shared" si="28"/>
        <v>#DIV/0!</v>
      </c>
      <c r="DL32" s="311" t="e">
        <f t="shared" si="28"/>
        <v>#DIV/0!</v>
      </c>
      <c r="DM32" s="311" t="e">
        <f t="shared" si="28"/>
        <v>#DIV/0!</v>
      </c>
      <c r="DN32" s="311" t="e">
        <f t="shared" si="28"/>
        <v>#DIV/0!</v>
      </c>
      <c r="DO32" s="311" t="e">
        <f t="shared" si="28"/>
        <v>#DIV/0!</v>
      </c>
      <c r="DP32" s="311" t="e">
        <f t="shared" si="28"/>
        <v>#DIV/0!</v>
      </c>
      <c r="DQ32" s="311" t="e">
        <f t="shared" si="28"/>
        <v>#DIV/0!</v>
      </c>
      <c r="DR32" s="311" t="e">
        <f t="shared" si="28"/>
        <v>#DIV/0!</v>
      </c>
      <c r="DS32" s="311" t="e">
        <f t="shared" si="28"/>
        <v>#DIV/0!</v>
      </c>
      <c r="DT32" s="311" t="e">
        <f t="shared" si="28"/>
        <v>#DIV/0!</v>
      </c>
      <c r="DU32" s="311" t="e">
        <f t="shared" si="28"/>
        <v>#DIV/0!</v>
      </c>
      <c r="DV32" s="311" t="e">
        <f t="shared" si="28"/>
        <v>#DIV/0!</v>
      </c>
      <c r="DW32" s="311" t="e">
        <f t="shared" si="28"/>
        <v>#DIV/0!</v>
      </c>
      <c r="DX32" s="311" t="e">
        <f t="shared" si="28"/>
        <v>#DIV/0!</v>
      </c>
      <c r="DY32" s="311" t="e">
        <f t="shared" si="29"/>
        <v>#DIV/0!</v>
      </c>
      <c r="DZ32" s="311" t="e">
        <f t="shared" si="29"/>
        <v>#DIV/0!</v>
      </c>
      <c r="EA32" s="311" t="e">
        <f t="shared" si="29"/>
        <v>#DIV/0!</v>
      </c>
      <c r="EB32" s="311" t="e">
        <f t="shared" si="29"/>
        <v>#DIV/0!</v>
      </c>
      <c r="EC32" s="311" t="e">
        <f t="shared" si="29"/>
        <v>#DIV/0!</v>
      </c>
      <c r="ED32" s="311" t="e">
        <f t="shared" si="29"/>
        <v>#DIV/0!</v>
      </c>
      <c r="EE32" s="311" t="e">
        <f t="shared" si="29"/>
        <v>#DIV/0!</v>
      </c>
      <c r="EF32" s="311" t="e">
        <f t="shared" si="29"/>
        <v>#DIV/0!</v>
      </c>
      <c r="EG32" s="311" t="e">
        <f t="shared" si="29"/>
        <v>#DIV/0!</v>
      </c>
      <c r="EH32" s="311" t="e">
        <f t="shared" si="29"/>
        <v>#DIV/0!</v>
      </c>
      <c r="EI32" s="311" t="e">
        <f t="shared" si="29"/>
        <v>#DIV/0!</v>
      </c>
      <c r="EJ32" s="311" t="e">
        <f t="shared" si="29"/>
        <v>#DIV/0!</v>
      </c>
      <c r="EK32" s="311" t="e">
        <f t="shared" si="29"/>
        <v>#DIV/0!</v>
      </c>
      <c r="EL32" s="311" t="e">
        <f t="shared" si="29"/>
        <v>#DIV/0!</v>
      </c>
      <c r="EM32" s="311" t="e">
        <f t="shared" si="29"/>
        <v>#DIV/0!</v>
      </c>
      <c r="EN32" s="311" t="e">
        <f t="shared" si="29"/>
        <v>#DIV/0!</v>
      </c>
      <c r="EO32" s="311" t="e">
        <f t="shared" si="30"/>
        <v>#DIV/0!</v>
      </c>
      <c r="EP32" s="311" t="e">
        <f t="shared" si="30"/>
        <v>#DIV/0!</v>
      </c>
      <c r="EQ32" s="311" t="e">
        <f t="shared" si="30"/>
        <v>#DIV/0!</v>
      </c>
      <c r="ER32" s="311" t="e">
        <f t="shared" si="30"/>
        <v>#DIV/0!</v>
      </c>
      <c r="ES32" s="311" t="e">
        <f t="shared" si="30"/>
        <v>#DIV/0!</v>
      </c>
      <c r="ET32" s="311" t="e">
        <f t="shared" si="30"/>
        <v>#DIV/0!</v>
      </c>
      <c r="EU32" s="311" t="e">
        <f t="shared" si="30"/>
        <v>#DIV/0!</v>
      </c>
      <c r="EV32" s="311" t="e">
        <f t="shared" si="30"/>
        <v>#DIV/0!</v>
      </c>
      <c r="EW32" s="311" t="e">
        <f t="shared" si="30"/>
        <v>#DIV/0!</v>
      </c>
      <c r="EX32" s="311" t="e">
        <f t="shared" si="30"/>
        <v>#DIV/0!</v>
      </c>
      <c r="EY32" s="311" t="e">
        <f t="shared" si="30"/>
        <v>#DIV/0!</v>
      </c>
      <c r="EZ32" s="311" t="e">
        <f t="shared" si="30"/>
        <v>#DIV/0!</v>
      </c>
      <c r="FA32" s="311" t="e">
        <f t="shared" si="31"/>
        <v>#DIV/0!</v>
      </c>
      <c r="FB32" s="311" t="e">
        <f t="shared" si="31"/>
        <v>#DIV/0!</v>
      </c>
      <c r="FC32" s="311" t="e">
        <f t="shared" si="31"/>
        <v>#DIV/0!</v>
      </c>
      <c r="FD32" s="311" t="e">
        <f t="shared" si="31"/>
        <v>#DIV/0!</v>
      </c>
      <c r="FE32" s="311" t="e">
        <f t="shared" si="31"/>
        <v>#DIV/0!</v>
      </c>
      <c r="FF32" s="311" t="e">
        <f t="shared" si="31"/>
        <v>#DIV/0!</v>
      </c>
      <c r="FG32" s="311" t="e">
        <f t="shared" si="31"/>
        <v>#DIV/0!</v>
      </c>
      <c r="FH32" s="311" t="e">
        <f t="shared" si="31"/>
        <v>#DIV/0!</v>
      </c>
      <c r="FI32" s="311" t="e">
        <f t="shared" si="31"/>
        <v>#DIV/0!</v>
      </c>
      <c r="FJ32" s="311" t="e">
        <f t="shared" si="31"/>
        <v>#DIV/0!</v>
      </c>
      <c r="FK32" s="311" t="e">
        <f t="shared" si="24"/>
        <v>#DIV/0!</v>
      </c>
      <c r="FL32" s="311" t="e">
        <f t="shared" si="24"/>
        <v>#DIV/0!</v>
      </c>
      <c r="FM32" s="311" t="e">
        <f t="shared" si="24"/>
        <v>#DIV/0!</v>
      </c>
      <c r="FN32" s="311" t="e">
        <f t="shared" si="24"/>
        <v>#DIV/0!</v>
      </c>
      <c r="FO32" s="311" t="e">
        <f t="shared" si="24"/>
        <v>#DIV/0!</v>
      </c>
      <c r="FP32" s="311" t="e">
        <f t="shared" si="24"/>
        <v>#DIV/0!</v>
      </c>
      <c r="FQ32" s="311" t="e">
        <f t="shared" si="24"/>
        <v>#DIV/0!</v>
      </c>
      <c r="FR32" s="311" t="e">
        <f t="shared" si="24"/>
        <v>#DIV/0!</v>
      </c>
      <c r="FS32" s="311" t="e">
        <f t="shared" si="24"/>
        <v>#DIV/0!</v>
      </c>
      <c r="FT32" s="311" t="e">
        <f t="shared" si="24"/>
        <v>#DIV/0!</v>
      </c>
      <c r="FU32" s="311" t="e">
        <f t="shared" si="24"/>
        <v>#DIV/0!</v>
      </c>
      <c r="FV32" s="311" t="e">
        <f t="shared" si="24"/>
        <v>#DIV/0!</v>
      </c>
      <c r="FW32" s="311" t="e">
        <f t="shared" si="24"/>
        <v>#DIV/0!</v>
      </c>
      <c r="FX32" s="311" t="e">
        <f t="shared" si="24"/>
        <v>#DIV/0!</v>
      </c>
      <c r="FY32" s="311" t="e">
        <f t="shared" si="24"/>
        <v>#DIV/0!</v>
      </c>
      <c r="FZ32" s="311" t="e">
        <f t="shared" si="24"/>
        <v>#DIV/0!</v>
      </c>
      <c r="GA32" s="311" t="e">
        <f t="shared" si="32"/>
        <v>#DIV/0!</v>
      </c>
      <c r="GB32" s="311" t="e">
        <f t="shared" si="32"/>
        <v>#DIV/0!</v>
      </c>
      <c r="GC32" s="311" t="e">
        <f t="shared" si="32"/>
        <v>#DIV/0!</v>
      </c>
      <c r="GD32" s="311" t="e">
        <f t="shared" si="32"/>
        <v>#DIV/0!</v>
      </c>
      <c r="GE32" s="311" t="e">
        <f t="shared" si="32"/>
        <v>#DIV/0!</v>
      </c>
      <c r="GF32" s="311" t="e">
        <f t="shared" si="32"/>
        <v>#DIV/0!</v>
      </c>
      <c r="GG32" s="311" t="e">
        <f t="shared" si="32"/>
        <v>#DIV/0!</v>
      </c>
      <c r="GH32" s="311" t="e">
        <f t="shared" si="32"/>
        <v>#DIV/0!</v>
      </c>
      <c r="GI32" s="311" t="e">
        <f t="shared" si="32"/>
        <v>#DIV/0!</v>
      </c>
      <c r="GJ32" s="311" t="e">
        <f t="shared" si="32"/>
        <v>#DIV/0!</v>
      </c>
      <c r="GK32" s="311" t="e">
        <f t="shared" si="32"/>
        <v>#DIV/0!</v>
      </c>
      <c r="GL32" s="311" t="e">
        <f t="shared" si="32"/>
        <v>#DIV/0!</v>
      </c>
      <c r="GM32" s="311" t="e">
        <f t="shared" si="32"/>
        <v>#DIV/0!</v>
      </c>
      <c r="GN32" s="311" t="e">
        <f t="shared" si="32"/>
        <v>#DIV/0!</v>
      </c>
      <c r="GO32" s="311" t="e">
        <f t="shared" si="33"/>
        <v>#DIV/0!</v>
      </c>
      <c r="GP32" s="311" t="e">
        <f t="shared" si="33"/>
        <v>#DIV/0!</v>
      </c>
      <c r="GQ32" s="311" t="e">
        <f t="shared" si="33"/>
        <v>#DIV/0!</v>
      </c>
      <c r="GR32" s="311" t="e">
        <f t="shared" si="33"/>
        <v>#DIV/0!</v>
      </c>
      <c r="GS32" s="311" t="e">
        <f t="shared" si="33"/>
        <v>#DIV/0!</v>
      </c>
      <c r="GT32" s="311" t="e">
        <f t="shared" si="33"/>
        <v>#DIV/0!</v>
      </c>
      <c r="GU32" s="311" t="e">
        <f t="shared" si="33"/>
        <v>#DIV/0!</v>
      </c>
      <c r="GV32" s="311" t="e">
        <f t="shared" si="33"/>
        <v>#DIV/0!</v>
      </c>
      <c r="GW32" s="311" t="e">
        <f t="shared" si="33"/>
        <v>#DIV/0!</v>
      </c>
      <c r="GX32" s="311" t="e">
        <f t="shared" si="33"/>
        <v>#DIV/0!</v>
      </c>
      <c r="GY32" s="311" t="e">
        <f t="shared" si="33"/>
        <v>#DIV/0!</v>
      </c>
      <c r="GZ32" s="311" t="e">
        <f t="shared" si="33"/>
        <v>#DIV/0!</v>
      </c>
      <c r="HA32" s="311" t="e">
        <f t="shared" si="33"/>
        <v>#DIV/0!</v>
      </c>
      <c r="HB32" s="311" t="e">
        <f t="shared" si="33"/>
        <v>#DIV/0!</v>
      </c>
      <c r="HC32" s="311" t="e">
        <f t="shared" si="33"/>
        <v>#DIV/0!</v>
      </c>
      <c r="HD32" s="311" t="e">
        <f t="shared" si="33"/>
        <v>#DIV/0!</v>
      </c>
      <c r="HE32" s="318" t="e">
        <f t="shared" si="18"/>
        <v>#DIV/0!</v>
      </c>
      <c r="HF32" s="322" t="e">
        <f t="shared" si="19"/>
        <v>#DIV/0!</v>
      </c>
    </row>
    <row r="33" spans="1:214">
      <c r="A33" s="221"/>
      <c r="B33" s="310"/>
      <c r="C33" s="221"/>
      <c r="D33" s="317"/>
      <c r="E33" s="221"/>
      <c r="F33" s="311"/>
      <c r="G33" s="312" t="e">
        <f t="shared" si="34"/>
        <v>#DIV/0!</v>
      </c>
      <c r="H33" s="311" t="e">
        <f t="shared" si="34"/>
        <v>#DIV/0!</v>
      </c>
      <c r="I33" s="311" t="e">
        <f t="shared" si="34"/>
        <v>#DIV/0!</v>
      </c>
      <c r="J33" s="311" t="e">
        <f t="shared" si="34"/>
        <v>#DIV/0!</v>
      </c>
      <c r="K33" s="311" t="e">
        <f t="shared" si="34"/>
        <v>#DIV/0!</v>
      </c>
      <c r="L33" s="311" t="e">
        <f t="shared" si="34"/>
        <v>#DIV/0!</v>
      </c>
      <c r="M33" s="311" t="e">
        <f t="shared" si="34"/>
        <v>#DIV/0!</v>
      </c>
      <c r="N33" s="311" t="e">
        <f t="shared" si="34"/>
        <v>#DIV/0!</v>
      </c>
      <c r="O33" s="311" t="e">
        <f t="shared" si="34"/>
        <v>#DIV/0!</v>
      </c>
      <c r="P33" s="311" t="e">
        <f t="shared" si="34"/>
        <v>#DIV/0!</v>
      </c>
      <c r="Q33" s="311" t="e">
        <f t="shared" si="34"/>
        <v>#DIV/0!</v>
      </c>
      <c r="R33" s="311" t="e">
        <f t="shared" si="34"/>
        <v>#DIV/0!</v>
      </c>
      <c r="S33" s="311" t="e">
        <f t="shared" si="34"/>
        <v>#DIV/0!</v>
      </c>
      <c r="T33" s="311" t="e">
        <f t="shared" si="34"/>
        <v>#DIV/0!</v>
      </c>
      <c r="U33" s="311" t="e">
        <f t="shared" si="34"/>
        <v>#DIV/0!</v>
      </c>
      <c r="V33" s="311" t="e">
        <f t="shared" si="34"/>
        <v>#DIV/0!</v>
      </c>
      <c r="W33" s="311" t="e">
        <f t="shared" si="25"/>
        <v>#DIV/0!</v>
      </c>
      <c r="X33" s="311" t="e">
        <f t="shared" si="25"/>
        <v>#DIV/0!</v>
      </c>
      <c r="Y33" s="311" t="e">
        <f t="shared" si="25"/>
        <v>#DIV/0!</v>
      </c>
      <c r="Z33" s="311" t="e">
        <f t="shared" si="25"/>
        <v>#DIV/0!</v>
      </c>
      <c r="AA33" s="311" t="e">
        <f t="shared" si="25"/>
        <v>#DIV/0!</v>
      </c>
      <c r="AB33" s="311" t="e">
        <f t="shared" si="25"/>
        <v>#DIV/0!</v>
      </c>
      <c r="AC33" s="311" t="e">
        <f t="shared" si="25"/>
        <v>#DIV/0!</v>
      </c>
      <c r="AD33" s="311" t="e">
        <f t="shared" si="25"/>
        <v>#DIV/0!</v>
      </c>
      <c r="AE33" s="311" t="e">
        <f t="shared" si="25"/>
        <v>#DIV/0!</v>
      </c>
      <c r="AF33" s="311" t="e">
        <f t="shared" si="25"/>
        <v>#DIV/0!</v>
      </c>
      <c r="AG33" s="311" t="e">
        <f t="shared" si="25"/>
        <v>#DIV/0!</v>
      </c>
      <c r="AH33" s="311" t="e">
        <f t="shared" si="25"/>
        <v>#DIV/0!</v>
      </c>
      <c r="AI33" s="311" t="e">
        <f t="shared" si="25"/>
        <v>#DIV/0!</v>
      </c>
      <c r="AJ33" s="311" t="e">
        <f t="shared" si="25"/>
        <v>#DIV/0!</v>
      </c>
      <c r="AK33" s="311" t="e">
        <f t="shared" si="20"/>
        <v>#DIV/0!</v>
      </c>
      <c r="AL33" s="311" t="e">
        <f t="shared" si="20"/>
        <v>#DIV/0!</v>
      </c>
      <c r="AM33" s="311" t="e">
        <f t="shared" si="20"/>
        <v>#DIV/0!</v>
      </c>
      <c r="AN33" s="311" t="e">
        <f t="shared" si="20"/>
        <v>#DIV/0!</v>
      </c>
      <c r="AO33" s="311" t="e">
        <f t="shared" si="20"/>
        <v>#DIV/0!</v>
      </c>
      <c r="AP33" s="311" t="e">
        <f t="shared" si="20"/>
        <v>#DIV/0!</v>
      </c>
      <c r="AQ33" s="311" t="e">
        <f t="shared" si="20"/>
        <v>#DIV/0!</v>
      </c>
      <c r="AR33" s="311" t="e">
        <f t="shared" si="20"/>
        <v>#DIV/0!</v>
      </c>
      <c r="AS33" s="311" t="e">
        <f t="shared" si="20"/>
        <v>#DIV/0!</v>
      </c>
      <c r="AT33" s="311" t="e">
        <f t="shared" si="20"/>
        <v>#DIV/0!</v>
      </c>
      <c r="AU33" s="311" t="e">
        <f t="shared" si="20"/>
        <v>#DIV/0!</v>
      </c>
      <c r="AV33" s="311" t="e">
        <f t="shared" si="20"/>
        <v>#DIV/0!</v>
      </c>
      <c r="AW33" s="311" t="e">
        <f t="shared" si="20"/>
        <v>#DIV/0!</v>
      </c>
      <c r="AX33" s="311" t="e">
        <f t="shared" si="20"/>
        <v>#DIV/0!</v>
      </c>
      <c r="AY33" s="311" t="e">
        <f t="shared" si="20"/>
        <v>#DIV/0!</v>
      </c>
      <c r="AZ33" s="311" t="e">
        <f t="shared" si="20"/>
        <v>#DIV/0!</v>
      </c>
      <c r="BA33" s="311" t="e">
        <f t="shared" si="26"/>
        <v>#DIV/0!</v>
      </c>
      <c r="BB33" s="311" t="e">
        <f t="shared" si="26"/>
        <v>#DIV/0!</v>
      </c>
      <c r="BC33" s="311" t="e">
        <f t="shared" si="26"/>
        <v>#DIV/0!</v>
      </c>
      <c r="BD33" s="311" t="e">
        <f t="shared" si="26"/>
        <v>#DIV/0!</v>
      </c>
      <c r="BE33" s="311" t="e">
        <f t="shared" si="26"/>
        <v>#DIV/0!</v>
      </c>
      <c r="BF33" s="311" t="e">
        <f t="shared" si="26"/>
        <v>#DIV/0!</v>
      </c>
      <c r="BG33" s="311" t="e">
        <f t="shared" si="26"/>
        <v>#DIV/0!</v>
      </c>
      <c r="BH33" s="311" t="e">
        <f t="shared" si="26"/>
        <v>#DIV/0!</v>
      </c>
      <c r="BI33" s="311" t="e">
        <f t="shared" si="26"/>
        <v>#DIV/0!</v>
      </c>
      <c r="BJ33" s="311" t="e">
        <f t="shared" si="26"/>
        <v>#DIV/0!</v>
      </c>
      <c r="BK33" s="311" t="e">
        <f t="shared" si="26"/>
        <v>#DIV/0!</v>
      </c>
      <c r="BL33" s="311" t="e">
        <f t="shared" si="26"/>
        <v>#DIV/0!</v>
      </c>
      <c r="BM33" s="311" t="e">
        <f t="shared" si="26"/>
        <v>#DIV/0!</v>
      </c>
      <c r="BN33" s="311" t="e">
        <f t="shared" si="26"/>
        <v>#DIV/0!</v>
      </c>
      <c r="BO33" s="311" t="e">
        <f t="shared" si="21"/>
        <v>#DIV/0!</v>
      </c>
      <c r="BP33" s="311" t="e">
        <f t="shared" si="21"/>
        <v>#DIV/0!</v>
      </c>
      <c r="BQ33" s="311" t="e">
        <f t="shared" si="21"/>
        <v>#DIV/0!</v>
      </c>
      <c r="BR33" s="311" t="e">
        <f t="shared" si="21"/>
        <v>#DIV/0!</v>
      </c>
      <c r="BS33" s="311" t="e">
        <f t="shared" si="21"/>
        <v>#DIV/0!</v>
      </c>
      <c r="BT33" s="311" t="e">
        <f t="shared" si="21"/>
        <v>#DIV/0!</v>
      </c>
      <c r="BU33" s="311" t="e">
        <f t="shared" si="21"/>
        <v>#DIV/0!</v>
      </c>
      <c r="BV33" s="311" t="e">
        <f t="shared" si="21"/>
        <v>#DIV/0!</v>
      </c>
      <c r="BW33" s="311" t="e">
        <f t="shared" si="21"/>
        <v>#DIV/0!</v>
      </c>
      <c r="BX33" s="311" t="e">
        <f t="shared" si="21"/>
        <v>#DIV/0!</v>
      </c>
      <c r="BY33" s="311" t="e">
        <f t="shared" si="21"/>
        <v>#DIV/0!</v>
      </c>
      <c r="BZ33" s="311" t="e">
        <f t="shared" si="21"/>
        <v>#DIV/0!</v>
      </c>
      <c r="CA33" s="311" t="e">
        <f t="shared" si="21"/>
        <v>#DIV/0!</v>
      </c>
      <c r="CB33" s="311" t="e">
        <f t="shared" si="21"/>
        <v>#DIV/0!</v>
      </c>
      <c r="CC33" s="311" t="e">
        <f t="shared" si="21"/>
        <v>#DIV/0!</v>
      </c>
      <c r="CD33" s="311" t="e">
        <f t="shared" si="21"/>
        <v>#DIV/0!</v>
      </c>
      <c r="CE33" s="311" t="e">
        <f t="shared" si="27"/>
        <v>#DIV/0!</v>
      </c>
      <c r="CF33" s="311" t="e">
        <f t="shared" si="27"/>
        <v>#DIV/0!</v>
      </c>
      <c r="CG33" s="311" t="e">
        <f t="shared" si="27"/>
        <v>#DIV/0!</v>
      </c>
      <c r="CH33" s="311" t="e">
        <f t="shared" si="27"/>
        <v>#DIV/0!</v>
      </c>
      <c r="CI33" s="311" t="e">
        <f t="shared" si="27"/>
        <v>#DIV/0!</v>
      </c>
      <c r="CJ33" s="311" t="e">
        <f t="shared" si="27"/>
        <v>#DIV/0!</v>
      </c>
      <c r="CK33" s="311" t="e">
        <f t="shared" si="27"/>
        <v>#DIV/0!</v>
      </c>
      <c r="CL33" s="311" t="e">
        <f t="shared" si="27"/>
        <v>#DIV/0!</v>
      </c>
      <c r="CM33" s="311" t="e">
        <f t="shared" si="27"/>
        <v>#DIV/0!</v>
      </c>
      <c r="CN33" s="311" t="e">
        <f t="shared" si="27"/>
        <v>#DIV/0!</v>
      </c>
      <c r="CO33" s="311" t="e">
        <f t="shared" si="27"/>
        <v>#DIV/0!</v>
      </c>
      <c r="CP33" s="311" t="e">
        <f t="shared" si="27"/>
        <v>#DIV/0!</v>
      </c>
      <c r="CQ33" s="311" t="e">
        <f t="shared" si="27"/>
        <v>#DIV/0!</v>
      </c>
      <c r="CR33" s="311" t="e">
        <f t="shared" si="27"/>
        <v>#DIV/0!</v>
      </c>
      <c r="CS33" s="311" t="e">
        <f t="shared" si="22"/>
        <v>#DIV/0!</v>
      </c>
      <c r="CT33" s="311" t="e">
        <f t="shared" si="22"/>
        <v>#DIV/0!</v>
      </c>
      <c r="CU33" s="311" t="e">
        <f t="shared" si="22"/>
        <v>#DIV/0!</v>
      </c>
      <c r="CV33" s="311" t="e">
        <f t="shared" si="22"/>
        <v>#DIV/0!</v>
      </c>
      <c r="CW33" s="311" t="e">
        <f t="shared" si="22"/>
        <v>#DIV/0!</v>
      </c>
      <c r="CX33" s="311" t="e">
        <f t="shared" si="22"/>
        <v>#DIV/0!</v>
      </c>
      <c r="CY33" s="311" t="e">
        <f t="shared" si="22"/>
        <v>#DIV/0!</v>
      </c>
      <c r="CZ33" s="311" t="e">
        <f t="shared" si="22"/>
        <v>#DIV/0!</v>
      </c>
      <c r="DA33" s="311" t="e">
        <f t="shared" si="22"/>
        <v>#DIV/0!</v>
      </c>
      <c r="DB33" s="311" t="e">
        <f t="shared" si="22"/>
        <v>#DIV/0!</v>
      </c>
      <c r="DC33" s="311" t="e">
        <f t="shared" si="22"/>
        <v>#DIV/0!</v>
      </c>
      <c r="DD33" s="311" t="e">
        <f t="shared" si="22"/>
        <v>#DIV/0!</v>
      </c>
      <c r="DE33" s="311" t="e">
        <f t="shared" si="22"/>
        <v>#DIV/0!</v>
      </c>
      <c r="DF33" s="311" t="e">
        <f t="shared" si="22"/>
        <v>#DIV/0!</v>
      </c>
      <c r="DG33" s="311" t="e">
        <f t="shared" si="22"/>
        <v>#DIV/0!</v>
      </c>
      <c r="DH33" s="311" t="e">
        <f t="shared" si="22"/>
        <v>#DIV/0!</v>
      </c>
      <c r="DI33" s="311" t="e">
        <f t="shared" si="28"/>
        <v>#DIV/0!</v>
      </c>
      <c r="DJ33" s="311" t="e">
        <f t="shared" si="28"/>
        <v>#DIV/0!</v>
      </c>
      <c r="DK33" s="311" t="e">
        <f t="shared" si="28"/>
        <v>#DIV/0!</v>
      </c>
      <c r="DL33" s="311" t="e">
        <f t="shared" si="28"/>
        <v>#DIV/0!</v>
      </c>
      <c r="DM33" s="311" t="e">
        <f t="shared" si="28"/>
        <v>#DIV/0!</v>
      </c>
      <c r="DN33" s="311" t="e">
        <f t="shared" si="28"/>
        <v>#DIV/0!</v>
      </c>
      <c r="DO33" s="311" t="e">
        <f t="shared" si="28"/>
        <v>#DIV/0!</v>
      </c>
      <c r="DP33" s="311" t="e">
        <f t="shared" si="28"/>
        <v>#DIV/0!</v>
      </c>
      <c r="DQ33" s="311" t="e">
        <f t="shared" si="28"/>
        <v>#DIV/0!</v>
      </c>
      <c r="DR33" s="311" t="e">
        <f t="shared" si="28"/>
        <v>#DIV/0!</v>
      </c>
      <c r="DS33" s="311" t="e">
        <f t="shared" si="28"/>
        <v>#DIV/0!</v>
      </c>
      <c r="DT33" s="311" t="e">
        <f t="shared" si="28"/>
        <v>#DIV/0!</v>
      </c>
      <c r="DU33" s="311" t="e">
        <f t="shared" si="28"/>
        <v>#DIV/0!</v>
      </c>
      <c r="DV33" s="311" t="e">
        <f t="shared" si="28"/>
        <v>#DIV/0!</v>
      </c>
      <c r="DW33" s="311" t="e">
        <f t="shared" si="28"/>
        <v>#DIV/0!</v>
      </c>
      <c r="DX33" s="311" t="e">
        <f t="shared" si="28"/>
        <v>#DIV/0!</v>
      </c>
      <c r="DY33" s="311" t="e">
        <f t="shared" si="29"/>
        <v>#DIV/0!</v>
      </c>
      <c r="DZ33" s="311" t="e">
        <f t="shared" si="29"/>
        <v>#DIV/0!</v>
      </c>
      <c r="EA33" s="311" t="e">
        <f t="shared" si="29"/>
        <v>#DIV/0!</v>
      </c>
      <c r="EB33" s="311" t="e">
        <f t="shared" si="29"/>
        <v>#DIV/0!</v>
      </c>
      <c r="EC33" s="311" t="e">
        <f t="shared" si="29"/>
        <v>#DIV/0!</v>
      </c>
      <c r="ED33" s="311" t="e">
        <f t="shared" si="29"/>
        <v>#DIV/0!</v>
      </c>
      <c r="EE33" s="311" t="e">
        <f t="shared" si="29"/>
        <v>#DIV/0!</v>
      </c>
      <c r="EF33" s="311" t="e">
        <f t="shared" si="29"/>
        <v>#DIV/0!</v>
      </c>
      <c r="EG33" s="311" t="e">
        <f t="shared" si="29"/>
        <v>#DIV/0!</v>
      </c>
      <c r="EH33" s="311" t="e">
        <f t="shared" si="29"/>
        <v>#DIV/0!</v>
      </c>
      <c r="EI33" s="311" t="e">
        <f t="shared" si="29"/>
        <v>#DIV/0!</v>
      </c>
      <c r="EJ33" s="311" t="e">
        <f t="shared" si="29"/>
        <v>#DIV/0!</v>
      </c>
      <c r="EK33" s="311" t="e">
        <f t="shared" si="29"/>
        <v>#DIV/0!</v>
      </c>
      <c r="EL33" s="311" t="e">
        <f t="shared" si="29"/>
        <v>#DIV/0!</v>
      </c>
      <c r="EM33" s="311" t="e">
        <f t="shared" si="29"/>
        <v>#DIV/0!</v>
      </c>
      <c r="EN33" s="311" t="e">
        <f t="shared" si="29"/>
        <v>#DIV/0!</v>
      </c>
      <c r="EO33" s="311" t="e">
        <f t="shared" si="30"/>
        <v>#DIV/0!</v>
      </c>
      <c r="EP33" s="311" t="e">
        <f t="shared" si="30"/>
        <v>#DIV/0!</v>
      </c>
      <c r="EQ33" s="311" t="e">
        <f t="shared" si="30"/>
        <v>#DIV/0!</v>
      </c>
      <c r="ER33" s="311" t="e">
        <f t="shared" si="30"/>
        <v>#DIV/0!</v>
      </c>
      <c r="ES33" s="311" t="e">
        <f t="shared" si="30"/>
        <v>#DIV/0!</v>
      </c>
      <c r="ET33" s="311" t="e">
        <f t="shared" si="30"/>
        <v>#DIV/0!</v>
      </c>
      <c r="EU33" s="311" t="e">
        <f t="shared" si="30"/>
        <v>#DIV/0!</v>
      </c>
      <c r="EV33" s="311" t="e">
        <f t="shared" si="30"/>
        <v>#DIV/0!</v>
      </c>
      <c r="EW33" s="311" t="e">
        <f t="shared" si="30"/>
        <v>#DIV/0!</v>
      </c>
      <c r="EX33" s="311" t="e">
        <f t="shared" si="30"/>
        <v>#DIV/0!</v>
      </c>
      <c r="EY33" s="311" t="e">
        <f t="shared" si="30"/>
        <v>#DIV/0!</v>
      </c>
      <c r="EZ33" s="311" t="e">
        <f t="shared" si="30"/>
        <v>#DIV/0!</v>
      </c>
      <c r="FA33" s="311" t="e">
        <f t="shared" si="31"/>
        <v>#DIV/0!</v>
      </c>
      <c r="FB33" s="311" t="e">
        <f t="shared" si="31"/>
        <v>#DIV/0!</v>
      </c>
      <c r="FC33" s="311" t="e">
        <f t="shared" si="31"/>
        <v>#DIV/0!</v>
      </c>
      <c r="FD33" s="311" t="e">
        <f t="shared" si="31"/>
        <v>#DIV/0!</v>
      </c>
      <c r="FE33" s="311" t="e">
        <f t="shared" si="31"/>
        <v>#DIV/0!</v>
      </c>
      <c r="FF33" s="311" t="e">
        <f t="shared" si="31"/>
        <v>#DIV/0!</v>
      </c>
      <c r="FG33" s="311" t="e">
        <f t="shared" si="31"/>
        <v>#DIV/0!</v>
      </c>
      <c r="FH33" s="311" t="e">
        <f t="shared" si="31"/>
        <v>#DIV/0!</v>
      </c>
      <c r="FI33" s="311" t="e">
        <f t="shared" si="31"/>
        <v>#DIV/0!</v>
      </c>
      <c r="FJ33" s="311" t="e">
        <f t="shared" si="31"/>
        <v>#DIV/0!</v>
      </c>
      <c r="FK33" s="311" t="e">
        <f t="shared" si="24"/>
        <v>#DIV/0!</v>
      </c>
      <c r="FL33" s="311" t="e">
        <f t="shared" si="24"/>
        <v>#DIV/0!</v>
      </c>
      <c r="FM33" s="311" t="e">
        <f t="shared" si="24"/>
        <v>#DIV/0!</v>
      </c>
      <c r="FN33" s="311" t="e">
        <f t="shared" si="24"/>
        <v>#DIV/0!</v>
      </c>
      <c r="FO33" s="311" t="e">
        <f t="shared" si="24"/>
        <v>#DIV/0!</v>
      </c>
      <c r="FP33" s="311" t="e">
        <f t="shared" si="24"/>
        <v>#DIV/0!</v>
      </c>
      <c r="FQ33" s="311" t="e">
        <f t="shared" si="24"/>
        <v>#DIV/0!</v>
      </c>
      <c r="FR33" s="311" t="e">
        <f t="shared" si="24"/>
        <v>#DIV/0!</v>
      </c>
      <c r="FS33" s="311" t="e">
        <f t="shared" si="24"/>
        <v>#DIV/0!</v>
      </c>
      <c r="FT33" s="311" t="e">
        <f t="shared" si="24"/>
        <v>#DIV/0!</v>
      </c>
      <c r="FU33" s="311" t="e">
        <f t="shared" si="24"/>
        <v>#DIV/0!</v>
      </c>
      <c r="FV33" s="311" t="e">
        <f t="shared" si="24"/>
        <v>#DIV/0!</v>
      </c>
      <c r="FW33" s="311" t="e">
        <f t="shared" si="24"/>
        <v>#DIV/0!</v>
      </c>
      <c r="FX33" s="311" t="e">
        <f t="shared" si="24"/>
        <v>#DIV/0!</v>
      </c>
      <c r="FY33" s="311" t="e">
        <f t="shared" si="24"/>
        <v>#DIV/0!</v>
      </c>
      <c r="FZ33" s="311" t="e">
        <f t="shared" si="24"/>
        <v>#DIV/0!</v>
      </c>
      <c r="GA33" s="311" t="e">
        <f t="shared" si="32"/>
        <v>#DIV/0!</v>
      </c>
      <c r="GB33" s="311" t="e">
        <f t="shared" si="32"/>
        <v>#DIV/0!</v>
      </c>
      <c r="GC33" s="311" t="e">
        <f t="shared" si="32"/>
        <v>#DIV/0!</v>
      </c>
      <c r="GD33" s="311" t="e">
        <f t="shared" si="32"/>
        <v>#DIV/0!</v>
      </c>
      <c r="GE33" s="311" t="e">
        <f t="shared" si="32"/>
        <v>#DIV/0!</v>
      </c>
      <c r="GF33" s="311" t="e">
        <f t="shared" si="32"/>
        <v>#DIV/0!</v>
      </c>
      <c r="GG33" s="311" t="e">
        <f t="shared" si="32"/>
        <v>#DIV/0!</v>
      </c>
      <c r="GH33" s="311" t="e">
        <f t="shared" si="32"/>
        <v>#DIV/0!</v>
      </c>
      <c r="GI33" s="311" t="e">
        <f t="shared" si="32"/>
        <v>#DIV/0!</v>
      </c>
      <c r="GJ33" s="311" t="e">
        <f t="shared" si="32"/>
        <v>#DIV/0!</v>
      </c>
      <c r="GK33" s="311" t="e">
        <f t="shared" si="32"/>
        <v>#DIV/0!</v>
      </c>
      <c r="GL33" s="311" t="e">
        <f t="shared" si="32"/>
        <v>#DIV/0!</v>
      </c>
      <c r="GM33" s="311" t="e">
        <f t="shared" si="32"/>
        <v>#DIV/0!</v>
      </c>
      <c r="GN33" s="311" t="e">
        <f t="shared" si="32"/>
        <v>#DIV/0!</v>
      </c>
      <c r="GO33" s="311" t="e">
        <f t="shared" si="33"/>
        <v>#DIV/0!</v>
      </c>
      <c r="GP33" s="311" t="e">
        <f t="shared" si="33"/>
        <v>#DIV/0!</v>
      </c>
      <c r="GQ33" s="311" t="e">
        <f t="shared" si="33"/>
        <v>#DIV/0!</v>
      </c>
      <c r="GR33" s="311" t="e">
        <f t="shared" si="33"/>
        <v>#DIV/0!</v>
      </c>
      <c r="GS33" s="311" t="e">
        <f t="shared" si="33"/>
        <v>#DIV/0!</v>
      </c>
      <c r="GT33" s="311" t="e">
        <f t="shared" si="33"/>
        <v>#DIV/0!</v>
      </c>
      <c r="GU33" s="311" t="e">
        <f t="shared" si="33"/>
        <v>#DIV/0!</v>
      </c>
      <c r="GV33" s="311" t="e">
        <f t="shared" si="33"/>
        <v>#DIV/0!</v>
      </c>
      <c r="GW33" s="311" t="e">
        <f t="shared" si="33"/>
        <v>#DIV/0!</v>
      </c>
      <c r="GX33" s="311" t="e">
        <f t="shared" si="33"/>
        <v>#DIV/0!</v>
      </c>
      <c r="GY33" s="311" t="e">
        <f t="shared" si="33"/>
        <v>#DIV/0!</v>
      </c>
      <c r="GZ33" s="311" t="e">
        <f t="shared" si="33"/>
        <v>#DIV/0!</v>
      </c>
      <c r="HA33" s="311" t="e">
        <f t="shared" si="33"/>
        <v>#DIV/0!</v>
      </c>
      <c r="HB33" s="311" t="e">
        <f t="shared" si="33"/>
        <v>#DIV/0!</v>
      </c>
      <c r="HC33" s="311" t="e">
        <f t="shared" si="33"/>
        <v>#DIV/0!</v>
      </c>
      <c r="HD33" s="311" t="e">
        <f t="shared" si="33"/>
        <v>#DIV/0!</v>
      </c>
      <c r="HE33" s="318" t="e">
        <f t="shared" si="18"/>
        <v>#DIV/0!</v>
      </c>
      <c r="HF33" s="322" t="e">
        <f t="shared" si="19"/>
        <v>#DIV/0!</v>
      </c>
    </row>
    <row r="34" spans="1:214">
      <c r="A34" s="221"/>
      <c r="B34" s="310"/>
      <c r="C34" s="221"/>
      <c r="D34" s="221"/>
      <c r="E34" s="221"/>
      <c r="F34" s="311"/>
      <c r="G34" s="312" t="e">
        <f t="shared" si="34"/>
        <v>#DIV/0!</v>
      </c>
      <c r="H34" s="311" t="e">
        <f t="shared" si="34"/>
        <v>#DIV/0!</v>
      </c>
      <c r="I34" s="311" t="e">
        <f t="shared" si="34"/>
        <v>#DIV/0!</v>
      </c>
      <c r="J34" s="311" t="e">
        <f t="shared" si="34"/>
        <v>#DIV/0!</v>
      </c>
      <c r="K34" s="311" t="e">
        <f t="shared" si="34"/>
        <v>#DIV/0!</v>
      </c>
      <c r="L34" s="311" t="e">
        <f t="shared" si="34"/>
        <v>#DIV/0!</v>
      </c>
      <c r="M34" s="311" t="e">
        <f t="shared" si="34"/>
        <v>#DIV/0!</v>
      </c>
      <c r="N34" s="311" t="e">
        <f t="shared" si="34"/>
        <v>#DIV/0!</v>
      </c>
      <c r="O34" s="311" t="e">
        <f t="shared" si="34"/>
        <v>#DIV/0!</v>
      </c>
      <c r="P34" s="311" t="e">
        <f t="shared" si="34"/>
        <v>#DIV/0!</v>
      </c>
      <c r="Q34" s="311" t="e">
        <f t="shared" si="34"/>
        <v>#DIV/0!</v>
      </c>
      <c r="R34" s="311" t="e">
        <f t="shared" si="34"/>
        <v>#DIV/0!</v>
      </c>
      <c r="S34" s="311" t="e">
        <f t="shared" si="34"/>
        <v>#DIV/0!</v>
      </c>
      <c r="T34" s="311" t="e">
        <f t="shared" si="34"/>
        <v>#DIV/0!</v>
      </c>
      <c r="U34" s="311" t="e">
        <f t="shared" si="34"/>
        <v>#DIV/0!</v>
      </c>
      <c r="V34" s="311" t="e">
        <f t="shared" si="34"/>
        <v>#DIV/0!</v>
      </c>
      <c r="W34" s="311" t="e">
        <f t="shared" si="25"/>
        <v>#DIV/0!</v>
      </c>
      <c r="X34" s="311" t="e">
        <f t="shared" si="25"/>
        <v>#DIV/0!</v>
      </c>
      <c r="Y34" s="311" t="e">
        <f t="shared" si="25"/>
        <v>#DIV/0!</v>
      </c>
      <c r="Z34" s="311" t="e">
        <f t="shared" si="25"/>
        <v>#DIV/0!</v>
      </c>
      <c r="AA34" s="311" t="e">
        <f t="shared" si="25"/>
        <v>#DIV/0!</v>
      </c>
      <c r="AB34" s="311" t="e">
        <f t="shared" si="25"/>
        <v>#DIV/0!</v>
      </c>
      <c r="AC34" s="311" t="e">
        <f t="shared" si="25"/>
        <v>#DIV/0!</v>
      </c>
      <c r="AD34" s="311" t="e">
        <f t="shared" si="25"/>
        <v>#DIV/0!</v>
      </c>
      <c r="AE34" s="311" t="e">
        <f t="shared" si="25"/>
        <v>#DIV/0!</v>
      </c>
      <c r="AF34" s="311" t="e">
        <f t="shared" si="25"/>
        <v>#DIV/0!</v>
      </c>
      <c r="AG34" s="311" t="e">
        <f t="shared" si="25"/>
        <v>#DIV/0!</v>
      </c>
      <c r="AH34" s="311" t="e">
        <f t="shared" si="25"/>
        <v>#DIV/0!</v>
      </c>
      <c r="AI34" s="311" t="e">
        <f t="shared" si="25"/>
        <v>#DIV/0!</v>
      </c>
      <c r="AJ34" s="311" t="e">
        <f t="shared" si="25"/>
        <v>#DIV/0!</v>
      </c>
      <c r="AK34" s="311" t="e">
        <f t="shared" si="20"/>
        <v>#DIV/0!</v>
      </c>
      <c r="AL34" s="311" t="e">
        <f t="shared" si="20"/>
        <v>#DIV/0!</v>
      </c>
      <c r="AM34" s="311" t="e">
        <f t="shared" si="20"/>
        <v>#DIV/0!</v>
      </c>
      <c r="AN34" s="311" t="e">
        <f t="shared" si="20"/>
        <v>#DIV/0!</v>
      </c>
      <c r="AO34" s="311" t="e">
        <f t="shared" si="20"/>
        <v>#DIV/0!</v>
      </c>
      <c r="AP34" s="311" t="e">
        <f t="shared" si="20"/>
        <v>#DIV/0!</v>
      </c>
      <c r="AQ34" s="311" t="e">
        <f t="shared" si="20"/>
        <v>#DIV/0!</v>
      </c>
      <c r="AR34" s="311" t="e">
        <f t="shared" si="20"/>
        <v>#DIV/0!</v>
      </c>
      <c r="AS34" s="311" t="e">
        <f t="shared" si="20"/>
        <v>#DIV/0!</v>
      </c>
      <c r="AT34" s="311" t="e">
        <f t="shared" si="20"/>
        <v>#DIV/0!</v>
      </c>
      <c r="AU34" s="311" t="e">
        <f t="shared" si="20"/>
        <v>#DIV/0!</v>
      </c>
      <c r="AV34" s="311" t="e">
        <f t="shared" si="20"/>
        <v>#DIV/0!</v>
      </c>
      <c r="AW34" s="311" t="e">
        <f t="shared" si="20"/>
        <v>#DIV/0!</v>
      </c>
      <c r="AX34" s="311" t="e">
        <f t="shared" si="20"/>
        <v>#DIV/0!</v>
      </c>
      <c r="AY34" s="311" t="e">
        <f t="shared" si="20"/>
        <v>#DIV/0!</v>
      </c>
      <c r="AZ34" s="311" t="e">
        <f t="shared" si="20"/>
        <v>#DIV/0!</v>
      </c>
      <c r="BA34" s="311" t="e">
        <f t="shared" si="26"/>
        <v>#DIV/0!</v>
      </c>
      <c r="BB34" s="311" t="e">
        <f t="shared" si="26"/>
        <v>#DIV/0!</v>
      </c>
      <c r="BC34" s="311" t="e">
        <f t="shared" si="26"/>
        <v>#DIV/0!</v>
      </c>
      <c r="BD34" s="311" t="e">
        <f t="shared" si="26"/>
        <v>#DIV/0!</v>
      </c>
      <c r="BE34" s="311" t="e">
        <f t="shared" si="26"/>
        <v>#DIV/0!</v>
      </c>
      <c r="BF34" s="311" t="e">
        <f t="shared" si="26"/>
        <v>#DIV/0!</v>
      </c>
      <c r="BG34" s="311" t="e">
        <f t="shared" si="26"/>
        <v>#DIV/0!</v>
      </c>
      <c r="BH34" s="311" t="e">
        <f t="shared" si="26"/>
        <v>#DIV/0!</v>
      </c>
      <c r="BI34" s="311" t="e">
        <f t="shared" si="26"/>
        <v>#DIV/0!</v>
      </c>
      <c r="BJ34" s="311" t="e">
        <f t="shared" si="26"/>
        <v>#DIV/0!</v>
      </c>
      <c r="BK34" s="311" t="e">
        <f t="shared" si="26"/>
        <v>#DIV/0!</v>
      </c>
      <c r="BL34" s="311" t="e">
        <f t="shared" si="26"/>
        <v>#DIV/0!</v>
      </c>
      <c r="BM34" s="311" t="e">
        <f t="shared" si="26"/>
        <v>#DIV/0!</v>
      </c>
      <c r="BN34" s="311" t="e">
        <f t="shared" si="26"/>
        <v>#DIV/0!</v>
      </c>
      <c r="BO34" s="311" t="e">
        <f t="shared" si="21"/>
        <v>#DIV/0!</v>
      </c>
      <c r="BP34" s="311" t="e">
        <f t="shared" si="21"/>
        <v>#DIV/0!</v>
      </c>
      <c r="BQ34" s="311" t="e">
        <f t="shared" si="21"/>
        <v>#DIV/0!</v>
      </c>
      <c r="BR34" s="311" t="e">
        <f t="shared" si="21"/>
        <v>#DIV/0!</v>
      </c>
      <c r="BS34" s="311" t="e">
        <f t="shared" si="21"/>
        <v>#DIV/0!</v>
      </c>
      <c r="BT34" s="311" t="e">
        <f t="shared" si="21"/>
        <v>#DIV/0!</v>
      </c>
      <c r="BU34" s="311" t="e">
        <f t="shared" si="21"/>
        <v>#DIV/0!</v>
      </c>
      <c r="BV34" s="311" t="e">
        <f t="shared" si="21"/>
        <v>#DIV/0!</v>
      </c>
      <c r="BW34" s="311" t="e">
        <f t="shared" si="21"/>
        <v>#DIV/0!</v>
      </c>
      <c r="BX34" s="311" t="e">
        <f t="shared" si="21"/>
        <v>#DIV/0!</v>
      </c>
      <c r="BY34" s="311" t="e">
        <f t="shared" si="21"/>
        <v>#DIV/0!</v>
      </c>
      <c r="BZ34" s="311" t="e">
        <f t="shared" si="21"/>
        <v>#DIV/0!</v>
      </c>
      <c r="CA34" s="311" t="e">
        <f t="shared" si="21"/>
        <v>#DIV/0!</v>
      </c>
      <c r="CB34" s="311" t="e">
        <f t="shared" si="21"/>
        <v>#DIV/0!</v>
      </c>
      <c r="CC34" s="311" t="e">
        <f t="shared" si="21"/>
        <v>#DIV/0!</v>
      </c>
      <c r="CD34" s="311" t="e">
        <f t="shared" si="21"/>
        <v>#DIV/0!</v>
      </c>
      <c r="CE34" s="311" t="e">
        <f t="shared" si="27"/>
        <v>#DIV/0!</v>
      </c>
      <c r="CF34" s="311" t="e">
        <f t="shared" si="27"/>
        <v>#DIV/0!</v>
      </c>
      <c r="CG34" s="311" t="e">
        <f t="shared" si="27"/>
        <v>#DIV/0!</v>
      </c>
      <c r="CH34" s="311" t="e">
        <f t="shared" si="27"/>
        <v>#DIV/0!</v>
      </c>
      <c r="CI34" s="311" t="e">
        <f t="shared" si="27"/>
        <v>#DIV/0!</v>
      </c>
      <c r="CJ34" s="311" t="e">
        <f t="shared" si="27"/>
        <v>#DIV/0!</v>
      </c>
      <c r="CK34" s="311" t="e">
        <f t="shared" si="27"/>
        <v>#DIV/0!</v>
      </c>
      <c r="CL34" s="311" t="e">
        <f t="shared" si="27"/>
        <v>#DIV/0!</v>
      </c>
      <c r="CM34" s="311" t="e">
        <f t="shared" si="27"/>
        <v>#DIV/0!</v>
      </c>
      <c r="CN34" s="311" t="e">
        <f t="shared" si="27"/>
        <v>#DIV/0!</v>
      </c>
      <c r="CO34" s="311" t="e">
        <f t="shared" si="27"/>
        <v>#DIV/0!</v>
      </c>
      <c r="CP34" s="311" t="e">
        <f t="shared" si="27"/>
        <v>#DIV/0!</v>
      </c>
      <c r="CQ34" s="311" t="e">
        <f t="shared" si="27"/>
        <v>#DIV/0!</v>
      </c>
      <c r="CR34" s="311" t="e">
        <f t="shared" si="27"/>
        <v>#DIV/0!</v>
      </c>
      <c r="CS34" s="311" t="e">
        <f t="shared" si="22"/>
        <v>#DIV/0!</v>
      </c>
      <c r="CT34" s="311" t="e">
        <f t="shared" si="22"/>
        <v>#DIV/0!</v>
      </c>
      <c r="CU34" s="311" t="e">
        <f t="shared" si="22"/>
        <v>#DIV/0!</v>
      </c>
      <c r="CV34" s="311" t="e">
        <f t="shared" si="22"/>
        <v>#DIV/0!</v>
      </c>
      <c r="CW34" s="311" t="e">
        <f t="shared" si="22"/>
        <v>#DIV/0!</v>
      </c>
      <c r="CX34" s="311" t="e">
        <f t="shared" si="22"/>
        <v>#DIV/0!</v>
      </c>
      <c r="CY34" s="311" t="e">
        <f t="shared" si="22"/>
        <v>#DIV/0!</v>
      </c>
      <c r="CZ34" s="311" t="e">
        <f t="shared" si="22"/>
        <v>#DIV/0!</v>
      </c>
      <c r="DA34" s="311" t="e">
        <f t="shared" si="22"/>
        <v>#DIV/0!</v>
      </c>
      <c r="DB34" s="311" t="e">
        <f t="shared" si="22"/>
        <v>#DIV/0!</v>
      </c>
      <c r="DC34" s="311" t="e">
        <f t="shared" si="22"/>
        <v>#DIV/0!</v>
      </c>
      <c r="DD34" s="311" t="e">
        <f t="shared" si="22"/>
        <v>#DIV/0!</v>
      </c>
      <c r="DE34" s="311" t="e">
        <f t="shared" si="22"/>
        <v>#DIV/0!</v>
      </c>
      <c r="DF34" s="311" t="e">
        <f t="shared" si="22"/>
        <v>#DIV/0!</v>
      </c>
      <c r="DG34" s="311" t="e">
        <f t="shared" si="22"/>
        <v>#DIV/0!</v>
      </c>
      <c r="DH34" s="311" t="e">
        <f t="shared" si="22"/>
        <v>#DIV/0!</v>
      </c>
      <c r="DI34" s="311" t="e">
        <f t="shared" si="28"/>
        <v>#DIV/0!</v>
      </c>
      <c r="DJ34" s="311" t="e">
        <f t="shared" si="28"/>
        <v>#DIV/0!</v>
      </c>
      <c r="DK34" s="311" t="e">
        <f t="shared" si="28"/>
        <v>#DIV/0!</v>
      </c>
      <c r="DL34" s="311" t="e">
        <f t="shared" si="28"/>
        <v>#DIV/0!</v>
      </c>
      <c r="DM34" s="311" t="e">
        <f t="shared" si="28"/>
        <v>#DIV/0!</v>
      </c>
      <c r="DN34" s="311" t="e">
        <f t="shared" si="28"/>
        <v>#DIV/0!</v>
      </c>
      <c r="DO34" s="311" t="e">
        <f t="shared" si="28"/>
        <v>#DIV/0!</v>
      </c>
      <c r="DP34" s="311" t="e">
        <f t="shared" si="28"/>
        <v>#DIV/0!</v>
      </c>
      <c r="DQ34" s="311" t="e">
        <f t="shared" si="28"/>
        <v>#DIV/0!</v>
      </c>
      <c r="DR34" s="311" t="e">
        <f t="shared" si="28"/>
        <v>#DIV/0!</v>
      </c>
      <c r="DS34" s="311" t="e">
        <f t="shared" si="28"/>
        <v>#DIV/0!</v>
      </c>
      <c r="DT34" s="311" t="e">
        <f t="shared" si="28"/>
        <v>#DIV/0!</v>
      </c>
      <c r="DU34" s="311" t="e">
        <f t="shared" si="28"/>
        <v>#DIV/0!</v>
      </c>
      <c r="DV34" s="311" t="e">
        <f t="shared" si="28"/>
        <v>#DIV/0!</v>
      </c>
      <c r="DW34" s="311" t="e">
        <f t="shared" si="28"/>
        <v>#DIV/0!</v>
      </c>
      <c r="DX34" s="311" t="e">
        <f t="shared" si="28"/>
        <v>#DIV/0!</v>
      </c>
      <c r="DY34" s="311" t="e">
        <f t="shared" si="29"/>
        <v>#DIV/0!</v>
      </c>
      <c r="DZ34" s="311" t="e">
        <f t="shared" si="29"/>
        <v>#DIV/0!</v>
      </c>
      <c r="EA34" s="311" t="e">
        <f t="shared" si="29"/>
        <v>#DIV/0!</v>
      </c>
      <c r="EB34" s="311" t="e">
        <f t="shared" si="29"/>
        <v>#DIV/0!</v>
      </c>
      <c r="EC34" s="311" t="e">
        <f t="shared" si="29"/>
        <v>#DIV/0!</v>
      </c>
      <c r="ED34" s="311" t="e">
        <f t="shared" si="29"/>
        <v>#DIV/0!</v>
      </c>
      <c r="EE34" s="311" t="e">
        <f t="shared" si="29"/>
        <v>#DIV/0!</v>
      </c>
      <c r="EF34" s="311" t="e">
        <f t="shared" si="29"/>
        <v>#DIV/0!</v>
      </c>
      <c r="EG34" s="311" t="e">
        <f t="shared" si="29"/>
        <v>#DIV/0!</v>
      </c>
      <c r="EH34" s="311" t="e">
        <f t="shared" si="29"/>
        <v>#DIV/0!</v>
      </c>
      <c r="EI34" s="311" t="e">
        <f t="shared" si="29"/>
        <v>#DIV/0!</v>
      </c>
      <c r="EJ34" s="311" t="e">
        <f t="shared" si="29"/>
        <v>#DIV/0!</v>
      </c>
      <c r="EK34" s="311" t="e">
        <f t="shared" si="29"/>
        <v>#DIV/0!</v>
      </c>
      <c r="EL34" s="311" t="e">
        <f t="shared" si="29"/>
        <v>#DIV/0!</v>
      </c>
      <c r="EM34" s="311" t="e">
        <f t="shared" si="29"/>
        <v>#DIV/0!</v>
      </c>
      <c r="EN34" s="311" t="e">
        <f t="shared" si="29"/>
        <v>#DIV/0!</v>
      </c>
      <c r="EO34" s="311" t="e">
        <f t="shared" si="30"/>
        <v>#DIV/0!</v>
      </c>
      <c r="EP34" s="311" t="e">
        <f t="shared" si="30"/>
        <v>#DIV/0!</v>
      </c>
      <c r="EQ34" s="311" t="e">
        <f t="shared" si="30"/>
        <v>#DIV/0!</v>
      </c>
      <c r="ER34" s="311" t="e">
        <f t="shared" si="30"/>
        <v>#DIV/0!</v>
      </c>
      <c r="ES34" s="311" t="e">
        <f t="shared" si="30"/>
        <v>#DIV/0!</v>
      </c>
      <c r="ET34" s="311" t="e">
        <f t="shared" si="30"/>
        <v>#DIV/0!</v>
      </c>
      <c r="EU34" s="311" t="e">
        <f t="shared" si="30"/>
        <v>#DIV/0!</v>
      </c>
      <c r="EV34" s="311" t="e">
        <f t="shared" si="30"/>
        <v>#DIV/0!</v>
      </c>
      <c r="EW34" s="311" t="e">
        <f t="shared" si="30"/>
        <v>#DIV/0!</v>
      </c>
      <c r="EX34" s="311" t="e">
        <f t="shared" si="30"/>
        <v>#DIV/0!</v>
      </c>
      <c r="EY34" s="311" t="e">
        <f t="shared" si="30"/>
        <v>#DIV/0!</v>
      </c>
      <c r="EZ34" s="311" t="e">
        <f t="shared" si="30"/>
        <v>#DIV/0!</v>
      </c>
      <c r="FA34" s="311" t="e">
        <f t="shared" si="31"/>
        <v>#DIV/0!</v>
      </c>
      <c r="FB34" s="311" t="e">
        <f t="shared" si="31"/>
        <v>#DIV/0!</v>
      </c>
      <c r="FC34" s="311" t="e">
        <f t="shared" si="31"/>
        <v>#DIV/0!</v>
      </c>
      <c r="FD34" s="311" t="e">
        <f t="shared" si="31"/>
        <v>#DIV/0!</v>
      </c>
      <c r="FE34" s="311" t="e">
        <f t="shared" si="31"/>
        <v>#DIV/0!</v>
      </c>
      <c r="FF34" s="311" t="e">
        <f t="shared" si="31"/>
        <v>#DIV/0!</v>
      </c>
      <c r="FG34" s="311" t="e">
        <f t="shared" si="31"/>
        <v>#DIV/0!</v>
      </c>
      <c r="FH34" s="311" t="e">
        <f t="shared" si="31"/>
        <v>#DIV/0!</v>
      </c>
      <c r="FI34" s="311" t="e">
        <f t="shared" si="31"/>
        <v>#DIV/0!</v>
      </c>
      <c r="FJ34" s="311" t="e">
        <f t="shared" si="31"/>
        <v>#DIV/0!</v>
      </c>
      <c r="FK34" s="311" t="e">
        <f t="shared" si="24"/>
        <v>#DIV/0!</v>
      </c>
      <c r="FL34" s="311" t="e">
        <f t="shared" si="24"/>
        <v>#DIV/0!</v>
      </c>
      <c r="FM34" s="311" t="e">
        <f t="shared" si="24"/>
        <v>#DIV/0!</v>
      </c>
      <c r="FN34" s="311" t="e">
        <f t="shared" si="24"/>
        <v>#DIV/0!</v>
      </c>
      <c r="FO34" s="311" t="e">
        <f t="shared" si="24"/>
        <v>#DIV/0!</v>
      </c>
      <c r="FP34" s="311" t="e">
        <f t="shared" si="24"/>
        <v>#DIV/0!</v>
      </c>
      <c r="FQ34" s="311" t="e">
        <f t="shared" si="24"/>
        <v>#DIV/0!</v>
      </c>
      <c r="FR34" s="311" t="e">
        <f t="shared" si="24"/>
        <v>#DIV/0!</v>
      </c>
      <c r="FS34" s="311" t="e">
        <f t="shared" si="24"/>
        <v>#DIV/0!</v>
      </c>
      <c r="FT34" s="311" t="e">
        <f t="shared" si="24"/>
        <v>#DIV/0!</v>
      </c>
      <c r="FU34" s="311" t="e">
        <f t="shared" si="24"/>
        <v>#DIV/0!</v>
      </c>
      <c r="FV34" s="311" t="e">
        <f t="shared" si="24"/>
        <v>#DIV/0!</v>
      </c>
      <c r="FW34" s="311" t="e">
        <f t="shared" si="24"/>
        <v>#DIV/0!</v>
      </c>
      <c r="FX34" s="311" t="e">
        <f t="shared" si="24"/>
        <v>#DIV/0!</v>
      </c>
      <c r="FY34" s="311" t="e">
        <f t="shared" si="24"/>
        <v>#DIV/0!</v>
      </c>
      <c r="FZ34" s="311" t="e">
        <f t="shared" si="24"/>
        <v>#DIV/0!</v>
      </c>
      <c r="GA34" s="311" t="e">
        <f t="shared" si="32"/>
        <v>#DIV/0!</v>
      </c>
      <c r="GB34" s="311" t="e">
        <f t="shared" si="32"/>
        <v>#DIV/0!</v>
      </c>
      <c r="GC34" s="311" t="e">
        <f t="shared" si="32"/>
        <v>#DIV/0!</v>
      </c>
      <c r="GD34" s="311" t="e">
        <f t="shared" si="32"/>
        <v>#DIV/0!</v>
      </c>
      <c r="GE34" s="311" t="e">
        <f t="shared" si="32"/>
        <v>#DIV/0!</v>
      </c>
      <c r="GF34" s="311" t="e">
        <f t="shared" si="32"/>
        <v>#DIV/0!</v>
      </c>
      <c r="GG34" s="311" t="e">
        <f t="shared" si="32"/>
        <v>#DIV/0!</v>
      </c>
      <c r="GH34" s="311" t="e">
        <f t="shared" si="32"/>
        <v>#DIV/0!</v>
      </c>
      <c r="GI34" s="311" t="e">
        <f t="shared" si="32"/>
        <v>#DIV/0!</v>
      </c>
      <c r="GJ34" s="311" t="e">
        <f t="shared" si="32"/>
        <v>#DIV/0!</v>
      </c>
      <c r="GK34" s="311" t="e">
        <f t="shared" si="32"/>
        <v>#DIV/0!</v>
      </c>
      <c r="GL34" s="311" t="e">
        <f t="shared" si="32"/>
        <v>#DIV/0!</v>
      </c>
      <c r="GM34" s="311" t="e">
        <f t="shared" si="32"/>
        <v>#DIV/0!</v>
      </c>
      <c r="GN34" s="311" t="e">
        <f t="shared" si="32"/>
        <v>#DIV/0!</v>
      </c>
      <c r="GO34" s="311" t="e">
        <f t="shared" si="33"/>
        <v>#DIV/0!</v>
      </c>
      <c r="GP34" s="311" t="e">
        <f t="shared" si="33"/>
        <v>#DIV/0!</v>
      </c>
      <c r="GQ34" s="311" t="e">
        <f t="shared" si="33"/>
        <v>#DIV/0!</v>
      </c>
      <c r="GR34" s="311" t="e">
        <f t="shared" si="33"/>
        <v>#DIV/0!</v>
      </c>
      <c r="GS34" s="311" t="e">
        <f t="shared" si="33"/>
        <v>#DIV/0!</v>
      </c>
      <c r="GT34" s="311" t="e">
        <f t="shared" si="33"/>
        <v>#DIV/0!</v>
      </c>
      <c r="GU34" s="311" t="e">
        <f t="shared" si="33"/>
        <v>#DIV/0!</v>
      </c>
      <c r="GV34" s="311" t="e">
        <f t="shared" si="33"/>
        <v>#DIV/0!</v>
      </c>
      <c r="GW34" s="311" t="e">
        <f t="shared" si="33"/>
        <v>#DIV/0!</v>
      </c>
      <c r="GX34" s="311" t="e">
        <f t="shared" si="33"/>
        <v>#DIV/0!</v>
      </c>
      <c r="GY34" s="311" t="e">
        <f t="shared" si="33"/>
        <v>#DIV/0!</v>
      </c>
      <c r="GZ34" s="311" t="e">
        <f t="shared" si="33"/>
        <v>#DIV/0!</v>
      </c>
      <c r="HA34" s="311" t="e">
        <f t="shared" si="33"/>
        <v>#DIV/0!</v>
      </c>
      <c r="HB34" s="311" t="e">
        <f t="shared" si="33"/>
        <v>#DIV/0!</v>
      </c>
      <c r="HC34" s="311" t="e">
        <f t="shared" si="33"/>
        <v>#DIV/0!</v>
      </c>
      <c r="HD34" s="311" t="e">
        <f t="shared" si="33"/>
        <v>#DIV/0!</v>
      </c>
      <c r="HE34" s="318" t="e">
        <f t="shared" si="18"/>
        <v>#DIV/0!</v>
      </c>
      <c r="HF34" s="322" t="e">
        <f t="shared" si="19"/>
        <v>#DIV/0!</v>
      </c>
    </row>
    <row r="35" spans="1:214">
      <c r="A35" s="221"/>
      <c r="B35" s="310"/>
      <c r="C35" s="221"/>
      <c r="D35" s="221"/>
      <c r="E35" s="221"/>
      <c r="F35" s="311"/>
      <c r="G35" s="312" t="e">
        <f t="shared" si="34"/>
        <v>#DIV/0!</v>
      </c>
      <c r="H35" s="311" t="e">
        <f t="shared" si="34"/>
        <v>#DIV/0!</v>
      </c>
      <c r="I35" s="311" t="e">
        <f t="shared" si="34"/>
        <v>#DIV/0!</v>
      </c>
      <c r="J35" s="311" t="e">
        <f t="shared" si="34"/>
        <v>#DIV/0!</v>
      </c>
      <c r="K35" s="311" t="e">
        <f t="shared" si="34"/>
        <v>#DIV/0!</v>
      </c>
      <c r="L35" s="311" t="e">
        <f t="shared" si="34"/>
        <v>#DIV/0!</v>
      </c>
      <c r="M35" s="311" t="e">
        <f t="shared" si="34"/>
        <v>#DIV/0!</v>
      </c>
      <c r="N35" s="311" t="e">
        <f t="shared" si="34"/>
        <v>#DIV/0!</v>
      </c>
      <c r="O35" s="311" t="e">
        <f t="shared" si="34"/>
        <v>#DIV/0!</v>
      </c>
      <c r="P35" s="311" t="e">
        <f t="shared" si="34"/>
        <v>#DIV/0!</v>
      </c>
      <c r="Q35" s="311" t="e">
        <f t="shared" si="34"/>
        <v>#DIV/0!</v>
      </c>
      <c r="R35" s="311" t="e">
        <f t="shared" si="34"/>
        <v>#DIV/0!</v>
      </c>
      <c r="S35" s="311" t="e">
        <f t="shared" si="34"/>
        <v>#DIV/0!</v>
      </c>
      <c r="T35" s="311" t="e">
        <f t="shared" si="34"/>
        <v>#DIV/0!</v>
      </c>
      <c r="U35" s="311" t="e">
        <f t="shared" si="34"/>
        <v>#DIV/0!</v>
      </c>
      <c r="V35" s="311" t="e">
        <f t="shared" si="34"/>
        <v>#DIV/0!</v>
      </c>
      <c r="W35" s="311" t="e">
        <f t="shared" si="25"/>
        <v>#DIV/0!</v>
      </c>
      <c r="X35" s="311" t="e">
        <f t="shared" si="25"/>
        <v>#DIV/0!</v>
      </c>
      <c r="Y35" s="311" t="e">
        <f t="shared" si="25"/>
        <v>#DIV/0!</v>
      </c>
      <c r="Z35" s="311" t="e">
        <f t="shared" si="25"/>
        <v>#DIV/0!</v>
      </c>
      <c r="AA35" s="311" t="e">
        <f t="shared" si="25"/>
        <v>#DIV/0!</v>
      </c>
      <c r="AB35" s="311" t="e">
        <f t="shared" si="25"/>
        <v>#DIV/0!</v>
      </c>
      <c r="AC35" s="311" t="e">
        <f t="shared" si="25"/>
        <v>#DIV/0!</v>
      </c>
      <c r="AD35" s="311" t="e">
        <f t="shared" si="25"/>
        <v>#DIV/0!</v>
      </c>
      <c r="AE35" s="311" t="e">
        <f t="shared" si="25"/>
        <v>#DIV/0!</v>
      </c>
      <c r="AF35" s="311" t="e">
        <f t="shared" si="25"/>
        <v>#DIV/0!</v>
      </c>
      <c r="AG35" s="311" t="e">
        <f t="shared" si="25"/>
        <v>#DIV/0!</v>
      </c>
      <c r="AH35" s="311" t="e">
        <f t="shared" si="25"/>
        <v>#DIV/0!</v>
      </c>
      <c r="AI35" s="311" t="e">
        <f t="shared" si="25"/>
        <v>#DIV/0!</v>
      </c>
      <c r="AJ35" s="311" t="e">
        <f t="shared" si="25"/>
        <v>#DIV/0!</v>
      </c>
      <c r="AK35" s="311" t="e">
        <f t="shared" si="20"/>
        <v>#DIV/0!</v>
      </c>
      <c r="AL35" s="311" t="e">
        <f t="shared" si="20"/>
        <v>#DIV/0!</v>
      </c>
      <c r="AM35" s="311" t="e">
        <f t="shared" si="20"/>
        <v>#DIV/0!</v>
      </c>
      <c r="AN35" s="311" t="e">
        <f t="shared" si="20"/>
        <v>#DIV/0!</v>
      </c>
      <c r="AO35" s="311" t="e">
        <f t="shared" si="20"/>
        <v>#DIV/0!</v>
      </c>
      <c r="AP35" s="311" t="e">
        <f t="shared" si="20"/>
        <v>#DIV/0!</v>
      </c>
      <c r="AQ35" s="311" t="e">
        <f t="shared" si="20"/>
        <v>#DIV/0!</v>
      </c>
      <c r="AR35" s="311" t="e">
        <f t="shared" si="20"/>
        <v>#DIV/0!</v>
      </c>
      <c r="AS35" s="311" t="e">
        <f t="shared" si="20"/>
        <v>#DIV/0!</v>
      </c>
      <c r="AT35" s="311" t="e">
        <f t="shared" si="20"/>
        <v>#DIV/0!</v>
      </c>
      <c r="AU35" s="311" t="e">
        <f t="shared" si="20"/>
        <v>#DIV/0!</v>
      </c>
      <c r="AV35" s="311" t="e">
        <f t="shared" si="20"/>
        <v>#DIV/0!</v>
      </c>
      <c r="AW35" s="311" t="e">
        <f t="shared" si="20"/>
        <v>#DIV/0!</v>
      </c>
      <c r="AX35" s="311" t="e">
        <f t="shared" si="20"/>
        <v>#DIV/0!</v>
      </c>
      <c r="AY35" s="311" t="e">
        <f t="shared" si="20"/>
        <v>#DIV/0!</v>
      </c>
      <c r="AZ35" s="311" t="e">
        <f t="shared" si="20"/>
        <v>#DIV/0!</v>
      </c>
      <c r="BA35" s="311" t="e">
        <f t="shared" si="26"/>
        <v>#DIV/0!</v>
      </c>
      <c r="BB35" s="311" t="e">
        <f t="shared" si="26"/>
        <v>#DIV/0!</v>
      </c>
      <c r="BC35" s="311" t="e">
        <f t="shared" si="26"/>
        <v>#DIV/0!</v>
      </c>
      <c r="BD35" s="311" t="e">
        <f t="shared" si="26"/>
        <v>#DIV/0!</v>
      </c>
      <c r="BE35" s="311" t="e">
        <f t="shared" si="26"/>
        <v>#DIV/0!</v>
      </c>
      <c r="BF35" s="311" t="e">
        <f t="shared" si="26"/>
        <v>#DIV/0!</v>
      </c>
      <c r="BG35" s="311" t="e">
        <f t="shared" si="26"/>
        <v>#DIV/0!</v>
      </c>
      <c r="BH35" s="311" t="e">
        <f t="shared" si="26"/>
        <v>#DIV/0!</v>
      </c>
      <c r="BI35" s="311" t="e">
        <f t="shared" si="26"/>
        <v>#DIV/0!</v>
      </c>
      <c r="BJ35" s="311" t="e">
        <f t="shared" si="26"/>
        <v>#DIV/0!</v>
      </c>
      <c r="BK35" s="311" t="e">
        <f t="shared" si="26"/>
        <v>#DIV/0!</v>
      </c>
      <c r="BL35" s="311" t="e">
        <f t="shared" si="26"/>
        <v>#DIV/0!</v>
      </c>
      <c r="BM35" s="311" t="e">
        <f t="shared" si="26"/>
        <v>#DIV/0!</v>
      </c>
      <c r="BN35" s="311" t="e">
        <f t="shared" si="26"/>
        <v>#DIV/0!</v>
      </c>
      <c r="BO35" s="311" t="e">
        <f t="shared" si="21"/>
        <v>#DIV/0!</v>
      </c>
      <c r="BP35" s="311" t="e">
        <f t="shared" si="21"/>
        <v>#DIV/0!</v>
      </c>
      <c r="BQ35" s="311" t="e">
        <f t="shared" si="21"/>
        <v>#DIV/0!</v>
      </c>
      <c r="BR35" s="311" t="e">
        <f t="shared" si="21"/>
        <v>#DIV/0!</v>
      </c>
      <c r="BS35" s="311" t="e">
        <f t="shared" si="21"/>
        <v>#DIV/0!</v>
      </c>
      <c r="BT35" s="311" t="e">
        <f t="shared" si="21"/>
        <v>#DIV/0!</v>
      </c>
      <c r="BU35" s="311" t="e">
        <f t="shared" si="21"/>
        <v>#DIV/0!</v>
      </c>
      <c r="BV35" s="311" t="e">
        <f t="shared" si="21"/>
        <v>#DIV/0!</v>
      </c>
      <c r="BW35" s="311" t="e">
        <f t="shared" si="21"/>
        <v>#DIV/0!</v>
      </c>
      <c r="BX35" s="311" t="e">
        <f t="shared" si="21"/>
        <v>#DIV/0!</v>
      </c>
      <c r="BY35" s="311" t="e">
        <f t="shared" si="21"/>
        <v>#DIV/0!</v>
      </c>
      <c r="BZ35" s="311" t="e">
        <f t="shared" si="21"/>
        <v>#DIV/0!</v>
      </c>
      <c r="CA35" s="311" t="e">
        <f t="shared" si="21"/>
        <v>#DIV/0!</v>
      </c>
      <c r="CB35" s="311" t="e">
        <f t="shared" si="21"/>
        <v>#DIV/0!</v>
      </c>
      <c r="CC35" s="311" t="e">
        <f t="shared" si="21"/>
        <v>#DIV/0!</v>
      </c>
      <c r="CD35" s="311" t="e">
        <f t="shared" si="21"/>
        <v>#DIV/0!</v>
      </c>
      <c r="CE35" s="311" t="e">
        <f t="shared" si="27"/>
        <v>#DIV/0!</v>
      </c>
      <c r="CF35" s="311" t="e">
        <f t="shared" si="27"/>
        <v>#DIV/0!</v>
      </c>
      <c r="CG35" s="311" t="e">
        <f t="shared" si="27"/>
        <v>#DIV/0!</v>
      </c>
      <c r="CH35" s="311" t="e">
        <f t="shared" si="27"/>
        <v>#DIV/0!</v>
      </c>
      <c r="CI35" s="311" t="e">
        <f t="shared" si="27"/>
        <v>#DIV/0!</v>
      </c>
      <c r="CJ35" s="311" t="e">
        <f t="shared" si="27"/>
        <v>#DIV/0!</v>
      </c>
      <c r="CK35" s="311" t="e">
        <f t="shared" si="27"/>
        <v>#DIV/0!</v>
      </c>
      <c r="CL35" s="311" t="e">
        <f t="shared" si="27"/>
        <v>#DIV/0!</v>
      </c>
      <c r="CM35" s="311" t="e">
        <f t="shared" si="27"/>
        <v>#DIV/0!</v>
      </c>
      <c r="CN35" s="311" t="e">
        <f t="shared" si="27"/>
        <v>#DIV/0!</v>
      </c>
      <c r="CO35" s="311" t="e">
        <f t="shared" si="27"/>
        <v>#DIV/0!</v>
      </c>
      <c r="CP35" s="311" t="e">
        <f t="shared" si="27"/>
        <v>#DIV/0!</v>
      </c>
      <c r="CQ35" s="311" t="e">
        <f t="shared" si="27"/>
        <v>#DIV/0!</v>
      </c>
      <c r="CR35" s="311" t="e">
        <f t="shared" si="27"/>
        <v>#DIV/0!</v>
      </c>
      <c r="CS35" s="311" t="e">
        <f t="shared" si="22"/>
        <v>#DIV/0!</v>
      </c>
      <c r="CT35" s="311" t="e">
        <f t="shared" si="22"/>
        <v>#DIV/0!</v>
      </c>
      <c r="CU35" s="311" t="e">
        <f t="shared" si="22"/>
        <v>#DIV/0!</v>
      </c>
      <c r="CV35" s="311" t="e">
        <f t="shared" si="22"/>
        <v>#DIV/0!</v>
      </c>
      <c r="CW35" s="311" t="e">
        <f t="shared" si="22"/>
        <v>#DIV/0!</v>
      </c>
      <c r="CX35" s="311" t="e">
        <f t="shared" si="22"/>
        <v>#DIV/0!</v>
      </c>
      <c r="CY35" s="311" t="e">
        <f t="shared" si="22"/>
        <v>#DIV/0!</v>
      </c>
      <c r="CZ35" s="311" t="e">
        <f t="shared" si="22"/>
        <v>#DIV/0!</v>
      </c>
      <c r="DA35" s="311" t="e">
        <f t="shared" si="22"/>
        <v>#DIV/0!</v>
      </c>
      <c r="DB35" s="311" t="e">
        <f t="shared" si="22"/>
        <v>#DIV/0!</v>
      </c>
      <c r="DC35" s="311" t="e">
        <f t="shared" si="22"/>
        <v>#DIV/0!</v>
      </c>
      <c r="DD35" s="311" t="e">
        <f t="shared" si="22"/>
        <v>#DIV/0!</v>
      </c>
      <c r="DE35" s="311" t="e">
        <f t="shared" si="22"/>
        <v>#DIV/0!</v>
      </c>
      <c r="DF35" s="311" t="e">
        <f t="shared" si="22"/>
        <v>#DIV/0!</v>
      </c>
      <c r="DG35" s="311" t="e">
        <f t="shared" si="22"/>
        <v>#DIV/0!</v>
      </c>
      <c r="DH35" s="311" t="e">
        <f t="shared" si="22"/>
        <v>#DIV/0!</v>
      </c>
      <c r="DI35" s="311" t="e">
        <f t="shared" si="28"/>
        <v>#DIV/0!</v>
      </c>
      <c r="DJ35" s="311" t="e">
        <f t="shared" si="28"/>
        <v>#DIV/0!</v>
      </c>
      <c r="DK35" s="311" t="e">
        <f t="shared" si="28"/>
        <v>#DIV/0!</v>
      </c>
      <c r="DL35" s="311" t="e">
        <f t="shared" si="28"/>
        <v>#DIV/0!</v>
      </c>
      <c r="DM35" s="311" t="e">
        <f t="shared" si="28"/>
        <v>#DIV/0!</v>
      </c>
      <c r="DN35" s="311" t="e">
        <f t="shared" si="28"/>
        <v>#DIV/0!</v>
      </c>
      <c r="DO35" s="311" t="e">
        <f t="shared" si="28"/>
        <v>#DIV/0!</v>
      </c>
      <c r="DP35" s="311" t="e">
        <f t="shared" si="28"/>
        <v>#DIV/0!</v>
      </c>
      <c r="DQ35" s="311" t="e">
        <f t="shared" si="28"/>
        <v>#DIV/0!</v>
      </c>
      <c r="DR35" s="311" t="e">
        <f t="shared" si="28"/>
        <v>#DIV/0!</v>
      </c>
      <c r="DS35" s="311" t="e">
        <f t="shared" si="28"/>
        <v>#DIV/0!</v>
      </c>
      <c r="DT35" s="311" t="e">
        <f t="shared" si="28"/>
        <v>#DIV/0!</v>
      </c>
      <c r="DU35" s="311" t="e">
        <f t="shared" si="28"/>
        <v>#DIV/0!</v>
      </c>
      <c r="DV35" s="311" t="e">
        <f t="shared" si="28"/>
        <v>#DIV/0!</v>
      </c>
      <c r="DW35" s="311" t="e">
        <f t="shared" si="28"/>
        <v>#DIV/0!</v>
      </c>
      <c r="DX35" s="311" t="e">
        <f t="shared" si="28"/>
        <v>#DIV/0!</v>
      </c>
      <c r="DY35" s="311" t="e">
        <f t="shared" si="29"/>
        <v>#DIV/0!</v>
      </c>
      <c r="DZ35" s="311" t="e">
        <f t="shared" si="29"/>
        <v>#DIV/0!</v>
      </c>
      <c r="EA35" s="311" t="e">
        <f t="shared" si="29"/>
        <v>#DIV/0!</v>
      </c>
      <c r="EB35" s="311" t="e">
        <f t="shared" si="29"/>
        <v>#DIV/0!</v>
      </c>
      <c r="EC35" s="311" t="e">
        <f t="shared" si="29"/>
        <v>#DIV/0!</v>
      </c>
      <c r="ED35" s="311" t="e">
        <f t="shared" si="29"/>
        <v>#DIV/0!</v>
      </c>
      <c r="EE35" s="311" t="e">
        <f t="shared" si="29"/>
        <v>#DIV/0!</v>
      </c>
      <c r="EF35" s="311" t="e">
        <f t="shared" si="29"/>
        <v>#DIV/0!</v>
      </c>
      <c r="EG35" s="311" t="e">
        <f t="shared" si="29"/>
        <v>#DIV/0!</v>
      </c>
      <c r="EH35" s="311" t="e">
        <f t="shared" si="29"/>
        <v>#DIV/0!</v>
      </c>
      <c r="EI35" s="311" t="e">
        <f t="shared" si="29"/>
        <v>#DIV/0!</v>
      </c>
      <c r="EJ35" s="311" t="e">
        <f t="shared" si="29"/>
        <v>#DIV/0!</v>
      </c>
      <c r="EK35" s="311" t="e">
        <f t="shared" si="29"/>
        <v>#DIV/0!</v>
      </c>
      <c r="EL35" s="311" t="e">
        <f t="shared" si="29"/>
        <v>#DIV/0!</v>
      </c>
      <c r="EM35" s="311" t="e">
        <f t="shared" si="29"/>
        <v>#DIV/0!</v>
      </c>
      <c r="EN35" s="311" t="e">
        <f t="shared" si="29"/>
        <v>#DIV/0!</v>
      </c>
      <c r="EO35" s="311" t="e">
        <f t="shared" si="30"/>
        <v>#DIV/0!</v>
      </c>
      <c r="EP35" s="311" t="e">
        <f t="shared" si="30"/>
        <v>#DIV/0!</v>
      </c>
      <c r="EQ35" s="311" t="e">
        <f t="shared" si="30"/>
        <v>#DIV/0!</v>
      </c>
      <c r="ER35" s="311" t="e">
        <f t="shared" si="30"/>
        <v>#DIV/0!</v>
      </c>
      <c r="ES35" s="311" t="e">
        <f t="shared" si="30"/>
        <v>#DIV/0!</v>
      </c>
      <c r="ET35" s="311" t="e">
        <f t="shared" si="30"/>
        <v>#DIV/0!</v>
      </c>
      <c r="EU35" s="311" t="e">
        <f t="shared" si="30"/>
        <v>#DIV/0!</v>
      </c>
      <c r="EV35" s="311" t="e">
        <f t="shared" si="30"/>
        <v>#DIV/0!</v>
      </c>
      <c r="EW35" s="311" t="e">
        <f t="shared" si="30"/>
        <v>#DIV/0!</v>
      </c>
      <c r="EX35" s="311" t="e">
        <f t="shared" si="30"/>
        <v>#DIV/0!</v>
      </c>
      <c r="EY35" s="311" t="e">
        <f t="shared" si="30"/>
        <v>#DIV/0!</v>
      </c>
      <c r="EZ35" s="311" t="e">
        <f t="shared" si="30"/>
        <v>#DIV/0!</v>
      </c>
      <c r="FA35" s="311" t="e">
        <f t="shared" si="31"/>
        <v>#DIV/0!</v>
      </c>
      <c r="FB35" s="311" t="e">
        <f t="shared" si="31"/>
        <v>#DIV/0!</v>
      </c>
      <c r="FC35" s="311" t="e">
        <f t="shared" si="31"/>
        <v>#DIV/0!</v>
      </c>
      <c r="FD35" s="311" t="e">
        <f t="shared" si="31"/>
        <v>#DIV/0!</v>
      </c>
      <c r="FE35" s="311" t="e">
        <f t="shared" si="31"/>
        <v>#DIV/0!</v>
      </c>
      <c r="FF35" s="311" t="e">
        <f t="shared" si="31"/>
        <v>#DIV/0!</v>
      </c>
      <c r="FG35" s="311" t="e">
        <f t="shared" si="31"/>
        <v>#DIV/0!</v>
      </c>
      <c r="FH35" s="311" t="e">
        <f t="shared" si="31"/>
        <v>#DIV/0!</v>
      </c>
      <c r="FI35" s="311" t="e">
        <f t="shared" si="31"/>
        <v>#DIV/0!</v>
      </c>
      <c r="FJ35" s="311" t="e">
        <f t="shared" si="31"/>
        <v>#DIV/0!</v>
      </c>
      <c r="FK35" s="311" t="e">
        <f t="shared" si="24"/>
        <v>#DIV/0!</v>
      </c>
      <c r="FL35" s="311" t="e">
        <f t="shared" si="24"/>
        <v>#DIV/0!</v>
      </c>
      <c r="FM35" s="311" t="e">
        <f t="shared" si="24"/>
        <v>#DIV/0!</v>
      </c>
      <c r="FN35" s="311" t="e">
        <f t="shared" si="24"/>
        <v>#DIV/0!</v>
      </c>
      <c r="FO35" s="311" t="e">
        <f t="shared" si="24"/>
        <v>#DIV/0!</v>
      </c>
      <c r="FP35" s="311" t="e">
        <f t="shared" si="24"/>
        <v>#DIV/0!</v>
      </c>
      <c r="FQ35" s="311" t="e">
        <f t="shared" si="24"/>
        <v>#DIV/0!</v>
      </c>
      <c r="FR35" s="311" t="e">
        <f t="shared" si="24"/>
        <v>#DIV/0!</v>
      </c>
      <c r="FS35" s="311" t="e">
        <f t="shared" si="24"/>
        <v>#DIV/0!</v>
      </c>
      <c r="FT35" s="311" t="e">
        <f t="shared" si="24"/>
        <v>#DIV/0!</v>
      </c>
      <c r="FU35" s="311" t="e">
        <f t="shared" si="24"/>
        <v>#DIV/0!</v>
      </c>
      <c r="FV35" s="311" t="e">
        <f t="shared" si="24"/>
        <v>#DIV/0!</v>
      </c>
      <c r="FW35" s="311" t="e">
        <f t="shared" si="24"/>
        <v>#DIV/0!</v>
      </c>
      <c r="FX35" s="311" t="e">
        <f t="shared" si="24"/>
        <v>#DIV/0!</v>
      </c>
      <c r="FY35" s="311" t="e">
        <f t="shared" si="24"/>
        <v>#DIV/0!</v>
      </c>
      <c r="FZ35" s="311" t="e">
        <f t="shared" si="24"/>
        <v>#DIV/0!</v>
      </c>
      <c r="GA35" s="311" t="e">
        <f t="shared" si="32"/>
        <v>#DIV/0!</v>
      </c>
      <c r="GB35" s="311" t="e">
        <f t="shared" si="32"/>
        <v>#DIV/0!</v>
      </c>
      <c r="GC35" s="311" t="e">
        <f t="shared" si="32"/>
        <v>#DIV/0!</v>
      </c>
      <c r="GD35" s="311" t="e">
        <f t="shared" si="32"/>
        <v>#DIV/0!</v>
      </c>
      <c r="GE35" s="311" t="e">
        <f t="shared" si="32"/>
        <v>#DIV/0!</v>
      </c>
      <c r="GF35" s="311" t="e">
        <f t="shared" si="32"/>
        <v>#DIV/0!</v>
      </c>
      <c r="GG35" s="311" t="e">
        <f t="shared" si="32"/>
        <v>#DIV/0!</v>
      </c>
      <c r="GH35" s="311" t="e">
        <f t="shared" si="32"/>
        <v>#DIV/0!</v>
      </c>
      <c r="GI35" s="311" t="e">
        <f t="shared" si="32"/>
        <v>#DIV/0!</v>
      </c>
      <c r="GJ35" s="311" t="e">
        <f t="shared" si="32"/>
        <v>#DIV/0!</v>
      </c>
      <c r="GK35" s="311" t="e">
        <f t="shared" si="32"/>
        <v>#DIV/0!</v>
      </c>
      <c r="GL35" s="311" t="e">
        <f t="shared" si="32"/>
        <v>#DIV/0!</v>
      </c>
      <c r="GM35" s="311" t="e">
        <f t="shared" si="32"/>
        <v>#DIV/0!</v>
      </c>
      <c r="GN35" s="311" t="e">
        <f t="shared" si="32"/>
        <v>#DIV/0!</v>
      </c>
      <c r="GO35" s="311" t="e">
        <f t="shared" si="33"/>
        <v>#DIV/0!</v>
      </c>
      <c r="GP35" s="311" t="e">
        <f t="shared" si="33"/>
        <v>#DIV/0!</v>
      </c>
      <c r="GQ35" s="311" t="e">
        <f t="shared" si="33"/>
        <v>#DIV/0!</v>
      </c>
      <c r="GR35" s="311" t="e">
        <f t="shared" si="33"/>
        <v>#DIV/0!</v>
      </c>
      <c r="GS35" s="311" t="e">
        <f t="shared" si="33"/>
        <v>#DIV/0!</v>
      </c>
      <c r="GT35" s="311" t="e">
        <f t="shared" si="33"/>
        <v>#DIV/0!</v>
      </c>
      <c r="GU35" s="311" t="e">
        <f t="shared" si="33"/>
        <v>#DIV/0!</v>
      </c>
      <c r="GV35" s="311" t="e">
        <f t="shared" si="33"/>
        <v>#DIV/0!</v>
      </c>
      <c r="GW35" s="311" t="e">
        <f t="shared" si="33"/>
        <v>#DIV/0!</v>
      </c>
      <c r="GX35" s="311" t="e">
        <f t="shared" si="33"/>
        <v>#DIV/0!</v>
      </c>
      <c r="GY35" s="311" t="e">
        <f t="shared" si="33"/>
        <v>#DIV/0!</v>
      </c>
      <c r="GZ35" s="311" t="e">
        <f t="shared" si="33"/>
        <v>#DIV/0!</v>
      </c>
      <c r="HA35" s="311" t="e">
        <f t="shared" si="33"/>
        <v>#DIV/0!</v>
      </c>
      <c r="HB35" s="311" t="e">
        <f t="shared" si="33"/>
        <v>#DIV/0!</v>
      </c>
      <c r="HC35" s="311" t="e">
        <f t="shared" si="33"/>
        <v>#DIV/0!</v>
      </c>
      <c r="HD35" s="311" t="e">
        <f t="shared" si="33"/>
        <v>#DIV/0!</v>
      </c>
      <c r="HE35" s="318" t="e">
        <f t="shared" si="18"/>
        <v>#DIV/0!</v>
      </c>
      <c r="HF35" s="322" t="e">
        <f t="shared" si="19"/>
        <v>#DIV/0!</v>
      </c>
    </row>
    <row r="36" spans="1:214">
      <c r="A36" s="221"/>
      <c r="B36" s="310"/>
      <c r="C36" s="221"/>
      <c r="D36" s="221"/>
      <c r="E36" s="221"/>
      <c r="F36" s="311"/>
      <c r="G36" s="312" t="e">
        <f t="shared" si="34"/>
        <v>#DIV/0!</v>
      </c>
      <c r="H36" s="311" t="e">
        <f t="shared" si="34"/>
        <v>#DIV/0!</v>
      </c>
      <c r="I36" s="311" t="e">
        <f t="shared" si="34"/>
        <v>#DIV/0!</v>
      </c>
      <c r="J36" s="311" t="e">
        <f t="shared" si="34"/>
        <v>#DIV/0!</v>
      </c>
      <c r="K36" s="311" t="e">
        <f t="shared" si="34"/>
        <v>#DIV/0!</v>
      </c>
      <c r="L36" s="311" t="e">
        <f t="shared" si="34"/>
        <v>#DIV/0!</v>
      </c>
      <c r="M36" s="311" t="e">
        <f t="shared" si="34"/>
        <v>#DIV/0!</v>
      </c>
      <c r="N36" s="311" t="e">
        <f t="shared" si="34"/>
        <v>#DIV/0!</v>
      </c>
      <c r="O36" s="311" t="e">
        <f t="shared" si="34"/>
        <v>#DIV/0!</v>
      </c>
      <c r="P36" s="311" t="e">
        <f t="shared" si="34"/>
        <v>#DIV/0!</v>
      </c>
      <c r="Q36" s="311" t="e">
        <f t="shared" si="34"/>
        <v>#DIV/0!</v>
      </c>
      <c r="R36" s="311" t="e">
        <f t="shared" si="34"/>
        <v>#DIV/0!</v>
      </c>
      <c r="S36" s="311" t="e">
        <f t="shared" si="34"/>
        <v>#DIV/0!</v>
      </c>
      <c r="T36" s="311" t="e">
        <f t="shared" si="34"/>
        <v>#DIV/0!</v>
      </c>
      <c r="U36" s="311" t="e">
        <f t="shared" si="34"/>
        <v>#DIV/0!</v>
      </c>
      <c r="V36" s="311" t="e">
        <f t="shared" si="34"/>
        <v>#DIV/0!</v>
      </c>
      <c r="W36" s="311" t="e">
        <f t="shared" si="25"/>
        <v>#DIV/0!</v>
      </c>
      <c r="X36" s="311" t="e">
        <f t="shared" si="25"/>
        <v>#DIV/0!</v>
      </c>
      <c r="Y36" s="311" t="e">
        <f t="shared" si="25"/>
        <v>#DIV/0!</v>
      </c>
      <c r="Z36" s="311" t="e">
        <f t="shared" si="25"/>
        <v>#DIV/0!</v>
      </c>
      <c r="AA36" s="311" t="e">
        <f t="shared" si="25"/>
        <v>#DIV/0!</v>
      </c>
      <c r="AB36" s="311" t="e">
        <f t="shared" si="25"/>
        <v>#DIV/0!</v>
      </c>
      <c r="AC36" s="311" t="e">
        <f t="shared" si="25"/>
        <v>#DIV/0!</v>
      </c>
      <c r="AD36" s="311" t="e">
        <f t="shared" si="25"/>
        <v>#DIV/0!</v>
      </c>
      <c r="AE36" s="311" t="e">
        <f t="shared" si="25"/>
        <v>#DIV/0!</v>
      </c>
      <c r="AF36" s="311" t="e">
        <f t="shared" si="25"/>
        <v>#DIV/0!</v>
      </c>
      <c r="AG36" s="311" t="e">
        <f t="shared" si="25"/>
        <v>#DIV/0!</v>
      </c>
      <c r="AH36" s="311" t="e">
        <f t="shared" si="25"/>
        <v>#DIV/0!</v>
      </c>
      <c r="AI36" s="311" t="e">
        <f t="shared" si="25"/>
        <v>#DIV/0!</v>
      </c>
      <c r="AJ36" s="311" t="e">
        <f t="shared" si="25"/>
        <v>#DIV/0!</v>
      </c>
      <c r="AK36" s="311" t="e">
        <f t="shared" si="20"/>
        <v>#DIV/0!</v>
      </c>
      <c r="AL36" s="311" t="e">
        <f t="shared" si="20"/>
        <v>#DIV/0!</v>
      </c>
      <c r="AM36" s="311" t="e">
        <f t="shared" si="20"/>
        <v>#DIV/0!</v>
      </c>
      <c r="AN36" s="311" t="e">
        <f t="shared" si="20"/>
        <v>#DIV/0!</v>
      </c>
      <c r="AO36" s="311" t="e">
        <f t="shared" si="20"/>
        <v>#DIV/0!</v>
      </c>
      <c r="AP36" s="311" t="e">
        <f t="shared" si="20"/>
        <v>#DIV/0!</v>
      </c>
      <c r="AQ36" s="311" t="e">
        <f t="shared" si="20"/>
        <v>#DIV/0!</v>
      </c>
      <c r="AR36" s="311" t="e">
        <f t="shared" si="20"/>
        <v>#DIV/0!</v>
      </c>
      <c r="AS36" s="311" t="e">
        <f t="shared" si="20"/>
        <v>#DIV/0!</v>
      </c>
      <c r="AT36" s="311" t="e">
        <f t="shared" si="20"/>
        <v>#DIV/0!</v>
      </c>
      <c r="AU36" s="311" t="e">
        <f t="shared" si="20"/>
        <v>#DIV/0!</v>
      </c>
      <c r="AV36" s="311" t="e">
        <f t="shared" si="20"/>
        <v>#DIV/0!</v>
      </c>
      <c r="AW36" s="311" t="e">
        <f t="shared" si="20"/>
        <v>#DIV/0!</v>
      </c>
      <c r="AX36" s="311" t="e">
        <f t="shared" si="20"/>
        <v>#DIV/0!</v>
      </c>
      <c r="AY36" s="311" t="e">
        <f t="shared" si="20"/>
        <v>#DIV/0!</v>
      </c>
      <c r="AZ36" s="311" t="e">
        <f t="shared" si="20"/>
        <v>#DIV/0!</v>
      </c>
      <c r="BA36" s="311" t="e">
        <f t="shared" si="26"/>
        <v>#DIV/0!</v>
      </c>
      <c r="BB36" s="311" t="e">
        <f t="shared" si="26"/>
        <v>#DIV/0!</v>
      </c>
      <c r="BC36" s="311" t="e">
        <f t="shared" si="26"/>
        <v>#DIV/0!</v>
      </c>
      <c r="BD36" s="311" t="e">
        <f t="shared" si="26"/>
        <v>#DIV/0!</v>
      </c>
      <c r="BE36" s="311" t="e">
        <f t="shared" si="26"/>
        <v>#DIV/0!</v>
      </c>
      <c r="BF36" s="311" t="e">
        <f t="shared" si="26"/>
        <v>#DIV/0!</v>
      </c>
      <c r="BG36" s="311" t="e">
        <f t="shared" si="26"/>
        <v>#DIV/0!</v>
      </c>
      <c r="BH36" s="311" t="e">
        <f t="shared" si="26"/>
        <v>#DIV/0!</v>
      </c>
      <c r="BI36" s="311" t="e">
        <f t="shared" si="26"/>
        <v>#DIV/0!</v>
      </c>
      <c r="BJ36" s="311" t="e">
        <f t="shared" si="26"/>
        <v>#DIV/0!</v>
      </c>
      <c r="BK36" s="311" t="e">
        <f t="shared" si="26"/>
        <v>#DIV/0!</v>
      </c>
      <c r="BL36" s="311" t="e">
        <f t="shared" si="26"/>
        <v>#DIV/0!</v>
      </c>
      <c r="BM36" s="311" t="e">
        <f t="shared" si="26"/>
        <v>#DIV/0!</v>
      </c>
      <c r="BN36" s="311" t="e">
        <f t="shared" si="26"/>
        <v>#DIV/0!</v>
      </c>
      <c r="BO36" s="311" t="e">
        <f t="shared" si="21"/>
        <v>#DIV/0!</v>
      </c>
      <c r="BP36" s="311" t="e">
        <f t="shared" si="21"/>
        <v>#DIV/0!</v>
      </c>
      <c r="BQ36" s="311" t="e">
        <f t="shared" si="21"/>
        <v>#DIV/0!</v>
      </c>
      <c r="BR36" s="311" t="e">
        <f t="shared" si="21"/>
        <v>#DIV/0!</v>
      </c>
      <c r="BS36" s="311" t="e">
        <f t="shared" si="21"/>
        <v>#DIV/0!</v>
      </c>
      <c r="BT36" s="311" t="e">
        <f t="shared" si="21"/>
        <v>#DIV/0!</v>
      </c>
      <c r="BU36" s="311" t="e">
        <f t="shared" si="21"/>
        <v>#DIV/0!</v>
      </c>
      <c r="BV36" s="311" t="e">
        <f t="shared" si="21"/>
        <v>#DIV/0!</v>
      </c>
      <c r="BW36" s="311" t="e">
        <f t="shared" si="21"/>
        <v>#DIV/0!</v>
      </c>
      <c r="BX36" s="311" t="e">
        <f t="shared" si="21"/>
        <v>#DIV/0!</v>
      </c>
      <c r="BY36" s="311" t="e">
        <f t="shared" si="21"/>
        <v>#DIV/0!</v>
      </c>
      <c r="BZ36" s="311" t="e">
        <f t="shared" si="21"/>
        <v>#DIV/0!</v>
      </c>
      <c r="CA36" s="311" t="e">
        <f t="shared" si="21"/>
        <v>#DIV/0!</v>
      </c>
      <c r="CB36" s="311" t="e">
        <f t="shared" si="21"/>
        <v>#DIV/0!</v>
      </c>
      <c r="CC36" s="311" t="e">
        <f t="shared" si="21"/>
        <v>#DIV/0!</v>
      </c>
      <c r="CD36" s="311" t="e">
        <f t="shared" si="21"/>
        <v>#DIV/0!</v>
      </c>
      <c r="CE36" s="311" t="e">
        <f t="shared" si="27"/>
        <v>#DIV/0!</v>
      </c>
      <c r="CF36" s="311" t="e">
        <f t="shared" si="27"/>
        <v>#DIV/0!</v>
      </c>
      <c r="CG36" s="311" t="e">
        <f t="shared" si="27"/>
        <v>#DIV/0!</v>
      </c>
      <c r="CH36" s="311" t="e">
        <f t="shared" si="27"/>
        <v>#DIV/0!</v>
      </c>
      <c r="CI36" s="311" t="e">
        <f t="shared" si="27"/>
        <v>#DIV/0!</v>
      </c>
      <c r="CJ36" s="311" t="e">
        <f t="shared" si="27"/>
        <v>#DIV/0!</v>
      </c>
      <c r="CK36" s="311" t="e">
        <f t="shared" si="27"/>
        <v>#DIV/0!</v>
      </c>
      <c r="CL36" s="311" t="e">
        <f t="shared" si="27"/>
        <v>#DIV/0!</v>
      </c>
      <c r="CM36" s="311" t="e">
        <f t="shared" si="27"/>
        <v>#DIV/0!</v>
      </c>
      <c r="CN36" s="311" t="e">
        <f t="shared" si="27"/>
        <v>#DIV/0!</v>
      </c>
      <c r="CO36" s="311" t="e">
        <f t="shared" si="27"/>
        <v>#DIV/0!</v>
      </c>
      <c r="CP36" s="311" t="e">
        <f t="shared" si="27"/>
        <v>#DIV/0!</v>
      </c>
      <c r="CQ36" s="311" t="e">
        <f t="shared" si="27"/>
        <v>#DIV/0!</v>
      </c>
      <c r="CR36" s="311" t="e">
        <f t="shared" si="27"/>
        <v>#DIV/0!</v>
      </c>
      <c r="CS36" s="311" t="e">
        <f t="shared" si="22"/>
        <v>#DIV/0!</v>
      </c>
      <c r="CT36" s="311" t="e">
        <f t="shared" si="22"/>
        <v>#DIV/0!</v>
      </c>
      <c r="CU36" s="311" t="e">
        <f t="shared" si="22"/>
        <v>#DIV/0!</v>
      </c>
      <c r="CV36" s="311" t="e">
        <f t="shared" si="22"/>
        <v>#DIV/0!</v>
      </c>
      <c r="CW36" s="311" t="e">
        <f t="shared" si="22"/>
        <v>#DIV/0!</v>
      </c>
      <c r="CX36" s="311" t="e">
        <f t="shared" si="22"/>
        <v>#DIV/0!</v>
      </c>
      <c r="CY36" s="311" t="e">
        <f t="shared" si="22"/>
        <v>#DIV/0!</v>
      </c>
      <c r="CZ36" s="311" t="e">
        <f t="shared" si="22"/>
        <v>#DIV/0!</v>
      </c>
      <c r="DA36" s="311" t="e">
        <f t="shared" si="22"/>
        <v>#DIV/0!</v>
      </c>
      <c r="DB36" s="311" t="e">
        <f t="shared" si="22"/>
        <v>#DIV/0!</v>
      </c>
      <c r="DC36" s="311" t="e">
        <f t="shared" si="22"/>
        <v>#DIV/0!</v>
      </c>
      <c r="DD36" s="311" t="e">
        <f t="shared" si="22"/>
        <v>#DIV/0!</v>
      </c>
      <c r="DE36" s="311" t="e">
        <f t="shared" si="22"/>
        <v>#DIV/0!</v>
      </c>
      <c r="DF36" s="311" t="e">
        <f t="shared" si="22"/>
        <v>#DIV/0!</v>
      </c>
      <c r="DG36" s="311" t="e">
        <f t="shared" si="22"/>
        <v>#DIV/0!</v>
      </c>
      <c r="DH36" s="311" t="e">
        <f t="shared" si="22"/>
        <v>#DIV/0!</v>
      </c>
      <c r="DI36" s="311" t="e">
        <f t="shared" si="28"/>
        <v>#DIV/0!</v>
      </c>
      <c r="DJ36" s="311" t="e">
        <f t="shared" si="28"/>
        <v>#DIV/0!</v>
      </c>
      <c r="DK36" s="311" t="e">
        <f t="shared" si="28"/>
        <v>#DIV/0!</v>
      </c>
      <c r="DL36" s="311" t="e">
        <f t="shared" si="28"/>
        <v>#DIV/0!</v>
      </c>
      <c r="DM36" s="311" t="e">
        <f t="shared" si="28"/>
        <v>#DIV/0!</v>
      </c>
      <c r="DN36" s="311" t="e">
        <f t="shared" si="28"/>
        <v>#DIV/0!</v>
      </c>
      <c r="DO36" s="311" t="e">
        <f t="shared" si="28"/>
        <v>#DIV/0!</v>
      </c>
      <c r="DP36" s="311" t="e">
        <f t="shared" si="28"/>
        <v>#DIV/0!</v>
      </c>
      <c r="DQ36" s="311" t="e">
        <f t="shared" si="28"/>
        <v>#DIV/0!</v>
      </c>
      <c r="DR36" s="311" t="e">
        <f t="shared" si="28"/>
        <v>#DIV/0!</v>
      </c>
      <c r="DS36" s="311" t="e">
        <f t="shared" si="28"/>
        <v>#DIV/0!</v>
      </c>
      <c r="DT36" s="311" t="e">
        <f t="shared" si="28"/>
        <v>#DIV/0!</v>
      </c>
      <c r="DU36" s="311" t="e">
        <f t="shared" si="28"/>
        <v>#DIV/0!</v>
      </c>
      <c r="DV36" s="311" t="e">
        <f t="shared" si="28"/>
        <v>#DIV/0!</v>
      </c>
      <c r="DW36" s="311" t="e">
        <f t="shared" si="28"/>
        <v>#DIV/0!</v>
      </c>
      <c r="DX36" s="311" t="e">
        <f t="shared" si="28"/>
        <v>#DIV/0!</v>
      </c>
      <c r="DY36" s="311" t="e">
        <f t="shared" si="29"/>
        <v>#DIV/0!</v>
      </c>
      <c r="DZ36" s="311" t="e">
        <f t="shared" si="29"/>
        <v>#DIV/0!</v>
      </c>
      <c r="EA36" s="311" t="e">
        <f t="shared" si="29"/>
        <v>#DIV/0!</v>
      </c>
      <c r="EB36" s="311" t="e">
        <f t="shared" si="29"/>
        <v>#DIV/0!</v>
      </c>
      <c r="EC36" s="311" t="e">
        <f t="shared" si="29"/>
        <v>#DIV/0!</v>
      </c>
      <c r="ED36" s="311" t="e">
        <f t="shared" si="29"/>
        <v>#DIV/0!</v>
      </c>
      <c r="EE36" s="311" t="e">
        <f t="shared" si="29"/>
        <v>#DIV/0!</v>
      </c>
      <c r="EF36" s="311" t="e">
        <f t="shared" si="29"/>
        <v>#DIV/0!</v>
      </c>
      <c r="EG36" s="311" t="e">
        <f t="shared" si="29"/>
        <v>#DIV/0!</v>
      </c>
      <c r="EH36" s="311" t="e">
        <f t="shared" si="29"/>
        <v>#DIV/0!</v>
      </c>
      <c r="EI36" s="311" t="e">
        <f t="shared" si="29"/>
        <v>#DIV/0!</v>
      </c>
      <c r="EJ36" s="311" t="e">
        <f t="shared" si="29"/>
        <v>#DIV/0!</v>
      </c>
      <c r="EK36" s="311" t="e">
        <f t="shared" si="29"/>
        <v>#DIV/0!</v>
      </c>
      <c r="EL36" s="311" t="e">
        <f t="shared" si="29"/>
        <v>#DIV/0!</v>
      </c>
      <c r="EM36" s="311" t="e">
        <f t="shared" si="29"/>
        <v>#DIV/0!</v>
      </c>
      <c r="EN36" s="311" t="e">
        <f t="shared" si="29"/>
        <v>#DIV/0!</v>
      </c>
      <c r="EO36" s="311" t="e">
        <f t="shared" si="30"/>
        <v>#DIV/0!</v>
      </c>
      <c r="EP36" s="311" t="e">
        <f t="shared" si="30"/>
        <v>#DIV/0!</v>
      </c>
      <c r="EQ36" s="311" t="e">
        <f t="shared" si="30"/>
        <v>#DIV/0!</v>
      </c>
      <c r="ER36" s="311" t="e">
        <f t="shared" si="30"/>
        <v>#DIV/0!</v>
      </c>
      <c r="ES36" s="311" t="e">
        <f t="shared" si="30"/>
        <v>#DIV/0!</v>
      </c>
      <c r="ET36" s="311" t="e">
        <f t="shared" si="30"/>
        <v>#DIV/0!</v>
      </c>
      <c r="EU36" s="311" t="e">
        <f t="shared" si="30"/>
        <v>#DIV/0!</v>
      </c>
      <c r="EV36" s="311" t="e">
        <f t="shared" si="30"/>
        <v>#DIV/0!</v>
      </c>
      <c r="EW36" s="311" t="e">
        <f t="shared" si="30"/>
        <v>#DIV/0!</v>
      </c>
      <c r="EX36" s="311" t="e">
        <f t="shared" si="30"/>
        <v>#DIV/0!</v>
      </c>
      <c r="EY36" s="311" t="e">
        <f t="shared" si="30"/>
        <v>#DIV/0!</v>
      </c>
      <c r="EZ36" s="311" t="e">
        <f t="shared" si="30"/>
        <v>#DIV/0!</v>
      </c>
      <c r="FA36" s="311" t="e">
        <f t="shared" si="31"/>
        <v>#DIV/0!</v>
      </c>
      <c r="FB36" s="311" t="e">
        <f t="shared" si="31"/>
        <v>#DIV/0!</v>
      </c>
      <c r="FC36" s="311" t="e">
        <f t="shared" si="31"/>
        <v>#DIV/0!</v>
      </c>
      <c r="FD36" s="311" t="e">
        <f t="shared" si="31"/>
        <v>#DIV/0!</v>
      </c>
      <c r="FE36" s="311" t="e">
        <f t="shared" si="31"/>
        <v>#DIV/0!</v>
      </c>
      <c r="FF36" s="311" t="e">
        <f t="shared" si="31"/>
        <v>#DIV/0!</v>
      </c>
      <c r="FG36" s="311" t="e">
        <f t="shared" si="31"/>
        <v>#DIV/0!</v>
      </c>
      <c r="FH36" s="311" t="e">
        <f t="shared" si="31"/>
        <v>#DIV/0!</v>
      </c>
      <c r="FI36" s="311" t="e">
        <f t="shared" si="31"/>
        <v>#DIV/0!</v>
      </c>
      <c r="FJ36" s="311" t="e">
        <f t="shared" si="31"/>
        <v>#DIV/0!</v>
      </c>
      <c r="FK36" s="311" t="e">
        <f t="shared" si="24"/>
        <v>#DIV/0!</v>
      </c>
      <c r="FL36" s="311" t="e">
        <f t="shared" si="24"/>
        <v>#DIV/0!</v>
      </c>
      <c r="FM36" s="311" t="e">
        <f t="shared" si="24"/>
        <v>#DIV/0!</v>
      </c>
      <c r="FN36" s="311" t="e">
        <f t="shared" si="24"/>
        <v>#DIV/0!</v>
      </c>
      <c r="FO36" s="311" t="e">
        <f t="shared" si="24"/>
        <v>#DIV/0!</v>
      </c>
      <c r="FP36" s="311" t="e">
        <f t="shared" si="24"/>
        <v>#DIV/0!</v>
      </c>
      <c r="FQ36" s="311" t="e">
        <f t="shared" si="24"/>
        <v>#DIV/0!</v>
      </c>
      <c r="FR36" s="311" t="e">
        <f t="shared" si="24"/>
        <v>#DIV/0!</v>
      </c>
      <c r="FS36" s="311" t="e">
        <f t="shared" si="24"/>
        <v>#DIV/0!</v>
      </c>
      <c r="FT36" s="311" t="e">
        <f t="shared" si="24"/>
        <v>#DIV/0!</v>
      </c>
      <c r="FU36" s="311" t="e">
        <f t="shared" si="24"/>
        <v>#DIV/0!</v>
      </c>
      <c r="FV36" s="311" t="e">
        <f t="shared" si="24"/>
        <v>#DIV/0!</v>
      </c>
      <c r="FW36" s="311" t="e">
        <f t="shared" si="24"/>
        <v>#DIV/0!</v>
      </c>
      <c r="FX36" s="311" t="e">
        <f t="shared" si="24"/>
        <v>#DIV/0!</v>
      </c>
      <c r="FY36" s="311" t="e">
        <f t="shared" si="24"/>
        <v>#DIV/0!</v>
      </c>
      <c r="FZ36" s="311" t="e">
        <f t="shared" si="24"/>
        <v>#DIV/0!</v>
      </c>
      <c r="GA36" s="311" t="e">
        <f t="shared" si="32"/>
        <v>#DIV/0!</v>
      </c>
      <c r="GB36" s="311" t="e">
        <f t="shared" si="32"/>
        <v>#DIV/0!</v>
      </c>
      <c r="GC36" s="311" t="e">
        <f t="shared" si="32"/>
        <v>#DIV/0!</v>
      </c>
      <c r="GD36" s="311" t="e">
        <f t="shared" si="32"/>
        <v>#DIV/0!</v>
      </c>
      <c r="GE36" s="311" t="e">
        <f t="shared" si="32"/>
        <v>#DIV/0!</v>
      </c>
      <c r="GF36" s="311" t="e">
        <f t="shared" si="32"/>
        <v>#DIV/0!</v>
      </c>
      <c r="GG36" s="311" t="e">
        <f t="shared" si="32"/>
        <v>#DIV/0!</v>
      </c>
      <c r="GH36" s="311" t="e">
        <f t="shared" si="32"/>
        <v>#DIV/0!</v>
      </c>
      <c r="GI36" s="311" t="e">
        <f t="shared" si="32"/>
        <v>#DIV/0!</v>
      </c>
      <c r="GJ36" s="311" t="e">
        <f t="shared" si="32"/>
        <v>#DIV/0!</v>
      </c>
      <c r="GK36" s="311" t="e">
        <f t="shared" si="32"/>
        <v>#DIV/0!</v>
      </c>
      <c r="GL36" s="311" t="e">
        <f t="shared" si="32"/>
        <v>#DIV/0!</v>
      </c>
      <c r="GM36" s="311" t="e">
        <f t="shared" si="32"/>
        <v>#DIV/0!</v>
      </c>
      <c r="GN36" s="311" t="e">
        <f t="shared" si="32"/>
        <v>#DIV/0!</v>
      </c>
      <c r="GO36" s="311" t="e">
        <f t="shared" si="33"/>
        <v>#DIV/0!</v>
      </c>
      <c r="GP36" s="311" t="e">
        <f t="shared" si="33"/>
        <v>#DIV/0!</v>
      </c>
      <c r="GQ36" s="311" t="e">
        <f t="shared" si="33"/>
        <v>#DIV/0!</v>
      </c>
      <c r="GR36" s="311" t="e">
        <f t="shared" si="33"/>
        <v>#DIV/0!</v>
      </c>
      <c r="GS36" s="311" t="e">
        <f t="shared" si="33"/>
        <v>#DIV/0!</v>
      </c>
      <c r="GT36" s="311" t="e">
        <f t="shared" si="33"/>
        <v>#DIV/0!</v>
      </c>
      <c r="GU36" s="311" t="e">
        <f t="shared" si="33"/>
        <v>#DIV/0!</v>
      </c>
      <c r="GV36" s="311" t="e">
        <f t="shared" si="33"/>
        <v>#DIV/0!</v>
      </c>
      <c r="GW36" s="311" t="e">
        <f t="shared" si="33"/>
        <v>#DIV/0!</v>
      </c>
      <c r="GX36" s="311" t="e">
        <f t="shared" si="33"/>
        <v>#DIV/0!</v>
      </c>
      <c r="GY36" s="311" t="e">
        <f t="shared" si="33"/>
        <v>#DIV/0!</v>
      </c>
      <c r="GZ36" s="311" t="e">
        <f t="shared" si="33"/>
        <v>#DIV/0!</v>
      </c>
      <c r="HA36" s="311" t="e">
        <f t="shared" si="33"/>
        <v>#DIV/0!</v>
      </c>
      <c r="HB36" s="311" t="e">
        <f t="shared" si="33"/>
        <v>#DIV/0!</v>
      </c>
      <c r="HC36" s="311" t="e">
        <f t="shared" si="33"/>
        <v>#DIV/0!</v>
      </c>
      <c r="HD36" s="311" t="e">
        <f t="shared" si="33"/>
        <v>#DIV/0!</v>
      </c>
      <c r="HE36" s="318" t="e">
        <f t="shared" si="18"/>
        <v>#DIV/0!</v>
      </c>
      <c r="HF36" s="322" t="e">
        <f t="shared" si="19"/>
        <v>#DIV/0!</v>
      </c>
    </row>
    <row r="37" spans="1:214">
      <c r="A37" s="313"/>
      <c r="B37" s="314"/>
      <c r="C37" s="313"/>
      <c r="D37" s="313"/>
      <c r="E37" s="313"/>
      <c r="F37" s="315"/>
      <c r="G37" s="316" t="e">
        <f t="shared" si="34"/>
        <v>#DIV/0!</v>
      </c>
      <c r="H37" s="315" t="e">
        <f t="shared" si="34"/>
        <v>#DIV/0!</v>
      </c>
      <c r="I37" s="315" t="e">
        <f t="shared" si="34"/>
        <v>#DIV/0!</v>
      </c>
      <c r="J37" s="315" t="e">
        <f t="shared" si="34"/>
        <v>#DIV/0!</v>
      </c>
      <c r="K37" s="315" t="e">
        <f t="shared" si="34"/>
        <v>#DIV/0!</v>
      </c>
      <c r="L37" s="315" t="e">
        <f t="shared" si="34"/>
        <v>#DIV/0!</v>
      </c>
      <c r="M37" s="315" t="e">
        <f t="shared" si="34"/>
        <v>#DIV/0!</v>
      </c>
      <c r="N37" s="315" t="e">
        <f t="shared" si="34"/>
        <v>#DIV/0!</v>
      </c>
      <c r="O37" s="315" t="e">
        <f t="shared" si="34"/>
        <v>#DIV/0!</v>
      </c>
      <c r="P37" s="315" t="e">
        <f t="shared" si="34"/>
        <v>#DIV/0!</v>
      </c>
      <c r="Q37" s="315" t="e">
        <f t="shared" si="34"/>
        <v>#DIV/0!</v>
      </c>
      <c r="R37" s="315" t="e">
        <f t="shared" si="34"/>
        <v>#DIV/0!</v>
      </c>
      <c r="S37" s="315" t="e">
        <f t="shared" si="34"/>
        <v>#DIV/0!</v>
      </c>
      <c r="T37" s="315" t="e">
        <f t="shared" si="34"/>
        <v>#DIV/0!</v>
      </c>
      <c r="U37" s="315" t="e">
        <f t="shared" si="34"/>
        <v>#DIV/0!</v>
      </c>
      <c r="V37" s="315" t="e">
        <f t="shared" si="34"/>
        <v>#DIV/0!</v>
      </c>
      <c r="W37" s="315" t="e">
        <f t="shared" si="25"/>
        <v>#DIV/0!</v>
      </c>
      <c r="X37" s="315" t="e">
        <f t="shared" si="25"/>
        <v>#DIV/0!</v>
      </c>
      <c r="Y37" s="315" t="e">
        <f t="shared" si="25"/>
        <v>#DIV/0!</v>
      </c>
      <c r="Z37" s="315" t="e">
        <f t="shared" si="25"/>
        <v>#DIV/0!</v>
      </c>
      <c r="AA37" s="315" t="e">
        <f t="shared" si="25"/>
        <v>#DIV/0!</v>
      </c>
      <c r="AB37" s="315" t="e">
        <f t="shared" si="25"/>
        <v>#DIV/0!</v>
      </c>
      <c r="AC37" s="315" t="e">
        <f t="shared" si="25"/>
        <v>#DIV/0!</v>
      </c>
      <c r="AD37" s="315" t="e">
        <f t="shared" si="25"/>
        <v>#DIV/0!</v>
      </c>
      <c r="AE37" s="315" t="e">
        <f t="shared" si="25"/>
        <v>#DIV/0!</v>
      </c>
      <c r="AF37" s="315" t="e">
        <f t="shared" si="25"/>
        <v>#DIV/0!</v>
      </c>
      <c r="AG37" s="315" t="e">
        <f t="shared" si="25"/>
        <v>#DIV/0!</v>
      </c>
      <c r="AH37" s="315" t="e">
        <f t="shared" si="25"/>
        <v>#DIV/0!</v>
      </c>
      <c r="AI37" s="315" t="e">
        <f t="shared" si="25"/>
        <v>#DIV/0!</v>
      </c>
      <c r="AJ37" s="315" t="e">
        <f t="shared" si="25"/>
        <v>#DIV/0!</v>
      </c>
      <c r="AK37" s="315" t="e">
        <f t="shared" si="25"/>
        <v>#DIV/0!</v>
      </c>
      <c r="AL37" s="315" t="e">
        <f t="shared" si="25"/>
        <v>#DIV/0!</v>
      </c>
      <c r="AM37" s="315" t="e">
        <f t="shared" ref="AM37:BB52" si="35">$F37*AM$4</f>
        <v>#DIV/0!</v>
      </c>
      <c r="AN37" s="315" t="e">
        <f t="shared" si="35"/>
        <v>#DIV/0!</v>
      </c>
      <c r="AO37" s="315" t="e">
        <f t="shared" si="35"/>
        <v>#DIV/0!</v>
      </c>
      <c r="AP37" s="315" t="e">
        <f t="shared" si="35"/>
        <v>#DIV/0!</v>
      </c>
      <c r="AQ37" s="315" t="e">
        <f t="shared" si="35"/>
        <v>#DIV/0!</v>
      </c>
      <c r="AR37" s="315" t="e">
        <f t="shared" si="35"/>
        <v>#DIV/0!</v>
      </c>
      <c r="AS37" s="315" t="e">
        <f t="shared" si="35"/>
        <v>#DIV/0!</v>
      </c>
      <c r="AT37" s="315" t="e">
        <f t="shared" si="35"/>
        <v>#DIV/0!</v>
      </c>
      <c r="AU37" s="315" t="e">
        <f t="shared" si="35"/>
        <v>#DIV/0!</v>
      </c>
      <c r="AV37" s="315" t="e">
        <f t="shared" si="35"/>
        <v>#DIV/0!</v>
      </c>
      <c r="AW37" s="315" t="e">
        <f t="shared" si="35"/>
        <v>#DIV/0!</v>
      </c>
      <c r="AX37" s="315" t="e">
        <f t="shared" si="35"/>
        <v>#DIV/0!</v>
      </c>
      <c r="AY37" s="315" t="e">
        <f t="shared" si="35"/>
        <v>#DIV/0!</v>
      </c>
      <c r="AZ37" s="315" t="e">
        <f t="shared" si="35"/>
        <v>#DIV/0!</v>
      </c>
      <c r="BA37" s="315" t="e">
        <f t="shared" si="35"/>
        <v>#DIV/0!</v>
      </c>
      <c r="BB37" s="315" t="e">
        <f t="shared" si="35"/>
        <v>#DIV/0!</v>
      </c>
      <c r="BC37" s="315" t="e">
        <f t="shared" si="26"/>
        <v>#DIV/0!</v>
      </c>
      <c r="BD37" s="315" t="e">
        <f t="shared" si="26"/>
        <v>#DIV/0!</v>
      </c>
      <c r="BE37" s="315" t="e">
        <f t="shared" si="26"/>
        <v>#DIV/0!</v>
      </c>
      <c r="BF37" s="315" t="e">
        <f t="shared" si="26"/>
        <v>#DIV/0!</v>
      </c>
      <c r="BG37" s="315" t="e">
        <f t="shared" si="26"/>
        <v>#DIV/0!</v>
      </c>
      <c r="BH37" s="315" t="e">
        <f t="shared" si="26"/>
        <v>#DIV/0!</v>
      </c>
      <c r="BI37" s="315" t="e">
        <f t="shared" si="26"/>
        <v>#DIV/0!</v>
      </c>
      <c r="BJ37" s="315" t="e">
        <f t="shared" si="26"/>
        <v>#DIV/0!</v>
      </c>
      <c r="BK37" s="315" t="e">
        <f t="shared" si="26"/>
        <v>#DIV/0!</v>
      </c>
      <c r="BL37" s="315" t="e">
        <f t="shared" si="26"/>
        <v>#DIV/0!</v>
      </c>
      <c r="BM37" s="315" t="e">
        <f t="shared" si="26"/>
        <v>#DIV/0!</v>
      </c>
      <c r="BN37" s="315" t="e">
        <f t="shared" si="26"/>
        <v>#DIV/0!</v>
      </c>
      <c r="BO37" s="315" t="e">
        <f t="shared" si="26"/>
        <v>#DIV/0!</v>
      </c>
      <c r="BP37" s="315" t="e">
        <f t="shared" si="26"/>
        <v>#DIV/0!</v>
      </c>
      <c r="BQ37" s="315" t="e">
        <f t="shared" ref="BQ37:CF52" si="36">$F37*BQ$4</f>
        <v>#DIV/0!</v>
      </c>
      <c r="BR37" s="315" t="e">
        <f t="shared" si="36"/>
        <v>#DIV/0!</v>
      </c>
      <c r="BS37" s="315" t="e">
        <f t="shared" si="36"/>
        <v>#DIV/0!</v>
      </c>
      <c r="BT37" s="315" t="e">
        <f t="shared" si="36"/>
        <v>#DIV/0!</v>
      </c>
      <c r="BU37" s="315" t="e">
        <f t="shared" si="36"/>
        <v>#DIV/0!</v>
      </c>
      <c r="BV37" s="315" t="e">
        <f t="shared" si="36"/>
        <v>#DIV/0!</v>
      </c>
      <c r="BW37" s="315" t="e">
        <f t="shared" si="36"/>
        <v>#DIV/0!</v>
      </c>
      <c r="BX37" s="315" t="e">
        <f t="shared" si="36"/>
        <v>#DIV/0!</v>
      </c>
      <c r="BY37" s="315" t="e">
        <f t="shared" si="36"/>
        <v>#DIV/0!</v>
      </c>
      <c r="BZ37" s="315" t="e">
        <f t="shared" si="36"/>
        <v>#DIV/0!</v>
      </c>
      <c r="CA37" s="315" t="e">
        <f t="shared" si="36"/>
        <v>#DIV/0!</v>
      </c>
      <c r="CB37" s="315" t="e">
        <f t="shared" si="36"/>
        <v>#DIV/0!</v>
      </c>
      <c r="CC37" s="315" t="e">
        <f t="shared" si="36"/>
        <v>#DIV/0!</v>
      </c>
      <c r="CD37" s="315" t="e">
        <f t="shared" si="36"/>
        <v>#DIV/0!</v>
      </c>
      <c r="CE37" s="315" t="e">
        <f t="shared" si="36"/>
        <v>#DIV/0!</v>
      </c>
      <c r="CF37" s="315" t="e">
        <f t="shared" si="36"/>
        <v>#DIV/0!</v>
      </c>
      <c r="CG37" s="315" t="e">
        <f t="shared" si="27"/>
        <v>#DIV/0!</v>
      </c>
      <c r="CH37" s="315" t="e">
        <f t="shared" si="27"/>
        <v>#DIV/0!</v>
      </c>
      <c r="CI37" s="315" t="e">
        <f t="shared" si="27"/>
        <v>#DIV/0!</v>
      </c>
      <c r="CJ37" s="315" t="e">
        <f t="shared" si="27"/>
        <v>#DIV/0!</v>
      </c>
      <c r="CK37" s="315" t="e">
        <f t="shared" si="27"/>
        <v>#DIV/0!</v>
      </c>
      <c r="CL37" s="315" t="e">
        <f t="shared" si="27"/>
        <v>#DIV/0!</v>
      </c>
      <c r="CM37" s="315" t="e">
        <f t="shared" si="27"/>
        <v>#DIV/0!</v>
      </c>
      <c r="CN37" s="315" t="e">
        <f t="shared" si="27"/>
        <v>#DIV/0!</v>
      </c>
      <c r="CO37" s="315" t="e">
        <f t="shared" si="27"/>
        <v>#DIV/0!</v>
      </c>
      <c r="CP37" s="315" t="e">
        <f t="shared" si="27"/>
        <v>#DIV/0!</v>
      </c>
      <c r="CQ37" s="315" t="e">
        <f t="shared" si="27"/>
        <v>#DIV/0!</v>
      </c>
      <c r="CR37" s="315" t="e">
        <f t="shared" si="27"/>
        <v>#DIV/0!</v>
      </c>
      <c r="CS37" s="315" t="e">
        <f t="shared" si="27"/>
        <v>#DIV/0!</v>
      </c>
      <c r="CT37" s="315" t="e">
        <f t="shared" si="27"/>
        <v>#DIV/0!</v>
      </c>
      <c r="CU37" s="315" t="e">
        <f t="shared" ref="CU37:DJ52" si="37">$F37*CU$4</f>
        <v>#DIV/0!</v>
      </c>
      <c r="CV37" s="315" t="e">
        <f t="shared" si="37"/>
        <v>#DIV/0!</v>
      </c>
      <c r="CW37" s="315" t="e">
        <f t="shared" si="37"/>
        <v>#DIV/0!</v>
      </c>
      <c r="CX37" s="315" t="e">
        <f t="shared" si="37"/>
        <v>#DIV/0!</v>
      </c>
      <c r="CY37" s="315" t="e">
        <f t="shared" si="37"/>
        <v>#DIV/0!</v>
      </c>
      <c r="CZ37" s="315" t="e">
        <f t="shared" si="37"/>
        <v>#DIV/0!</v>
      </c>
      <c r="DA37" s="315" t="e">
        <f t="shared" si="37"/>
        <v>#DIV/0!</v>
      </c>
      <c r="DB37" s="315" t="e">
        <f t="shared" si="37"/>
        <v>#DIV/0!</v>
      </c>
      <c r="DC37" s="315" t="e">
        <f t="shared" si="37"/>
        <v>#DIV/0!</v>
      </c>
      <c r="DD37" s="315" t="e">
        <f t="shared" si="37"/>
        <v>#DIV/0!</v>
      </c>
      <c r="DE37" s="315" t="e">
        <f t="shared" si="37"/>
        <v>#DIV/0!</v>
      </c>
      <c r="DF37" s="315" t="e">
        <f t="shared" si="37"/>
        <v>#DIV/0!</v>
      </c>
      <c r="DG37" s="315" t="e">
        <f t="shared" si="37"/>
        <v>#DIV/0!</v>
      </c>
      <c r="DH37" s="315" t="e">
        <f t="shared" si="37"/>
        <v>#DIV/0!</v>
      </c>
      <c r="DI37" s="315" t="e">
        <f t="shared" si="37"/>
        <v>#DIV/0!</v>
      </c>
      <c r="DJ37" s="315" t="e">
        <f t="shared" si="37"/>
        <v>#DIV/0!</v>
      </c>
      <c r="DK37" s="315" t="e">
        <f t="shared" si="28"/>
        <v>#DIV/0!</v>
      </c>
      <c r="DL37" s="315" t="e">
        <f t="shared" si="28"/>
        <v>#DIV/0!</v>
      </c>
      <c r="DM37" s="315" t="e">
        <f t="shared" si="28"/>
        <v>#DIV/0!</v>
      </c>
      <c r="DN37" s="315" t="e">
        <f t="shared" si="28"/>
        <v>#DIV/0!</v>
      </c>
      <c r="DO37" s="315" t="e">
        <f t="shared" si="28"/>
        <v>#DIV/0!</v>
      </c>
      <c r="DP37" s="315" t="e">
        <f t="shared" si="28"/>
        <v>#DIV/0!</v>
      </c>
      <c r="DQ37" s="315" t="e">
        <f t="shared" si="28"/>
        <v>#DIV/0!</v>
      </c>
      <c r="DR37" s="315" t="e">
        <f t="shared" si="28"/>
        <v>#DIV/0!</v>
      </c>
      <c r="DS37" s="315" t="e">
        <f t="shared" si="28"/>
        <v>#DIV/0!</v>
      </c>
      <c r="DT37" s="315" t="e">
        <f t="shared" si="28"/>
        <v>#DIV/0!</v>
      </c>
      <c r="DU37" s="315" t="e">
        <f t="shared" si="28"/>
        <v>#DIV/0!</v>
      </c>
      <c r="DV37" s="315" t="e">
        <f t="shared" si="28"/>
        <v>#DIV/0!</v>
      </c>
      <c r="DW37" s="315" t="e">
        <f t="shared" si="28"/>
        <v>#DIV/0!</v>
      </c>
      <c r="DX37" s="315" t="e">
        <f t="shared" si="28"/>
        <v>#DIV/0!</v>
      </c>
      <c r="DY37" s="315" t="e">
        <f t="shared" si="29"/>
        <v>#DIV/0!</v>
      </c>
      <c r="DZ37" s="315" t="e">
        <f t="shared" si="29"/>
        <v>#DIV/0!</v>
      </c>
      <c r="EA37" s="315" t="e">
        <f t="shared" si="29"/>
        <v>#DIV/0!</v>
      </c>
      <c r="EB37" s="315" t="e">
        <f t="shared" si="29"/>
        <v>#DIV/0!</v>
      </c>
      <c r="EC37" s="315" t="e">
        <f t="shared" si="29"/>
        <v>#DIV/0!</v>
      </c>
      <c r="ED37" s="315" t="e">
        <f t="shared" si="29"/>
        <v>#DIV/0!</v>
      </c>
      <c r="EE37" s="315" t="e">
        <f t="shared" si="29"/>
        <v>#DIV/0!</v>
      </c>
      <c r="EF37" s="315" t="e">
        <f t="shared" si="29"/>
        <v>#DIV/0!</v>
      </c>
      <c r="EG37" s="315" t="e">
        <f t="shared" si="29"/>
        <v>#DIV/0!</v>
      </c>
      <c r="EH37" s="315" t="e">
        <f t="shared" si="29"/>
        <v>#DIV/0!</v>
      </c>
      <c r="EI37" s="315" t="e">
        <f t="shared" si="29"/>
        <v>#DIV/0!</v>
      </c>
      <c r="EJ37" s="315" t="e">
        <f t="shared" si="29"/>
        <v>#DIV/0!</v>
      </c>
      <c r="EK37" s="315" t="e">
        <f t="shared" si="29"/>
        <v>#DIV/0!</v>
      </c>
      <c r="EL37" s="315" t="e">
        <f t="shared" si="29"/>
        <v>#DIV/0!</v>
      </c>
      <c r="EM37" s="315" t="e">
        <f t="shared" si="29"/>
        <v>#DIV/0!</v>
      </c>
      <c r="EN37" s="315" t="e">
        <f t="shared" ref="EN37:EP37" si="38">$F37*EN$4</f>
        <v>#DIV/0!</v>
      </c>
      <c r="EO37" s="315" t="e">
        <f t="shared" si="38"/>
        <v>#DIV/0!</v>
      </c>
      <c r="EP37" s="315" t="e">
        <f t="shared" si="38"/>
        <v>#DIV/0!</v>
      </c>
      <c r="EQ37" s="315" t="e">
        <f t="shared" si="30"/>
        <v>#DIV/0!</v>
      </c>
      <c r="ER37" s="315" t="e">
        <f t="shared" si="30"/>
        <v>#DIV/0!</v>
      </c>
      <c r="ES37" s="315" t="e">
        <f t="shared" si="30"/>
        <v>#DIV/0!</v>
      </c>
      <c r="ET37" s="315" t="e">
        <f t="shared" si="30"/>
        <v>#DIV/0!</v>
      </c>
      <c r="EU37" s="315" t="e">
        <f t="shared" si="30"/>
        <v>#DIV/0!</v>
      </c>
      <c r="EV37" s="315" t="e">
        <f t="shared" si="30"/>
        <v>#DIV/0!</v>
      </c>
      <c r="EW37" s="315" t="e">
        <f t="shared" si="30"/>
        <v>#DIV/0!</v>
      </c>
      <c r="EX37" s="315" t="e">
        <f t="shared" si="30"/>
        <v>#DIV/0!</v>
      </c>
      <c r="EY37" s="315" t="e">
        <f t="shared" si="30"/>
        <v>#DIV/0!</v>
      </c>
      <c r="EZ37" s="315" t="e">
        <f t="shared" si="30"/>
        <v>#DIV/0!</v>
      </c>
      <c r="FA37" s="315" t="e">
        <f t="shared" si="31"/>
        <v>#DIV/0!</v>
      </c>
      <c r="FB37" s="315" t="e">
        <f t="shared" si="31"/>
        <v>#DIV/0!</v>
      </c>
      <c r="FC37" s="315" t="e">
        <f t="shared" si="31"/>
        <v>#DIV/0!</v>
      </c>
      <c r="FD37" s="315" t="e">
        <f t="shared" si="31"/>
        <v>#DIV/0!</v>
      </c>
      <c r="FE37" s="315" t="e">
        <f t="shared" si="31"/>
        <v>#DIV/0!</v>
      </c>
      <c r="FF37" s="315" t="e">
        <f t="shared" si="31"/>
        <v>#DIV/0!</v>
      </c>
      <c r="FG37" s="315" t="e">
        <f t="shared" si="31"/>
        <v>#DIV/0!</v>
      </c>
      <c r="FH37" s="315" t="e">
        <f t="shared" si="31"/>
        <v>#DIV/0!</v>
      </c>
      <c r="FI37" s="315" t="e">
        <f t="shared" si="31"/>
        <v>#DIV/0!</v>
      </c>
      <c r="FJ37" s="315" t="e">
        <f t="shared" si="31"/>
        <v>#DIV/0!</v>
      </c>
      <c r="FK37" s="315" t="e">
        <f t="shared" si="31"/>
        <v>#DIV/0!</v>
      </c>
      <c r="FL37" s="315" t="e">
        <f t="shared" si="31"/>
        <v>#DIV/0!</v>
      </c>
      <c r="FM37" s="315" t="e">
        <f t="shared" si="31"/>
        <v>#DIV/0!</v>
      </c>
      <c r="FN37" s="315" t="e">
        <f t="shared" si="31"/>
        <v>#DIV/0!</v>
      </c>
      <c r="FO37" s="315" t="e">
        <f t="shared" si="31"/>
        <v>#DIV/0!</v>
      </c>
      <c r="FP37" s="315" t="e">
        <f t="shared" si="31"/>
        <v>#DIV/0!</v>
      </c>
      <c r="FQ37" s="315" t="e">
        <f t="shared" ref="FQ37:GF52" si="39">$F37*FQ$4</f>
        <v>#DIV/0!</v>
      </c>
      <c r="FR37" s="315" t="e">
        <f t="shared" si="39"/>
        <v>#DIV/0!</v>
      </c>
      <c r="FS37" s="315" t="e">
        <f t="shared" si="39"/>
        <v>#DIV/0!</v>
      </c>
      <c r="FT37" s="315" t="e">
        <f t="shared" si="39"/>
        <v>#DIV/0!</v>
      </c>
      <c r="FU37" s="315" t="e">
        <f t="shared" si="39"/>
        <v>#DIV/0!</v>
      </c>
      <c r="FV37" s="315" t="e">
        <f t="shared" si="39"/>
        <v>#DIV/0!</v>
      </c>
      <c r="FW37" s="315" t="e">
        <f t="shared" si="39"/>
        <v>#DIV/0!</v>
      </c>
      <c r="FX37" s="315" t="e">
        <f t="shared" si="39"/>
        <v>#DIV/0!</v>
      </c>
      <c r="FY37" s="315" t="e">
        <f t="shared" si="39"/>
        <v>#DIV/0!</v>
      </c>
      <c r="FZ37" s="315" t="e">
        <f t="shared" si="39"/>
        <v>#DIV/0!</v>
      </c>
      <c r="GA37" s="315" t="e">
        <f t="shared" si="39"/>
        <v>#DIV/0!</v>
      </c>
      <c r="GB37" s="315" t="e">
        <f t="shared" si="39"/>
        <v>#DIV/0!</v>
      </c>
      <c r="GC37" s="315" t="e">
        <f t="shared" si="39"/>
        <v>#DIV/0!</v>
      </c>
      <c r="GD37" s="315" t="e">
        <f t="shared" si="39"/>
        <v>#DIV/0!</v>
      </c>
      <c r="GE37" s="315" t="e">
        <f t="shared" si="32"/>
        <v>#DIV/0!</v>
      </c>
      <c r="GF37" s="315" t="e">
        <f t="shared" si="32"/>
        <v>#DIV/0!</v>
      </c>
      <c r="GG37" s="315" t="e">
        <f t="shared" si="32"/>
        <v>#DIV/0!</v>
      </c>
      <c r="GH37" s="315" t="e">
        <f t="shared" si="32"/>
        <v>#DIV/0!</v>
      </c>
      <c r="GI37" s="315" t="e">
        <f t="shared" si="32"/>
        <v>#DIV/0!</v>
      </c>
      <c r="GJ37" s="315" t="e">
        <f t="shared" si="32"/>
        <v>#DIV/0!</v>
      </c>
      <c r="GK37" s="315" t="e">
        <f t="shared" si="32"/>
        <v>#DIV/0!</v>
      </c>
      <c r="GL37" s="315" t="e">
        <f t="shared" si="32"/>
        <v>#DIV/0!</v>
      </c>
      <c r="GM37" s="315" t="e">
        <f t="shared" si="32"/>
        <v>#DIV/0!</v>
      </c>
      <c r="GN37" s="315" t="e">
        <f t="shared" si="32"/>
        <v>#DIV/0!</v>
      </c>
      <c r="GO37" s="315" t="e">
        <f t="shared" si="33"/>
        <v>#DIV/0!</v>
      </c>
      <c r="GP37" s="315" t="e">
        <f t="shared" si="33"/>
        <v>#DIV/0!</v>
      </c>
      <c r="GQ37" s="315" t="e">
        <f t="shared" si="33"/>
        <v>#DIV/0!</v>
      </c>
      <c r="GR37" s="315" t="e">
        <f t="shared" si="33"/>
        <v>#DIV/0!</v>
      </c>
      <c r="GS37" s="315" t="e">
        <f t="shared" si="33"/>
        <v>#DIV/0!</v>
      </c>
      <c r="GT37" s="315" t="e">
        <f t="shared" si="33"/>
        <v>#DIV/0!</v>
      </c>
      <c r="GU37" s="315" t="e">
        <f t="shared" si="33"/>
        <v>#DIV/0!</v>
      </c>
      <c r="GV37" s="315" t="e">
        <f t="shared" si="33"/>
        <v>#DIV/0!</v>
      </c>
      <c r="GW37" s="315" t="e">
        <f t="shared" si="33"/>
        <v>#DIV/0!</v>
      </c>
      <c r="GX37" s="315" t="e">
        <f t="shared" si="33"/>
        <v>#DIV/0!</v>
      </c>
      <c r="GY37" s="315" t="e">
        <f t="shared" si="33"/>
        <v>#DIV/0!</v>
      </c>
      <c r="GZ37" s="315" t="e">
        <f t="shared" si="33"/>
        <v>#DIV/0!</v>
      </c>
      <c r="HA37" s="315" t="e">
        <f t="shared" si="33"/>
        <v>#DIV/0!</v>
      </c>
      <c r="HB37" s="315" t="e">
        <f t="shared" si="33"/>
        <v>#DIV/0!</v>
      </c>
      <c r="HC37" s="315" t="e">
        <f t="shared" si="33"/>
        <v>#DIV/0!</v>
      </c>
      <c r="HD37" s="315" t="e">
        <f t="shared" si="33"/>
        <v>#DIV/0!</v>
      </c>
      <c r="HE37" s="318" t="e">
        <f t="shared" si="18"/>
        <v>#DIV/0!</v>
      </c>
      <c r="HF37" s="322" t="e">
        <f t="shared" si="19"/>
        <v>#DIV/0!</v>
      </c>
    </row>
    <row r="38" spans="1:214">
      <c r="A38" s="221"/>
      <c r="B38" s="310"/>
      <c r="C38" s="221"/>
      <c r="D38" s="221"/>
      <c r="E38" s="221"/>
      <c r="F38" s="311"/>
      <c r="G38" s="312" t="e">
        <f t="shared" si="34"/>
        <v>#DIV/0!</v>
      </c>
      <c r="H38" s="311" t="e">
        <f t="shared" si="34"/>
        <v>#DIV/0!</v>
      </c>
      <c r="I38" s="311" t="e">
        <f t="shared" si="34"/>
        <v>#DIV/0!</v>
      </c>
      <c r="J38" s="311" t="e">
        <f t="shared" si="34"/>
        <v>#DIV/0!</v>
      </c>
      <c r="K38" s="311" t="e">
        <f t="shared" si="34"/>
        <v>#DIV/0!</v>
      </c>
      <c r="L38" s="311" t="e">
        <f t="shared" si="34"/>
        <v>#DIV/0!</v>
      </c>
      <c r="M38" s="311" t="e">
        <f t="shared" si="34"/>
        <v>#DIV/0!</v>
      </c>
      <c r="N38" s="311" t="e">
        <f t="shared" si="34"/>
        <v>#DIV/0!</v>
      </c>
      <c r="O38" s="311" t="e">
        <f t="shared" si="34"/>
        <v>#DIV/0!</v>
      </c>
      <c r="P38" s="311" t="e">
        <f t="shared" si="34"/>
        <v>#DIV/0!</v>
      </c>
      <c r="Q38" s="311" t="e">
        <f t="shared" si="34"/>
        <v>#DIV/0!</v>
      </c>
      <c r="R38" s="311" t="e">
        <f t="shared" si="34"/>
        <v>#DIV/0!</v>
      </c>
      <c r="S38" s="311" t="e">
        <f t="shared" si="34"/>
        <v>#DIV/0!</v>
      </c>
      <c r="T38" s="311" t="e">
        <f t="shared" si="34"/>
        <v>#DIV/0!</v>
      </c>
      <c r="U38" s="311" t="e">
        <f t="shared" si="34"/>
        <v>#DIV/0!</v>
      </c>
      <c r="V38" s="311" t="e">
        <f t="shared" ref="V38:AK53" si="40">$F38*V$4</f>
        <v>#DIV/0!</v>
      </c>
      <c r="W38" s="311" t="e">
        <f t="shared" si="40"/>
        <v>#DIV/0!</v>
      </c>
      <c r="X38" s="311" t="e">
        <f t="shared" si="40"/>
        <v>#DIV/0!</v>
      </c>
      <c r="Y38" s="311" t="e">
        <f t="shared" si="40"/>
        <v>#DIV/0!</v>
      </c>
      <c r="Z38" s="311" t="e">
        <f t="shared" si="40"/>
        <v>#DIV/0!</v>
      </c>
      <c r="AA38" s="311" t="e">
        <f t="shared" si="40"/>
        <v>#DIV/0!</v>
      </c>
      <c r="AB38" s="311" t="e">
        <f t="shared" si="40"/>
        <v>#DIV/0!</v>
      </c>
      <c r="AC38" s="311" t="e">
        <f t="shared" si="40"/>
        <v>#DIV/0!</v>
      </c>
      <c r="AD38" s="311" t="e">
        <f t="shared" si="40"/>
        <v>#DIV/0!</v>
      </c>
      <c r="AE38" s="311" t="e">
        <f t="shared" si="40"/>
        <v>#DIV/0!</v>
      </c>
      <c r="AF38" s="311" t="e">
        <f t="shared" si="40"/>
        <v>#DIV/0!</v>
      </c>
      <c r="AG38" s="311" t="e">
        <f t="shared" si="40"/>
        <v>#DIV/0!</v>
      </c>
      <c r="AH38" s="311" t="e">
        <f t="shared" si="40"/>
        <v>#DIV/0!</v>
      </c>
      <c r="AI38" s="311" t="e">
        <f t="shared" si="40"/>
        <v>#DIV/0!</v>
      </c>
      <c r="AJ38" s="311" t="e">
        <f t="shared" si="40"/>
        <v>#DIV/0!</v>
      </c>
      <c r="AK38" s="311" t="e">
        <f t="shared" si="40"/>
        <v>#DIV/0!</v>
      </c>
      <c r="AL38" s="311" t="e">
        <f t="shared" ref="AK38:AZ53" si="41">$F38*AL$4</f>
        <v>#DIV/0!</v>
      </c>
      <c r="AM38" s="311" t="e">
        <f t="shared" si="41"/>
        <v>#DIV/0!</v>
      </c>
      <c r="AN38" s="311" t="e">
        <f t="shared" si="41"/>
        <v>#DIV/0!</v>
      </c>
      <c r="AO38" s="311" t="e">
        <f t="shared" si="41"/>
        <v>#DIV/0!</v>
      </c>
      <c r="AP38" s="311" t="e">
        <f t="shared" si="41"/>
        <v>#DIV/0!</v>
      </c>
      <c r="AQ38" s="311" t="e">
        <f t="shared" si="41"/>
        <v>#DIV/0!</v>
      </c>
      <c r="AR38" s="311" t="e">
        <f t="shared" si="41"/>
        <v>#DIV/0!</v>
      </c>
      <c r="AS38" s="311" t="e">
        <f t="shared" si="41"/>
        <v>#DIV/0!</v>
      </c>
      <c r="AT38" s="311" t="e">
        <f t="shared" si="41"/>
        <v>#DIV/0!</v>
      </c>
      <c r="AU38" s="311" t="e">
        <f t="shared" si="35"/>
        <v>#DIV/0!</v>
      </c>
      <c r="AV38" s="311" t="e">
        <f t="shared" si="35"/>
        <v>#DIV/0!</v>
      </c>
      <c r="AW38" s="311" t="e">
        <f t="shared" si="35"/>
        <v>#DIV/0!</v>
      </c>
      <c r="AX38" s="311" t="e">
        <f t="shared" si="35"/>
        <v>#DIV/0!</v>
      </c>
      <c r="AY38" s="311" t="e">
        <f t="shared" si="35"/>
        <v>#DIV/0!</v>
      </c>
      <c r="AZ38" s="311" t="e">
        <f t="shared" si="35"/>
        <v>#DIV/0!</v>
      </c>
      <c r="BA38" s="311" t="e">
        <f t="shared" si="35"/>
        <v>#DIV/0!</v>
      </c>
      <c r="BB38" s="311" t="e">
        <f t="shared" si="35"/>
        <v>#DIV/0!</v>
      </c>
      <c r="BC38" s="311" t="e">
        <f t="shared" ref="BC38:BR53" si="42">$F38*BC$4</f>
        <v>#DIV/0!</v>
      </c>
      <c r="BD38" s="311" t="e">
        <f t="shared" si="42"/>
        <v>#DIV/0!</v>
      </c>
      <c r="BE38" s="311" t="e">
        <f t="shared" si="42"/>
        <v>#DIV/0!</v>
      </c>
      <c r="BF38" s="311" t="e">
        <f t="shared" si="42"/>
        <v>#DIV/0!</v>
      </c>
      <c r="BG38" s="311" t="e">
        <f t="shared" si="42"/>
        <v>#DIV/0!</v>
      </c>
      <c r="BH38" s="311" t="e">
        <f t="shared" si="42"/>
        <v>#DIV/0!</v>
      </c>
      <c r="BI38" s="311" t="e">
        <f t="shared" si="42"/>
        <v>#DIV/0!</v>
      </c>
      <c r="BJ38" s="311" t="e">
        <f t="shared" si="42"/>
        <v>#DIV/0!</v>
      </c>
      <c r="BK38" s="311" t="e">
        <f t="shared" si="42"/>
        <v>#DIV/0!</v>
      </c>
      <c r="BL38" s="311" t="e">
        <f t="shared" si="42"/>
        <v>#DIV/0!</v>
      </c>
      <c r="BM38" s="311" t="e">
        <f t="shared" si="42"/>
        <v>#DIV/0!</v>
      </c>
      <c r="BN38" s="311" t="e">
        <f t="shared" si="42"/>
        <v>#DIV/0!</v>
      </c>
      <c r="BO38" s="311" t="e">
        <f t="shared" si="42"/>
        <v>#DIV/0!</v>
      </c>
      <c r="BP38" s="311" t="e">
        <f t="shared" si="42"/>
        <v>#DIV/0!</v>
      </c>
      <c r="BQ38" s="311" t="e">
        <f t="shared" si="42"/>
        <v>#DIV/0!</v>
      </c>
      <c r="BR38" s="311" t="e">
        <f t="shared" si="42"/>
        <v>#DIV/0!</v>
      </c>
      <c r="BS38" s="311" t="e">
        <f t="shared" si="36"/>
        <v>#DIV/0!</v>
      </c>
      <c r="BT38" s="311" t="e">
        <f t="shared" si="36"/>
        <v>#DIV/0!</v>
      </c>
      <c r="BU38" s="311" t="e">
        <f t="shared" si="36"/>
        <v>#DIV/0!</v>
      </c>
      <c r="BV38" s="311" t="e">
        <f t="shared" si="36"/>
        <v>#DIV/0!</v>
      </c>
      <c r="BW38" s="311" t="e">
        <f t="shared" si="36"/>
        <v>#DIV/0!</v>
      </c>
      <c r="BX38" s="311" t="e">
        <f t="shared" si="36"/>
        <v>#DIV/0!</v>
      </c>
      <c r="BY38" s="311" t="e">
        <f t="shared" si="36"/>
        <v>#DIV/0!</v>
      </c>
      <c r="BZ38" s="311" t="e">
        <f t="shared" si="36"/>
        <v>#DIV/0!</v>
      </c>
      <c r="CA38" s="311" t="e">
        <f t="shared" si="36"/>
        <v>#DIV/0!</v>
      </c>
      <c r="CB38" s="311" t="e">
        <f t="shared" si="36"/>
        <v>#DIV/0!</v>
      </c>
      <c r="CC38" s="311" t="e">
        <f t="shared" si="36"/>
        <v>#DIV/0!</v>
      </c>
      <c r="CD38" s="311" t="e">
        <f t="shared" si="36"/>
        <v>#DIV/0!</v>
      </c>
      <c r="CE38" s="311" t="e">
        <f t="shared" si="36"/>
        <v>#DIV/0!</v>
      </c>
      <c r="CF38" s="311" t="e">
        <f t="shared" si="36"/>
        <v>#DIV/0!</v>
      </c>
      <c r="CG38" s="311" t="e">
        <f t="shared" ref="CG38:CV53" si="43">$F38*CG$4</f>
        <v>#DIV/0!</v>
      </c>
      <c r="CH38" s="311" t="e">
        <f t="shared" si="43"/>
        <v>#DIV/0!</v>
      </c>
      <c r="CI38" s="311" t="e">
        <f t="shared" si="43"/>
        <v>#DIV/0!</v>
      </c>
      <c r="CJ38" s="311" t="e">
        <f t="shared" si="43"/>
        <v>#DIV/0!</v>
      </c>
      <c r="CK38" s="311" t="e">
        <f t="shared" si="43"/>
        <v>#DIV/0!</v>
      </c>
      <c r="CL38" s="311" t="e">
        <f t="shared" si="43"/>
        <v>#DIV/0!</v>
      </c>
      <c r="CM38" s="311" t="e">
        <f t="shared" si="43"/>
        <v>#DIV/0!</v>
      </c>
      <c r="CN38" s="311" t="e">
        <f t="shared" si="43"/>
        <v>#DIV/0!</v>
      </c>
      <c r="CO38" s="311" t="e">
        <f t="shared" si="43"/>
        <v>#DIV/0!</v>
      </c>
      <c r="CP38" s="311" t="e">
        <f t="shared" si="43"/>
        <v>#DIV/0!</v>
      </c>
      <c r="CQ38" s="311" t="e">
        <f t="shared" si="43"/>
        <v>#DIV/0!</v>
      </c>
      <c r="CR38" s="311" t="e">
        <f t="shared" si="43"/>
        <v>#DIV/0!</v>
      </c>
      <c r="CS38" s="311" t="e">
        <f t="shared" si="43"/>
        <v>#DIV/0!</v>
      </c>
      <c r="CT38" s="311" t="e">
        <f t="shared" si="43"/>
        <v>#DIV/0!</v>
      </c>
      <c r="CU38" s="311" t="e">
        <f t="shared" si="43"/>
        <v>#DIV/0!</v>
      </c>
      <c r="CV38" s="311" t="e">
        <f t="shared" si="43"/>
        <v>#DIV/0!</v>
      </c>
      <c r="CW38" s="311" t="e">
        <f t="shared" si="37"/>
        <v>#DIV/0!</v>
      </c>
      <c r="CX38" s="311" t="e">
        <f t="shared" si="37"/>
        <v>#DIV/0!</v>
      </c>
      <c r="CY38" s="311" t="e">
        <f t="shared" si="37"/>
        <v>#DIV/0!</v>
      </c>
      <c r="CZ38" s="311" t="e">
        <f t="shared" si="37"/>
        <v>#DIV/0!</v>
      </c>
      <c r="DA38" s="311" t="e">
        <f t="shared" si="37"/>
        <v>#DIV/0!</v>
      </c>
      <c r="DB38" s="311" t="e">
        <f t="shared" si="37"/>
        <v>#DIV/0!</v>
      </c>
      <c r="DC38" s="311" t="e">
        <f t="shared" si="37"/>
        <v>#DIV/0!</v>
      </c>
      <c r="DD38" s="311" t="e">
        <f t="shared" si="37"/>
        <v>#DIV/0!</v>
      </c>
      <c r="DE38" s="311" t="e">
        <f t="shared" si="37"/>
        <v>#DIV/0!</v>
      </c>
      <c r="DF38" s="311" t="e">
        <f t="shared" si="37"/>
        <v>#DIV/0!</v>
      </c>
      <c r="DG38" s="311" t="e">
        <f t="shared" si="37"/>
        <v>#DIV/0!</v>
      </c>
      <c r="DH38" s="311" t="e">
        <f t="shared" si="37"/>
        <v>#DIV/0!</v>
      </c>
      <c r="DI38" s="311" t="e">
        <f t="shared" si="37"/>
        <v>#DIV/0!</v>
      </c>
      <c r="DJ38" s="311" t="e">
        <f t="shared" si="37"/>
        <v>#DIV/0!</v>
      </c>
      <c r="DK38" s="311" t="e">
        <f t="shared" ref="DK38:DZ53" si="44">$F38*DK$4</f>
        <v>#DIV/0!</v>
      </c>
      <c r="DL38" s="311" t="e">
        <f t="shared" si="44"/>
        <v>#DIV/0!</v>
      </c>
      <c r="DM38" s="311" t="e">
        <f t="shared" si="44"/>
        <v>#DIV/0!</v>
      </c>
      <c r="DN38" s="311" t="e">
        <f t="shared" si="44"/>
        <v>#DIV/0!</v>
      </c>
      <c r="DO38" s="311" t="e">
        <f t="shared" si="44"/>
        <v>#DIV/0!</v>
      </c>
      <c r="DP38" s="311" t="e">
        <f t="shared" si="44"/>
        <v>#DIV/0!</v>
      </c>
      <c r="DQ38" s="311" t="e">
        <f t="shared" si="44"/>
        <v>#DIV/0!</v>
      </c>
      <c r="DR38" s="311" t="e">
        <f t="shared" si="44"/>
        <v>#DIV/0!</v>
      </c>
      <c r="DS38" s="311" t="e">
        <f t="shared" si="44"/>
        <v>#DIV/0!</v>
      </c>
      <c r="DT38" s="311" t="e">
        <f t="shared" si="44"/>
        <v>#DIV/0!</v>
      </c>
      <c r="DU38" s="311" t="e">
        <f t="shared" si="44"/>
        <v>#DIV/0!</v>
      </c>
      <c r="DV38" s="311" t="e">
        <f t="shared" si="44"/>
        <v>#DIV/0!</v>
      </c>
      <c r="DW38" s="311" t="e">
        <f t="shared" si="44"/>
        <v>#DIV/0!</v>
      </c>
      <c r="DX38" s="311" t="e">
        <f t="shared" si="44"/>
        <v>#DIV/0!</v>
      </c>
      <c r="DY38" s="311" t="e">
        <f t="shared" si="44"/>
        <v>#DIV/0!</v>
      </c>
      <c r="DZ38" s="311" t="e">
        <f t="shared" si="44"/>
        <v>#DIV/0!</v>
      </c>
      <c r="EA38" s="311" t="e">
        <f t="shared" ref="EA38:EP53" si="45">$F38*EA$4</f>
        <v>#DIV/0!</v>
      </c>
      <c r="EB38" s="311" t="e">
        <f t="shared" si="45"/>
        <v>#DIV/0!</v>
      </c>
      <c r="EC38" s="311" t="e">
        <f t="shared" si="45"/>
        <v>#DIV/0!</v>
      </c>
      <c r="ED38" s="311" t="e">
        <f t="shared" si="45"/>
        <v>#DIV/0!</v>
      </c>
      <c r="EE38" s="311" t="e">
        <f t="shared" si="45"/>
        <v>#DIV/0!</v>
      </c>
      <c r="EF38" s="311" t="e">
        <f t="shared" si="45"/>
        <v>#DIV/0!</v>
      </c>
      <c r="EG38" s="311" t="e">
        <f t="shared" si="45"/>
        <v>#DIV/0!</v>
      </c>
      <c r="EH38" s="311" t="e">
        <f t="shared" si="45"/>
        <v>#DIV/0!</v>
      </c>
      <c r="EI38" s="311" t="e">
        <f t="shared" si="45"/>
        <v>#DIV/0!</v>
      </c>
      <c r="EJ38" s="311" t="e">
        <f t="shared" si="45"/>
        <v>#DIV/0!</v>
      </c>
      <c r="EK38" s="311" t="e">
        <f t="shared" si="45"/>
        <v>#DIV/0!</v>
      </c>
      <c r="EL38" s="311" t="e">
        <f t="shared" si="45"/>
        <v>#DIV/0!</v>
      </c>
      <c r="EM38" s="311" t="e">
        <f t="shared" si="45"/>
        <v>#DIV/0!</v>
      </c>
      <c r="EN38" s="311" t="e">
        <f t="shared" si="45"/>
        <v>#DIV/0!</v>
      </c>
      <c r="EO38" s="311" t="e">
        <f t="shared" si="45"/>
        <v>#DIV/0!</v>
      </c>
      <c r="EP38" s="311" t="e">
        <f t="shared" si="45"/>
        <v>#DIV/0!</v>
      </c>
      <c r="EQ38" s="311" t="e">
        <f t="shared" ref="EQ38:FF53" si="46">$F38*EQ$4</f>
        <v>#DIV/0!</v>
      </c>
      <c r="ER38" s="311" t="e">
        <f t="shared" si="46"/>
        <v>#DIV/0!</v>
      </c>
      <c r="ES38" s="311" t="e">
        <f t="shared" si="46"/>
        <v>#DIV/0!</v>
      </c>
      <c r="ET38" s="311" t="e">
        <f t="shared" si="46"/>
        <v>#DIV/0!</v>
      </c>
      <c r="EU38" s="311" t="e">
        <f t="shared" si="46"/>
        <v>#DIV/0!</v>
      </c>
      <c r="EV38" s="311" t="e">
        <f t="shared" si="46"/>
        <v>#DIV/0!</v>
      </c>
      <c r="EW38" s="311" t="e">
        <f t="shared" si="46"/>
        <v>#DIV/0!</v>
      </c>
      <c r="EX38" s="311" t="e">
        <f t="shared" si="46"/>
        <v>#DIV/0!</v>
      </c>
      <c r="EY38" s="311" t="e">
        <f t="shared" si="46"/>
        <v>#DIV/0!</v>
      </c>
      <c r="EZ38" s="311" t="e">
        <f t="shared" si="46"/>
        <v>#DIV/0!</v>
      </c>
      <c r="FA38" s="311" t="e">
        <f t="shared" si="46"/>
        <v>#DIV/0!</v>
      </c>
      <c r="FB38" s="311" t="e">
        <f t="shared" si="46"/>
        <v>#DIV/0!</v>
      </c>
      <c r="FC38" s="311" t="e">
        <f t="shared" si="46"/>
        <v>#DIV/0!</v>
      </c>
      <c r="FD38" s="311" t="e">
        <f t="shared" si="46"/>
        <v>#DIV/0!</v>
      </c>
      <c r="FE38" s="311" t="e">
        <f t="shared" si="46"/>
        <v>#DIV/0!</v>
      </c>
      <c r="FF38" s="311" t="e">
        <f t="shared" si="46"/>
        <v>#DIV/0!</v>
      </c>
      <c r="FG38" s="311" t="e">
        <f t="shared" ref="FG38:FV53" si="47">$F38*FG$4</f>
        <v>#DIV/0!</v>
      </c>
      <c r="FH38" s="311" t="e">
        <f t="shared" si="47"/>
        <v>#DIV/0!</v>
      </c>
      <c r="FI38" s="311" t="e">
        <f t="shared" si="47"/>
        <v>#DIV/0!</v>
      </c>
      <c r="FJ38" s="311" t="e">
        <f t="shared" si="47"/>
        <v>#DIV/0!</v>
      </c>
      <c r="FK38" s="311" t="e">
        <f t="shared" si="47"/>
        <v>#DIV/0!</v>
      </c>
      <c r="FL38" s="311" t="e">
        <f t="shared" si="47"/>
        <v>#DIV/0!</v>
      </c>
      <c r="FM38" s="311" t="e">
        <f t="shared" si="47"/>
        <v>#DIV/0!</v>
      </c>
      <c r="FN38" s="311" t="e">
        <f t="shared" si="47"/>
        <v>#DIV/0!</v>
      </c>
      <c r="FO38" s="311" t="e">
        <f t="shared" si="47"/>
        <v>#DIV/0!</v>
      </c>
      <c r="FP38" s="311" t="e">
        <f t="shared" si="47"/>
        <v>#DIV/0!</v>
      </c>
      <c r="FQ38" s="311" t="e">
        <f t="shared" si="47"/>
        <v>#DIV/0!</v>
      </c>
      <c r="FR38" s="311" t="e">
        <f t="shared" si="47"/>
        <v>#DIV/0!</v>
      </c>
      <c r="FS38" s="311" t="e">
        <f t="shared" si="47"/>
        <v>#DIV/0!</v>
      </c>
      <c r="FT38" s="311" t="e">
        <f t="shared" si="47"/>
        <v>#DIV/0!</v>
      </c>
      <c r="FU38" s="311" t="e">
        <f t="shared" si="39"/>
        <v>#DIV/0!</v>
      </c>
      <c r="FV38" s="311" t="e">
        <f t="shared" si="39"/>
        <v>#DIV/0!</v>
      </c>
      <c r="FW38" s="311" t="e">
        <f t="shared" si="39"/>
        <v>#DIV/0!</v>
      </c>
      <c r="FX38" s="311" t="e">
        <f t="shared" si="39"/>
        <v>#DIV/0!</v>
      </c>
      <c r="FY38" s="311" t="e">
        <f t="shared" si="39"/>
        <v>#DIV/0!</v>
      </c>
      <c r="FZ38" s="311" t="e">
        <f t="shared" si="39"/>
        <v>#DIV/0!</v>
      </c>
      <c r="GA38" s="311" t="e">
        <f t="shared" si="39"/>
        <v>#DIV/0!</v>
      </c>
      <c r="GB38" s="311" t="e">
        <f t="shared" si="39"/>
        <v>#DIV/0!</v>
      </c>
      <c r="GC38" s="311" t="e">
        <f t="shared" si="39"/>
        <v>#DIV/0!</v>
      </c>
      <c r="GD38" s="311" t="e">
        <f t="shared" si="39"/>
        <v>#DIV/0!</v>
      </c>
      <c r="GE38" s="311" t="e">
        <f t="shared" si="39"/>
        <v>#DIV/0!</v>
      </c>
      <c r="GF38" s="311" t="e">
        <f t="shared" si="39"/>
        <v>#DIV/0!</v>
      </c>
      <c r="GG38" s="311" t="e">
        <f t="shared" ref="GG38:GV53" si="48">$F38*GG$4</f>
        <v>#DIV/0!</v>
      </c>
      <c r="GH38" s="311" t="e">
        <f t="shared" si="48"/>
        <v>#DIV/0!</v>
      </c>
      <c r="GI38" s="311" t="e">
        <f t="shared" si="48"/>
        <v>#DIV/0!</v>
      </c>
      <c r="GJ38" s="311" t="e">
        <f t="shared" si="48"/>
        <v>#DIV/0!</v>
      </c>
      <c r="GK38" s="311" t="e">
        <f t="shared" si="48"/>
        <v>#DIV/0!</v>
      </c>
      <c r="GL38" s="311" t="e">
        <f t="shared" si="48"/>
        <v>#DIV/0!</v>
      </c>
      <c r="GM38" s="311" t="e">
        <f t="shared" si="48"/>
        <v>#DIV/0!</v>
      </c>
      <c r="GN38" s="311" t="e">
        <f t="shared" si="48"/>
        <v>#DIV/0!</v>
      </c>
      <c r="GO38" s="311" t="e">
        <f t="shared" si="48"/>
        <v>#DIV/0!</v>
      </c>
      <c r="GP38" s="311" t="e">
        <f t="shared" si="48"/>
        <v>#DIV/0!</v>
      </c>
      <c r="GQ38" s="311" t="e">
        <f t="shared" si="48"/>
        <v>#DIV/0!</v>
      </c>
      <c r="GR38" s="311" t="e">
        <f t="shared" si="48"/>
        <v>#DIV/0!</v>
      </c>
      <c r="GS38" s="311" t="e">
        <f t="shared" si="48"/>
        <v>#DIV/0!</v>
      </c>
      <c r="GT38" s="311" t="e">
        <f t="shared" si="48"/>
        <v>#DIV/0!</v>
      </c>
      <c r="GU38" s="311" t="e">
        <f t="shared" si="48"/>
        <v>#DIV/0!</v>
      </c>
      <c r="GV38" s="311" t="e">
        <f t="shared" si="48"/>
        <v>#DIV/0!</v>
      </c>
      <c r="GW38" s="311" t="e">
        <f t="shared" ref="GW38:HD53" si="49">$F38*GW$4</f>
        <v>#DIV/0!</v>
      </c>
      <c r="GX38" s="311" t="e">
        <f t="shared" si="49"/>
        <v>#DIV/0!</v>
      </c>
      <c r="GY38" s="311" t="e">
        <f t="shared" si="49"/>
        <v>#DIV/0!</v>
      </c>
      <c r="GZ38" s="311" t="e">
        <f t="shared" si="49"/>
        <v>#DIV/0!</v>
      </c>
      <c r="HA38" s="311" t="e">
        <f t="shared" si="49"/>
        <v>#DIV/0!</v>
      </c>
      <c r="HB38" s="311" t="e">
        <f t="shared" si="49"/>
        <v>#DIV/0!</v>
      </c>
      <c r="HC38" s="311" t="e">
        <f t="shared" si="49"/>
        <v>#DIV/0!</v>
      </c>
      <c r="HD38" s="311" t="e">
        <f t="shared" si="49"/>
        <v>#DIV/0!</v>
      </c>
      <c r="HE38" s="318" t="e">
        <f t="shared" si="18"/>
        <v>#DIV/0!</v>
      </c>
      <c r="HF38" s="322" t="e">
        <f t="shared" si="19"/>
        <v>#DIV/0!</v>
      </c>
    </row>
    <row r="39" spans="1:214">
      <c r="A39" s="221"/>
      <c r="B39" s="310"/>
      <c r="C39" s="221"/>
      <c r="D39" s="317"/>
      <c r="E39" s="221"/>
      <c r="F39" s="311"/>
      <c r="G39" s="312" t="e">
        <f t="shared" ref="G39:V54" si="50">$F39*G$4</f>
        <v>#DIV/0!</v>
      </c>
      <c r="H39" s="311" t="e">
        <f t="shared" si="50"/>
        <v>#DIV/0!</v>
      </c>
      <c r="I39" s="311" t="e">
        <f t="shared" si="50"/>
        <v>#DIV/0!</v>
      </c>
      <c r="J39" s="311" t="e">
        <f t="shared" si="50"/>
        <v>#DIV/0!</v>
      </c>
      <c r="K39" s="311" t="e">
        <f t="shared" si="50"/>
        <v>#DIV/0!</v>
      </c>
      <c r="L39" s="311" t="e">
        <f t="shared" si="50"/>
        <v>#DIV/0!</v>
      </c>
      <c r="M39" s="311" t="e">
        <f t="shared" si="50"/>
        <v>#DIV/0!</v>
      </c>
      <c r="N39" s="311" t="e">
        <f t="shared" si="50"/>
        <v>#DIV/0!</v>
      </c>
      <c r="O39" s="311" t="e">
        <f t="shared" si="50"/>
        <v>#DIV/0!</v>
      </c>
      <c r="P39" s="311" t="e">
        <f t="shared" si="50"/>
        <v>#DIV/0!</v>
      </c>
      <c r="Q39" s="311" t="e">
        <f t="shared" si="50"/>
        <v>#DIV/0!</v>
      </c>
      <c r="R39" s="311" t="e">
        <f t="shared" si="50"/>
        <v>#DIV/0!</v>
      </c>
      <c r="S39" s="311" t="e">
        <f t="shared" si="50"/>
        <v>#DIV/0!</v>
      </c>
      <c r="T39" s="311" t="e">
        <f t="shared" si="50"/>
        <v>#DIV/0!</v>
      </c>
      <c r="U39" s="311" t="e">
        <f t="shared" si="50"/>
        <v>#DIV/0!</v>
      </c>
      <c r="V39" s="311" t="e">
        <f t="shared" si="50"/>
        <v>#DIV/0!</v>
      </c>
      <c r="W39" s="311" t="e">
        <f t="shared" si="40"/>
        <v>#DIV/0!</v>
      </c>
      <c r="X39" s="311" t="e">
        <f t="shared" si="40"/>
        <v>#DIV/0!</v>
      </c>
      <c r="Y39" s="311" t="e">
        <f t="shared" si="40"/>
        <v>#DIV/0!</v>
      </c>
      <c r="Z39" s="311" t="e">
        <f t="shared" si="40"/>
        <v>#DIV/0!</v>
      </c>
      <c r="AA39" s="311" t="e">
        <f t="shared" si="40"/>
        <v>#DIV/0!</v>
      </c>
      <c r="AB39" s="311" t="e">
        <f t="shared" si="40"/>
        <v>#DIV/0!</v>
      </c>
      <c r="AC39" s="311" t="e">
        <f t="shared" si="40"/>
        <v>#DIV/0!</v>
      </c>
      <c r="AD39" s="311" t="e">
        <f t="shared" si="40"/>
        <v>#DIV/0!</v>
      </c>
      <c r="AE39" s="311" t="e">
        <f t="shared" si="40"/>
        <v>#DIV/0!</v>
      </c>
      <c r="AF39" s="311" t="e">
        <f t="shared" si="40"/>
        <v>#DIV/0!</v>
      </c>
      <c r="AG39" s="311" t="e">
        <f t="shared" si="40"/>
        <v>#DIV/0!</v>
      </c>
      <c r="AH39" s="311" t="e">
        <f t="shared" si="40"/>
        <v>#DIV/0!</v>
      </c>
      <c r="AI39" s="311" t="e">
        <f t="shared" si="40"/>
        <v>#DIV/0!</v>
      </c>
      <c r="AJ39" s="311" t="e">
        <f t="shared" si="40"/>
        <v>#DIV/0!</v>
      </c>
      <c r="AK39" s="311" t="e">
        <f t="shared" si="41"/>
        <v>#DIV/0!</v>
      </c>
      <c r="AL39" s="311" t="e">
        <f t="shared" si="41"/>
        <v>#DIV/0!</v>
      </c>
      <c r="AM39" s="311" t="e">
        <f t="shared" si="41"/>
        <v>#DIV/0!</v>
      </c>
      <c r="AN39" s="311" t="e">
        <f t="shared" si="41"/>
        <v>#DIV/0!</v>
      </c>
      <c r="AO39" s="311" t="e">
        <f t="shared" si="41"/>
        <v>#DIV/0!</v>
      </c>
      <c r="AP39" s="311" t="e">
        <f t="shared" si="41"/>
        <v>#DIV/0!</v>
      </c>
      <c r="AQ39" s="311" t="e">
        <f t="shared" si="41"/>
        <v>#DIV/0!</v>
      </c>
      <c r="AR39" s="311" t="e">
        <f t="shared" si="41"/>
        <v>#DIV/0!</v>
      </c>
      <c r="AS39" s="311" t="e">
        <f t="shared" si="41"/>
        <v>#DIV/0!</v>
      </c>
      <c r="AT39" s="311" t="e">
        <f t="shared" si="41"/>
        <v>#DIV/0!</v>
      </c>
      <c r="AU39" s="311" t="e">
        <f t="shared" si="35"/>
        <v>#DIV/0!</v>
      </c>
      <c r="AV39" s="311" t="e">
        <f t="shared" si="35"/>
        <v>#DIV/0!</v>
      </c>
      <c r="AW39" s="311" t="e">
        <f t="shared" si="35"/>
        <v>#DIV/0!</v>
      </c>
      <c r="AX39" s="311" t="e">
        <f t="shared" si="35"/>
        <v>#DIV/0!</v>
      </c>
      <c r="AY39" s="311" t="e">
        <f t="shared" si="35"/>
        <v>#DIV/0!</v>
      </c>
      <c r="AZ39" s="311" t="e">
        <f t="shared" si="35"/>
        <v>#DIV/0!</v>
      </c>
      <c r="BA39" s="311" t="e">
        <f t="shared" si="35"/>
        <v>#DIV/0!</v>
      </c>
      <c r="BB39" s="311" t="e">
        <f t="shared" si="35"/>
        <v>#DIV/0!</v>
      </c>
      <c r="BC39" s="311" t="e">
        <f t="shared" si="42"/>
        <v>#DIV/0!</v>
      </c>
      <c r="BD39" s="311" t="e">
        <f t="shared" si="42"/>
        <v>#DIV/0!</v>
      </c>
      <c r="BE39" s="311" t="e">
        <f t="shared" si="42"/>
        <v>#DIV/0!</v>
      </c>
      <c r="BF39" s="311" t="e">
        <f t="shared" si="42"/>
        <v>#DIV/0!</v>
      </c>
      <c r="BG39" s="311" t="e">
        <f t="shared" si="42"/>
        <v>#DIV/0!</v>
      </c>
      <c r="BH39" s="311" t="e">
        <f t="shared" si="42"/>
        <v>#DIV/0!</v>
      </c>
      <c r="BI39" s="311" t="e">
        <f t="shared" si="42"/>
        <v>#DIV/0!</v>
      </c>
      <c r="BJ39" s="311" t="e">
        <f t="shared" si="42"/>
        <v>#DIV/0!</v>
      </c>
      <c r="BK39" s="311" t="e">
        <f t="shared" si="42"/>
        <v>#DIV/0!</v>
      </c>
      <c r="BL39" s="311" t="e">
        <f t="shared" si="42"/>
        <v>#DIV/0!</v>
      </c>
      <c r="BM39" s="311" t="e">
        <f t="shared" si="42"/>
        <v>#DIV/0!</v>
      </c>
      <c r="BN39" s="311" t="e">
        <f t="shared" si="42"/>
        <v>#DIV/0!</v>
      </c>
      <c r="BO39" s="311" t="e">
        <f t="shared" si="42"/>
        <v>#DIV/0!</v>
      </c>
      <c r="BP39" s="311" t="e">
        <f t="shared" si="42"/>
        <v>#DIV/0!</v>
      </c>
      <c r="BQ39" s="311" t="e">
        <f t="shared" si="42"/>
        <v>#DIV/0!</v>
      </c>
      <c r="BR39" s="311" t="e">
        <f t="shared" si="42"/>
        <v>#DIV/0!</v>
      </c>
      <c r="BS39" s="311" t="e">
        <f t="shared" si="36"/>
        <v>#DIV/0!</v>
      </c>
      <c r="BT39" s="311" t="e">
        <f t="shared" si="36"/>
        <v>#DIV/0!</v>
      </c>
      <c r="BU39" s="311" t="e">
        <f t="shared" si="36"/>
        <v>#DIV/0!</v>
      </c>
      <c r="BV39" s="311" t="e">
        <f t="shared" si="36"/>
        <v>#DIV/0!</v>
      </c>
      <c r="BW39" s="311" t="e">
        <f t="shared" si="36"/>
        <v>#DIV/0!</v>
      </c>
      <c r="BX39" s="311" t="e">
        <f t="shared" si="36"/>
        <v>#DIV/0!</v>
      </c>
      <c r="BY39" s="311" t="e">
        <f t="shared" si="36"/>
        <v>#DIV/0!</v>
      </c>
      <c r="BZ39" s="311" t="e">
        <f t="shared" si="36"/>
        <v>#DIV/0!</v>
      </c>
      <c r="CA39" s="311" t="e">
        <f t="shared" si="36"/>
        <v>#DIV/0!</v>
      </c>
      <c r="CB39" s="311" t="e">
        <f t="shared" si="36"/>
        <v>#DIV/0!</v>
      </c>
      <c r="CC39" s="311" t="e">
        <f t="shared" si="36"/>
        <v>#DIV/0!</v>
      </c>
      <c r="CD39" s="311" t="e">
        <f t="shared" si="36"/>
        <v>#DIV/0!</v>
      </c>
      <c r="CE39" s="311" t="e">
        <f t="shared" si="36"/>
        <v>#DIV/0!</v>
      </c>
      <c r="CF39" s="311" t="e">
        <f t="shared" si="36"/>
        <v>#DIV/0!</v>
      </c>
      <c r="CG39" s="311" t="e">
        <f t="shared" si="43"/>
        <v>#DIV/0!</v>
      </c>
      <c r="CH39" s="311" t="e">
        <f t="shared" si="43"/>
        <v>#DIV/0!</v>
      </c>
      <c r="CI39" s="311" t="e">
        <f t="shared" si="43"/>
        <v>#DIV/0!</v>
      </c>
      <c r="CJ39" s="311" t="e">
        <f t="shared" si="43"/>
        <v>#DIV/0!</v>
      </c>
      <c r="CK39" s="311" t="e">
        <f t="shared" si="43"/>
        <v>#DIV/0!</v>
      </c>
      <c r="CL39" s="311" t="e">
        <f t="shared" si="43"/>
        <v>#DIV/0!</v>
      </c>
      <c r="CM39" s="311" t="e">
        <f t="shared" si="43"/>
        <v>#DIV/0!</v>
      </c>
      <c r="CN39" s="311" t="e">
        <f t="shared" si="43"/>
        <v>#DIV/0!</v>
      </c>
      <c r="CO39" s="311" t="e">
        <f t="shared" si="43"/>
        <v>#DIV/0!</v>
      </c>
      <c r="CP39" s="311" t="e">
        <f t="shared" si="43"/>
        <v>#DIV/0!</v>
      </c>
      <c r="CQ39" s="311" t="e">
        <f t="shared" si="43"/>
        <v>#DIV/0!</v>
      </c>
      <c r="CR39" s="311" t="e">
        <f t="shared" si="43"/>
        <v>#DIV/0!</v>
      </c>
      <c r="CS39" s="311" t="e">
        <f t="shared" si="43"/>
        <v>#DIV/0!</v>
      </c>
      <c r="CT39" s="311" t="e">
        <f t="shared" si="43"/>
        <v>#DIV/0!</v>
      </c>
      <c r="CU39" s="311" t="e">
        <f t="shared" si="43"/>
        <v>#DIV/0!</v>
      </c>
      <c r="CV39" s="311" t="e">
        <f t="shared" si="43"/>
        <v>#DIV/0!</v>
      </c>
      <c r="CW39" s="311" t="e">
        <f t="shared" si="37"/>
        <v>#DIV/0!</v>
      </c>
      <c r="CX39" s="311" t="e">
        <f t="shared" si="37"/>
        <v>#DIV/0!</v>
      </c>
      <c r="CY39" s="311" t="e">
        <f t="shared" si="37"/>
        <v>#DIV/0!</v>
      </c>
      <c r="CZ39" s="311" t="e">
        <f t="shared" si="37"/>
        <v>#DIV/0!</v>
      </c>
      <c r="DA39" s="311" t="e">
        <f t="shared" si="37"/>
        <v>#DIV/0!</v>
      </c>
      <c r="DB39" s="311" t="e">
        <f t="shared" si="37"/>
        <v>#DIV/0!</v>
      </c>
      <c r="DC39" s="311" t="e">
        <f t="shared" si="37"/>
        <v>#DIV/0!</v>
      </c>
      <c r="DD39" s="311" t="e">
        <f t="shared" si="37"/>
        <v>#DIV/0!</v>
      </c>
      <c r="DE39" s="311" t="e">
        <f t="shared" si="37"/>
        <v>#DIV/0!</v>
      </c>
      <c r="DF39" s="311" t="e">
        <f t="shared" si="37"/>
        <v>#DIV/0!</v>
      </c>
      <c r="DG39" s="311" t="e">
        <f t="shared" si="37"/>
        <v>#DIV/0!</v>
      </c>
      <c r="DH39" s="311" t="e">
        <f t="shared" si="37"/>
        <v>#DIV/0!</v>
      </c>
      <c r="DI39" s="311" t="e">
        <f t="shared" si="37"/>
        <v>#DIV/0!</v>
      </c>
      <c r="DJ39" s="311" t="e">
        <f t="shared" si="37"/>
        <v>#DIV/0!</v>
      </c>
      <c r="DK39" s="311" t="e">
        <f t="shared" si="44"/>
        <v>#DIV/0!</v>
      </c>
      <c r="DL39" s="311" t="e">
        <f t="shared" si="44"/>
        <v>#DIV/0!</v>
      </c>
      <c r="DM39" s="311" t="e">
        <f t="shared" si="44"/>
        <v>#DIV/0!</v>
      </c>
      <c r="DN39" s="311" t="e">
        <f t="shared" si="44"/>
        <v>#DIV/0!</v>
      </c>
      <c r="DO39" s="311" t="e">
        <f t="shared" si="44"/>
        <v>#DIV/0!</v>
      </c>
      <c r="DP39" s="311" t="e">
        <f t="shared" si="44"/>
        <v>#DIV/0!</v>
      </c>
      <c r="DQ39" s="311" t="e">
        <f t="shared" si="44"/>
        <v>#DIV/0!</v>
      </c>
      <c r="DR39" s="311" t="e">
        <f t="shared" si="44"/>
        <v>#DIV/0!</v>
      </c>
      <c r="DS39" s="311" t="e">
        <f t="shared" si="44"/>
        <v>#DIV/0!</v>
      </c>
      <c r="DT39" s="311" t="e">
        <f t="shared" si="44"/>
        <v>#DIV/0!</v>
      </c>
      <c r="DU39" s="311" t="e">
        <f t="shared" si="44"/>
        <v>#DIV/0!</v>
      </c>
      <c r="DV39" s="311" t="e">
        <f t="shared" si="44"/>
        <v>#DIV/0!</v>
      </c>
      <c r="DW39" s="311" t="e">
        <f t="shared" si="44"/>
        <v>#DIV/0!</v>
      </c>
      <c r="DX39" s="311" t="e">
        <f t="shared" si="44"/>
        <v>#DIV/0!</v>
      </c>
      <c r="DY39" s="311" t="e">
        <f t="shared" si="44"/>
        <v>#DIV/0!</v>
      </c>
      <c r="DZ39" s="311" t="e">
        <f t="shared" si="44"/>
        <v>#DIV/0!</v>
      </c>
      <c r="EA39" s="311" t="e">
        <f t="shared" si="45"/>
        <v>#DIV/0!</v>
      </c>
      <c r="EB39" s="311" t="e">
        <f t="shared" si="45"/>
        <v>#DIV/0!</v>
      </c>
      <c r="EC39" s="311" t="e">
        <f t="shared" si="45"/>
        <v>#DIV/0!</v>
      </c>
      <c r="ED39" s="311" t="e">
        <f t="shared" si="45"/>
        <v>#DIV/0!</v>
      </c>
      <c r="EE39" s="311" t="e">
        <f t="shared" si="45"/>
        <v>#DIV/0!</v>
      </c>
      <c r="EF39" s="311" t="e">
        <f t="shared" si="45"/>
        <v>#DIV/0!</v>
      </c>
      <c r="EG39" s="311" t="e">
        <f t="shared" si="45"/>
        <v>#DIV/0!</v>
      </c>
      <c r="EH39" s="311" t="e">
        <f t="shared" si="45"/>
        <v>#DIV/0!</v>
      </c>
      <c r="EI39" s="311" t="e">
        <f t="shared" si="45"/>
        <v>#DIV/0!</v>
      </c>
      <c r="EJ39" s="311" t="e">
        <f t="shared" si="45"/>
        <v>#DIV/0!</v>
      </c>
      <c r="EK39" s="311" t="e">
        <f t="shared" si="45"/>
        <v>#DIV/0!</v>
      </c>
      <c r="EL39" s="311" t="e">
        <f t="shared" si="45"/>
        <v>#DIV/0!</v>
      </c>
      <c r="EM39" s="311" t="e">
        <f t="shared" si="45"/>
        <v>#DIV/0!</v>
      </c>
      <c r="EN39" s="311" t="e">
        <f t="shared" si="45"/>
        <v>#DIV/0!</v>
      </c>
      <c r="EO39" s="311" t="e">
        <f t="shared" si="45"/>
        <v>#DIV/0!</v>
      </c>
      <c r="EP39" s="311" t="e">
        <f t="shared" si="45"/>
        <v>#DIV/0!</v>
      </c>
      <c r="EQ39" s="311" t="e">
        <f t="shared" si="46"/>
        <v>#DIV/0!</v>
      </c>
      <c r="ER39" s="311" t="e">
        <f t="shared" si="46"/>
        <v>#DIV/0!</v>
      </c>
      <c r="ES39" s="311" t="e">
        <f t="shared" si="46"/>
        <v>#DIV/0!</v>
      </c>
      <c r="ET39" s="311" t="e">
        <f t="shared" si="46"/>
        <v>#DIV/0!</v>
      </c>
      <c r="EU39" s="311" t="e">
        <f t="shared" si="46"/>
        <v>#DIV/0!</v>
      </c>
      <c r="EV39" s="311" t="e">
        <f t="shared" si="46"/>
        <v>#DIV/0!</v>
      </c>
      <c r="EW39" s="311" t="e">
        <f t="shared" si="46"/>
        <v>#DIV/0!</v>
      </c>
      <c r="EX39" s="311" t="e">
        <f t="shared" si="46"/>
        <v>#DIV/0!</v>
      </c>
      <c r="EY39" s="311" t="e">
        <f t="shared" si="46"/>
        <v>#DIV/0!</v>
      </c>
      <c r="EZ39" s="311" t="e">
        <f t="shared" si="46"/>
        <v>#DIV/0!</v>
      </c>
      <c r="FA39" s="311" t="e">
        <f t="shared" si="46"/>
        <v>#DIV/0!</v>
      </c>
      <c r="FB39" s="311" t="e">
        <f t="shared" si="46"/>
        <v>#DIV/0!</v>
      </c>
      <c r="FC39" s="311" t="e">
        <f t="shared" si="46"/>
        <v>#DIV/0!</v>
      </c>
      <c r="FD39" s="311" t="e">
        <f t="shared" si="46"/>
        <v>#DIV/0!</v>
      </c>
      <c r="FE39" s="311" t="e">
        <f t="shared" si="46"/>
        <v>#DIV/0!</v>
      </c>
      <c r="FF39" s="311" t="e">
        <f t="shared" si="46"/>
        <v>#DIV/0!</v>
      </c>
      <c r="FG39" s="311" t="e">
        <f t="shared" si="47"/>
        <v>#DIV/0!</v>
      </c>
      <c r="FH39" s="311" t="e">
        <f t="shared" si="47"/>
        <v>#DIV/0!</v>
      </c>
      <c r="FI39" s="311" t="e">
        <f t="shared" si="47"/>
        <v>#DIV/0!</v>
      </c>
      <c r="FJ39" s="311" t="e">
        <f t="shared" si="47"/>
        <v>#DIV/0!</v>
      </c>
      <c r="FK39" s="311" t="e">
        <f t="shared" si="47"/>
        <v>#DIV/0!</v>
      </c>
      <c r="FL39" s="311" t="e">
        <f t="shared" si="47"/>
        <v>#DIV/0!</v>
      </c>
      <c r="FM39" s="311" t="e">
        <f t="shared" si="47"/>
        <v>#DIV/0!</v>
      </c>
      <c r="FN39" s="311" t="e">
        <f t="shared" si="47"/>
        <v>#DIV/0!</v>
      </c>
      <c r="FO39" s="311" t="e">
        <f t="shared" si="47"/>
        <v>#DIV/0!</v>
      </c>
      <c r="FP39" s="311" t="e">
        <f t="shared" si="47"/>
        <v>#DIV/0!</v>
      </c>
      <c r="FQ39" s="311" t="e">
        <f t="shared" si="47"/>
        <v>#DIV/0!</v>
      </c>
      <c r="FR39" s="311" t="e">
        <f t="shared" si="47"/>
        <v>#DIV/0!</v>
      </c>
      <c r="FS39" s="311" t="e">
        <f t="shared" si="47"/>
        <v>#DIV/0!</v>
      </c>
      <c r="FT39" s="311" t="e">
        <f t="shared" si="47"/>
        <v>#DIV/0!</v>
      </c>
      <c r="FU39" s="311" t="e">
        <f t="shared" si="39"/>
        <v>#DIV/0!</v>
      </c>
      <c r="FV39" s="311" t="e">
        <f t="shared" si="39"/>
        <v>#DIV/0!</v>
      </c>
      <c r="FW39" s="311" t="e">
        <f t="shared" si="39"/>
        <v>#DIV/0!</v>
      </c>
      <c r="FX39" s="311" t="e">
        <f t="shared" si="39"/>
        <v>#DIV/0!</v>
      </c>
      <c r="FY39" s="311" t="e">
        <f t="shared" si="39"/>
        <v>#DIV/0!</v>
      </c>
      <c r="FZ39" s="311" t="e">
        <f t="shared" si="39"/>
        <v>#DIV/0!</v>
      </c>
      <c r="GA39" s="311" t="e">
        <f t="shared" si="39"/>
        <v>#DIV/0!</v>
      </c>
      <c r="GB39" s="311" t="e">
        <f t="shared" si="39"/>
        <v>#DIV/0!</v>
      </c>
      <c r="GC39" s="311" t="e">
        <f t="shared" si="39"/>
        <v>#DIV/0!</v>
      </c>
      <c r="GD39" s="311" t="e">
        <f t="shared" si="39"/>
        <v>#DIV/0!</v>
      </c>
      <c r="GE39" s="311" t="e">
        <f t="shared" si="39"/>
        <v>#DIV/0!</v>
      </c>
      <c r="GF39" s="311" t="e">
        <f t="shared" si="39"/>
        <v>#DIV/0!</v>
      </c>
      <c r="GG39" s="311" t="e">
        <f t="shared" si="48"/>
        <v>#DIV/0!</v>
      </c>
      <c r="GH39" s="311" t="e">
        <f t="shared" si="48"/>
        <v>#DIV/0!</v>
      </c>
      <c r="GI39" s="311" t="e">
        <f t="shared" si="48"/>
        <v>#DIV/0!</v>
      </c>
      <c r="GJ39" s="311" t="e">
        <f t="shared" si="48"/>
        <v>#DIV/0!</v>
      </c>
      <c r="GK39" s="311" t="e">
        <f t="shared" si="48"/>
        <v>#DIV/0!</v>
      </c>
      <c r="GL39" s="311" t="e">
        <f t="shared" si="48"/>
        <v>#DIV/0!</v>
      </c>
      <c r="GM39" s="311" t="e">
        <f t="shared" si="48"/>
        <v>#DIV/0!</v>
      </c>
      <c r="GN39" s="311" t="e">
        <f t="shared" si="48"/>
        <v>#DIV/0!</v>
      </c>
      <c r="GO39" s="311" t="e">
        <f t="shared" si="48"/>
        <v>#DIV/0!</v>
      </c>
      <c r="GP39" s="311" t="e">
        <f t="shared" si="48"/>
        <v>#DIV/0!</v>
      </c>
      <c r="GQ39" s="311" t="e">
        <f t="shared" si="48"/>
        <v>#DIV/0!</v>
      </c>
      <c r="GR39" s="311" t="e">
        <f t="shared" si="48"/>
        <v>#DIV/0!</v>
      </c>
      <c r="GS39" s="311" t="e">
        <f t="shared" si="48"/>
        <v>#DIV/0!</v>
      </c>
      <c r="GT39" s="311" t="e">
        <f t="shared" si="48"/>
        <v>#DIV/0!</v>
      </c>
      <c r="GU39" s="311" t="e">
        <f t="shared" si="48"/>
        <v>#DIV/0!</v>
      </c>
      <c r="GV39" s="311" t="e">
        <f t="shared" si="48"/>
        <v>#DIV/0!</v>
      </c>
      <c r="GW39" s="311" t="e">
        <f t="shared" si="49"/>
        <v>#DIV/0!</v>
      </c>
      <c r="GX39" s="311" t="e">
        <f t="shared" si="49"/>
        <v>#DIV/0!</v>
      </c>
      <c r="GY39" s="311" t="e">
        <f t="shared" si="49"/>
        <v>#DIV/0!</v>
      </c>
      <c r="GZ39" s="311" t="e">
        <f t="shared" si="49"/>
        <v>#DIV/0!</v>
      </c>
      <c r="HA39" s="311" t="e">
        <f t="shared" si="49"/>
        <v>#DIV/0!</v>
      </c>
      <c r="HB39" s="311" t="e">
        <f t="shared" si="49"/>
        <v>#DIV/0!</v>
      </c>
      <c r="HC39" s="311" t="e">
        <f t="shared" si="49"/>
        <v>#DIV/0!</v>
      </c>
      <c r="HD39" s="311" t="e">
        <f t="shared" si="49"/>
        <v>#DIV/0!</v>
      </c>
      <c r="HE39" s="318" t="e">
        <f t="shared" si="18"/>
        <v>#DIV/0!</v>
      </c>
      <c r="HF39" s="322" t="e">
        <f t="shared" si="19"/>
        <v>#DIV/0!</v>
      </c>
    </row>
    <row r="40" spans="1:214">
      <c r="A40" s="221"/>
      <c r="B40" s="310"/>
      <c r="C40" s="221"/>
      <c r="D40" s="221"/>
      <c r="E40" s="221"/>
      <c r="F40" s="311"/>
      <c r="G40" s="312" t="e">
        <f t="shared" si="50"/>
        <v>#DIV/0!</v>
      </c>
      <c r="H40" s="311" t="e">
        <f t="shared" si="50"/>
        <v>#DIV/0!</v>
      </c>
      <c r="I40" s="311" t="e">
        <f t="shared" si="50"/>
        <v>#DIV/0!</v>
      </c>
      <c r="J40" s="311" t="e">
        <f t="shared" si="50"/>
        <v>#DIV/0!</v>
      </c>
      <c r="K40" s="311" t="e">
        <f t="shared" si="50"/>
        <v>#DIV/0!</v>
      </c>
      <c r="L40" s="311" t="e">
        <f t="shared" si="50"/>
        <v>#DIV/0!</v>
      </c>
      <c r="M40" s="311" t="e">
        <f t="shared" si="50"/>
        <v>#DIV/0!</v>
      </c>
      <c r="N40" s="311" t="e">
        <f t="shared" si="50"/>
        <v>#DIV/0!</v>
      </c>
      <c r="O40" s="311" t="e">
        <f t="shared" si="50"/>
        <v>#DIV/0!</v>
      </c>
      <c r="P40" s="311" t="e">
        <f t="shared" si="50"/>
        <v>#DIV/0!</v>
      </c>
      <c r="Q40" s="311" t="e">
        <f t="shared" si="50"/>
        <v>#DIV/0!</v>
      </c>
      <c r="R40" s="311" t="e">
        <f t="shared" si="50"/>
        <v>#DIV/0!</v>
      </c>
      <c r="S40" s="311" t="e">
        <f t="shared" si="50"/>
        <v>#DIV/0!</v>
      </c>
      <c r="T40" s="311" t="e">
        <f t="shared" si="50"/>
        <v>#DIV/0!</v>
      </c>
      <c r="U40" s="311" t="e">
        <f t="shared" si="50"/>
        <v>#DIV/0!</v>
      </c>
      <c r="V40" s="311" t="e">
        <f t="shared" si="50"/>
        <v>#DIV/0!</v>
      </c>
      <c r="W40" s="311" t="e">
        <f t="shared" si="40"/>
        <v>#DIV/0!</v>
      </c>
      <c r="X40" s="311" t="e">
        <f t="shared" si="40"/>
        <v>#DIV/0!</v>
      </c>
      <c r="Y40" s="311" t="e">
        <f t="shared" si="40"/>
        <v>#DIV/0!</v>
      </c>
      <c r="Z40" s="311" t="e">
        <f t="shared" si="40"/>
        <v>#DIV/0!</v>
      </c>
      <c r="AA40" s="311" t="e">
        <f t="shared" si="40"/>
        <v>#DIV/0!</v>
      </c>
      <c r="AB40" s="311" t="e">
        <f t="shared" si="40"/>
        <v>#DIV/0!</v>
      </c>
      <c r="AC40" s="311" t="e">
        <f t="shared" si="40"/>
        <v>#DIV/0!</v>
      </c>
      <c r="AD40" s="311" t="e">
        <f t="shared" si="40"/>
        <v>#DIV/0!</v>
      </c>
      <c r="AE40" s="311" t="e">
        <f t="shared" si="40"/>
        <v>#DIV/0!</v>
      </c>
      <c r="AF40" s="311" t="e">
        <f t="shared" si="40"/>
        <v>#DIV/0!</v>
      </c>
      <c r="AG40" s="311" t="e">
        <f t="shared" si="40"/>
        <v>#DIV/0!</v>
      </c>
      <c r="AH40" s="311" t="e">
        <f t="shared" si="40"/>
        <v>#DIV/0!</v>
      </c>
      <c r="AI40" s="311" t="e">
        <f t="shared" si="40"/>
        <v>#DIV/0!</v>
      </c>
      <c r="AJ40" s="311" t="e">
        <f t="shared" si="40"/>
        <v>#DIV/0!</v>
      </c>
      <c r="AK40" s="311" t="e">
        <f t="shared" si="41"/>
        <v>#DIV/0!</v>
      </c>
      <c r="AL40" s="311" t="e">
        <f t="shared" si="41"/>
        <v>#DIV/0!</v>
      </c>
      <c r="AM40" s="311" t="e">
        <f t="shared" si="41"/>
        <v>#DIV/0!</v>
      </c>
      <c r="AN40" s="311" t="e">
        <f t="shared" si="41"/>
        <v>#DIV/0!</v>
      </c>
      <c r="AO40" s="311" t="e">
        <f t="shared" si="41"/>
        <v>#DIV/0!</v>
      </c>
      <c r="AP40" s="311" t="e">
        <f t="shared" si="41"/>
        <v>#DIV/0!</v>
      </c>
      <c r="AQ40" s="311" t="e">
        <f t="shared" si="41"/>
        <v>#DIV/0!</v>
      </c>
      <c r="AR40" s="311" t="e">
        <f t="shared" si="41"/>
        <v>#DIV/0!</v>
      </c>
      <c r="AS40" s="311" t="e">
        <f t="shared" si="41"/>
        <v>#DIV/0!</v>
      </c>
      <c r="AT40" s="311" t="e">
        <f t="shared" si="41"/>
        <v>#DIV/0!</v>
      </c>
      <c r="AU40" s="311" t="e">
        <f t="shared" si="35"/>
        <v>#DIV/0!</v>
      </c>
      <c r="AV40" s="311" t="e">
        <f t="shared" si="35"/>
        <v>#DIV/0!</v>
      </c>
      <c r="AW40" s="311" t="e">
        <f t="shared" si="35"/>
        <v>#DIV/0!</v>
      </c>
      <c r="AX40" s="311" t="e">
        <f t="shared" si="35"/>
        <v>#DIV/0!</v>
      </c>
      <c r="AY40" s="311" t="e">
        <f t="shared" si="35"/>
        <v>#DIV/0!</v>
      </c>
      <c r="AZ40" s="311" t="e">
        <f t="shared" si="35"/>
        <v>#DIV/0!</v>
      </c>
      <c r="BA40" s="311" t="e">
        <f t="shared" si="35"/>
        <v>#DIV/0!</v>
      </c>
      <c r="BB40" s="311" t="e">
        <f t="shared" si="35"/>
        <v>#DIV/0!</v>
      </c>
      <c r="BC40" s="311" t="e">
        <f t="shared" si="42"/>
        <v>#DIV/0!</v>
      </c>
      <c r="BD40" s="311" t="e">
        <f t="shared" si="42"/>
        <v>#DIV/0!</v>
      </c>
      <c r="BE40" s="311" t="e">
        <f t="shared" si="42"/>
        <v>#DIV/0!</v>
      </c>
      <c r="BF40" s="311" t="e">
        <f t="shared" si="42"/>
        <v>#DIV/0!</v>
      </c>
      <c r="BG40" s="311" t="e">
        <f t="shared" si="42"/>
        <v>#DIV/0!</v>
      </c>
      <c r="BH40" s="311" t="e">
        <f t="shared" si="42"/>
        <v>#DIV/0!</v>
      </c>
      <c r="BI40" s="311" t="e">
        <f t="shared" si="42"/>
        <v>#DIV/0!</v>
      </c>
      <c r="BJ40" s="311" t="e">
        <f t="shared" si="42"/>
        <v>#DIV/0!</v>
      </c>
      <c r="BK40" s="311" t="e">
        <f t="shared" si="42"/>
        <v>#DIV/0!</v>
      </c>
      <c r="BL40" s="311" t="e">
        <f t="shared" si="42"/>
        <v>#DIV/0!</v>
      </c>
      <c r="BM40" s="311" t="e">
        <f t="shared" si="42"/>
        <v>#DIV/0!</v>
      </c>
      <c r="BN40" s="311" t="e">
        <f t="shared" si="42"/>
        <v>#DIV/0!</v>
      </c>
      <c r="BO40" s="311" t="e">
        <f t="shared" si="42"/>
        <v>#DIV/0!</v>
      </c>
      <c r="BP40" s="311" t="e">
        <f t="shared" si="42"/>
        <v>#DIV/0!</v>
      </c>
      <c r="BQ40" s="311" t="e">
        <f t="shared" si="42"/>
        <v>#DIV/0!</v>
      </c>
      <c r="BR40" s="311" t="e">
        <f t="shared" si="42"/>
        <v>#DIV/0!</v>
      </c>
      <c r="BS40" s="311" t="e">
        <f t="shared" si="36"/>
        <v>#DIV/0!</v>
      </c>
      <c r="BT40" s="311" t="e">
        <f t="shared" si="36"/>
        <v>#DIV/0!</v>
      </c>
      <c r="BU40" s="311" t="e">
        <f t="shared" si="36"/>
        <v>#DIV/0!</v>
      </c>
      <c r="BV40" s="311" t="e">
        <f t="shared" si="36"/>
        <v>#DIV/0!</v>
      </c>
      <c r="BW40" s="311" t="e">
        <f t="shared" si="36"/>
        <v>#DIV/0!</v>
      </c>
      <c r="BX40" s="311" t="e">
        <f t="shared" si="36"/>
        <v>#DIV/0!</v>
      </c>
      <c r="BY40" s="311" t="e">
        <f t="shared" si="36"/>
        <v>#DIV/0!</v>
      </c>
      <c r="BZ40" s="311" t="e">
        <f t="shared" si="36"/>
        <v>#DIV/0!</v>
      </c>
      <c r="CA40" s="311" t="e">
        <f t="shared" si="36"/>
        <v>#DIV/0!</v>
      </c>
      <c r="CB40" s="311" t="e">
        <f t="shared" si="36"/>
        <v>#DIV/0!</v>
      </c>
      <c r="CC40" s="311" t="e">
        <f t="shared" si="36"/>
        <v>#DIV/0!</v>
      </c>
      <c r="CD40" s="311" t="e">
        <f t="shared" si="36"/>
        <v>#DIV/0!</v>
      </c>
      <c r="CE40" s="311" t="e">
        <f t="shared" si="36"/>
        <v>#DIV/0!</v>
      </c>
      <c r="CF40" s="311" t="e">
        <f t="shared" si="36"/>
        <v>#DIV/0!</v>
      </c>
      <c r="CG40" s="311" t="e">
        <f t="shared" si="43"/>
        <v>#DIV/0!</v>
      </c>
      <c r="CH40" s="311" t="e">
        <f t="shared" si="43"/>
        <v>#DIV/0!</v>
      </c>
      <c r="CI40" s="311" t="e">
        <f t="shared" si="43"/>
        <v>#DIV/0!</v>
      </c>
      <c r="CJ40" s="311" t="e">
        <f t="shared" si="43"/>
        <v>#DIV/0!</v>
      </c>
      <c r="CK40" s="311" t="e">
        <f t="shared" si="43"/>
        <v>#DIV/0!</v>
      </c>
      <c r="CL40" s="311" t="e">
        <f t="shared" si="43"/>
        <v>#DIV/0!</v>
      </c>
      <c r="CM40" s="311" t="e">
        <f t="shared" si="43"/>
        <v>#DIV/0!</v>
      </c>
      <c r="CN40" s="311" t="e">
        <f t="shared" si="43"/>
        <v>#DIV/0!</v>
      </c>
      <c r="CO40" s="311" t="e">
        <f t="shared" si="43"/>
        <v>#DIV/0!</v>
      </c>
      <c r="CP40" s="311" t="e">
        <f t="shared" si="43"/>
        <v>#DIV/0!</v>
      </c>
      <c r="CQ40" s="311" t="e">
        <f t="shared" si="43"/>
        <v>#DIV/0!</v>
      </c>
      <c r="CR40" s="311" t="e">
        <f t="shared" si="43"/>
        <v>#DIV/0!</v>
      </c>
      <c r="CS40" s="311" t="e">
        <f t="shared" si="43"/>
        <v>#DIV/0!</v>
      </c>
      <c r="CT40" s="311" t="e">
        <f t="shared" si="43"/>
        <v>#DIV/0!</v>
      </c>
      <c r="CU40" s="311" t="e">
        <f t="shared" si="43"/>
        <v>#DIV/0!</v>
      </c>
      <c r="CV40" s="311" t="e">
        <f t="shared" si="43"/>
        <v>#DIV/0!</v>
      </c>
      <c r="CW40" s="311" t="e">
        <f t="shared" si="37"/>
        <v>#DIV/0!</v>
      </c>
      <c r="CX40" s="311" t="e">
        <f t="shared" si="37"/>
        <v>#DIV/0!</v>
      </c>
      <c r="CY40" s="311" t="e">
        <f t="shared" si="37"/>
        <v>#DIV/0!</v>
      </c>
      <c r="CZ40" s="311" t="e">
        <f t="shared" si="37"/>
        <v>#DIV/0!</v>
      </c>
      <c r="DA40" s="311" t="e">
        <f t="shared" si="37"/>
        <v>#DIV/0!</v>
      </c>
      <c r="DB40" s="311" t="e">
        <f t="shared" si="37"/>
        <v>#DIV/0!</v>
      </c>
      <c r="DC40" s="311" t="e">
        <f t="shared" si="37"/>
        <v>#DIV/0!</v>
      </c>
      <c r="DD40" s="311" t="e">
        <f t="shared" si="37"/>
        <v>#DIV/0!</v>
      </c>
      <c r="DE40" s="311" t="e">
        <f t="shared" si="37"/>
        <v>#DIV/0!</v>
      </c>
      <c r="DF40" s="311" t="e">
        <f t="shared" si="37"/>
        <v>#DIV/0!</v>
      </c>
      <c r="DG40" s="311" t="e">
        <f t="shared" si="37"/>
        <v>#DIV/0!</v>
      </c>
      <c r="DH40" s="311" t="e">
        <f t="shared" si="37"/>
        <v>#DIV/0!</v>
      </c>
      <c r="DI40" s="311" t="e">
        <f t="shared" si="37"/>
        <v>#DIV/0!</v>
      </c>
      <c r="DJ40" s="311" t="e">
        <f t="shared" si="37"/>
        <v>#DIV/0!</v>
      </c>
      <c r="DK40" s="311" t="e">
        <f t="shared" si="44"/>
        <v>#DIV/0!</v>
      </c>
      <c r="DL40" s="311" t="e">
        <f t="shared" si="44"/>
        <v>#DIV/0!</v>
      </c>
      <c r="DM40" s="311" t="e">
        <f t="shared" si="44"/>
        <v>#DIV/0!</v>
      </c>
      <c r="DN40" s="311" t="e">
        <f t="shared" si="44"/>
        <v>#DIV/0!</v>
      </c>
      <c r="DO40" s="311" t="e">
        <f t="shared" si="44"/>
        <v>#DIV/0!</v>
      </c>
      <c r="DP40" s="311" t="e">
        <f t="shared" si="44"/>
        <v>#DIV/0!</v>
      </c>
      <c r="DQ40" s="311" t="e">
        <f t="shared" si="44"/>
        <v>#DIV/0!</v>
      </c>
      <c r="DR40" s="311" t="e">
        <f t="shared" si="44"/>
        <v>#DIV/0!</v>
      </c>
      <c r="DS40" s="311" t="e">
        <f t="shared" si="44"/>
        <v>#DIV/0!</v>
      </c>
      <c r="DT40" s="311" t="e">
        <f t="shared" si="44"/>
        <v>#DIV/0!</v>
      </c>
      <c r="DU40" s="311" t="e">
        <f t="shared" si="44"/>
        <v>#DIV/0!</v>
      </c>
      <c r="DV40" s="311" t="e">
        <f t="shared" si="44"/>
        <v>#DIV/0!</v>
      </c>
      <c r="DW40" s="311" t="e">
        <f t="shared" si="44"/>
        <v>#DIV/0!</v>
      </c>
      <c r="DX40" s="311" t="e">
        <f t="shared" si="44"/>
        <v>#DIV/0!</v>
      </c>
      <c r="DY40" s="311" t="e">
        <f t="shared" si="44"/>
        <v>#DIV/0!</v>
      </c>
      <c r="DZ40" s="311" t="e">
        <f t="shared" si="44"/>
        <v>#DIV/0!</v>
      </c>
      <c r="EA40" s="311" t="e">
        <f t="shared" si="45"/>
        <v>#DIV/0!</v>
      </c>
      <c r="EB40" s="311" t="e">
        <f t="shared" si="45"/>
        <v>#DIV/0!</v>
      </c>
      <c r="EC40" s="311" t="e">
        <f t="shared" si="45"/>
        <v>#DIV/0!</v>
      </c>
      <c r="ED40" s="311" t="e">
        <f t="shared" si="45"/>
        <v>#DIV/0!</v>
      </c>
      <c r="EE40" s="311" t="e">
        <f t="shared" si="45"/>
        <v>#DIV/0!</v>
      </c>
      <c r="EF40" s="311" t="e">
        <f t="shared" si="45"/>
        <v>#DIV/0!</v>
      </c>
      <c r="EG40" s="311" t="e">
        <f t="shared" si="45"/>
        <v>#DIV/0!</v>
      </c>
      <c r="EH40" s="311" t="e">
        <f t="shared" si="45"/>
        <v>#DIV/0!</v>
      </c>
      <c r="EI40" s="311" t="e">
        <f t="shared" si="45"/>
        <v>#DIV/0!</v>
      </c>
      <c r="EJ40" s="311" t="e">
        <f t="shared" si="45"/>
        <v>#DIV/0!</v>
      </c>
      <c r="EK40" s="311" t="e">
        <f t="shared" si="45"/>
        <v>#DIV/0!</v>
      </c>
      <c r="EL40" s="311" t="e">
        <f t="shared" si="45"/>
        <v>#DIV/0!</v>
      </c>
      <c r="EM40" s="311" t="e">
        <f t="shared" si="45"/>
        <v>#DIV/0!</v>
      </c>
      <c r="EN40" s="311" t="e">
        <f t="shared" si="45"/>
        <v>#DIV/0!</v>
      </c>
      <c r="EO40" s="311" t="e">
        <f t="shared" si="45"/>
        <v>#DIV/0!</v>
      </c>
      <c r="EP40" s="311" t="e">
        <f t="shared" si="45"/>
        <v>#DIV/0!</v>
      </c>
      <c r="EQ40" s="311" t="e">
        <f t="shared" si="46"/>
        <v>#DIV/0!</v>
      </c>
      <c r="ER40" s="311" t="e">
        <f t="shared" si="46"/>
        <v>#DIV/0!</v>
      </c>
      <c r="ES40" s="311" t="e">
        <f t="shared" si="46"/>
        <v>#DIV/0!</v>
      </c>
      <c r="ET40" s="311" t="e">
        <f t="shared" si="46"/>
        <v>#DIV/0!</v>
      </c>
      <c r="EU40" s="311" t="e">
        <f t="shared" si="46"/>
        <v>#DIV/0!</v>
      </c>
      <c r="EV40" s="311" t="e">
        <f t="shared" si="46"/>
        <v>#DIV/0!</v>
      </c>
      <c r="EW40" s="311" t="e">
        <f t="shared" si="46"/>
        <v>#DIV/0!</v>
      </c>
      <c r="EX40" s="311" t="e">
        <f t="shared" si="46"/>
        <v>#DIV/0!</v>
      </c>
      <c r="EY40" s="311" t="e">
        <f t="shared" si="46"/>
        <v>#DIV/0!</v>
      </c>
      <c r="EZ40" s="311" t="e">
        <f t="shared" si="46"/>
        <v>#DIV/0!</v>
      </c>
      <c r="FA40" s="311" t="e">
        <f t="shared" si="46"/>
        <v>#DIV/0!</v>
      </c>
      <c r="FB40" s="311" t="e">
        <f t="shared" si="46"/>
        <v>#DIV/0!</v>
      </c>
      <c r="FC40" s="311" t="e">
        <f t="shared" si="46"/>
        <v>#DIV/0!</v>
      </c>
      <c r="FD40" s="311" t="e">
        <f t="shared" si="46"/>
        <v>#DIV/0!</v>
      </c>
      <c r="FE40" s="311" t="e">
        <f t="shared" si="46"/>
        <v>#DIV/0!</v>
      </c>
      <c r="FF40" s="311" t="e">
        <f t="shared" si="46"/>
        <v>#DIV/0!</v>
      </c>
      <c r="FG40" s="311" t="e">
        <f t="shared" si="47"/>
        <v>#DIV/0!</v>
      </c>
      <c r="FH40" s="311" t="e">
        <f t="shared" si="47"/>
        <v>#DIV/0!</v>
      </c>
      <c r="FI40" s="311" t="e">
        <f t="shared" si="47"/>
        <v>#DIV/0!</v>
      </c>
      <c r="FJ40" s="311" t="e">
        <f t="shared" si="47"/>
        <v>#DIV/0!</v>
      </c>
      <c r="FK40" s="311" t="e">
        <f t="shared" si="47"/>
        <v>#DIV/0!</v>
      </c>
      <c r="FL40" s="311" t="e">
        <f t="shared" si="47"/>
        <v>#DIV/0!</v>
      </c>
      <c r="FM40" s="311" t="e">
        <f t="shared" si="47"/>
        <v>#DIV/0!</v>
      </c>
      <c r="FN40" s="311" t="e">
        <f t="shared" si="47"/>
        <v>#DIV/0!</v>
      </c>
      <c r="FO40" s="311" t="e">
        <f t="shared" si="47"/>
        <v>#DIV/0!</v>
      </c>
      <c r="FP40" s="311" t="e">
        <f t="shared" si="47"/>
        <v>#DIV/0!</v>
      </c>
      <c r="FQ40" s="311" t="e">
        <f t="shared" si="47"/>
        <v>#DIV/0!</v>
      </c>
      <c r="FR40" s="311" t="e">
        <f t="shared" si="47"/>
        <v>#DIV/0!</v>
      </c>
      <c r="FS40" s="311" t="e">
        <f t="shared" si="47"/>
        <v>#DIV/0!</v>
      </c>
      <c r="FT40" s="311" t="e">
        <f t="shared" si="47"/>
        <v>#DIV/0!</v>
      </c>
      <c r="FU40" s="311" t="e">
        <f t="shared" si="39"/>
        <v>#DIV/0!</v>
      </c>
      <c r="FV40" s="311" t="e">
        <f t="shared" si="39"/>
        <v>#DIV/0!</v>
      </c>
      <c r="FW40" s="311" t="e">
        <f t="shared" si="39"/>
        <v>#DIV/0!</v>
      </c>
      <c r="FX40" s="311" t="e">
        <f t="shared" si="39"/>
        <v>#DIV/0!</v>
      </c>
      <c r="FY40" s="311" t="e">
        <f t="shared" si="39"/>
        <v>#DIV/0!</v>
      </c>
      <c r="FZ40" s="311" t="e">
        <f t="shared" si="39"/>
        <v>#DIV/0!</v>
      </c>
      <c r="GA40" s="311" t="e">
        <f t="shared" si="39"/>
        <v>#DIV/0!</v>
      </c>
      <c r="GB40" s="311" t="e">
        <f t="shared" si="39"/>
        <v>#DIV/0!</v>
      </c>
      <c r="GC40" s="311" t="e">
        <f t="shared" si="39"/>
        <v>#DIV/0!</v>
      </c>
      <c r="GD40" s="311" t="e">
        <f t="shared" si="39"/>
        <v>#DIV/0!</v>
      </c>
      <c r="GE40" s="311" t="e">
        <f t="shared" si="39"/>
        <v>#DIV/0!</v>
      </c>
      <c r="GF40" s="311" t="e">
        <f t="shared" si="39"/>
        <v>#DIV/0!</v>
      </c>
      <c r="GG40" s="311" t="e">
        <f t="shared" si="48"/>
        <v>#DIV/0!</v>
      </c>
      <c r="GH40" s="311" t="e">
        <f t="shared" si="48"/>
        <v>#DIV/0!</v>
      </c>
      <c r="GI40" s="311" t="e">
        <f t="shared" si="48"/>
        <v>#DIV/0!</v>
      </c>
      <c r="GJ40" s="311" t="e">
        <f t="shared" si="48"/>
        <v>#DIV/0!</v>
      </c>
      <c r="GK40" s="311" t="e">
        <f t="shared" si="48"/>
        <v>#DIV/0!</v>
      </c>
      <c r="GL40" s="311" t="e">
        <f t="shared" si="48"/>
        <v>#DIV/0!</v>
      </c>
      <c r="GM40" s="311" t="e">
        <f t="shared" si="48"/>
        <v>#DIV/0!</v>
      </c>
      <c r="GN40" s="311" t="e">
        <f t="shared" si="48"/>
        <v>#DIV/0!</v>
      </c>
      <c r="GO40" s="311" t="e">
        <f t="shared" si="48"/>
        <v>#DIV/0!</v>
      </c>
      <c r="GP40" s="311" t="e">
        <f t="shared" si="48"/>
        <v>#DIV/0!</v>
      </c>
      <c r="GQ40" s="311" t="e">
        <f t="shared" si="48"/>
        <v>#DIV/0!</v>
      </c>
      <c r="GR40" s="311" t="e">
        <f t="shared" si="48"/>
        <v>#DIV/0!</v>
      </c>
      <c r="GS40" s="311" t="e">
        <f t="shared" si="48"/>
        <v>#DIV/0!</v>
      </c>
      <c r="GT40" s="311" t="e">
        <f t="shared" si="48"/>
        <v>#DIV/0!</v>
      </c>
      <c r="GU40" s="311" t="e">
        <f t="shared" si="48"/>
        <v>#DIV/0!</v>
      </c>
      <c r="GV40" s="311" t="e">
        <f t="shared" si="48"/>
        <v>#DIV/0!</v>
      </c>
      <c r="GW40" s="311" t="e">
        <f t="shared" si="49"/>
        <v>#DIV/0!</v>
      </c>
      <c r="GX40" s="311" t="e">
        <f t="shared" si="49"/>
        <v>#DIV/0!</v>
      </c>
      <c r="GY40" s="311" t="e">
        <f t="shared" si="49"/>
        <v>#DIV/0!</v>
      </c>
      <c r="GZ40" s="311" t="e">
        <f t="shared" si="49"/>
        <v>#DIV/0!</v>
      </c>
      <c r="HA40" s="311" t="e">
        <f t="shared" si="49"/>
        <v>#DIV/0!</v>
      </c>
      <c r="HB40" s="311" t="e">
        <f t="shared" si="49"/>
        <v>#DIV/0!</v>
      </c>
      <c r="HC40" s="311" t="e">
        <f t="shared" si="49"/>
        <v>#DIV/0!</v>
      </c>
      <c r="HD40" s="311" t="e">
        <f t="shared" si="49"/>
        <v>#DIV/0!</v>
      </c>
      <c r="HE40" s="318" t="e">
        <f t="shared" si="18"/>
        <v>#DIV/0!</v>
      </c>
      <c r="HF40" s="322" t="e">
        <f t="shared" si="19"/>
        <v>#DIV/0!</v>
      </c>
    </row>
    <row r="41" spans="1:214">
      <c r="A41" s="221"/>
      <c r="B41" s="310"/>
      <c r="C41" s="221"/>
      <c r="D41" s="221"/>
      <c r="E41" s="221"/>
      <c r="F41" s="311"/>
      <c r="G41" s="312" t="e">
        <f t="shared" si="50"/>
        <v>#DIV/0!</v>
      </c>
      <c r="H41" s="311" t="e">
        <f t="shared" si="50"/>
        <v>#DIV/0!</v>
      </c>
      <c r="I41" s="311" t="e">
        <f t="shared" si="50"/>
        <v>#DIV/0!</v>
      </c>
      <c r="J41" s="311" t="e">
        <f t="shared" si="50"/>
        <v>#DIV/0!</v>
      </c>
      <c r="K41" s="311" t="e">
        <f t="shared" si="50"/>
        <v>#DIV/0!</v>
      </c>
      <c r="L41" s="311" t="e">
        <f t="shared" si="50"/>
        <v>#DIV/0!</v>
      </c>
      <c r="M41" s="311" t="e">
        <f t="shared" si="50"/>
        <v>#DIV/0!</v>
      </c>
      <c r="N41" s="311" t="e">
        <f t="shared" si="50"/>
        <v>#DIV/0!</v>
      </c>
      <c r="O41" s="311" t="e">
        <f t="shared" si="50"/>
        <v>#DIV/0!</v>
      </c>
      <c r="P41" s="311" t="e">
        <f t="shared" si="50"/>
        <v>#DIV/0!</v>
      </c>
      <c r="Q41" s="311" t="e">
        <f t="shared" si="50"/>
        <v>#DIV/0!</v>
      </c>
      <c r="R41" s="311" t="e">
        <f t="shared" si="50"/>
        <v>#DIV/0!</v>
      </c>
      <c r="S41" s="311" t="e">
        <f t="shared" si="50"/>
        <v>#DIV/0!</v>
      </c>
      <c r="T41" s="311" t="e">
        <f t="shared" si="50"/>
        <v>#DIV/0!</v>
      </c>
      <c r="U41" s="311" t="e">
        <f t="shared" si="50"/>
        <v>#DIV/0!</v>
      </c>
      <c r="V41" s="311" t="e">
        <f t="shared" si="50"/>
        <v>#DIV/0!</v>
      </c>
      <c r="W41" s="311" t="e">
        <f t="shared" si="40"/>
        <v>#DIV/0!</v>
      </c>
      <c r="X41" s="311" t="e">
        <f t="shared" si="40"/>
        <v>#DIV/0!</v>
      </c>
      <c r="Y41" s="311" t="e">
        <f t="shared" si="40"/>
        <v>#DIV/0!</v>
      </c>
      <c r="Z41" s="311" t="e">
        <f t="shared" si="40"/>
        <v>#DIV/0!</v>
      </c>
      <c r="AA41" s="311" t="e">
        <f t="shared" si="40"/>
        <v>#DIV/0!</v>
      </c>
      <c r="AB41" s="311" t="e">
        <f t="shared" si="40"/>
        <v>#DIV/0!</v>
      </c>
      <c r="AC41" s="311" t="e">
        <f t="shared" si="40"/>
        <v>#DIV/0!</v>
      </c>
      <c r="AD41" s="311" t="e">
        <f t="shared" si="40"/>
        <v>#DIV/0!</v>
      </c>
      <c r="AE41" s="311" t="e">
        <f t="shared" si="40"/>
        <v>#DIV/0!</v>
      </c>
      <c r="AF41" s="311" t="e">
        <f t="shared" si="40"/>
        <v>#DIV/0!</v>
      </c>
      <c r="AG41" s="311" t="e">
        <f t="shared" si="40"/>
        <v>#DIV/0!</v>
      </c>
      <c r="AH41" s="311" t="e">
        <f t="shared" si="40"/>
        <v>#DIV/0!</v>
      </c>
      <c r="AI41" s="311" t="e">
        <f t="shared" si="40"/>
        <v>#DIV/0!</v>
      </c>
      <c r="AJ41" s="311" t="e">
        <f t="shared" si="40"/>
        <v>#DIV/0!</v>
      </c>
      <c r="AK41" s="311" t="e">
        <f t="shared" si="41"/>
        <v>#DIV/0!</v>
      </c>
      <c r="AL41" s="311" t="e">
        <f t="shared" si="41"/>
        <v>#DIV/0!</v>
      </c>
      <c r="AM41" s="311" t="e">
        <f t="shared" si="41"/>
        <v>#DIV/0!</v>
      </c>
      <c r="AN41" s="311" t="e">
        <f t="shared" si="41"/>
        <v>#DIV/0!</v>
      </c>
      <c r="AO41" s="311" t="e">
        <f t="shared" si="41"/>
        <v>#DIV/0!</v>
      </c>
      <c r="AP41" s="311" t="e">
        <f t="shared" si="41"/>
        <v>#DIV/0!</v>
      </c>
      <c r="AQ41" s="311" t="e">
        <f t="shared" si="41"/>
        <v>#DIV/0!</v>
      </c>
      <c r="AR41" s="311" t="e">
        <f t="shared" si="41"/>
        <v>#DIV/0!</v>
      </c>
      <c r="AS41" s="311" t="e">
        <f t="shared" si="41"/>
        <v>#DIV/0!</v>
      </c>
      <c r="AT41" s="311" t="e">
        <f t="shared" si="41"/>
        <v>#DIV/0!</v>
      </c>
      <c r="AU41" s="311" t="e">
        <f t="shared" si="35"/>
        <v>#DIV/0!</v>
      </c>
      <c r="AV41" s="311" t="e">
        <f t="shared" si="35"/>
        <v>#DIV/0!</v>
      </c>
      <c r="AW41" s="311" t="e">
        <f t="shared" si="35"/>
        <v>#DIV/0!</v>
      </c>
      <c r="AX41" s="311" t="e">
        <f t="shared" si="35"/>
        <v>#DIV/0!</v>
      </c>
      <c r="AY41" s="311" t="e">
        <f t="shared" si="35"/>
        <v>#DIV/0!</v>
      </c>
      <c r="AZ41" s="311" t="e">
        <f t="shared" si="35"/>
        <v>#DIV/0!</v>
      </c>
      <c r="BA41" s="311" t="e">
        <f t="shared" si="35"/>
        <v>#DIV/0!</v>
      </c>
      <c r="BB41" s="311" t="e">
        <f t="shared" si="35"/>
        <v>#DIV/0!</v>
      </c>
      <c r="BC41" s="311" t="e">
        <f t="shared" si="42"/>
        <v>#DIV/0!</v>
      </c>
      <c r="BD41" s="311" t="e">
        <f t="shared" si="42"/>
        <v>#DIV/0!</v>
      </c>
      <c r="BE41" s="311" t="e">
        <f t="shared" si="42"/>
        <v>#DIV/0!</v>
      </c>
      <c r="BF41" s="311" t="e">
        <f t="shared" si="42"/>
        <v>#DIV/0!</v>
      </c>
      <c r="BG41" s="311" t="e">
        <f t="shared" si="42"/>
        <v>#DIV/0!</v>
      </c>
      <c r="BH41" s="311" t="e">
        <f t="shared" si="42"/>
        <v>#DIV/0!</v>
      </c>
      <c r="BI41" s="311" t="e">
        <f t="shared" si="42"/>
        <v>#DIV/0!</v>
      </c>
      <c r="BJ41" s="311" t="e">
        <f t="shared" si="42"/>
        <v>#DIV/0!</v>
      </c>
      <c r="BK41" s="311" t="e">
        <f t="shared" si="42"/>
        <v>#DIV/0!</v>
      </c>
      <c r="BL41" s="311" t="e">
        <f t="shared" si="42"/>
        <v>#DIV/0!</v>
      </c>
      <c r="BM41" s="311" t="e">
        <f t="shared" si="42"/>
        <v>#DIV/0!</v>
      </c>
      <c r="BN41" s="311" t="e">
        <f t="shared" si="42"/>
        <v>#DIV/0!</v>
      </c>
      <c r="BO41" s="311" t="e">
        <f t="shared" si="42"/>
        <v>#DIV/0!</v>
      </c>
      <c r="BP41" s="311" t="e">
        <f t="shared" si="42"/>
        <v>#DIV/0!</v>
      </c>
      <c r="BQ41" s="311" t="e">
        <f t="shared" si="42"/>
        <v>#DIV/0!</v>
      </c>
      <c r="BR41" s="311" t="e">
        <f t="shared" si="42"/>
        <v>#DIV/0!</v>
      </c>
      <c r="BS41" s="311" t="e">
        <f t="shared" si="36"/>
        <v>#DIV/0!</v>
      </c>
      <c r="BT41" s="311" t="e">
        <f t="shared" si="36"/>
        <v>#DIV/0!</v>
      </c>
      <c r="BU41" s="311" t="e">
        <f t="shared" si="36"/>
        <v>#DIV/0!</v>
      </c>
      <c r="BV41" s="311" t="e">
        <f t="shared" si="36"/>
        <v>#DIV/0!</v>
      </c>
      <c r="BW41" s="311" t="e">
        <f t="shared" si="36"/>
        <v>#DIV/0!</v>
      </c>
      <c r="BX41" s="311" t="e">
        <f t="shared" si="36"/>
        <v>#DIV/0!</v>
      </c>
      <c r="BY41" s="311" t="e">
        <f t="shared" si="36"/>
        <v>#DIV/0!</v>
      </c>
      <c r="BZ41" s="311" t="e">
        <f t="shared" si="36"/>
        <v>#DIV/0!</v>
      </c>
      <c r="CA41" s="311" t="e">
        <f t="shared" si="36"/>
        <v>#DIV/0!</v>
      </c>
      <c r="CB41" s="311" t="e">
        <f t="shared" si="36"/>
        <v>#DIV/0!</v>
      </c>
      <c r="CC41" s="311" t="e">
        <f t="shared" si="36"/>
        <v>#DIV/0!</v>
      </c>
      <c r="CD41" s="311" t="e">
        <f t="shared" si="36"/>
        <v>#DIV/0!</v>
      </c>
      <c r="CE41" s="311" t="e">
        <f t="shared" si="36"/>
        <v>#DIV/0!</v>
      </c>
      <c r="CF41" s="311" t="e">
        <f t="shared" si="36"/>
        <v>#DIV/0!</v>
      </c>
      <c r="CG41" s="311" t="e">
        <f t="shared" si="43"/>
        <v>#DIV/0!</v>
      </c>
      <c r="CH41" s="311" t="e">
        <f t="shared" si="43"/>
        <v>#DIV/0!</v>
      </c>
      <c r="CI41" s="311" t="e">
        <f t="shared" si="43"/>
        <v>#DIV/0!</v>
      </c>
      <c r="CJ41" s="311" t="e">
        <f t="shared" si="43"/>
        <v>#DIV/0!</v>
      </c>
      <c r="CK41" s="311" t="e">
        <f t="shared" si="43"/>
        <v>#DIV/0!</v>
      </c>
      <c r="CL41" s="311" t="e">
        <f t="shared" si="43"/>
        <v>#DIV/0!</v>
      </c>
      <c r="CM41" s="311" t="e">
        <f t="shared" si="43"/>
        <v>#DIV/0!</v>
      </c>
      <c r="CN41" s="311" t="e">
        <f t="shared" si="43"/>
        <v>#DIV/0!</v>
      </c>
      <c r="CO41" s="311" t="e">
        <f t="shared" si="43"/>
        <v>#DIV/0!</v>
      </c>
      <c r="CP41" s="311" t="e">
        <f t="shared" si="43"/>
        <v>#DIV/0!</v>
      </c>
      <c r="CQ41" s="311" t="e">
        <f t="shared" si="43"/>
        <v>#DIV/0!</v>
      </c>
      <c r="CR41" s="311" t="e">
        <f t="shared" si="43"/>
        <v>#DIV/0!</v>
      </c>
      <c r="CS41" s="311" t="e">
        <f t="shared" si="43"/>
        <v>#DIV/0!</v>
      </c>
      <c r="CT41" s="311" t="e">
        <f t="shared" si="43"/>
        <v>#DIV/0!</v>
      </c>
      <c r="CU41" s="311" t="e">
        <f t="shared" si="43"/>
        <v>#DIV/0!</v>
      </c>
      <c r="CV41" s="311" t="e">
        <f t="shared" si="43"/>
        <v>#DIV/0!</v>
      </c>
      <c r="CW41" s="311" t="e">
        <f t="shared" si="37"/>
        <v>#DIV/0!</v>
      </c>
      <c r="CX41" s="311" t="e">
        <f t="shared" si="37"/>
        <v>#DIV/0!</v>
      </c>
      <c r="CY41" s="311" t="e">
        <f t="shared" si="37"/>
        <v>#DIV/0!</v>
      </c>
      <c r="CZ41" s="311" t="e">
        <f t="shared" si="37"/>
        <v>#DIV/0!</v>
      </c>
      <c r="DA41" s="311" t="e">
        <f t="shared" si="37"/>
        <v>#DIV/0!</v>
      </c>
      <c r="DB41" s="311" t="e">
        <f t="shared" si="37"/>
        <v>#DIV/0!</v>
      </c>
      <c r="DC41" s="311" t="e">
        <f t="shared" si="37"/>
        <v>#DIV/0!</v>
      </c>
      <c r="DD41" s="311" t="e">
        <f t="shared" si="37"/>
        <v>#DIV/0!</v>
      </c>
      <c r="DE41" s="311" t="e">
        <f t="shared" si="37"/>
        <v>#DIV/0!</v>
      </c>
      <c r="DF41" s="311" t="e">
        <f t="shared" si="37"/>
        <v>#DIV/0!</v>
      </c>
      <c r="DG41" s="311" t="e">
        <f t="shared" si="37"/>
        <v>#DIV/0!</v>
      </c>
      <c r="DH41" s="311" t="e">
        <f t="shared" si="37"/>
        <v>#DIV/0!</v>
      </c>
      <c r="DI41" s="311" t="e">
        <f t="shared" si="37"/>
        <v>#DIV/0!</v>
      </c>
      <c r="DJ41" s="311" t="e">
        <f t="shared" si="37"/>
        <v>#DIV/0!</v>
      </c>
      <c r="DK41" s="311" t="e">
        <f t="shared" si="44"/>
        <v>#DIV/0!</v>
      </c>
      <c r="DL41" s="311" t="e">
        <f t="shared" si="44"/>
        <v>#DIV/0!</v>
      </c>
      <c r="DM41" s="311" t="e">
        <f t="shared" si="44"/>
        <v>#DIV/0!</v>
      </c>
      <c r="DN41" s="311" t="e">
        <f t="shared" si="44"/>
        <v>#DIV/0!</v>
      </c>
      <c r="DO41" s="311" t="e">
        <f t="shared" si="44"/>
        <v>#DIV/0!</v>
      </c>
      <c r="DP41" s="311" t="e">
        <f t="shared" si="44"/>
        <v>#DIV/0!</v>
      </c>
      <c r="DQ41" s="311" t="e">
        <f t="shared" si="44"/>
        <v>#DIV/0!</v>
      </c>
      <c r="DR41" s="311" t="e">
        <f t="shared" si="44"/>
        <v>#DIV/0!</v>
      </c>
      <c r="DS41" s="311" t="e">
        <f t="shared" si="44"/>
        <v>#DIV/0!</v>
      </c>
      <c r="DT41" s="311" t="e">
        <f t="shared" si="44"/>
        <v>#DIV/0!</v>
      </c>
      <c r="DU41" s="311" t="e">
        <f t="shared" si="44"/>
        <v>#DIV/0!</v>
      </c>
      <c r="DV41" s="311" t="e">
        <f t="shared" si="44"/>
        <v>#DIV/0!</v>
      </c>
      <c r="DW41" s="311" t="e">
        <f t="shared" si="44"/>
        <v>#DIV/0!</v>
      </c>
      <c r="DX41" s="311" t="e">
        <f t="shared" si="44"/>
        <v>#DIV/0!</v>
      </c>
      <c r="DY41" s="311" t="e">
        <f t="shared" si="44"/>
        <v>#DIV/0!</v>
      </c>
      <c r="DZ41" s="311" t="e">
        <f t="shared" si="44"/>
        <v>#DIV/0!</v>
      </c>
      <c r="EA41" s="311" t="e">
        <f t="shared" si="45"/>
        <v>#DIV/0!</v>
      </c>
      <c r="EB41" s="311" t="e">
        <f t="shared" si="45"/>
        <v>#DIV/0!</v>
      </c>
      <c r="EC41" s="311" t="e">
        <f t="shared" si="45"/>
        <v>#DIV/0!</v>
      </c>
      <c r="ED41" s="311" t="e">
        <f t="shared" si="45"/>
        <v>#DIV/0!</v>
      </c>
      <c r="EE41" s="311" t="e">
        <f t="shared" si="45"/>
        <v>#DIV/0!</v>
      </c>
      <c r="EF41" s="311" t="e">
        <f t="shared" si="45"/>
        <v>#DIV/0!</v>
      </c>
      <c r="EG41" s="311" t="e">
        <f t="shared" si="45"/>
        <v>#DIV/0!</v>
      </c>
      <c r="EH41" s="311" t="e">
        <f t="shared" si="45"/>
        <v>#DIV/0!</v>
      </c>
      <c r="EI41" s="311" t="e">
        <f t="shared" si="45"/>
        <v>#DIV/0!</v>
      </c>
      <c r="EJ41" s="311" t="e">
        <f t="shared" si="45"/>
        <v>#DIV/0!</v>
      </c>
      <c r="EK41" s="311" t="e">
        <f t="shared" si="45"/>
        <v>#DIV/0!</v>
      </c>
      <c r="EL41" s="311" t="e">
        <f t="shared" si="45"/>
        <v>#DIV/0!</v>
      </c>
      <c r="EM41" s="311" t="e">
        <f t="shared" si="45"/>
        <v>#DIV/0!</v>
      </c>
      <c r="EN41" s="311" t="e">
        <f t="shared" si="45"/>
        <v>#DIV/0!</v>
      </c>
      <c r="EO41" s="311" t="e">
        <f t="shared" si="45"/>
        <v>#DIV/0!</v>
      </c>
      <c r="EP41" s="311" t="e">
        <f t="shared" si="45"/>
        <v>#DIV/0!</v>
      </c>
      <c r="EQ41" s="311" t="e">
        <f t="shared" si="46"/>
        <v>#DIV/0!</v>
      </c>
      <c r="ER41" s="311" t="e">
        <f t="shared" si="46"/>
        <v>#DIV/0!</v>
      </c>
      <c r="ES41" s="311" t="e">
        <f t="shared" si="46"/>
        <v>#DIV/0!</v>
      </c>
      <c r="ET41" s="311" t="e">
        <f t="shared" si="46"/>
        <v>#DIV/0!</v>
      </c>
      <c r="EU41" s="311" t="e">
        <f t="shared" si="46"/>
        <v>#DIV/0!</v>
      </c>
      <c r="EV41" s="311" t="e">
        <f t="shared" si="46"/>
        <v>#DIV/0!</v>
      </c>
      <c r="EW41" s="311" t="e">
        <f t="shared" si="46"/>
        <v>#DIV/0!</v>
      </c>
      <c r="EX41" s="311" t="e">
        <f t="shared" si="46"/>
        <v>#DIV/0!</v>
      </c>
      <c r="EY41" s="311" t="e">
        <f t="shared" si="46"/>
        <v>#DIV/0!</v>
      </c>
      <c r="EZ41" s="311" t="e">
        <f t="shared" si="46"/>
        <v>#DIV/0!</v>
      </c>
      <c r="FA41" s="311" t="e">
        <f t="shared" si="46"/>
        <v>#DIV/0!</v>
      </c>
      <c r="FB41" s="311" t="e">
        <f t="shared" si="46"/>
        <v>#DIV/0!</v>
      </c>
      <c r="FC41" s="311" t="e">
        <f t="shared" si="46"/>
        <v>#DIV/0!</v>
      </c>
      <c r="FD41" s="311" t="e">
        <f t="shared" si="46"/>
        <v>#DIV/0!</v>
      </c>
      <c r="FE41" s="311" t="e">
        <f t="shared" si="46"/>
        <v>#DIV/0!</v>
      </c>
      <c r="FF41" s="311" t="e">
        <f t="shared" si="46"/>
        <v>#DIV/0!</v>
      </c>
      <c r="FG41" s="311" t="e">
        <f t="shared" si="47"/>
        <v>#DIV/0!</v>
      </c>
      <c r="FH41" s="311" t="e">
        <f t="shared" si="47"/>
        <v>#DIV/0!</v>
      </c>
      <c r="FI41" s="311" t="e">
        <f t="shared" si="47"/>
        <v>#DIV/0!</v>
      </c>
      <c r="FJ41" s="311" t="e">
        <f t="shared" si="47"/>
        <v>#DIV/0!</v>
      </c>
      <c r="FK41" s="311" t="e">
        <f t="shared" si="47"/>
        <v>#DIV/0!</v>
      </c>
      <c r="FL41" s="311" t="e">
        <f t="shared" si="47"/>
        <v>#DIV/0!</v>
      </c>
      <c r="FM41" s="311" t="e">
        <f t="shared" si="47"/>
        <v>#DIV/0!</v>
      </c>
      <c r="FN41" s="311" t="e">
        <f t="shared" si="47"/>
        <v>#DIV/0!</v>
      </c>
      <c r="FO41" s="311" t="e">
        <f t="shared" si="47"/>
        <v>#DIV/0!</v>
      </c>
      <c r="FP41" s="311" t="e">
        <f t="shared" si="47"/>
        <v>#DIV/0!</v>
      </c>
      <c r="FQ41" s="311" t="e">
        <f t="shared" si="47"/>
        <v>#DIV/0!</v>
      </c>
      <c r="FR41" s="311" t="e">
        <f t="shared" si="47"/>
        <v>#DIV/0!</v>
      </c>
      <c r="FS41" s="311" t="e">
        <f t="shared" si="47"/>
        <v>#DIV/0!</v>
      </c>
      <c r="FT41" s="311" t="e">
        <f t="shared" si="47"/>
        <v>#DIV/0!</v>
      </c>
      <c r="FU41" s="311" t="e">
        <f t="shared" si="39"/>
        <v>#DIV/0!</v>
      </c>
      <c r="FV41" s="311" t="e">
        <f t="shared" si="39"/>
        <v>#DIV/0!</v>
      </c>
      <c r="FW41" s="311" t="e">
        <f t="shared" si="39"/>
        <v>#DIV/0!</v>
      </c>
      <c r="FX41" s="311" t="e">
        <f t="shared" si="39"/>
        <v>#DIV/0!</v>
      </c>
      <c r="FY41" s="311" t="e">
        <f t="shared" si="39"/>
        <v>#DIV/0!</v>
      </c>
      <c r="FZ41" s="311" t="e">
        <f t="shared" si="39"/>
        <v>#DIV/0!</v>
      </c>
      <c r="GA41" s="311" t="e">
        <f t="shared" si="39"/>
        <v>#DIV/0!</v>
      </c>
      <c r="GB41" s="311" t="e">
        <f t="shared" si="39"/>
        <v>#DIV/0!</v>
      </c>
      <c r="GC41" s="311" t="e">
        <f t="shared" si="39"/>
        <v>#DIV/0!</v>
      </c>
      <c r="GD41" s="311" t="e">
        <f t="shared" si="39"/>
        <v>#DIV/0!</v>
      </c>
      <c r="GE41" s="311" t="e">
        <f t="shared" si="39"/>
        <v>#DIV/0!</v>
      </c>
      <c r="GF41" s="311" t="e">
        <f t="shared" si="39"/>
        <v>#DIV/0!</v>
      </c>
      <c r="GG41" s="311" t="e">
        <f t="shared" si="48"/>
        <v>#DIV/0!</v>
      </c>
      <c r="GH41" s="311" t="e">
        <f t="shared" si="48"/>
        <v>#DIV/0!</v>
      </c>
      <c r="GI41" s="311" t="e">
        <f t="shared" si="48"/>
        <v>#DIV/0!</v>
      </c>
      <c r="GJ41" s="311" t="e">
        <f t="shared" si="48"/>
        <v>#DIV/0!</v>
      </c>
      <c r="GK41" s="311" t="e">
        <f t="shared" si="48"/>
        <v>#DIV/0!</v>
      </c>
      <c r="GL41" s="311" t="e">
        <f t="shared" si="48"/>
        <v>#DIV/0!</v>
      </c>
      <c r="GM41" s="311" t="e">
        <f t="shared" si="48"/>
        <v>#DIV/0!</v>
      </c>
      <c r="GN41" s="311" t="e">
        <f t="shared" si="48"/>
        <v>#DIV/0!</v>
      </c>
      <c r="GO41" s="311" t="e">
        <f t="shared" si="48"/>
        <v>#DIV/0!</v>
      </c>
      <c r="GP41" s="311" t="e">
        <f t="shared" si="48"/>
        <v>#DIV/0!</v>
      </c>
      <c r="GQ41" s="311" t="e">
        <f t="shared" si="48"/>
        <v>#DIV/0!</v>
      </c>
      <c r="GR41" s="311" t="e">
        <f t="shared" si="48"/>
        <v>#DIV/0!</v>
      </c>
      <c r="GS41" s="311" t="e">
        <f t="shared" si="48"/>
        <v>#DIV/0!</v>
      </c>
      <c r="GT41" s="311" t="e">
        <f t="shared" si="48"/>
        <v>#DIV/0!</v>
      </c>
      <c r="GU41" s="311" t="e">
        <f t="shared" si="48"/>
        <v>#DIV/0!</v>
      </c>
      <c r="GV41" s="311" t="e">
        <f t="shared" si="48"/>
        <v>#DIV/0!</v>
      </c>
      <c r="GW41" s="311" t="e">
        <f t="shared" si="49"/>
        <v>#DIV/0!</v>
      </c>
      <c r="GX41" s="311" t="e">
        <f t="shared" si="49"/>
        <v>#DIV/0!</v>
      </c>
      <c r="GY41" s="311" t="e">
        <f t="shared" si="49"/>
        <v>#DIV/0!</v>
      </c>
      <c r="GZ41" s="311" t="e">
        <f t="shared" si="49"/>
        <v>#DIV/0!</v>
      </c>
      <c r="HA41" s="311" t="e">
        <f t="shared" si="49"/>
        <v>#DIV/0!</v>
      </c>
      <c r="HB41" s="311" t="e">
        <f t="shared" si="49"/>
        <v>#DIV/0!</v>
      </c>
      <c r="HC41" s="311" t="e">
        <f t="shared" si="49"/>
        <v>#DIV/0!</v>
      </c>
      <c r="HD41" s="311" t="e">
        <f t="shared" si="49"/>
        <v>#DIV/0!</v>
      </c>
      <c r="HE41" s="318" t="e">
        <f t="shared" si="18"/>
        <v>#DIV/0!</v>
      </c>
      <c r="HF41" s="322" t="e">
        <f t="shared" si="19"/>
        <v>#DIV/0!</v>
      </c>
    </row>
    <row r="42" spans="1:214">
      <c r="A42" s="313"/>
      <c r="B42" s="314"/>
      <c r="C42" s="313"/>
      <c r="D42" s="313"/>
      <c r="E42" s="313"/>
      <c r="F42" s="315"/>
      <c r="G42" s="316" t="e">
        <f t="shared" si="50"/>
        <v>#DIV/0!</v>
      </c>
      <c r="H42" s="315" t="e">
        <f t="shared" si="50"/>
        <v>#DIV/0!</v>
      </c>
      <c r="I42" s="315" t="e">
        <f t="shared" si="50"/>
        <v>#DIV/0!</v>
      </c>
      <c r="J42" s="315" t="e">
        <f t="shared" si="50"/>
        <v>#DIV/0!</v>
      </c>
      <c r="K42" s="315" t="e">
        <f t="shared" si="50"/>
        <v>#DIV/0!</v>
      </c>
      <c r="L42" s="315" t="e">
        <f t="shared" si="50"/>
        <v>#DIV/0!</v>
      </c>
      <c r="M42" s="315" t="e">
        <f t="shared" si="50"/>
        <v>#DIV/0!</v>
      </c>
      <c r="N42" s="315" t="e">
        <f t="shared" si="50"/>
        <v>#DIV/0!</v>
      </c>
      <c r="O42" s="315" t="e">
        <f t="shared" si="50"/>
        <v>#DIV/0!</v>
      </c>
      <c r="P42" s="315" t="e">
        <f t="shared" si="50"/>
        <v>#DIV/0!</v>
      </c>
      <c r="Q42" s="315" t="e">
        <f t="shared" si="50"/>
        <v>#DIV/0!</v>
      </c>
      <c r="R42" s="315" t="e">
        <f t="shared" si="50"/>
        <v>#DIV/0!</v>
      </c>
      <c r="S42" s="315" t="e">
        <f t="shared" si="50"/>
        <v>#DIV/0!</v>
      </c>
      <c r="T42" s="315" t="e">
        <f t="shared" si="50"/>
        <v>#DIV/0!</v>
      </c>
      <c r="U42" s="315" t="e">
        <f t="shared" si="50"/>
        <v>#DIV/0!</v>
      </c>
      <c r="V42" s="315" t="e">
        <f t="shared" si="50"/>
        <v>#DIV/0!</v>
      </c>
      <c r="W42" s="315" t="e">
        <f t="shared" si="40"/>
        <v>#DIV/0!</v>
      </c>
      <c r="X42" s="315" t="e">
        <f t="shared" si="40"/>
        <v>#DIV/0!</v>
      </c>
      <c r="Y42" s="315" t="e">
        <f t="shared" si="40"/>
        <v>#DIV/0!</v>
      </c>
      <c r="Z42" s="315" t="e">
        <f t="shared" si="40"/>
        <v>#DIV/0!</v>
      </c>
      <c r="AA42" s="315" t="e">
        <f t="shared" si="40"/>
        <v>#DIV/0!</v>
      </c>
      <c r="AB42" s="315" t="e">
        <f t="shared" si="40"/>
        <v>#DIV/0!</v>
      </c>
      <c r="AC42" s="315" t="e">
        <f t="shared" si="40"/>
        <v>#DIV/0!</v>
      </c>
      <c r="AD42" s="315" t="e">
        <f t="shared" si="40"/>
        <v>#DIV/0!</v>
      </c>
      <c r="AE42" s="315" t="e">
        <f t="shared" si="40"/>
        <v>#DIV/0!</v>
      </c>
      <c r="AF42" s="315" t="e">
        <f t="shared" si="40"/>
        <v>#DIV/0!</v>
      </c>
      <c r="AG42" s="315" t="e">
        <f t="shared" si="40"/>
        <v>#DIV/0!</v>
      </c>
      <c r="AH42" s="315" t="e">
        <f t="shared" si="40"/>
        <v>#DIV/0!</v>
      </c>
      <c r="AI42" s="315" t="e">
        <f t="shared" si="40"/>
        <v>#DIV/0!</v>
      </c>
      <c r="AJ42" s="315" t="e">
        <f t="shared" si="40"/>
        <v>#DIV/0!</v>
      </c>
      <c r="AK42" s="315" t="e">
        <f t="shared" si="41"/>
        <v>#DIV/0!</v>
      </c>
      <c r="AL42" s="315" t="e">
        <f t="shared" si="41"/>
        <v>#DIV/0!</v>
      </c>
      <c r="AM42" s="315" t="e">
        <f t="shared" si="41"/>
        <v>#DIV/0!</v>
      </c>
      <c r="AN42" s="315" t="e">
        <f t="shared" si="41"/>
        <v>#DIV/0!</v>
      </c>
      <c r="AO42" s="315" t="e">
        <f t="shared" si="41"/>
        <v>#DIV/0!</v>
      </c>
      <c r="AP42" s="315" t="e">
        <f t="shared" si="41"/>
        <v>#DIV/0!</v>
      </c>
      <c r="AQ42" s="315" t="e">
        <f t="shared" si="41"/>
        <v>#DIV/0!</v>
      </c>
      <c r="AR42" s="315" t="e">
        <f t="shared" si="41"/>
        <v>#DIV/0!</v>
      </c>
      <c r="AS42" s="315" t="e">
        <f t="shared" si="41"/>
        <v>#DIV/0!</v>
      </c>
      <c r="AT42" s="315" t="e">
        <f t="shared" si="41"/>
        <v>#DIV/0!</v>
      </c>
      <c r="AU42" s="315" t="e">
        <f t="shared" si="35"/>
        <v>#DIV/0!</v>
      </c>
      <c r="AV42" s="315" t="e">
        <f t="shared" si="35"/>
        <v>#DIV/0!</v>
      </c>
      <c r="AW42" s="315" t="e">
        <f t="shared" si="35"/>
        <v>#DIV/0!</v>
      </c>
      <c r="AX42" s="315" t="e">
        <f t="shared" si="35"/>
        <v>#DIV/0!</v>
      </c>
      <c r="AY42" s="315" t="e">
        <f t="shared" si="35"/>
        <v>#DIV/0!</v>
      </c>
      <c r="AZ42" s="315" t="e">
        <f t="shared" si="35"/>
        <v>#DIV/0!</v>
      </c>
      <c r="BA42" s="315" t="e">
        <f t="shared" si="35"/>
        <v>#DIV/0!</v>
      </c>
      <c r="BB42" s="315" t="e">
        <f t="shared" si="35"/>
        <v>#DIV/0!</v>
      </c>
      <c r="BC42" s="315" t="e">
        <f t="shared" si="42"/>
        <v>#DIV/0!</v>
      </c>
      <c r="BD42" s="315" t="e">
        <f t="shared" si="42"/>
        <v>#DIV/0!</v>
      </c>
      <c r="BE42" s="315" t="e">
        <f t="shared" si="42"/>
        <v>#DIV/0!</v>
      </c>
      <c r="BF42" s="315" t="e">
        <f t="shared" si="42"/>
        <v>#DIV/0!</v>
      </c>
      <c r="BG42" s="315" t="e">
        <f t="shared" si="42"/>
        <v>#DIV/0!</v>
      </c>
      <c r="BH42" s="315" t="e">
        <f t="shared" si="42"/>
        <v>#DIV/0!</v>
      </c>
      <c r="BI42" s="315" t="e">
        <f t="shared" si="42"/>
        <v>#DIV/0!</v>
      </c>
      <c r="BJ42" s="315" t="e">
        <f t="shared" si="42"/>
        <v>#DIV/0!</v>
      </c>
      <c r="BK42" s="315" t="e">
        <f t="shared" si="42"/>
        <v>#DIV/0!</v>
      </c>
      <c r="BL42" s="315" t="e">
        <f t="shared" si="42"/>
        <v>#DIV/0!</v>
      </c>
      <c r="BM42" s="315" t="e">
        <f t="shared" si="42"/>
        <v>#DIV/0!</v>
      </c>
      <c r="BN42" s="315" t="e">
        <f t="shared" si="42"/>
        <v>#DIV/0!</v>
      </c>
      <c r="BO42" s="315" t="e">
        <f t="shared" si="42"/>
        <v>#DIV/0!</v>
      </c>
      <c r="BP42" s="315" t="e">
        <f t="shared" si="42"/>
        <v>#DIV/0!</v>
      </c>
      <c r="BQ42" s="315" t="e">
        <f t="shared" si="42"/>
        <v>#DIV/0!</v>
      </c>
      <c r="BR42" s="315" t="e">
        <f t="shared" si="42"/>
        <v>#DIV/0!</v>
      </c>
      <c r="BS42" s="315" t="e">
        <f t="shared" si="36"/>
        <v>#DIV/0!</v>
      </c>
      <c r="BT42" s="315" t="e">
        <f t="shared" si="36"/>
        <v>#DIV/0!</v>
      </c>
      <c r="BU42" s="315" t="e">
        <f t="shared" si="36"/>
        <v>#DIV/0!</v>
      </c>
      <c r="BV42" s="315" t="e">
        <f t="shared" si="36"/>
        <v>#DIV/0!</v>
      </c>
      <c r="BW42" s="315" t="e">
        <f t="shared" si="36"/>
        <v>#DIV/0!</v>
      </c>
      <c r="BX42" s="315" t="e">
        <f t="shared" si="36"/>
        <v>#DIV/0!</v>
      </c>
      <c r="BY42" s="315" t="e">
        <f t="shared" si="36"/>
        <v>#DIV/0!</v>
      </c>
      <c r="BZ42" s="315" t="e">
        <f t="shared" si="36"/>
        <v>#DIV/0!</v>
      </c>
      <c r="CA42" s="315" t="e">
        <f t="shared" si="36"/>
        <v>#DIV/0!</v>
      </c>
      <c r="CB42" s="315" t="e">
        <f t="shared" si="36"/>
        <v>#DIV/0!</v>
      </c>
      <c r="CC42" s="315" t="e">
        <f t="shared" si="36"/>
        <v>#DIV/0!</v>
      </c>
      <c r="CD42" s="315" t="e">
        <f t="shared" si="36"/>
        <v>#DIV/0!</v>
      </c>
      <c r="CE42" s="315" t="e">
        <f t="shared" si="36"/>
        <v>#DIV/0!</v>
      </c>
      <c r="CF42" s="315" t="e">
        <f t="shared" si="36"/>
        <v>#DIV/0!</v>
      </c>
      <c r="CG42" s="315" t="e">
        <f t="shared" si="43"/>
        <v>#DIV/0!</v>
      </c>
      <c r="CH42" s="315" t="e">
        <f t="shared" si="43"/>
        <v>#DIV/0!</v>
      </c>
      <c r="CI42" s="315" t="e">
        <f t="shared" si="43"/>
        <v>#DIV/0!</v>
      </c>
      <c r="CJ42" s="315" t="e">
        <f t="shared" si="43"/>
        <v>#DIV/0!</v>
      </c>
      <c r="CK42" s="315" t="e">
        <f t="shared" si="43"/>
        <v>#DIV/0!</v>
      </c>
      <c r="CL42" s="315" t="e">
        <f t="shared" si="43"/>
        <v>#DIV/0!</v>
      </c>
      <c r="CM42" s="315" t="e">
        <f t="shared" si="43"/>
        <v>#DIV/0!</v>
      </c>
      <c r="CN42" s="315" t="e">
        <f t="shared" si="43"/>
        <v>#DIV/0!</v>
      </c>
      <c r="CO42" s="315" t="e">
        <f t="shared" si="43"/>
        <v>#DIV/0!</v>
      </c>
      <c r="CP42" s="315" t="e">
        <f t="shared" si="43"/>
        <v>#DIV/0!</v>
      </c>
      <c r="CQ42" s="315" t="e">
        <f t="shared" si="43"/>
        <v>#DIV/0!</v>
      </c>
      <c r="CR42" s="315" t="e">
        <f t="shared" si="43"/>
        <v>#DIV/0!</v>
      </c>
      <c r="CS42" s="315" t="e">
        <f t="shared" si="43"/>
        <v>#DIV/0!</v>
      </c>
      <c r="CT42" s="315" t="e">
        <f t="shared" si="43"/>
        <v>#DIV/0!</v>
      </c>
      <c r="CU42" s="315" t="e">
        <f t="shared" si="43"/>
        <v>#DIV/0!</v>
      </c>
      <c r="CV42" s="315" t="e">
        <f t="shared" si="43"/>
        <v>#DIV/0!</v>
      </c>
      <c r="CW42" s="315" t="e">
        <f t="shared" si="37"/>
        <v>#DIV/0!</v>
      </c>
      <c r="CX42" s="315" t="e">
        <f t="shared" si="37"/>
        <v>#DIV/0!</v>
      </c>
      <c r="CY42" s="315" t="e">
        <f t="shared" si="37"/>
        <v>#DIV/0!</v>
      </c>
      <c r="CZ42" s="315" t="e">
        <f t="shared" si="37"/>
        <v>#DIV/0!</v>
      </c>
      <c r="DA42" s="315" t="e">
        <f t="shared" si="37"/>
        <v>#DIV/0!</v>
      </c>
      <c r="DB42" s="315" t="e">
        <f t="shared" si="37"/>
        <v>#DIV/0!</v>
      </c>
      <c r="DC42" s="315" t="e">
        <f t="shared" si="37"/>
        <v>#DIV/0!</v>
      </c>
      <c r="DD42" s="315" t="e">
        <f t="shared" si="37"/>
        <v>#DIV/0!</v>
      </c>
      <c r="DE42" s="315" t="e">
        <f t="shared" si="37"/>
        <v>#DIV/0!</v>
      </c>
      <c r="DF42" s="315" t="e">
        <f t="shared" si="37"/>
        <v>#DIV/0!</v>
      </c>
      <c r="DG42" s="315" t="e">
        <f t="shared" si="37"/>
        <v>#DIV/0!</v>
      </c>
      <c r="DH42" s="315" t="e">
        <f t="shared" si="37"/>
        <v>#DIV/0!</v>
      </c>
      <c r="DI42" s="315" t="e">
        <f t="shared" si="37"/>
        <v>#DIV/0!</v>
      </c>
      <c r="DJ42" s="315" t="e">
        <f t="shared" si="37"/>
        <v>#DIV/0!</v>
      </c>
      <c r="DK42" s="315" t="e">
        <f t="shared" si="44"/>
        <v>#DIV/0!</v>
      </c>
      <c r="DL42" s="315" t="e">
        <f t="shared" si="44"/>
        <v>#DIV/0!</v>
      </c>
      <c r="DM42" s="315" t="e">
        <f t="shared" si="44"/>
        <v>#DIV/0!</v>
      </c>
      <c r="DN42" s="315" t="e">
        <f t="shared" si="44"/>
        <v>#DIV/0!</v>
      </c>
      <c r="DO42" s="315" t="e">
        <f t="shared" si="44"/>
        <v>#DIV/0!</v>
      </c>
      <c r="DP42" s="315" t="e">
        <f t="shared" si="44"/>
        <v>#DIV/0!</v>
      </c>
      <c r="DQ42" s="315" t="e">
        <f t="shared" si="44"/>
        <v>#DIV/0!</v>
      </c>
      <c r="DR42" s="315" t="e">
        <f t="shared" si="44"/>
        <v>#DIV/0!</v>
      </c>
      <c r="DS42" s="315" t="e">
        <f t="shared" si="44"/>
        <v>#DIV/0!</v>
      </c>
      <c r="DT42" s="315" t="e">
        <f t="shared" si="44"/>
        <v>#DIV/0!</v>
      </c>
      <c r="DU42" s="315" t="e">
        <f t="shared" si="44"/>
        <v>#DIV/0!</v>
      </c>
      <c r="DV42" s="315" t="e">
        <f t="shared" si="44"/>
        <v>#DIV/0!</v>
      </c>
      <c r="DW42" s="315" t="e">
        <f t="shared" si="44"/>
        <v>#DIV/0!</v>
      </c>
      <c r="DX42" s="315" t="e">
        <f t="shared" si="44"/>
        <v>#DIV/0!</v>
      </c>
      <c r="DY42" s="315" t="e">
        <f t="shared" si="44"/>
        <v>#DIV/0!</v>
      </c>
      <c r="DZ42" s="315" t="e">
        <f t="shared" si="44"/>
        <v>#DIV/0!</v>
      </c>
      <c r="EA42" s="315" t="e">
        <f t="shared" si="45"/>
        <v>#DIV/0!</v>
      </c>
      <c r="EB42" s="315" t="e">
        <f t="shared" si="45"/>
        <v>#DIV/0!</v>
      </c>
      <c r="EC42" s="315" t="e">
        <f t="shared" si="45"/>
        <v>#DIV/0!</v>
      </c>
      <c r="ED42" s="315" t="e">
        <f t="shared" si="45"/>
        <v>#DIV/0!</v>
      </c>
      <c r="EE42" s="315" t="e">
        <f t="shared" si="45"/>
        <v>#DIV/0!</v>
      </c>
      <c r="EF42" s="315" t="e">
        <f t="shared" si="45"/>
        <v>#DIV/0!</v>
      </c>
      <c r="EG42" s="315" t="e">
        <f t="shared" si="45"/>
        <v>#DIV/0!</v>
      </c>
      <c r="EH42" s="315" t="e">
        <f t="shared" si="45"/>
        <v>#DIV/0!</v>
      </c>
      <c r="EI42" s="315" t="e">
        <f t="shared" si="45"/>
        <v>#DIV/0!</v>
      </c>
      <c r="EJ42" s="315" t="e">
        <f t="shared" si="45"/>
        <v>#DIV/0!</v>
      </c>
      <c r="EK42" s="315" t="e">
        <f t="shared" si="45"/>
        <v>#DIV/0!</v>
      </c>
      <c r="EL42" s="315" t="e">
        <f t="shared" si="45"/>
        <v>#DIV/0!</v>
      </c>
      <c r="EM42" s="315" t="e">
        <f t="shared" si="45"/>
        <v>#DIV/0!</v>
      </c>
      <c r="EN42" s="315" t="e">
        <f t="shared" si="45"/>
        <v>#DIV/0!</v>
      </c>
      <c r="EO42" s="315" t="e">
        <f t="shared" si="45"/>
        <v>#DIV/0!</v>
      </c>
      <c r="EP42" s="315" t="e">
        <f t="shared" si="45"/>
        <v>#DIV/0!</v>
      </c>
      <c r="EQ42" s="315" t="e">
        <f t="shared" si="46"/>
        <v>#DIV/0!</v>
      </c>
      <c r="ER42" s="315" t="e">
        <f t="shared" si="46"/>
        <v>#DIV/0!</v>
      </c>
      <c r="ES42" s="315" t="e">
        <f t="shared" si="46"/>
        <v>#DIV/0!</v>
      </c>
      <c r="ET42" s="315" t="e">
        <f t="shared" si="46"/>
        <v>#DIV/0!</v>
      </c>
      <c r="EU42" s="315" t="e">
        <f t="shared" si="46"/>
        <v>#DIV/0!</v>
      </c>
      <c r="EV42" s="315" t="e">
        <f t="shared" si="46"/>
        <v>#DIV/0!</v>
      </c>
      <c r="EW42" s="315" t="e">
        <f t="shared" si="46"/>
        <v>#DIV/0!</v>
      </c>
      <c r="EX42" s="315" t="e">
        <f t="shared" si="46"/>
        <v>#DIV/0!</v>
      </c>
      <c r="EY42" s="315" t="e">
        <f t="shared" si="46"/>
        <v>#DIV/0!</v>
      </c>
      <c r="EZ42" s="315" t="e">
        <f t="shared" si="46"/>
        <v>#DIV/0!</v>
      </c>
      <c r="FA42" s="315" t="e">
        <f t="shared" si="46"/>
        <v>#DIV/0!</v>
      </c>
      <c r="FB42" s="315" t="e">
        <f t="shared" si="46"/>
        <v>#DIV/0!</v>
      </c>
      <c r="FC42" s="315" t="e">
        <f t="shared" si="46"/>
        <v>#DIV/0!</v>
      </c>
      <c r="FD42" s="315" t="e">
        <f t="shared" si="46"/>
        <v>#DIV/0!</v>
      </c>
      <c r="FE42" s="315" t="e">
        <f t="shared" si="46"/>
        <v>#DIV/0!</v>
      </c>
      <c r="FF42" s="315" t="e">
        <f t="shared" si="46"/>
        <v>#DIV/0!</v>
      </c>
      <c r="FG42" s="315" t="e">
        <f t="shared" si="47"/>
        <v>#DIV/0!</v>
      </c>
      <c r="FH42" s="315" t="e">
        <f t="shared" si="47"/>
        <v>#DIV/0!</v>
      </c>
      <c r="FI42" s="315" t="e">
        <f t="shared" si="47"/>
        <v>#DIV/0!</v>
      </c>
      <c r="FJ42" s="315" t="e">
        <f t="shared" si="47"/>
        <v>#DIV/0!</v>
      </c>
      <c r="FK42" s="315" t="e">
        <f t="shared" si="47"/>
        <v>#DIV/0!</v>
      </c>
      <c r="FL42" s="315" t="e">
        <f t="shared" si="47"/>
        <v>#DIV/0!</v>
      </c>
      <c r="FM42" s="315" t="e">
        <f t="shared" si="47"/>
        <v>#DIV/0!</v>
      </c>
      <c r="FN42" s="315" t="e">
        <f t="shared" si="47"/>
        <v>#DIV/0!</v>
      </c>
      <c r="FO42" s="315" t="e">
        <f t="shared" si="47"/>
        <v>#DIV/0!</v>
      </c>
      <c r="FP42" s="315" t="e">
        <f t="shared" si="47"/>
        <v>#DIV/0!</v>
      </c>
      <c r="FQ42" s="315" t="e">
        <f t="shared" si="47"/>
        <v>#DIV/0!</v>
      </c>
      <c r="FR42" s="315" t="e">
        <f t="shared" si="47"/>
        <v>#DIV/0!</v>
      </c>
      <c r="FS42" s="315" t="e">
        <f t="shared" si="47"/>
        <v>#DIV/0!</v>
      </c>
      <c r="FT42" s="315" t="e">
        <f t="shared" si="47"/>
        <v>#DIV/0!</v>
      </c>
      <c r="FU42" s="315" t="e">
        <f t="shared" si="39"/>
        <v>#DIV/0!</v>
      </c>
      <c r="FV42" s="315" t="e">
        <f t="shared" si="39"/>
        <v>#DIV/0!</v>
      </c>
      <c r="FW42" s="315" t="e">
        <f t="shared" si="39"/>
        <v>#DIV/0!</v>
      </c>
      <c r="FX42" s="315" t="e">
        <f t="shared" si="39"/>
        <v>#DIV/0!</v>
      </c>
      <c r="FY42" s="315" t="e">
        <f t="shared" si="39"/>
        <v>#DIV/0!</v>
      </c>
      <c r="FZ42" s="315" t="e">
        <f t="shared" si="39"/>
        <v>#DIV/0!</v>
      </c>
      <c r="GA42" s="315" t="e">
        <f t="shared" si="39"/>
        <v>#DIV/0!</v>
      </c>
      <c r="GB42" s="315" t="e">
        <f t="shared" si="39"/>
        <v>#DIV/0!</v>
      </c>
      <c r="GC42" s="315" t="e">
        <f t="shared" si="39"/>
        <v>#DIV/0!</v>
      </c>
      <c r="GD42" s="315" t="e">
        <f t="shared" si="39"/>
        <v>#DIV/0!</v>
      </c>
      <c r="GE42" s="315" t="e">
        <f t="shared" si="39"/>
        <v>#DIV/0!</v>
      </c>
      <c r="GF42" s="315" t="e">
        <f t="shared" si="39"/>
        <v>#DIV/0!</v>
      </c>
      <c r="GG42" s="315" t="e">
        <f t="shared" si="48"/>
        <v>#DIV/0!</v>
      </c>
      <c r="GH42" s="315" t="e">
        <f t="shared" si="48"/>
        <v>#DIV/0!</v>
      </c>
      <c r="GI42" s="315" t="e">
        <f t="shared" si="48"/>
        <v>#DIV/0!</v>
      </c>
      <c r="GJ42" s="315" t="e">
        <f t="shared" si="48"/>
        <v>#DIV/0!</v>
      </c>
      <c r="GK42" s="315" t="e">
        <f t="shared" si="48"/>
        <v>#DIV/0!</v>
      </c>
      <c r="GL42" s="315" t="e">
        <f t="shared" si="48"/>
        <v>#DIV/0!</v>
      </c>
      <c r="GM42" s="315" t="e">
        <f t="shared" si="48"/>
        <v>#DIV/0!</v>
      </c>
      <c r="GN42" s="315" t="e">
        <f t="shared" si="48"/>
        <v>#DIV/0!</v>
      </c>
      <c r="GO42" s="315" t="e">
        <f t="shared" si="48"/>
        <v>#DIV/0!</v>
      </c>
      <c r="GP42" s="315" t="e">
        <f t="shared" si="48"/>
        <v>#DIV/0!</v>
      </c>
      <c r="GQ42" s="315" t="e">
        <f t="shared" si="48"/>
        <v>#DIV/0!</v>
      </c>
      <c r="GR42" s="315" t="e">
        <f t="shared" si="48"/>
        <v>#DIV/0!</v>
      </c>
      <c r="GS42" s="315" t="e">
        <f t="shared" si="48"/>
        <v>#DIV/0!</v>
      </c>
      <c r="GT42" s="315" t="e">
        <f t="shared" si="48"/>
        <v>#DIV/0!</v>
      </c>
      <c r="GU42" s="315" t="e">
        <f t="shared" si="48"/>
        <v>#DIV/0!</v>
      </c>
      <c r="GV42" s="315" t="e">
        <f t="shared" si="48"/>
        <v>#DIV/0!</v>
      </c>
      <c r="GW42" s="315" t="e">
        <f t="shared" si="49"/>
        <v>#DIV/0!</v>
      </c>
      <c r="GX42" s="315" t="e">
        <f t="shared" si="49"/>
        <v>#DIV/0!</v>
      </c>
      <c r="GY42" s="315" t="e">
        <f t="shared" si="49"/>
        <v>#DIV/0!</v>
      </c>
      <c r="GZ42" s="315" t="e">
        <f t="shared" si="49"/>
        <v>#DIV/0!</v>
      </c>
      <c r="HA42" s="315" t="e">
        <f t="shared" si="49"/>
        <v>#DIV/0!</v>
      </c>
      <c r="HB42" s="315" t="e">
        <f t="shared" si="49"/>
        <v>#DIV/0!</v>
      </c>
      <c r="HC42" s="315" t="e">
        <f t="shared" si="49"/>
        <v>#DIV/0!</v>
      </c>
      <c r="HD42" s="315" t="e">
        <f t="shared" si="49"/>
        <v>#DIV/0!</v>
      </c>
      <c r="HE42" s="318" t="e">
        <f t="shared" si="18"/>
        <v>#DIV/0!</v>
      </c>
      <c r="HF42" s="322" t="e">
        <f t="shared" si="19"/>
        <v>#DIV/0!</v>
      </c>
    </row>
    <row r="43" spans="1:214">
      <c r="A43" s="221"/>
      <c r="B43" s="310"/>
      <c r="C43" s="221"/>
      <c r="D43" s="221"/>
      <c r="E43" s="221"/>
      <c r="F43" s="311"/>
      <c r="G43" s="312" t="e">
        <f t="shared" si="50"/>
        <v>#DIV/0!</v>
      </c>
      <c r="H43" s="311" t="e">
        <f t="shared" si="50"/>
        <v>#DIV/0!</v>
      </c>
      <c r="I43" s="311" t="e">
        <f t="shared" si="50"/>
        <v>#DIV/0!</v>
      </c>
      <c r="J43" s="311" t="e">
        <f t="shared" si="50"/>
        <v>#DIV/0!</v>
      </c>
      <c r="K43" s="311" t="e">
        <f t="shared" si="50"/>
        <v>#DIV/0!</v>
      </c>
      <c r="L43" s="311" t="e">
        <f t="shared" si="50"/>
        <v>#DIV/0!</v>
      </c>
      <c r="M43" s="311" t="e">
        <f t="shared" si="50"/>
        <v>#DIV/0!</v>
      </c>
      <c r="N43" s="311" t="e">
        <f t="shared" si="50"/>
        <v>#DIV/0!</v>
      </c>
      <c r="O43" s="311" t="e">
        <f t="shared" si="50"/>
        <v>#DIV/0!</v>
      </c>
      <c r="P43" s="311" t="e">
        <f t="shared" si="50"/>
        <v>#DIV/0!</v>
      </c>
      <c r="Q43" s="311" t="e">
        <f t="shared" si="50"/>
        <v>#DIV/0!</v>
      </c>
      <c r="R43" s="311" t="e">
        <f t="shared" si="50"/>
        <v>#DIV/0!</v>
      </c>
      <c r="S43" s="311" t="e">
        <f t="shared" si="50"/>
        <v>#DIV/0!</v>
      </c>
      <c r="T43" s="311" t="e">
        <f t="shared" si="50"/>
        <v>#DIV/0!</v>
      </c>
      <c r="U43" s="311" t="e">
        <f t="shared" si="50"/>
        <v>#DIV/0!</v>
      </c>
      <c r="V43" s="311" t="e">
        <f t="shared" si="50"/>
        <v>#DIV/0!</v>
      </c>
      <c r="W43" s="311" t="e">
        <f t="shared" si="40"/>
        <v>#DIV/0!</v>
      </c>
      <c r="X43" s="311" t="e">
        <f t="shared" si="40"/>
        <v>#DIV/0!</v>
      </c>
      <c r="Y43" s="311" t="e">
        <f t="shared" si="40"/>
        <v>#DIV/0!</v>
      </c>
      <c r="Z43" s="311" t="e">
        <f t="shared" si="40"/>
        <v>#DIV/0!</v>
      </c>
      <c r="AA43" s="311" t="e">
        <f t="shared" si="40"/>
        <v>#DIV/0!</v>
      </c>
      <c r="AB43" s="311" t="e">
        <f t="shared" si="40"/>
        <v>#DIV/0!</v>
      </c>
      <c r="AC43" s="311" t="e">
        <f t="shared" si="40"/>
        <v>#DIV/0!</v>
      </c>
      <c r="AD43" s="311" t="e">
        <f t="shared" si="40"/>
        <v>#DIV/0!</v>
      </c>
      <c r="AE43" s="311" t="e">
        <f t="shared" si="40"/>
        <v>#DIV/0!</v>
      </c>
      <c r="AF43" s="311" t="e">
        <f t="shared" si="40"/>
        <v>#DIV/0!</v>
      </c>
      <c r="AG43" s="311" t="e">
        <f t="shared" si="40"/>
        <v>#DIV/0!</v>
      </c>
      <c r="AH43" s="311" t="e">
        <f t="shared" si="40"/>
        <v>#DIV/0!</v>
      </c>
      <c r="AI43" s="311" t="e">
        <f t="shared" si="40"/>
        <v>#DIV/0!</v>
      </c>
      <c r="AJ43" s="311" t="e">
        <f t="shared" si="40"/>
        <v>#DIV/0!</v>
      </c>
      <c r="AK43" s="311" t="e">
        <f t="shared" si="41"/>
        <v>#DIV/0!</v>
      </c>
      <c r="AL43" s="311" t="e">
        <f t="shared" si="41"/>
        <v>#DIV/0!</v>
      </c>
      <c r="AM43" s="311" t="e">
        <f t="shared" si="41"/>
        <v>#DIV/0!</v>
      </c>
      <c r="AN43" s="311" t="e">
        <f t="shared" si="41"/>
        <v>#DIV/0!</v>
      </c>
      <c r="AO43" s="311" t="e">
        <f t="shared" si="41"/>
        <v>#DIV/0!</v>
      </c>
      <c r="AP43" s="311" t="e">
        <f t="shared" si="41"/>
        <v>#DIV/0!</v>
      </c>
      <c r="AQ43" s="311" t="e">
        <f t="shared" si="41"/>
        <v>#DIV/0!</v>
      </c>
      <c r="AR43" s="311" t="e">
        <f t="shared" si="41"/>
        <v>#DIV/0!</v>
      </c>
      <c r="AS43" s="311" t="e">
        <f t="shared" si="41"/>
        <v>#DIV/0!</v>
      </c>
      <c r="AT43" s="311" t="e">
        <f t="shared" si="41"/>
        <v>#DIV/0!</v>
      </c>
      <c r="AU43" s="311" t="e">
        <f t="shared" si="35"/>
        <v>#DIV/0!</v>
      </c>
      <c r="AV43" s="311" t="e">
        <f t="shared" si="35"/>
        <v>#DIV/0!</v>
      </c>
      <c r="AW43" s="311" t="e">
        <f t="shared" si="35"/>
        <v>#DIV/0!</v>
      </c>
      <c r="AX43" s="311" t="e">
        <f t="shared" si="35"/>
        <v>#DIV/0!</v>
      </c>
      <c r="AY43" s="311" t="e">
        <f t="shared" si="35"/>
        <v>#DIV/0!</v>
      </c>
      <c r="AZ43" s="311" t="e">
        <f t="shared" si="35"/>
        <v>#DIV/0!</v>
      </c>
      <c r="BA43" s="311" t="e">
        <f t="shared" si="35"/>
        <v>#DIV/0!</v>
      </c>
      <c r="BB43" s="311" t="e">
        <f t="shared" si="35"/>
        <v>#DIV/0!</v>
      </c>
      <c r="BC43" s="311" t="e">
        <f t="shared" si="42"/>
        <v>#DIV/0!</v>
      </c>
      <c r="BD43" s="311" t="e">
        <f t="shared" si="42"/>
        <v>#DIV/0!</v>
      </c>
      <c r="BE43" s="311" t="e">
        <f t="shared" si="42"/>
        <v>#DIV/0!</v>
      </c>
      <c r="BF43" s="311" t="e">
        <f t="shared" si="42"/>
        <v>#DIV/0!</v>
      </c>
      <c r="BG43" s="311" t="e">
        <f t="shared" si="42"/>
        <v>#DIV/0!</v>
      </c>
      <c r="BH43" s="311" t="e">
        <f t="shared" si="42"/>
        <v>#DIV/0!</v>
      </c>
      <c r="BI43" s="311" t="e">
        <f t="shared" si="42"/>
        <v>#DIV/0!</v>
      </c>
      <c r="BJ43" s="311" t="e">
        <f t="shared" si="42"/>
        <v>#DIV/0!</v>
      </c>
      <c r="BK43" s="311" t="e">
        <f t="shared" si="42"/>
        <v>#DIV/0!</v>
      </c>
      <c r="BL43" s="311" t="e">
        <f t="shared" si="42"/>
        <v>#DIV/0!</v>
      </c>
      <c r="BM43" s="311" t="e">
        <f t="shared" si="42"/>
        <v>#DIV/0!</v>
      </c>
      <c r="BN43" s="311" t="e">
        <f t="shared" si="42"/>
        <v>#DIV/0!</v>
      </c>
      <c r="BO43" s="311" t="e">
        <f t="shared" si="42"/>
        <v>#DIV/0!</v>
      </c>
      <c r="BP43" s="311" t="e">
        <f t="shared" si="42"/>
        <v>#DIV/0!</v>
      </c>
      <c r="BQ43" s="311" t="e">
        <f t="shared" si="42"/>
        <v>#DIV/0!</v>
      </c>
      <c r="BR43" s="311" t="e">
        <f t="shared" si="42"/>
        <v>#DIV/0!</v>
      </c>
      <c r="BS43" s="311" t="e">
        <f t="shared" si="36"/>
        <v>#DIV/0!</v>
      </c>
      <c r="BT43" s="311" t="e">
        <f t="shared" si="36"/>
        <v>#DIV/0!</v>
      </c>
      <c r="BU43" s="311" t="e">
        <f t="shared" si="36"/>
        <v>#DIV/0!</v>
      </c>
      <c r="BV43" s="311" t="e">
        <f t="shared" si="36"/>
        <v>#DIV/0!</v>
      </c>
      <c r="BW43" s="311" t="e">
        <f t="shared" si="36"/>
        <v>#DIV/0!</v>
      </c>
      <c r="BX43" s="311" t="e">
        <f t="shared" si="36"/>
        <v>#DIV/0!</v>
      </c>
      <c r="BY43" s="311" t="e">
        <f t="shared" si="36"/>
        <v>#DIV/0!</v>
      </c>
      <c r="BZ43" s="311" t="e">
        <f t="shared" si="36"/>
        <v>#DIV/0!</v>
      </c>
      <c r="CA43" s="311" t="e">
        <f t="shared" si="36"/>
        <v>#DIV/0!</v>
      </c>
      <c r="CB43" s="311" t="e">
        <f t="shared" si="36"/>
        <v>#DIV/0!</v>
      </c>
      <c r="CC43" s="311" t="e">
        <f t="shared" si="36"/>
        <v>#DIV/0!</v>
      </c>
      <c r="CD43" s="311" t="e">
        <f t="shared" si="36"/>
        <v>#DIV/0!</v>
      </c>
      <c r="CE43" s="311" t="e">
        <f t="shared" si="36"/>
        <v>#DIV/0!</v>
      </c>
      <c r="CF43" s="311" t="e">
        <f t="shared" si="36"/>
        <v>#DIV/0!</v>
      </c>
      <c r="CG43" s="311" t="e">
        <f t="shared" si="43"/>
        <v>#DIV/0!</v>
      </c>
      <c r="CH43" s="311" t="e">
        <f t="shared" si="43"/>
        <v>#DIV/0!</v>
      </c>
      <c r="CI43" s="311" t="e">
        <f t="shared" si="43"/>
        <v>#DIV/0!</v>
      </c>
      <c r="CJ43" s="311" t="e">
        <f t="shared" si="43"/>
        <v>#DIV/0!</v>
      </c>
      <c r="CK43" s="311" t="e">
        <f t="shared" si="43"/>
        <v>#DIV/0!</v>
      </c>
      <c r="CL43" s="311" t="e">
        <f t="shared" si="43"/>
        <v>#DIV/0!</v>
      </c>
      <c r="CM43" s="311" t="e">
        <f t="shared" si="43"/>
        <v>#DIV/0!</v>
      </c>
      <c r="CN43" s="311" t="e">
        <f t="shared" si="43"/>
        <v>#DIV/0!</v>
      </c>
      <c r="CO43" s="311" t="e">
        <f t="shared" si="43"/>
        <v>#DIV/0!</v>
      </c>
      <c r="CP43" s="311" t="e">
        <f t="shared" si="43"/>
        <v>#DIV/0!</v>
      </c>
      <c r="CQ43" s="311" t="e">
        <f t="shared" si="43"/>
        <v>#DIV/0!</v>
      </c>
      <c r="CR43" s="311" t="e">
        <f t="shared" si="43"/>
        <v>#DIV/0!</v>
      </c>
      <c r="CS43" s="311" t="e">
        <f t="shared" si="43"/>
        <v>#DIV/0!</v>
      </c>
      <c r="CT43" s="311" t="e">
        <f t="shared" si="43"/>
        <v>#DIV/0!</v>
      </c>
      <c r="CU43" s="311" t="e">
        <f t="shared" si="43"/>
        <v>#DIV/0!</v>
      </c>
      <c r="CV43" s="311" t="e">
        <f t="shared" si="43"/>
        <v>#DIV/0!</v>
      </c>
      <c r="CW43" s="311" t="e">
        <f t="shared" si="37"/>
        <v>#DIV/0!</v>
      </c>
      <c r="CX43" s="311" t="e">
        <f t="shared" si="37"/>
        <v>#DIV/0!</v>
      </c>
      <c r="CY43" s="311" t="e">
        <f t="shared" si="37"/>
        <v>#DIV/0!</v>
      </c>
      <c r="CZ43" s="311" t="e">
        <f t="shared" si="37"/>
        <v>#DIV/0!</v>
      </c>
      <c r="DA43" s="311" t="e">
        <f t="shared" si="37"/>
        <v>#DIV/0!</v>
      </c>
      <c r="DB43" s="311" t="e">
        <f t="shared" si="37"/>
        <v>#DIV/0!</v>
      </c>
      <c r="DC43" s="311" t="e">
        <f t="shared" si="37"/>
        <v>#DIV/0!</v>
      </c>
      <c r="DD43" s="311" t="e">
        <f t="shared" si="37"/>
        <v>#DIV/0!</v>
      </c>
      <c r="DE43" s="311" t="e">
        <f t="shared" si="37"/>
        <v>#DIV/0!</v>
      </c>
      <c r="DF43" s="311" t="e">
        <f t="shared" si="37"/>
        <v>#DIV/0!</v>
      </c>
      <c r="DG43" s="311" t="e">
        <f t="shared" si="37"/>
        <v>#DIV/0!</v>
      </c>
      <c r="DH43" s="311" t="e">
        <f t="shared" si="37"/>
        <v>#DIV/0!</v>
      </c>
      <c r="DI43" s="311" t="e">
        <f t="shared" si="37"/>
        <v>#DIV/0!</v>
      </c>
      <c r="DJ43" s="311" t="e">
        <f t="shared" si="37"/>
        <v>#DIV/0!</v>
      </c>
      <c r="DK43" s="311" t="e">
        <f t="shared" si="44"/>
        <v>#DIV/0!</v>
      </c>
      <c r="DL43" s="311" t="e">
        <f t="shared" si="44"/>
        <v>#DIV/0!</v>
      </c>
      <c r="DM43" s="311" t="e">
        <f t="shared" si="44"/>
        <v>#DIV/0!</v>
      </c>
      <c r="DN43" s="311" t="e">
        <f t="shared" si="44"/>
        <v>#DIV/0!</v>
      </c>
      <c r="DO43" s="311" t="e">
        <f t="shared" si="44"/>
        <v>#DIV/0!</v>
      </c>
      <c r="DP43" s="311" t="e">
        <f t="shared" si="44"/>
        <v>#DIV/0!</v>
      </c>
      <c r="DQ43" s="311" t="e">
        <f t="shared" si="44"/>
        <v>#DIV/0!</v>
      </c>
      <c r="DR43" s="311" t="e">
        <f t="shared" si="44"/>
        <v>#DIV/0!</v>
      </c>
      <c r="DS43" s="311" t="e">
        <f t="shared" si="44"/>
        <v>#DIV/0!</v>
      </c>
      <c r="DT43" s="311" t="e">
        <f t="shared" si="44"/>
        <v>#DIV/0!</v>
      </c>
      <c r="DU43" s="311" t="e">
        <f t="shared" si="44"/>
        <v>#DIV/0!</v>
      </c>
      <c r="DV43" s="311" t="e">
        <f t="shared" si="44"/>
        <v>#DIV/0!</v>
      </c>
      <c r="DW43" s="311" t="e">
        <f t="shared" si="44"/>
        <v>#DIV/0!</v>
      </c>
      <c r="DX43" s="311" t="e">
        <f t="shared" si="44"/>
        <v>#DIV/0!</v>
      </c>
      <c r="DY43" s="311" t="e">
        <f t="shared" si="44"/>
        <v>#DIV/0!</v>
      </c>
      <c r="DZ43" s="311" t="e">
        <f t="shared" si="44"/>
        <v>#DIV/0!</v>
      </c>
      <c r="EA43" s="311" t="e">
        <f t="shared" si="45"/>
        <v>#DIV/0!</v>
      </c>
      <c r="EB43" s="311" t="e">
        <f t="shared" si="45"/>
        <v>#DIV/0!</v>
      </c>
      <c r="EC43" s="311" t="e">
        <f t="shared" si="45"/>
        <v>#DIV/0!</v>
      </c>
      <c r="ED43" s="311" t="e">
        <f t="shared" si="45"/>
        <v>#DIV/0!</v>
      </c>
      <c r="EE43" s="311" t="e">
        <f t="shared" si="45"/>
        <v>#DIV/0!</v>
      </c>
      <c r="EF43" s="311" t="e">
        <f t="shared" si="45"/>
        <v>#DIV/0!</v>
      </c>
      <c r="EG43" s="311" t="e">
        <f t="shared" si="45"/>
        <v>#DIV/0!</v>
      </c>
      <c r="EH43" s="311" t="e">
        <f t="shared" si="45"/>
        <v>#DIV/0!</v>
      </c>
      <c r="EI43" s="311" t="e">
        <f t="shared" si="45"/>
        <v>#DIV/0!</v>
      </c>
      <c r="EJ43" s="311" t="e">
        <f t="shared" si="45"/>
        <v>#DIV/0!</v>
      </c>
      <c r="EK43" s="311" t="e">
        <f t="shared" si="45"/>
        <v>#DIV/0!</v>
      </c>
      <c r="EL43" s="311" t="e">
        <f t="shared" si="45"/>
        <v>#DIV/0!</v>
      </c>
      <c r="EM43" s="311" t="e">
        <f t="shared" si="45"/>
        <v>#DIV/0!</v>
      </c>
      <c r="EN43" s="311" t="e">
        <f t="shared" si="45"/>
        <v>#DIV/0!</v>
      </c>
      <c r="EO43" s="311" t="e">
        <f t="shared" si="45"/>
        <v>#DIV/0!</v>
      </c>
      <c r="EP43" s="311" t="e">
        <f t="shared" si="45"/>
        <v>#DIV/0!</v>
      </c>
      <c r="EQ43" s="311" t="e">
        <f t="shared" si="46"/>
        <v>#DIV/0!</v>
      </c>
      <c r="ER43" s="311" t="e">
        <f t="shared" si="46"/>
        <v>#DIV/0!</v>
      </c>
      <c r="ES43" s="311" t="e">
        <f t="shared" si="46"/>
        <v>#DIV/0!</v>
      </c>
      <c r="ET43" s="311" t="e">
        <f t="shared" si="46"/>
        <v>#DIV/0!</v>
      </c>
      <c r="EU43" s="311" t="e">
        <f t="shared" si="46"/>
        <v>#DIV/0!</v>
      </c>
      <c r="EV43" s="311" t="e">
        <f t="shared" si="46"/>
        <v>#DIV/0!</v>
      </c>
      <c r="EW43" s="311" t="e">
        <f t="shared" si="46"/>
        <v>#DIV/0!</v>
      </c>
      <c r="EX43" s="311" t="e">
        <f t="shared" si="46"/>
        <v>#DIV/0!</v>
      </c>
      <c r="EY43" s="311" t="e">
        <f t="shared" si="46"/>
        <v>#DIV/0!</v>
      </c>
      <c r="EZ43" s="311" t="e">
        <f t="shared" si="46"/>
        <v>#DIV/0!</v>
      </c>
      <c r="FA43" s="311" t="e">
        <f t="shared" si="46"/>
        <v>#DIV/0!</v>
      </c>
      <c r="FB43" s="311" t="e">
        <f t="shared" si="46"/>
        <v>#DIV/0!</v>
      </c>
      <c r="FC43" s="311" t="e">
        <f t="shared" si="46"/>
        <v>#DIV/0!</v>
      </c>
      <c r="FD43" s="311" t="e">
        <f t="shared" si="46"/>
        <v>#DIV/0!</v>
      </c>
      <c r="FE43" s="311" t="e">
        <f t="shared" si="46"/>
        <v>#DIV/0!</v>
      </c>
      <c r="FF43" s="311" t="e">
        <f t="shared" si="46"/>
        <v>#DIV/0!</v>
      </c>
      <c r="FG43" s="311" t="e">
        <f t="shared" si="47"/>
        <v>#DIV/0!</v>
      </c>
      <c r="FH43" s="311" t="e">
        <f t="shared" si="47"/>
        <v>#DIV/0!</v>
      </c>
      <c r="FI43" s="311" t="e">
        <f t="shared" si="47"/>
        <v>#DIV/0!</v>
      </c>
      <c r="FJ43" s="311" t="e">
        <f t="shared" si="47"/>
        <v>#DIV/0!</v>
      </c>
      <c r="FK43" s="311" t="e">
        <f t="shared" si="47"/>
        <v>#DIV/0!</v>
      </c>
      <c r="FL43" s="311" t="e">
        <f t="shared" si="47"/>
        <v>#DIV/0!</v>
      </c>
      <c r="FM43" s="311" t="e">
        <f t="shared" si="47"/>
        <v>#DIV/0!</v>
      </c>
      <c r="FN43" s="311" t="e">
        <f t="shared" si="47"/>
        <v>#DIV/0!</v>
      </c>
      <c r="FO43" s="311" t="e">
        <f t="shared" si="47"/>
        <v>#DIV/0!</v>
      </c>
      <c r="FP43" s="311" t="e">
        <f t="shared" si="47"/>
        <v>#DIV/0!</v>
      </c>
      <c r="FQ43" s="311" t="e">
        <f t="shared" si="47"/>
        <v>#DIV/0!</v>
      </c>
      <c r="FR43" s="311" t="e">
        <f t="shared" si="47"/>
        <v>#DIV/0!</v>
      </c>
      <c r="FS43" s="311" t="e">
        <f t="shared" si="47"/>
        <v>#DIV/0!</v>
      </c>
      <c r="FT43" s="311" t="e">
        <f t="shared" si="47"/>
        <v>#DIV/0!</v>
      </c>
      <c r="FU43" s="311" t="e">
        <f t="shared" si="39"/>
        <v>#DIV/0!</v>
      </c>
      <c r="FV43" s="311" t="e">
        <f t="shared" si="39"/>
        <v>#DIV/0!</v>
      </c>
      <c r="FW43" s="311" t="e">
        <f t="shared" si="39"/>
        <v>#DIV/0!</v>
      </c>
      <c r="FX43" s="311" t="e">
        <f t="shared" si="39"/>
        <v>#DIV/0!</v>
      </c>
      <c r="FY43" s="311" t="e">
        <f t="shared" si="39"/>
        <v>#DIV/0!</v>
      </c>
      <c r="FZ43" s="311" t="e">
        <f t="shared" si="39"/>
        <v>#DIV/0!</v>
      </c>
      <c r="GA43" s="311" t="e">
        <f t="shared" si="39"/>
        <v>#DIV/0!</v>
      </c>
      <c r="GB43" s="311" t="e">
        <f t="shared" si="39"/>
        <v>#DIV/0!</v>
      </c>
      <c r="GC43" s="311" t="e">
        <f t="shared" si="39"/>
        <v>#DIV/0!</v>
      </c>
      <c r="GD43" s="311" t="e">
        <f t="shared" si="39"/>
        <v>#DIV/0!</v>
      </c>
      <c r="GE43" s="311" t="e">
        <f t="shared" si="39"/>
        <v>#DIV/0!</v>
      </c>
      <c r="GF43" s="311" t="e">
        <f t="shared" si="39"/>
        <v>#DIV/0!</v>
      </c>
      <c r="GG43" s="311" t="e">
        <f t="shared" si="48"/>
        <v>#DIV/0!</v>
      </c>
      <c r="GH43" s="311" t="e">
        <f t="shared" si="48"/>
        <v>#DIV/0!</v>
      </c>
      <c r="GI43" s="311" t="e">
        <f t="shared" si="48"/>
        <v>#DIV/0!</v>
      </c>
      <c r="GJ43" s="311" t="e">
        <f t="shared" si="48"/>
        <v>#DIV/0!</v>
      </c>
      <c r="GK43" s="311" t="e">
        <f t="shared" si="48"/>
        <v>#DIV/0!</v>
      </c>
      <c r="GL43" s="311" t="e">
        <f t="shared" si="48"/>
        <v>#DIV/0!</v>
      </c>
      <c r="GM43" s="311" t="e">
        <f t="shared" si="48"/>
        <v>#DIV/0!</v>
      </c>
      <c r="GN43" s="311" t="e">
        <f t="shared" si="48"/>
        <v>#DIV/0!</v>
      </c>
      <c r="GO43" s="311" t="e">
        <f t="shared" si="48"/>
        <v>#DIV/0!</v>
      </c>
      <c r="GP43" s="311" t="e">
        <f t="shared" si="48"/>
        <v>#DIV/0!</v>
      </c>
      <c r="GQ43" s="311" t="e">
        <f t="shared" si="48"/>
        <v>#DIV/0!</v>
      </c>
      <c r="GR43" s="311" t="e">
        <f t="shared" si="48"/>
        <v>#DIV/0!</v>
      </c>
      <c r="GS43" s="311" t="e">
        <f t="shared" si="48"/>
        <v>#DIV/0!</v>
      </c>
      <c r="GT43" s="311" t="e">
        <f t="shared" si="48"/>
        <v>#DIV/0!</v>
      </c>
      <c r="GU43" s="311" t="e">
        <f t="shared" si="48"/>
        <v>#DIV/0!</v>
      </c>
      <c r="GV43" s="311" t="e">
        <f t="shared" si="48"/>
        <v>#DIV/0!</v>
      </c>
      <c r="GW43" s="311" t="e">
        <f t="shared" si="49"/>
        <v>#DIV/0!</v>
      </c>
      <c r="GX43" s="311" t="e">
        <f t="shared" si="49"/>
        <v>#DIV/0!</v>
      </c>
      <c r="GY43" s="311" t="e">
        <f t="shared" si="49"/>
        <v>#DIV/0!</v>
      </c>
      <c r="GZ43" s="311" t="e">
        <f t="shared" si="49"/>
        <v>#DIV/0!</v>
      </c>
      <c r="HA43" s="311" t="e">
        <f t="shared" si="49"/>
        <v>#DIV/0!</v>
      </c>
      <c r="HB43" s="311" t="e">
        <f t="shared" si="49"/>
        <v>#DIV/0!</v>
      </c>
      <c r="HC43" s="311" t="e">
        <f t="shared" si="49"/>
        <v>#DIV/0!</v>
      </c>
      <c r="HD43" s="311" t="e">
        <f t="shared" si="49"/>
        <v>#DIV/0!</v>
      </c>
      <c r="HE43" s="318" t="e">
        <f t="shared" si="18"/>
        <v>#DIV/0!</v>
      </c>
      <c r="HF43" s="322" t="e">
        <f t="shared" si="19"/>
        <v>#DIV/0!</v>
      </c>
    </row>
    <row r="44" spans="1:214">
      <c r="A44" s="221"/>
      <c r="B44" s="310"/>
      <c r="C44" s="221"/>
      <c r="D44" s="221"/>
      <c r="E44" s="221"/>
      <c r="F44" s="311"/>
      <c r="G44" s="312" t="e">
        <f t="shared" si="50"/>
        <v>#DIV/0!</v>
      </c>
      <c r="H44" s="311" t="e">
        <f t="shared" si="50"/>
        <v>#DIV/0!</v>
      </c>
      <c r="I44" s="311" t="e">
        <f t="shared" si="50"/>
        <v>#DIV/0!</v>
      </c>
      <c r="J44" s="311" t="e">
        <f t="shared" si="50"/>
        <v>#DIV/0!</v>
      </c>
      <c r="K44" s="311" t="e">
        <f t="shared" si="50"/>
        <v>#DIV/0!</v>
      </c>
      <c r="L44" s="311" t="e">
        <f t="shared" si="50"/>
        <v>#DIV/0!</v>
      </c>
      <c r="M44" s="311" t="e">
        <f t="shared" si="50"/>
        <v>#DIV/0!</v>
      </c>
      <c r="N44" s="311" t="e">
        <f t="shared" si="50"/>
        <v>#DIV/0!</v>
      </c>
      <c r="O44" s="311" t="e">
        <f t="shared" si="50"/>
        <v>#DIV/0!</v>
      </c>
      <c r="P44" s="311" t="e">
        <f t="shared" si="50"/>
        <v>#DIV/0!</v>
      </c>
      <c r="Q44" s="311" t="e">
        <f t="shared" si="50"/>
        <v>#DIV/0!</v>
      </c>
      <c r="R44" s="311" t="e">
        <f t="shared" si="50"/>
        <v>#DIV/0!</v>
      </c>
      <c r="S44" s="311" t="e">
        <f t="shared" si="50"/>
        <v>#DIV/0!</v>
      </c>
      <c r="T44" s="311" t="e">
        <f t="shared" si="50"/>
        <v>#DIV/0!</v>
      </c>
      <c r="U44" s="311" t="e">
        <f t="shared" si="50"/>
        <v>#DIV/0!</v>
      </c>
      <c r="V44" s="311" t="e">
        <f t="shared" si="50"/>
        <v>#DIV/0!</v>
      </c>
      <c r="W44" s="311" t="e">
        <f t="shared" si="40"/>
        <v>#DIV/0!</v>
      </c>
      <c r="X44" s="311" t="e">
        <f t="shared" si="40"/>
        <v>#DIV/0!</v>
      </c>
      <c r="Y44" s="311" t="e">
        <f t="shared" si="40"/>
        <v>#DIV/0!</v>
      </c>
      <c r="Z44" s="311" t="e">
        <f t="shared" si="40"/>
        <v>#DIV/0!</v>
      </c>
      <c r="AA44" s="311" t="e">
        <f t="shared" si="40"/>
        <v>#DIV/0!</v>
      </c>
      <c r="AB44" s="311" t="e">
        <f t="shared" si="40"/>
        <v>#DIV/0!</v>
      </c>
      <c r="AC44" s="311" t="e">
        <f t="shared" si="40"/>
        <v>#DIV/0!</v>
      </c>
      <c r="AD44" s="311" t="e">
        <f t="shared" si="40"/>
        <v>#DIV/0!</v>
      </c>
      <c r="AE44" s="311" t="e">
        <f t="shared" si="40"/>
        <v>#DIV/0!</v>
      </c>
      <c r="AF44" s="311" t="e">
        <f t="shared" si="40"/>
        <v>#DIV/0!</v>
      </c>
      <c r="AG44" s="311" t="e">
        <f t="shared" si="40"/>
        <v>#DIV/0!</v>
      </c>
      <c r="AH44" s="311" t="e">
        <f t="shared" si="40"/>
        <v>#DIV/0!</v>
      </c>
      <c r="AI44" s="311" t="e">
        <f t="shared" si="40"/>
        <v>#DIV/0!</v>
      </c>
      <c r="AJ44" s="311" t="e">
        <f t="shared" si="40"/>
        <v>#DIV/0!</v>
      </c>
      <c r="AK44" s="311" t="e">
        <f t="shared" si="41"/>
        <v>#DIV/0!</v>
      </c>
      <c r="AL44" s="311" t="e">
        <f t="shared" si="41"/>
        <v>#DIV/0!</v>
      </c>
      <c r="AM44" s="311" t="e">
        <f t="shared" si="41"/>
        <v>#DIV/0!</v>
      </c>
      <c r="AN44" s="311" t="e">
        <f t="shared" si="41"/>
        <v>#DIV/0!</v>
      </c>
      <c r="AO44" s="311" t="e">
        <f t="shared" si="41"/>
        <v>#DIV/0!</v>
      </c>
      <c r="AP44" s="311" t="e">
        <f t="shared" si="41"/>
        <v>#DIV/0!</v>
      </c>
      <c r="AQ44" s="311" t="e">
        <f t="shared" si="41"/>
        <v>#DIV/0!</v>
      </c>
      <c r="AR44" s="311" t="e">
        <f t="shared" si="41"/>
        <v>#DIV/0!</v>
      </c>
      <c r="AS44" s="311" t="e">
        <f t="shared" si="41"/>
        <v>#DIV/0!</v>
      </c>
      <c r="AT44" s="311" t="e">
        <f t="shared" si="41"/>
        <v>#DIV/0!</v>
      </c>
      <c r="AU44" s="311" t="e">
        <f t="shared" si="35"/>
        <v>#DIV/0!</v>
      </c>
      <c r="AV44" s="311" t="e">
        <f t="shared" si="35"/>
        <v>#DIV/0!</v>
      </c>
      <c r="AW44" s="311" t="e">
        <f t="shared" si="35"/>
        <v>#DIV/0!</v>
      </c>
      <c r="AX44" s="311" t="e">
        <f t="shared" si="35"/>
        <v>#DIV/0!</v>
      </c>
      <c r="AY44" s="311" t="e">
        <f t="shared" si="35"/>
        <v>#DIV/0!</v>
      </c>
      <c r="AZ44" s="311" t="e">
        <f t="shared" si="35"/>
        <v>#DIV/0!</v>
      </c>
      <c r="BA44" s="311" t="e">
        <f t="shared" si="35"/>
        <v>#DIV/0!</v>
      </c>
      <c r="BB44" s="311" t="e">
        <f t="shared" si="35"/>
        <v>#DIV/0!</v>
      </c>
      <c r="BC44" s="311" t="e">
        <f t="shared" si="42"/>
        <v>#DIV/0!</v>
      </c>
      <c r="BD44" s="311" t="e">
        <f t="shared" si="42"/>
        <v>#DIV/0!</v>
      </c>
      <c r="BE44" s="311" t="e">
        <f t="shared" si="42"/>
        <v>#DIV/0!</v>
      </c>
      <c r="BF44" s="311" t="e">
        <f t="shared" si="42"/>
        <v>#DIV/0!</v>
      </c>
      <c r="BG44" s="311" t="e">
        <f t="shared" si="42"/>
        <v>#DIV/0!</v>
      </c>
      <c r="BH44" s="311" t="e">
        <f t="shared" si="42"/>
        <v>#DIV/0!</v>
      </c>
      <c r="BI44" s="311" t="e">
        <f t="shared" si="42"/>
        <v>#DIV/0!</v>
      </c>
      <c r="BJ44" s="311" t="e">
        <f t="shared" si="42"/>
        <v>#DIV/0!</v>
      </c>
      <c r="BK44" s="311" t="e">
        <f t="shared" si="42"/>
        <v>#DIV/0!</v>
      </c>
      <c r="BL44" s="311" t="e">
        <f t="shared" si="42"/>
        <v>#DIV/0!</v>
      </c>
      <c r="BM44" s="311" t="e">
        <f t="shared" si="42"/>
        <v>#DIV/0!</v>
      </c>
      <c r="BN44" s="311" t="e">
        <f t="shared" si="42"/>
        <v>#DIV/0!</v>
      </c>
      <c r="BO44" s="311" t="e">
        <f t="shared" si="42"/>
        <v>#DIV/0!</v>
      </c>
      <c r="BP44" s="311" t="e">
        <f t="shared" si="42"/>
        <v>#DIV/0!</v>
      </c>
      <c r="BQ44" s="311" t="e">
        <f t="shared" si="42"/>
        <v>#DIV/0!</v>
      </c>
      <c r="BR44" s="311" t="e">
        <f t="shared" si="42"/>
        <v>#DIV/0!</v>
      </c>
      <c r="BS44" s="311" t="e">
        <f t="shared" si="36"/>
        <v>#DIV/0!</v>
      </c>
      <c r="BT44" s="311" t="e">
        <f t="shared" si="36"/>
        <v>#DIV/0!</v>
      </c>
      <c r="BU44" s="311" t="e">
        <f t="shared" si="36"/>
        <v>#DIV/0!</v>
      </c>
      <c r="BV44" s="311" t="e">
        <f t="shared" si="36"/>
        <v>#DIV/0!</v>
      </c>
      <c r="BW44" s="311" t="e">
        <f t="shared" si="36"/>
        <v>#DIV/0!</v>
      </c>
      <c r="BX44" s="311" t="e">
        <f t="shared" si="36"/>
        <v>#DIV/0!</v>
      </c>
      <c r="BY44" s="311" t="e">
        <f t="shared" si="36"/>
        <v>#DIV/0!</v>
      </c>
      <c r="BZ44" s="311" t="e">
        <f t="shared" si="36"/>
        <v>#DIV/0!</v>
      </c>
      <c r="CA44" s="311" t="e">
        <f t="shared" si="36"/>
        <v>#DIV/0!</v>
      </c>
      <c r="CB44" s="311" t="e">
        <f t="shared" si="36"/>
        <v>#DIV/0!</v>
      </c>
      <c r="CC44" s="311" t="e">
        <f t="shared" si="36"/>
        <v>#DIV/0!</v>
      </c>
      <c r="CD44" s="311" t="e">
        <f t="shared" si="36"/>
        <v>#DIV/0!</v>
      </c>
      <c r="CE44" s="311" t="e">
        <f t="shared" si="36"/>
        <v>#DIV/0!</v>
      </c>
      <c r="CF44" s="311" t="e">
        <f t="shared" si="36"/>
        <v>#DIV/0!</v>
      </c>
      <c r="CG44" s="311" t="e">
        <f t="shared" si="43"/>
        <v>#DIV/0!</v>
      </c>
      <c r="CH44" s="311" t="e">
        <f t="shared" si="43"/>
        <v>#DIV/0!</v>
      </c>
      <c r="CI44" s="311" t="e">
        <f t="shared" si="43"/>
        <v>#DIV/0!</v>
      </c>
      <c r="CJ44" s="311" t="e">
        <f t="shared" si="43"/>
        <v>#DIV/0!</v>
      </c>
      <c r="CK44" s="311" t="e">
        <f t="shared" si="43"/>
        <v>#DIV/0!</v>
      </c>
      <c r="CL44" s="311" t="e">
        <f t="shared" si="43"/>
        <v>#DIV/0!</v>
      </c>
      <c r="CM44" s="311" t="e">
        <f t="shared" si="43"/>
        <v>#DIV/0!</v>
      </c>
      <c r="CN44" s="311" t="e">
        <f t="shared" si="43"/>
        <v>#DIV/0!</v>
      </c>
      <c r="CO44" s="311" t="e">
        <f t="shared" si="43"/>
        <v>#DIV/0!</v>
      </c>
      <c r="CP44" s="311" t="e">
        <f t="shared" si="43"/>
        <v>#DIV/0!</v>
      </c>
      <c r="CQ44" s="311" t="e">
        <f t="shared" si="43"/>
        <v>#DIV/0!</v>
      </c>
      <c r="CR44" s="311" t="e">
        <f t="shared" si="43"/>
        <v>#DIV/0!</v>
      </c>
      <c r="CS44" s="311" t="e">
        <f t="shared" si="43"/>
        <v>#DIV/0!</v>
      </c>
      <c r="CT44" s="311" t="e">
        <f t="shared" si="43"/>
        <v>#DIV/0!</v>
      </c>
      <c r="CU44" s="311" t="e">
        <f t="shared" si="43"/>
        <v>#DIV/0!</v>
      </c>
      <c r="CV44" s="311" t="e">
        <f t="shared" si="43"/>
        <v>#DIV/0!</v>
      </c>
      <c r="CW44" s="311" t="e">
        <f t="shared" si="37"/>
        <v>#DIV/0!</v>
      </c>
      <c r="CX44" s="311" t="e">
        <f t="shared" si="37"/>
        <v>#DIV/0!</v>
      </c>
      <c r="CY44" s="311" t="e">
        <f t="shared" si="37"/>
        <v>#DIV/0!</v>
      </c>
      <c r="CZ44" s="311" t="e">
        <f t="shared" si="37"/>
        <v>#DIV/0!</v>
      </c>
      <c r="DA44" s="311" t="e">
        <f t="shared" si="37"/>
        <v>#DIV/0!</v>
      </c>
      <c r="DB44" s="311" t="e">
        <f t="shared" si="37"/>
        <v>#DIV/0!</v>
      </c>
      <c r="DC44" s="311" t="e">
        <f t="shared" si="37"/>
        <v>#DIV/0!</v>
      </c>
      <c r="DD44" s="311" t="e">
        <f t="shared" si="37"/>
        <v>#DIV/0!</v>
      </c>
      <c r="DE44" s="311" t="e">
        <f t="shared" si="37"/>
        <v>#DIV/0!</v>
      </c>
      <c r="DF44" s="311" t="e">
        <f t="shared" si="37"/>
        <v>#DIV/0!</v>
      </c>
      <c r="DG44" s="311" t="e">
        <f t="shared" si="37"/>
        <v>#DIV/0!</v>
      </c>
      <c r="DH44" s="311" t="e">
        <f t="shared" si="37"/>
        <v>#DIV/0!</v>
      </c>
      <c r="DI44" s="311" t="e">
        <f t="shared" si="37"/>
        <v>#DIV/0!</v>
      </c>
      <c r="DJ44" s="311" t="e">
        <f t="shared" si="37"/>
        <v>#DIV/0!</v>
      </c>
      <c r="DK44" s="311" t="e">
        <f t="shared" si="44"/>
        <v>#DIV/0!</v>
      </c>
      <c r="DL44" s="311" t="e">
        <f t="shared" si="44"/>
        <v>#DIV/0!</v>
      </c>
      <c r="DM44" s="311" t="e">
        <f t="shared" si="44"/>
        <v>#DIV/0!</v>
      </c>
      <c r="DN44" s="311" t="e">
        <f t="shared" si="44"/>
        <v>#DIV/0!</v>
      </c>
      <c r="DO44" s="311" t="e">
        <f t="shared" si="44"/>
        <v>#DIV/0!</v>
      </c>
      <c r="DP44" s="311" t="e">
        <f t="shared" si="44"/>
        <v>#DIV/0!</v>
      </c>
      <c r="DQ44" s="311" t="e">
        <f t="shared" si="44"/>
        <v>#DIV/0!</v>
      </c>
      <c r="DR44" s="311" t="e">
        <f t="shared" si="44"/>
        <v>#DIV/0!</v>
      </c>
      <c r="DS44" s="311" t="e">
        <f t="shared" si="44"/>
        <v>#DIV/0!</v>
      </c>
      <c r="DT44" s="311" t="e">
        <f t="shared" si="44"/>
        <v>#DIV/0!</v>
      </c>
      <c r="DU44" s="311" t="e">
        <f t="shared" si="44"/>
        <v>#DIV/0!</v>
      </c>
      <c r="DV44" s="311" t="e">
        <f t="shared" si="44"/>
        <v>#DIV/0!</v>
      </c>
      <c r="DW44" s="311" t="e">
        <f t="shared" si="44"/>
        <v>#DIV/0!</v>
      </c>
      <c r="DX44" s="311" t="e">
        <f t="shared" si="44"/>
        <v>#DIV/0!</v>
      </c>
      <c r="DY44" s="311" t="e">
        <f t="shared" si="44"/>
        <v>#DIV/0!</v>
      </c>
      <c r="DZ44" s="311" t="e">
        <f t="shared" si="44"/>
        <v>#DIV/0!</v>
      </c>
      <c r="EA44" s="311" t="e">
        <f t="shared" si="45"/>
        <v>#DIV/0!</v>
      </c>
      <c r="EB44" s="311" t="e">
        <f t="shared" si="45"/>
        <v>#DIV/0!</v>
      </c>
      <c r="EC44" s="311" t="e">
        <f t="shared" si="45"/>
        <v>#DIV/0!</v>
      </c>
      <c r="ED44" s="311" t="e">
        <f t="shared" si="45"/>
        <v>#DIV/0!</v>
      </c>
      <c r="EE44" s="311" t="e">
        <f t="shared" si="45"/>
        <v>#DIV/0!</v>
      </c>
      <c r="EF44" s="311" t="e">
        <f t="shared" si="45"/>
        <v>#DIV/0!</v>
      </c>
      <c r="EG44" s="311" t="e">
        <f t="shared" si="45"/>
        <v>#DIV/0!</v>
      </c>
      <c r="EH44" s="311" t="e">
        <f t="shared" si="45"/>
        <v>#DIV/0!</v>
      </c>
      <c r="EI44" s="311" t="e">
        <f t="shared" si="45"/>
        <v>#DIV/0!</v>
      </c>
      <c r="EJ44" s="311" t="e">
        <f t="shared" si="45"/>
        <v>#DIV/0!</v>
      </c>
      <c r="EK44" s="311" t="e">
        <f t="shared" si="45"/>
        <v>#DIV/0!</v>
      </c>
      <c r="EL44" s="311" t="e">
        <f t="shared" si="45"/>
        <v>#DIV/0!</v>
      </c>
      <c r="EM44" s="311" t="e">
        <f t="shared" si="45"/>
        <v>#DIV/0!</v>
      </c>
      <c r="EN44" s="311" t="e">
        <f t="shared" si="45"/>
        <v>#DIV/0!</v>
      </c>
      <c r="EO44" s="311" t="e">
        <f t="shared" si="45"/>
        <v>#DIV/0!</v>
      </c>
      <c r="EP44" s="311" t="e">
        <f t="shared" si="45"/>
        <v>#DIV/0!</v>
      </c>
      <c r="EQ44" s="311" t="e">
        <f t="shared" si="46"/>
        <v>#DIV/0!</v>
      </c>
      <c r="ER44" s="311" t="e">
        <f t="shared" si="46"/>
        <v>#DIV/0!</v>
      </c>
      <c r="ES44" s="311" t="e">
        <f t="shared" si="46"/>
        <v>#DIV/0!</v>
      </c>
      <c r="ET44" s="311" t="e">
        <f t="shared" si="46"/>
        <v>#DIV/0!</v>
      </c>
      <c r="EU44" s="311" t="e">
        <f t="shared" si="46"/>
        <v>#DIV/0!</v>
      </c>
      <c r="EV44" s="311" t="e">
        <f t="shared" si="46"/>
        <v>#DIV/0!</v>
      </c>
      <c r="EW44" s="311" t="e">
        <f t="shared" si="46"/>
        <v>#DIV/0!</v>
      </c>
      <c r="EX44" s="311" t="e">
        <f t="shared" si="46"/>
        <v>#DIV/0!</v>
      </c>
      <c r="EY44" s="311" t="e">
        <f t="shared" si="46"/>
        <v>#DIV/0!</v>
      </c>
      <c r="EZ44" s="311" t="e">
        <f t="shared" si="46"/>
        <v>#DIV/0!</v>
      </c>
      <c r="FA44" s="311" t="e">
        <f t="shared" si="46"/>
        <v>#DIV/0!</v>
      </c>
      <c r="FB44" s="311" t="e">
        <f t="shared" si="46"/>
        <v>#DIV/0!</v>
      </c>
      <c r="FC44" s="311" t="e">
        <f t="shared" si="46"/>
        <v>#DIV/0!</v>
      </c>
      <c r="FD44" s="311" t="e">
        <f t="shared" si="46"/>
        <v>#DIV/0!</v>
      </c>
      <c r="FE44" s="311" t="e">
        <f t="shared" si="46"/>
        <v>#DIV/0!</v>
      </c>
      <c r="FF44" s="311" t="e">
        <f t="shared" si="46"/>
        <v>#DIV/0!</v>
      </c>
      <c r="FG44" s="311" t="e">
        <f t="shared" si="47"/>
        <v>#DIV/0!</v>
      </c>
      <c r="FH44" s="311" t="e">
        <f t="shared" si="47"/>
        <v>#DIV/0!</v>
      </c>
      <c r="FI44" s="311" t="e">
        <f t="shared" si="47"/>
        <v>#DIV/0!</v>
      </c>
      <c r="FJ44" s="311" t="e">
        <f t="shared" si="47"/>
        <v>#DIV/0!</v>
      </c>
      <c r="FK44" s="311" t="e">
        <f t="shared" si="47"/>
        <v>#DIV/0!</v>
      </c>
      <c r="FL44" s="311" t="e">
        <f t="shared" si="47"/>
        <v>#DIV/0!</v>
      </c>
      <c r="FM44" s="311" t="e">
        <f t="shared" si="47"/>
        <v>#DIV/0!</v>
      </c>
      <c r="FN44" s="311" t="e">
        <f t="shared" si="47"/>
        <v>#DIV/0!</v>
      </c>
      <c r="FO44" s="311" t="e">
        <f t="shared" si="47"/>
        <v>#DIV/0!</v>
      </c>
      <c r="FP44" s="311" t="e">
        <f t="shared" si="47"/>
        <v>#DIV/0!</v>
      </c>
      <c r="FQ44" s="311" t="e">
        <f t="shared" si="47"/>
        <v>#DIV/0!</v>
      </c>
      <c r="FR44" s="311" t="e">
        <f t="shared" si="47"/>
        <v>#DIV/0!</v>
      </c>
      <c r="FS44" s="311" t="e">
        <f t="shared" si="47"/>
        <v>#DIV/0!</v>
      </c>
      <c r="FT44" s="311" t="e">
        <f t="shared" si="47"/>
        <v>#DIV/0!</v>
      </c>
      <c r="FU44" s="311" t="e">
        <f t="shared" si="39"/>
        <v>#DIV/0!</v>
      </c>
      <c r="FV44" s="311" t="e">
        <f t="shared" si="39"/>
        <v>#DIV/0!</v>
      </c>
      <c r="FW44" s="311" t="e">
        <f t="shared" si="39"/>
        <v>#DIV/0!</v>
      </c>
      <c r="FX44" s="311" t="e">
        <f t="shared" si="39"/>
        <v>#DIV/0!</v>
      </c>
      <c r="FY44" s="311" t="e">
        <f t="shared" si="39"/>
        <v>#DIV/0!</v>
      </c>
      <c r="FZ44" s="311" t="e">
        <f t="shared" si="39"/>
        <v>#DIV/0!</v>
      </c>
      <c r="GA44" s="311" t="e">
        <f t="shared" si="39"/>
        <v>#DIV/0!</v>
      </c>
      <c r="GB44" s="311" t="e">
        <f t="shared" si="39"/>
        <v>#DIV/0!</v>
      </c>
      <c r="GC44" s="311" t="e">
        <f t="shared" si="39"/>
        <v>#DIV/0!</v>
      </c>
      <c r="GD44" s="311" t="e">
        <f t="shared" si="39"/>
        <v>#DIV/0!</v>
      </c>
      <c r="GE44" s="311" t="e">
        <f t="shared" si="39"/>
        <v>#DIV/0!</v>
      </c>
      <c r="GF44" s="311" t="e">
        <f t="shared" si="39"/>
        <v>#DIV/0!</v>
      </c>
      <c r="GG44" s="311" t="e">
        <f t="shared" si="48"/>
        <v>#DIV/0!</v>
      </c>
      <c r="GH44" s="311" t="e">
        <f t="shared" si="48"/>
        <v>#DIV/0!</v>
      </c>
      <c r="GI44" s="311" t="e">
        <f t="shared" si="48"/>
        <v>#DIV/0!</v>
      </c>
      <c r="GJ44" s="311" t="e">
        <f t="shared" si="48"/>
        <v>#DIV/0!</v>
      </c>
      <c r="GK44" s="311" t="e">
        <f t="shared" si="48"/>
        <v>#DIV/0!</v>
      </c>
      <c r="GL44" s="311" t="e">
        <f t="shared" si="48"/>
        <v>#DIV/0!</v>
      </c>
      <c r="GM44" s="311" t="e">
        <f t="shared" si="48"/>
        <v>#DIV/0!</v>
      </c>
      <c r="GN44" s="311" t="e">
        <f t="shared" si="48"/>
        <v>#DIV/0!</v>
      </c>
      <c r="GO44" s="311" t="e">
        <f t="shared" si="48"/>
        <v>#DIV/0!</v>
      </c>
      <c r="GP44" s="311" t="e">
        <f t="shared" si="48"/>
        <v>#DIV/0!</v>
      </c>
      <c r="GQ44" s="311" t="e">
        <f t="shared" si="48"/>
        <v>#DIV/0!</v>
      </c>
      <c r="GR44" s="311" t="e">
        <f t="shared" si="48"/>
        <v>#DIV/0!</v>
      </c>
      <c r="GS44" s="311" t="e">
        <f t="shared" si="48"/>
        <v>#DIV/0!</v>
      </c>
      <c r="GT44" s="311" t="e">
        <f t="shared" si="48"/>
        <v>#DIV/0!</v>
      </c>
      <c r="GU44" s="311" t="e">
        <f t="shared" si="48"/>
        <v>#DIV/0!</v>
      </c>
      <c r="GV44" s="311" t="e">
        <f t="shared" si="48"/>
        <v>#DIV/0!</v>
      </c>
      <c r="GW44" s="311" t="e">
        <f t="shared" si="49"/>
        <v>#DIV/0!</v>
      </c>
      <c r="GX44" s="311" t="e">
        <f t="shared" si="49"/>
        <v>#DIV/0!</v>
      </c>
      <c r="GY44" s="311" t="e">
        <f t="shared" si="49"/>
        <v>#DIV/0!</v>
      </c>
      <c r="GZ44" s="311" t="e">
        <f t="shared" si="49"/>
        <v>#DIV/0!</v>
      </c>
      <c r="HA44" s="311" t="e">
        <f t="shared" si="49"/>
        <v>#DIV/0!</v>
      </c>
      <c r="HB44" s="311" t="e">
        <f t="shared" si="49"/>
        <v>#DIV/0!</v>
      </c>
      <c r="HC44" s="311" t="e">
        <f t="shared" si="49"/>
        <v>#DIV/0!</v>
      </c>
      <c r="HD44" s="311" t="e">
        <f t="shared" si="49"/>
        <v>#DIV/0!</v>
      </c>
      <c r="HE44" s="318" t="e">
        <f t="shared" si="18"/>
        <v>#DIV/0!</v>
      </c>
      <c r="HF44" s="322" t="e">
        <f t="shared" si="19"/>
        <v>#DIV/0!</v>
      </c>
    </row>
    <row r="45" spans="1:214">
      <c r="A45" s="221"/>
      <c r="B45" s="310"/>
      <c r="C45" s="221"/>
      <c r="D45" s="221"/>
      <c r="E45" s="221"/>
      <c r="F45" s="311"/>
      <c r="G45" s="312" t="e">
        <f t="shared" si="50"/>
        <v>#DIV/0!</v>
      </c>
      <c r="H45" s="311" t="e">
        <f t="shared" si="50"/>
        <v>#DIV/0!</v>
      </c>
      <c r="I45" s="311" t="e">
        <f t="shared" si="50"/>
        <v>#DIV/0!</v>
      </c>
      <c r="J45" s="311" t="e">
        <f t="shared" si="50"/>
        <v>#DIV/0!</v>
      </c>
      <c r="K45" s="311" t="e">
        <f t="shared" si="50"/>
        <v>#DIV/0!</v>
      </c>
      <c r="L45" s="311" t="e">
        <f t="shared" si="50"/>
        <v>#DIV/0!</v>
      </c>
      <c r="M45" s="311" t="e">
        <f t="shared" si="50"/>
        <v>#DIV/0!</v>
      </c>
      <c r="N45" s="311" t="e">
        <f t="shared" si="50"/>
        <v>#DIV/0!</v>
      </c>
      <c r="O45" s="311" t="e">
        <f t="shared" si="50"/>
        <v>#DIV/0!</v>
      </c>
      <c r="P45" s="311" t="e">
        <f t="shared" si="50"/>
        <v>#DIV/0!</v>
      </c>
      <c r="Q45" s="311" t="e">
        <f t="shared" si="50"/>
        <v>#DIV/0!</v>
      </c>
      <c r="R45" s="311" t="e">
        <f t="shared" si="50"/>
        <v>#DIV/0!</v>
      </c>
      <c r="S45" s="311" t="e">
        <f t="shared" si="50"/>
        <v>#DIV/0!</v>
      </c>
      <c r="T45" s="311" t="e">
        <f t="shared" si="50"/>
        <v>#DIV/0!</v>
      </c>
      <c r="U45" s="311" t="e">
        <f t="shared" si="50"/>
        <v>#DIV/0!</v>
      </c>
      <c r="V45" s="311" t="e">
        <f t="shared" si="50"/>
        <v>#DIV/0!</v>
      </c>
      <c r="W45" s="311" t="e">
        <f t="shared" si="40"/>
        <v>#DIV/0!</v>
      </c>
      <c r="X45" s="311" t="e">
        <f t="shared" si="40"/>
        <v>#DIV/0!</v>
      </c>
      <c r="Y45" s="311" t="e">
        <f t="shared" si="40"/>
        <v>#DIV/0!</v>
      </c>
      <c r="Z45" s="311" t="e">
        <f t="shared" si="40"/>
        <v>#DIV/0!</v>
      </c>
      <c r="AA45" s="311" t="e">
        <f t="shared" si="40"/>
        <v>#DIV/0!</v>
      </c>
      <c r="AB45" s="311" t="e">
        <f t="shared" si="40"/>
        <v>#DIV/0!</v>
      </c>
      <c r="AC45" s="311" t="e">
        <f t="shared" si="40"/>
        <v>#DIV/0!</v>
      </c>
      <c r="AD45" s="311" t="e">
        <f t="shared" si="40"/>
        <v>#DIV/0!</v>
      </c>
      <c r="AE45" s="311" t="e">
        <f t="shared" si="40"/>
        <v>#DIV/0!</v>
      </c>
      <c r="AF45" s="311" t="e">
        <f t="shared" si="40"/>
        <v>#DIV/0!</v>
      </c>
      <c r="AG45" s="311" t="e">
        <f t="shared" si="40"/>
        <v>#DIV/0!</v>
      </c>
      <c r="AH45" s="311" t="e">
        <f t="shared" si="40"/>
        <v>#DIV/0!</v>
      </c>
      <c r="AI45" s="311" t="e">
        <f t="shared" si="40"/>
        <v>#DIV/0!</v>
      </c>
      <c r="AJ45" s="311" t="e">
        <f t="shared" si="40"/>
        <v>#DIV/0!</v>
      </c>
      <c r="AK45" s="311" t="e">
        <f t="shared" si="41"/>
        <v>#DIV/0!</v>
      </c>
      <c r="AL45" s="311" t="e">
        <f t="shared" si="41"/>
        <v>#DIV/0!</v>
      </c>
      <c r="AM45" s="311" t="e">
        <f t="shared" si="41"/>
        <v>#DIV/0!</v>
      </c>
      <c r="AN45" s="311" t="e">
        <f t="shared" si="41"/>
        <v>#DIV/0!</v>
      </c>
      <c r="AO45" s="311" t="e">
        <f t="shared" si="41"/>
        <v>#DIV/0!</v>
      </c>
      <c r="AP45" s="311" t="e">
        <f t="shared" si="41"/>
        <v>#DIV/0!</v>
      </c>
      <c r="AQ45" s="311" t="e">
        <f t="shared" si="41"/>
        <v>#DIV/0!</v>
      </c>
      <c r="AR45" s="311" t="e">
        <f t="shared" si="41"/>
        <v>#DIV/0!</v>
      </c>
      <c r="AS45" s="311" t="e">
        <f t="shared" si="41"/>
        <v>#DIV/0!</v>
      </c>
      <c r="AT45" s="311" t="e">
        <f t="shared" si="41"/>
        <v>#DIV/0!</v>
      </c>
      <c r="AU45" s="311" t="e">
        <f t="shared" si="35"/>
        <v>#DIV/0!</v>
      </c>
      <c r="AV45" s="311" t="e">
        <f t="shared" si="35"/>
        <v>#DIV/0!</v>
      </c>
      <c r="AW45" s="311" t="e">
        <f t="shared" si="35"/>
        <v>#DIV/0!</v>
      </c>
      <c r="AX45" s="311" t="e">
        <f t="shared" si="35"/>
        <v>#DIV/0!</v>
      </c>
      <c r="AY45" s="311" t="e">
        <f t="shared" si="35"/>
        <v>#DIV/0!</v>
      </c>
      <c r="AZ45" s="311" t="e">
        <f t="shared" si="35"/>
        <v>#DIV/0!</v>
      </c>
      <c r="BA45" s="311" t="e">
        <f t="shared" si="35"/>
        <v>#DIV/0!</v>
      </c>
      <c r="BB45" s="311" t="e">
        <f t="shared" si="35"/>
        <v>#DIV/0!</v>
      </c>
      <c r="BC45" s="311" t="e">
        <f t="shared" si="42"/>
        <v>#DIV/0!</v>
      </c>
      <c r="BD45" s="311" t="e">
        <f t="shared" si="42"/>
        <v>#DIV/0!</v>
      </c>
      <c r="BE45" s="311" t="e">
        <f t="shared" si="42"/>
        <v>#DIV/0!</v>
      </c>
      <c r="BF45" s="311" t="e">
        <f t="shared" si="42"/>
        <v>#DIV/0!</v>
      </c>
      <c r="BG45" s="311" t="e">
        <f t="shared" si="42"/>
        <v>#DIV/0!</v>
      </c>
      <c r="BH45" s="311" t="e">
        <f t="shared" si="42"/>
        <v>#DIV/0!</v>
      </c>
      <c r="BI45" s="311" t="e">
        <f t="shared" si="42"/>
        <v>#DIV/0!</v>
      </c>
      <c r="BJ45" s="311" t="e">
        <f t="shared" si="42"/>
        <v>#DIV/0!</v>
      </c>
      <c r="BK45" s="311" t="e">
        <f t="shared" si="42"/>
        <v>#DIV/0!</v>
      </c>
      <c r="BL45" s="311" t="e">
        <f t="shared" si="42"/>
        <v>#DIV/0!</v>
      </c>
      <c r="BM45" s="311" t="e">
        <f t="shared" si="42"/>
        <v>#DIV/0!</v>
      </c>
      <c r="BN45" s="311" t="e">
        <f t="shared" si="42"/>
        <v>#DIV/0!</v>
      </c>
      <c r="BO45" s="311" t="e">
        <f t="shared" si="42"/>
        <v>#DIV/0!</v>
      </c>
      <c r="BP45" s="311" t="e">
        <f t="shared" si="42"/>
        <v>#DIV/0!</v>
      </c>
      <c r="BQ45" s="311" t="e">
        <f t="shared" si="42"/>
        <v>#DIV/0!</v>
      </c>
      <c r="BR45" s="311" t="e">
        <f t="shared" si="42"/>
        <v>#DIV/0!</v>
      </c>
      <c r="BS45" s="311" t="e">
        <f t="shared" si="36"/>
        <v>#DIV/0!</v>
      </c>
      <c r="BT45" s="311" t="e">
        <f t="shared" si="36"/>
        <v>#DIV/0!</v>
      </c>
      <c r="BU45" s="311" t="e">
        <f t="shared" si="36"/>
        <v>#DIV/0!</v>
      </c>
      <c r="BV45" s="311" t="e">
        <f t="shared" si="36"/>
        <v>#DIV/0!</v>
      </c>
      <c r="BW45" s="311" t="e">
        <f t="shared" si="36"/>
        <v>#DIV/0!</v>
      </c>
      <c r="BX45" s="311" t="e">
        <f t="shared" si="36"/>
        <v>#DIV/0!</v>
      </c>
      <c r="BY45" s="311" t="e">
        <f t="shared" si="36"/>
        <v>#DIV/0!</v>
      </c>
      <c r="BZ45" s="311" t="e">
        <f t="shared" si="36"/>
        <v>#DIV/0!</v>
      </c>
      <c r="CA45" s="311" t="e">
        <f t="shared" si="36"/>
        <v>#DIV/0!</v>
      </c>
      <c r="CB45" s="311" t="e">
        <f t="shared" si="36"/>
        <v>#DIV/0!</v>
      </c>
      <c r="CC45" s="311" t="e">
        <f t="shared" si="36"/>
        <v>#DIV/0!</v>
      </c>
      <c r="CD45" s="311" t="e">
        <f t="shared" si="36"/>
        <v>#DIV/0!</v>
      </c>
      <c r="CE45" s="311" t="e">
        <f t="shared" si="36"/>
        <v>#DIV/0!</v>
      </c>
      <c r="CF45" s="311" t="e">
        <f t="shared" si="36"/>
        <v>#DIV/0!</v>
      </c>
      <c r="CG45" s="311" t="e">
        <f t="shared" si="43"/>
        <v>#DIV/0!</v>
      </c>
      <c r="CH45" s="311" t="e">
        <f t="shared" si="43"/>
        <v>#DIV/0!</v>
      </c>
      <c r="CI45" s="311" t="e">
        <f t="shared" si="43"/>
        <v>#DIV/0!</v>
      </c>
      <c r="CJ45" s="311" t="e">
        <f t="shared" si="43"/>
        <v>#DIV/0!</v>
      </c>
      <c r="CK45" s="311" t="e">
        <f t="shared" si="43"/>
        <v>#DIV/0!</v>
      </c>
      <c r="CL45" s="311" t="e">
        <f t="shared" si="43"/>
        <v>#DIV/0!</v>
      </c>
      <c r="CM45" s="311" t="e">
        <f t="shared" si="43"/>
        <v>#DIV/0!</v>
      </c>
      <c r="CN45" s="311" t="e">
        <f t="shared" si="43"/>
        <v>#DIV/0!</v>
      </c>
      <c r="CO45" s="311" t="e">
        <f t="shared" si="43"/>
        <v>#DIV/0!</v>
      </c>
      <c r="CP45" s="311" t="e">
        <f t="shared" si="43"/>
        <v>#DIV/0!</v>
      </c>
      <c r="CQ45" s="311" t="e">
        <f t="shared" si="43"/>
        <v>#DIV/0!</v>
      </c>
      <c r="CR45" s="311" t="e">
        <f t="shared" si="43"/>
        <v>#DIV/0!</v>
      </c>
      <c r="CS45" s="311" t="e">
        <f t="shared" si="43"/>
        <v>#DIV/0!</v>
      </c>
      <c r="CT45" s="311" t="e">
        <f t="shared" si="43"/>
        <v>#DIV/0!</v>
      </c>
      <c r="CU45" s="311" t="e">
        <f t="shared" si="43"/>
        <v>#DIV/0!</v>
      </c>
      <c r="CV45" s="311" t="e">
        <f t="shared" si="43"/>
        <v>#DIV/0!</v>
      </c>
      <c r="CW45" s="311" t="e">
        <f t="shared" si="37"/>
        <v>#DIV/0!</v>
      </c>
      <c r="CX45" s="311" t="e">
        <f t="shared" si="37"/>
        <v>#DIV/0!</v>
      </c>
      <c r="CY45" s="311" t="e">
        <f t="shared" si="37"/>
        <v>#DIV/0!</v>
      </c>
      <c r="CZ45" s="311" t="e">
        <f t="shared" si="37"/>
        <v>#DIV/0!</v>
      </c>
      <c r="DA45" s="311" t="e">
        <f t="shared" si="37"/>
        <v>#DIV/0!</v>
      </c>
      <c r="DB45" s="311" t="e">
        <f t="shared" si="37"/>
        <v>#DIV/0!</v>
      </c>
      <c r="DC45" s="311" t="e">
        <f t="shared" si="37"/>
        <v>#DIV/0!</v>
      </c>
      <c r="DD45" s="311" t="e">
        <f t="shared" si="37"/>
        <v>#DIV/0!</v>
      </c>
      <c r="DE45" s="311" t="e">
        <f t="shared" si="37"/>
        <v>#DIV/0!</v>
      </c>
      <c r="DF45" s="311" t="e">
        <f t="shared" si="37"/>
        <v>#DIV/0!</v>
      </c>
      <c r="DG45" s="311" t="e">
        <f t="shared" si="37"/>
        <v>#DIV/0!</v>
      </c>
      <c r="DH45" s="311" t="e">
        <f t="shared" si="37"/>
        <v>#DIV/0!</v>
      </c>
      <c r="DI45" s="311" t="e">
        <f t="shared" si="37"/>
        <v>#DIV/0!</v>
      </c>
      <c r="DJ45" s="311" t="e">
        <f t="shared" si="37"/>
        <v>#DIV/0!</v>
      </c>
      <c r="DK45" s="311" t="e">
        <f t="shared" si="44"/>
        <v>#DIV/0!</v>
      </c>
      <c r="DL45" s="311" t="e">
        <f t="shared" si="44"/>
        <v>#DIV/0!</v>
      </c>
      <c r="DM45" s="311" t="e">
        <f t="shared" si="44"/>
        <v>#DIV/0!</v>
      </c>
      <c r="DN45" s="311" t="e">
        <f t="shared" si="44"/>
        <v>#DIV/0!</v>
      </c>
      <c r="DO45" s="311" t="e">
        <f t="shared" si="44"/>
        <v>#DIV/0!</v>
      </c>
      <c r="DP45" s="311" t="e">
        <f t="shared" si="44"/>
        <v>#DIV/0!</v>
      </c>
      <c r="DQ45" s="311" t="e">
        <f t="shared" si="44"/>
        <v>#DIV/0!</v>
      </c>
      <c r="DR45" s="311" t="e">
        <f t="shared" si="44"/>
        <v>#DIV/0!</v>
      </c>
      <c r="DS45" s="311" t="e">
        <f t="shared" si="44"/>
        <v>#DIV/0!</v>
      </c>
      <c r="DT45" s="311" t="e">
        <f t="shared" si="44"/>
        <v>#DIV/0!</v>
      </c>
      <c r="DU45" s="311" t="e">
        <f t="shared" si="44"/>
        <v>#DIV/0!</v>
      </c>
      <c r="DV45" s="311" t="e">
        <f t="shared" si="44"/>
        <v>#DIV/0!</v>
      </c>
      <c r="DW45" s="311" t="e">
        <f t="shared" si="44"/>
        <v>#DIV/0!</v>
      </c>
      <c r="DX45" s="311" t="e">
        <f t="shared" si="44"/>
        <v>#DIV/0!</v>
      </c>
      <c r="DY45" s="311" t="e">
        <f t="shared" si="44"/>
        <v>#DIV/0!</v>
      </c>
      <c r="DZ45" s="311" t="e">
        <f t="shared" si="44"/>
        <v>#DIV/0!</v>
      </c>
      <c r="EA45" s="311" t="e">
        <f t="shared" si="45"/>
        <v>#DIV/0!</v>
      </c>
      <c r="EB45" s="311" t="e">
        <f t="shared" si="45"/>
        <v>#DIV/0!</v>
      </c>
      <c r="EC45" s="311" t="e">
        <f t="shared" si="45"/>
        <v>#DIV/0!</v>
      </c>
      <c r="ED45" s="311" t="e">
        <f t="shared" si="45"/>
        <v>#DIV/0!</v>
      </c>
      <c r="EE45" s="311" t="e">
        <f t="shared" si="45"/>
        <v>#DIV/0!</v>
      </c>
      <c r="EF45" s="311" t="e">
        <f t="shared" si="45"/>
        <v>#DIV/0!</v>
      </c>
      <c r="EG45" s="311" t="e">
        <f t="shared" si="45"/>
        <v>#DIV/0!</v>
      </c>
      <c r="EH45" s="311" t="e">
        <f t="shared" si="45"/>
        <v>#DIV/0!</v>
      </c>
      <c r="EI45" s="311" t="e">
        <f t="shared" si="45"/>
        <v>#DIV/0!</v>
      </c>
      <c r="EJ45" s="311" t="e">
        <f t="shared" si="45"/>
        <v>#DIV/0!</v>
      </c>
      <c r="EK45" s="311" t="e">
        <f t="shared" si="45"/>
        <v>#DIV/0!</v>
      </c>
      <c r="EL45" s="311" t="e">
        <f t="shared" si="45"/>
        <v>#DIV/0!</v>
      </c>
      <c r="EM45" s="311" t="e">
        <f t="shared" si="45"/>
        <v>#DIV/0!</v>
      </c>
      <c r="EN45" s="311" t="e">
        <f t="shared" si="45"/>
        <v>#DIV/0!</v>
      </c>
      <c r="EO45" s="311" t="e">
        <f t="shared" si="45"/>
        <v>#DIV/0!</v>
      </c>
      <c r="EP45" s="311" t="e">
        <f t="shared" si="45"/>
        <v>#DIV/0!</v>
      </c>
      <c r="EQ45" s="311" t="e">
        <f t="shared" si="46"/>
        <v>#DIV/0!</v>
      </c>
      <c r="ER45" s="311" t="e">
        <f t="shared" si="46"/>
        <v>#DIV/0!</v>
      </c>
      <c r="ES45" s="311" t="e">
        <f t="shared" si="46"/>
        <v>#DIV/0!</v>
      </c>
      <c r="ET45" s="311" t="e">
        <f t="shared" si="46"/>
        <v>#DIV/0!</v>
      </c>
      <c r="EU45" s="311" t="e">
        <f t="shared" si="46"/>
        <v>#DIV/0!</v>
      </c>
      <c r="EV45" s="311" t="e">
        <f t="shared" si="46"/>
        <v>#DIV/0!</v>
      </c>
      <c r="EW45" s="311" t="e">
        <f t="shared" si="46"/>
        <v>#DIV/0!</v>
      </c>
      <c r="EX45" s="311" t="e">
        <f t="shared" si="46"/>
        <v>#DIV/0!</v>
      </c>
      <c r="EY45" s="311" t="e">
        <f t="shared" si="46"/>
        <v>#DIV/0!</v>
      </c>
      <c r="EZ45" s="311" t="e">
        <f t="shared" si="46"/>
        <v>#DIV/0!</v>
      </c>
      <c r="FA45" s="311" t="e">
        <f t="shared" si="46"/>
        <v>#DIV/0!</v>
      </c>
      <c r="FB45" s="311" t="e">
        <f t="shared" si="46"/>
        <v>#DIV/0!</v>
      </c>
      <c r="FC45" s="311" t="e">
        <f t="shared" si="46"/>
        <v>#DIV/0!</v>
      </c>
      <c r="FD45" s="311" t="e">
        <f t="shared" si="46"/>
        <v>#DIV/0!</v>
      </c>
      <c r="FE45" s="311" t="e">
        <f t="shared" si="46"/>
        <v>#DIV/0!</v>
      </c>
      <c r="FF45" s="311" t="e">
        <f t="shared" si="46"/>
        <v>#DIV/0!</v>
      </c>
      <c r="FG45" s="311" t="e">
        <f t="shared" si="47"/>
        <v>#DIV/0!</v>
      </c>
      <c r="FH45" s="311" t="e">
        <f t="shared" si="47"/>
        <v>#DIV/0!</v>
      </c>
      <c r="FI45" s="311" t="e">
        <f t="shared" si="47"/>
        <v>#DIV/0!</v>
      </c>
      <c r="FJ45" s="311" t="e">
        <f t="shared" si="47"/>
        <v>#DIV/0!</v>
      </c>
      <c r="FK45" s="311" t="e">
        <f t="shared" si="47"/>
        <v>#DIV/0!</v>
      </c>
      <c r="FL45" s="311" t="e">
        <f t="shared" si="47"/>
        <v>#DIV/0!</v>
      </c>
      <c r="FM45" s="311" t="e">
        <f t="shared" si="47"/>
        <v>#DIV/0!</v>
      </c>
      <c r="FN45" s="311" t="e">
        <f t="shared" si="47"/>
        <v>#DIV/0!</v>
      </c>
      <c r="FO45" s="311" t="e">
        <f t="shared" si="47"/>
        <v>#DIV/0!</v>
      </c>
      <c r="FP45" s="311" t="e">
        <f t="shared" si="47"/>
        <v>#DIV/0!</v>
      </c>
      <c r="FQ45" s="311" t="e">
        <f t="shared" si="47"/>
        <v>#DIV/0!</v>
      </c>
      <c r="FR45" s="311" t="e">
        <f t="shared" si="47"/>
        <v>#DIV/0!</v>
      </c>
      <c r="FS45" s="311" t="e">
        <f t="shared" si="47"/>
        <v>#DIV/0!</v>
      </c>
      <c r="FT45" s="311" t="e">
        <f t="shared" si="47"/>
        <v>#DIV/0!</v>
      </c>
      <c r="FU45" s="311" t="e">
        <f t="shared" si="39"/>
        <v>#DIV/0!</v>
      </c>
      <c r="FV45" s="311" t="e">
        <f t="shared" si="39"/>
        <v>#DIV/0!</v>
      </c>
      <c r="FW45" s="311" t="e">
        <f t="shared" si="39"/>
        <v>#DIV/0!</v>
      </c>
      <c r="FX45" s="311" t="e">
        <f t="shared" si="39"/>
        <v>#DIV/0!</v>
      </c>
      <c r="FY45" s="311" t="e">
        <f t="shared" si="39"/>
        <v>#DIV/0!</v>
      </c>
      <c r="FZ45" s="311" t="e">
        <f t="shared" si="39"/>
        <v>#DIV/0!</v>
      </c>
      <c r="GA45" s="311" t="e">
        <f t="shared" si="39"/>
        <v>#DIV/0!</v>
      </c>
      <c r="GB45" s="311" t="e">
        <f t="shared" si="39"/>
        <v>#DIV/0!</v>
      </c>
      <c r="GC45" s="311" t="e">
        <f t="shared" si="39"/>
        <v>#DIV/0!</v>
      </c>
      <c r="GD45" s="311" t="e">
        <f t="shared" si="39"/>
        <v>#DIV/0!</v>
      </c>
      <c r="GE45" s="311" t="e">
        <f t="shared" si="39"/>
        <v>#DIV/0!</v>
      </c>
      <c r="GF45" s="311" t="e">
        <f t="shared" si="39"/>
        <v>#DIV/0!</v>
      </c>
      <c r="GG45" s="311" t="e">
        <f t="shared" si="48"/>
        <v>#DIV/0!</v>
      </c>
      <c r="GH45" s="311" t="e">
        <f t="shared" si="48"/>
        <v>#DIV/0!</v>
      </c>
      <c r="GI45" s="311" t="e">
        <f t="shared" si="48"/>
        <v>#DIV/0!</v>
      </c>
      <c r="GJ45" s="311" t="e">
        <f t="shared" si="48"/>
        <v>#DIV/0!</v>
      </c>
      <c r="GK45" s="311" t="e">
        <f t="shared" si="48"/>
        <v>#DIV/0!</v>
      </c>
      <c r="GL45" s="311" t="e">
        <f t="shared" si="48"/>
        <v>#DIV/0!</v>
      </c>
      <c r="GM45" s="311" t="e">
        <f t="shared" si="48"/>
        <v>#DIV/0!</v>
      </c>
      <c r="GN45" s="311" t="e">
        <f t="shared" si="48"/>
        <v>#DIV/0!</v>
      </c>
      <c r="GO45" s="311" t="e">
        <f t="shared" si="48"/>
        <v>#DIV/0!</v>
      </c>
      <c r="GP45" s="311" t="e">
        <f t="shared" si="48"/>
        <v>#DIV/0!</v>
      </c>
      <c r="GQ45" s="311" t="e">
        <f t="shared" si="48"/>
        <v>#DIV/0!</v>
      </c>
      <c r="GR45" s="311" t="e">
        <f t="shared" si="48"/>
        <v>#DIV/0!</v>
      </c>
      <c r="GS45" s="311" t="e">
        <f t="shared" si="48"/>
        <v>#DIV/0!</v>
      </c>
      <c r="GT45" s="311" t="e">
        <f t="shared" si="48"/>
        <v>#DIV/0!</v>
      </c>
      <c r="GU45" s="311" t="e">
        <f t="shared" si="48"/>
        <v>#DIV/0!</v>
      </c>
      <c r="GV45" s="311" t="e">
        <f t="shared" si="48"/>
        <v>#DIV/0!</v>
      </c>
      <c r="GW45" s="311" t="e">
        <f t="shared" si="49"/>
        <v>#DIV/0!</v>
      </c>
      <c r="GX45" s="311" t="e">
        <f t="shared" si="49"/>
        <v>#DIV/0!</v>
      </c>
      <c r="GY45" s="311" t="e">
        <f t="shared" si="49"/>
        <v>#DIV/0!</v>
      </c>
      <c r="GZ45" s="311" t="e">
        <f t="shared" si="49"/>
        <v>#DIV/0!</v>
      </c>
      <c r="HA45" s="311" t="e">
        <f t="shared" si="49"/>
        <v>#DIV/0!</v>
      </c>
      <c r="HB45" s="311" t="e">
        <f t="shared" si="49"/>
        <v>#DIV/0!</v>
      </c>
      <c r="HC45" s="311" t="e">
        <f t="shared" si="49"/>
        <v>#DIV/0!</v>
      </c>
      <c r="HD45" s="311" t="e">
        <f t="shared" si="49"/>
        <v>#DIV/0!</v>
      </c>
      <c r="HE45" s="318" t="e">
        <f t="shared" si="18"/>
        <v>#DIV/0!</v>
      </c>
      <c r="HF45" s="322" t="e">
        <f t="shared" si="19"/>
        <v>#DIV/0!</v>
      </c>
    </row>
    <row r="46" spans="1:214">
      <c r="A46" s="221"/>
      <c r="B46" s="310"/>
      <c r="C46" s="221"/>
      <c r="D46" s="221"/>
      <c r="E46" s="221"/>
      <c r="F46" s="311"/>
      <c r="G46" s="312" t="e">
        <f t="shared" si="50"/>
        <v>#DIV/0!</v>
      </c>
      <c r="H46" s="311" t="e">
        <f t="shared" si="50"/>
        <v>#DIV/0!</v>
      </c>
      <c r="I46" s="311" t="e">
        <f t="shared" si="50"/>
        <v>#DIV/0!</v>
      </c>
      <c r="J46" s="311" t="e">
        <f t="shared" si="50"/>
        <v>#DIV/0!</v>
      </c>
      <c r="K46" s="311" t="e">
        <f t="shared" si="50"/>
        <v>#DIV/0!</v>
      </c>
      <c r="L46" s="311" t="e">
        <f t="shared" si="50"/>
        <v>#DIV/0!</v>
      </c>
      <c r="M46" s="311" t="e">
        <f t="shared" si="50"/>
        <v>#DIV/0!</v>
      </c>
      <c r="N46" s="311" t="e">
        <f t="shared" si="50"/>
        <v>#DIV/0!</v>
      </c>
      <c r="O46" s="311" t="e">
        <f t="shared" si="50"/>
        <v>#DIV/0!</v>
      </c>
      <c r="P46" s="311" t="e">
        <f t="shared" si="50"/>
        <v>#DIV/0!</v>
      </c>
      <c r="Q46" s="311" t="e">
        <f t="shared" si="50"/>
        <v>#DIV/0!</v>
      </c>
      <c r="R46" s="311" t="e">
        <f t="shared" si="50"/>
        <v>#DIV/0!</v>
      </c>
      <c r="S46" s="311" t="e">
        <f t="shared" si="50"/>
        <v>#DIV/0!</v>
      </c>
      <c r="T46" s="311" t="e">
        <f t="shared" si="50"/>
        <v>#DIV/0!</v>
      </c>
      <c r="U46" s="311" t="e">
        <f t="shared" si="50"/>
        <v>#DIV/0!</v>
      </c>
      <c r="V46" s="311" t="e">
        <f t="shared" si="50"/>
        <v>#DIV/0!</v>
      </c>
      <c r="W46" s="311" t="e">
        <f t="shared" si="40"/>
        <v>#DIV/0!</v>
      </c>
      <c r="X46" s="311" t="e">
        <f t="shared" si="40"/>
        <v>#DIV/0!</v>
      </c>
      <c r="Y46" s="311" t="e">
        <f t="shared" si="40"/>
        <v>#DIV/0!</v>
      </c>
      <c r="Z46" s="311" t="e">
        <f t="shared" si="40"/>
        <v>#DIV/0!</v>
      </c>
      <c r="AA46" s="311" t="e">
        <f t="shared" si="40"/>
        <v>#DIV/0!</v>
      </c>
      <c r="AB46" s="311" t="e">
        <f t="shared" si="40"/>
        <v>#DIV/0!</v>
      </c>
      <c r="AC46" s="311" t="e">
        <f t="shared" si="40"/>
        <v>#DIV/0!</v>
      </c>
      <c r="AD46" s="311" t="e">
        <f t="shared" si="40"/>
        <v>#DIV/0!</v>
      </c>
      <c r="AE46" s="311" t="e">
        <f t="shared" si="40"/>
        <v>#DIV/0!</v>
      </c>
      <c r="AF46" s="311" t="e">
        <f t="shared" si="40"/>
        <v>#DIV/0!</v>
      </c>
      <c r="AG46" s="311" t="e">
        <f t="shared" si="40"/>
        <v>#DIV/0!</v>
      </c>
      <c r="AH46" s="311" t="e">
        <f t="shared" si="40"/>
        <v>#DIV/0!</v>
      </c>
      <c r="AI46" s="311" t="e">
        <f t="shared" si="40"/>
        <v>#DIV/0!</v>
      </c>
      <c r="AJ46" s="311" t="e">
        <f t="shared" si="40"/>
        <v>#DIV/0!</v>
      </c>
      <c r="AK46" s="311" t="e">
        <f t="shared" si="41"/>
        <v>#DIV/0!</v>
      </c>
      <c r="AL46" s="311" t="e">
        <f t="shared" si="41"/>
        <v>#DIV/0!</v>
      </c>
      <c r="AM46" s="311" t="e">
        <f t="shared" si="41"/>
        <v>#DIV/0!</v>
      </c>
      <c r="AN46" s="311" t="e">
        <f t="shared" si="41"/>
        <v>#DIV/0!</v>
      </c>
      <c r="AO46" s="311" t="e">
        <f t="shared" si="41"/>
        <v>#DIV/0!</v>
      </c>
      <c r="AP46" s="311" t="e">
        <f t="shared" si="41"/>
        <v>#DIV/0!</v>
      </c>
      <c r="AQ46" s="311" t="e">
        <f t="shared" si="41"/>
        <v>#DIV/0!</v>
      </c>
      <c r="AR46" s="311" t="e">
        <f t="shared" si="41"/>
        <v>#DIV/0!</v>
      </c>
      <c r="AS46" s="311" t="e">
        <f t="shared" si="41"/>
        <v>#DIV/0!</v>
      </c>
      <c r="AT46" s="311" t="e">
        <f t="shared" si="41"/>
        <v>#DIV/0!</v>
      </c>
      <c r="AU46" s="311" t="e">
        <f t="shared" si="35"/>
        <v>#DIV/0!</v>
      </c>
      <c r="AV46" s="311" t="e">
        <f t="shared" si="35"/>
        <v>#DIV/0!</v>
      </c>
      <c r="AW46" s="311" t="e">
        <f t="shared" si="35"/>
        <v>#DIV/0!</v>
      </c>
      <c r="AX46" s="311" t="e">
        <f t="shared" si="35"/>
        <v>#DIV/0!</v>
      </c>
      <c r="AY46" s="311" t="e">
        <f t="shared" si="35"/>
        <v>#DIV/0!</v>
      </c>
      <c r="AZ46" s="311" t="e">
        <f t="shared" si="35"/>
        <v>#DIV/0!</v>
      </c>
      <c r="BA46" s="311" t="e">
        <f t="shared" si="35"/>
        <v>#DIV/0!</v>
      </c>
      <c r="BB46" s="311" t="e">
        <f t="shared" si="35"/>
        <v>#DIV/0!</v>
      </c>
      <c r="BC46" s="311" t="e">
        <f t="shared" si="42"/>
        <v>#DIV/0!</v>
      </c>
      <c r="BD46" s="311" t="e">
        <f t="shared" si="42"/>
        <v>#DIV/0!</v>
      </c>
      <c r="BE46" s="311" t="e">
        <f t="shared" si="42"/>
        <v>#DIV/0!</v>
      </c>
      <c r="BF46" s="311" t="e">
        <f t="shared" si="42"/>
        <v>#DIV/0!</v>
      </c>
      <c r="BG46" s="311" t="e">
        <f t="shared" si="42"/>
        <v>#DIV/0!</v>
      </c>
      <c r="BH46" s="311" t="e">
        <f t="shared" si="42"/>
        <v>#DIV/0!</v>
      </c>
      <c r="BI46" s="311" t="e">
        <f t="shared" si="42"/>
        <v>#DIV/0!</v>
      </c>
      <c r="BJ46" s="311" t="e">
        <f t="shared" si="42"/>
        <v>#DIV/0!</v>
      </c>
      <c r="BK46" s="311" t="e">
        <f t="shared" si="42"/>
        <v>#DIV/0!</v>
      </c>
      <c r="BL46" s="311" t="e">
        <f t="shared" si="42"/>
        <v>#DIV/0!</v>
      </c>
      <c r="BM46" s="311" t="e">
        <f t="shared" si="42"/>
        <v>#DIV/0!</v>
      </c>
      <c r="BN46" s="311" t="e">
        <f t="shared" si="42"/>
        <v>#DIV/0!</v>
      </c>
      <c r="BO46" s="311" t="e">
        <f t="shared" si="42"/>
        <v>#DIV/0!</v>
      </c>
      <c r="BP46" s="311" t="e">
        <f t="shared" si="42"/>
        <v>#DIV/0!</v>
      </c>
      <c r="BQ46" s="311" t="e">
        <f t="shared" si="42"/>
        <v>#DIV/0!</v>
      </c>
      <c r="BR46" s="311" t="e">
        <f t="shared" si="42"/>
        <v>#DIV/0!</v>
      </c>
      <c r="BS46" s="311" t="e">
        <f t="shared" si="36"/>
        <v>#DIV/0!</v>
      </c>
      <c r="BT46" s="311" t="e">
        <f t="shared" si="36"/>
        <v>#DIV/0!</v>
      </c>
      <c r="BU46" s="311" t="e">
        <f t="shared" si="36"/>
        <v>#DIV/0!</v>
      </c>
      <c r="BV46" s="311" t="e">
        <f t="shared" si="36"/>
        <v>#DIV/0!</v>
      </c>
      <c r="BW46" s="311" t="e">
        <f t="shared" si="36"/>
        <v>#DIV/0!</v>
      </c>
      <c r="BX46" s="311" t="e">
        <f t="shared" si="36"/>
        <v>#DIV/0!</v>
      </c>
      <c r="BY46" s="311" t="e">
        <f t="shared" si="36"/>
        <v>#DIV/0!</v>
      </c>
      <c r="BZ46" s="311" t="e">
        <f t="shared" si="36"/>
        <v>#DIV/0!</v>
      </c>
      <c r="CA46" s="311" t="e">
        <f t="shared" si="36"/>
        <v>#DIV/0!</v>
      </c>
      <c r="CB46" s="311" t="e">
        <f t="shared" si="36"/>
        <v>#DIV/0!</v>
      </c>
      <c r="CC46" s="311" t="e">
        <f t="shared" si="36"/>
        <v>#DIV/0!</v>
      </c>
      <c r="CD46" s="311" t="e">
        <f t="shared" si="36"/>
        <v>#DIV/0!</v>
      </c>
      <c r="CE46" s="311" t="e">
        <f t="shared" si="36"/>
        <v>#DIV/0!</v>
      </c>
      <c r="CF46" s="311" t="e">
        <f t="shared" si="36"/>
        <v>#DIV/0!</v>
      </c>
      <c r="CG46" s="311" t="e">
        <f t="shared" si="43"/>
        <v>#DIV/0!</v>
      </c>
      <c r="CH46" s="311" t="e">
        <f t="shared" si="43"/>
        <v>#DIV/0!</v>
      </c>
      <c r="CI46" s="311" t="e">
        <f t="shared" si="43"/>
        <v>#DIV/0!</v>
      </c>
      <c r="CJ46" s="311" t="e">
        <f t="shared" si="43"/>
        <v>#DIV/0!</v>
      </c>
      <c r="CK46" s="311" t="e">
        <f t="shared" si="43"/>
        <v>#DIV/0!</v>
      </c>
      <c r="CL46" s="311" t="e">
        <f t="shared" si="43"/>
        <v>#DIV/0!</v>
      </c>
      <c r="CM46" s="311" t="e">
        <f t="shared" si="43"/>
        <v>#DIV/0!</v>
      </c>
      <c r="CN46" s="311" t="e">
        <f t="shared" si="43"/>
        <v>#DIV/0!</v>
      </c>
      <c r="CO46" s="311" t="e">
        <f t="shared" si="43"/>
        <v>#DIV/0!</v>
      </c>
      <c r="CP46" s="311" t="e">
        <f t="shared" si="43"/>
        <v>#DIV/0!</v>
      </c>
      <c r="CQ46" s="311" t="e">
        <f t="shared" si="43"/>
        <v>#DIV/0!</v>
      </c>
      <c r="CR46" s="311" t="e">
        <f t="shared" si="43"/>
        <v>#DIV/0!</v>
      </c>
      <c r="CS46" s="311" t="e">
        <f t="shared" si="43"/>
        <v>#DIV/0!</v>
      </c>
      <c r="CT46" s="311" t="e">
        <f t="shared" si="43"/>
        <v>#DIV/0!</v>
      </c>
      <c r="CU46" s="311" t="e">
        <f t="shared" si="43"/>
        <v>#DIV/0!</v>
      </c>
      <c r="CV46" s="311" t="e">
        <f t="shared" si="43"/>
        <v>#DIV/0!</v>
      </c>
      <c r="CW46" s="311" t="e">
        <f t="shared" si="37"/>
        <v>#DIV/0!</v>
      </c>
      <c r="CX46" s="311" t="e">
        <f t="shared" si="37"/>
        <v>#DIV/0!</v>
      </c>
      <c r="CY46" s="311" t="e">
        <f t="shared" si="37"/>
        <v>#DIV/0!</v>
      </c>
      <c r="CZ46" s="311" t="e">
        <f t="shared" si="37"/>
        <v>#DIV/0!</v>
      </c>
      <c r="DA46" s="311" t="e">
        <f t="shared" si="37"/>
        <v>#DIV/0!</v>
      </c>
      <c r="DB46" s="311" t="e">
        <f t="shared" si="37"/>
        <v>#DIV/0!</v>
      </c>
      <c r="DC46" s="311" t="e">
        <f t="shared" si="37"/>
        <v>#DIV/0!</v>
      </c>
      <c r="DD46" s="311" t="e">
        <f t="shared" si="37"/>
        <v>#DIV/0!</v>
      </c>
      <c r="DE46" s="311" t="e">
        <f t="shared" si="37"/>
        <v>#DIV/0!</v>
      </c>
      <c r="DF46" s="311" t="e">
        <f t="shared" si="37"/>
        <v>#DIV/0!</v>
      </c>
      <c r="DG46" s="311" t="e">
        <f t="shared" si="37"/>
        <v>#DIV/0!</v>
      </c>
      <c r="DH46" s="311" t="e">
        <f t="shared" si="37"/>
        <v>#DIV/0!</v>
      </c>
      <c r="DI46" s="311" t="e">
        <f t="shared" si="37"/>
        <v>#DIV/0!</v>
      </c>
      <c r="DJ46" s="311" t="e">
        <f t="shared" si="37"/>
        <v>#DIV/0!</v>
      </c>
      <c r="DK46" s="311" t="e">
        <f t="shared" si="44"/>
        <v>#DIV/0!</v>
      </c>
      <c r="DL46" s="311" t="e">
        <f t="shared" si="44"/>
        <v>#DIV/0!</v>
      </c>
      <c r="DM46" s="311" t="e">
        <f t="shared" si="44"/>
        <v>#DIV/0!</v>
      </c>
      <c r="DN46" s="311" t="e">
        <f t="shared" si="44"/>
        <v>#DIV/0!</v>
      </c>
      <c r="DO46" s="311" t="e">
        <f t="shared" si="44"/>
        <v>#DIV/0!</v>
      </c>
      <c r="DP46" s="311" t="e">
        <f t="shared" si="44"/>
        <v>#DIV/0!</v>
      </c>
      <c r="DQ46" s="311" t="e">
        <f t="shared" si="44"/>
        <v>#DIV/0!</v>
      </c>
      <c r="DR46" s="311" t="e">
        <f t="shared" si="44"/>
        <v>#DIV/0!</v>
      </c>
      <c r="DS46" s="311" t="e">
        <f t="shared" si="44"/>
        <v>#DIV/0!</v>
      </c>
      <c r="DT46" s="311" t="e">
        <f t="shared" si="44"/>
        <v>#DIV/0!</v>
      </c>
      <c r="DU46" s="311" t="e">
        <f t="shared" si="44"/>
        <v>#DIV/0!</v>
      </c>
      <c r="DV46" s="311" t="e">
        <f t="shared" si="44"/>
        <v>#DIV/0!</v>
      </c>
      <c r="DW46" s="311" t="e">
        <f t="shared" si="44"/>
        <v>#DIV/0!</v>
      </c>
      <c r="DX46" s="311" t="e">
        <f t="shared" si="44"/>
        <v>#DIV/0!</v>
      </c>
      <c r="DY46" s="311" t="e">
        <f t="shared" si="44"/>
        <v>#DIV/0!</v>
      </c>
      <c r="DZ46" s="311" t="e">
        <f t="shared" si="44"/>
        <v>#DIV/0!</v>
      </c>
      <c r="EA46" s="311" t="e">
        <f t="shared" si="45"/>
        <v>#DIV/0!</v>
      </c>
      <c r="EB46" s="311" t="e">
        <f t="shared" si="45"/>
        <v>#DIV/0!</v>
      </c>
      <c r="EC46" s="311" t="e">
        <f t="shared" si="45"/>
        <v>#DIV/0!</v>
      </c>
      <c r="ED46" s="311" t="e">
        <f t="shared" si="45"/>
        <v>#DIV/0!</v>
      </c>
      <c r="EE46" s="311" t="e">
        <f t="shared" si="45"/>
        <v>#DIV/0!</v>
      </c>
      <c r="EF46" s="311" t="e">
        <f t="shared" si="45"/>
        <v>#DIV/0!</v>
      </c>
      <c r="EG46" s="311" t="e">
        <f t="shared" si="45"/>
        <v>#DIV/0!</v>
      </c>
      <c r="EH46" s="311" t="e">
        <f t="shared" si="45"/>
        <v>#DIV/0!</v>
      </c>
      <c r="EI46" s="311" t="e">
        <f t="shared" si="45"/>
        <v>#DIV/0!</v>
      </c>
      <c r="EJ46" s="311" t="e">
        <f t="shared" si="45"/>
        <v>#DIV/0!</v>
      </c>
      <c r="EK46" s="311" t="e">
        <f t="shared" si="45"/>
        <v>#DIV/0!</v>
      </c>
      <c r="EL46" s="311" t="e">
        <f t="shared" si="45"/>
        <v>#DIV/0!</v>
      </c>
      <c r="EM46" s="311" t="e">
        <f t="shared" si="45"/>
        <v>#DIV/0!</v>
      </c>
      <c r="EN46" s="311" t="e">
        <f t="shared" si="45"/>
        <v>#DIV/0!</v>
      </c>
      <c r="EO46" s="311" t="e">
        <f t="shared" si="45"/>
        <v>#DIV/0!</v>
      </c>
      <c r="EP46" s="311" t="e">
        <f t="shared" si="45"/>
        <v>#DIV/0!</v>
      </c>
      <c r="EQ46" s="311" t="e">
        <f t="shared" si="46"/>
        <v>#DIV/0!</v>
      </c>
      <c r="ER46" s="311" t="e">
        <f t="shared" si="46"/>
        <v>#DIV/0!</v>
      </c>
      <c r="ES46" s="311" t="e">
        <f t="shared" si="46"/>
        <v>#DIV/0!</v>
      </c>
      <c r="ET46" s="311" t="e">
        <f t="shared" si="46"/>
        <v>#DIV/0!</v>
      </c>
      <c r="EU46" s="311" t="e">
        <f t="shared" si="46"/>
        <v>#DIV/0!</v>
      </c>
      <c r="EV46" s="311" t="e">
        <f t="shared" si="46"/>
        <v>#DIV/0!</v>
      </c>
      <c r="EW46" s="311" t="e">
        <f t="shared" si="46"/>
        <v>#DIV/0!</v>
      </c>
      <c r="EX46" s="311" t="e">
        <f t="shared" si="46"/>
        <v>#DIV/0!</v>
      </c>
      <c r="EY46" s="311" t="e">
        <f t="shared" si="46"/>
        <v>#DIV/0!</v>
      </c>
      <c r="EZ46" s="311" t="e">
        <f t="shared" si="46"/>
        <v>#DIV/0!</v>
      </c>
      <c r="FA46" s="311" t="e">
        <f t="shared" si="46"/>
        <v>#DIV/0!</v>
      </c>
      <c r="FB46" s="311" t="e">
        <f t="shared" si="46"/>
        <v>#DIV/0!</v>
      </c>
      <c r="FC46" s="311" t="e">
        <f t="shared" si="46"/>
        <v>#DIV/0!</v>
      </c>
      <c r="FD46" s="311" t="e">
        <f t="shared" si="46"/>
        <v>#DIV/0!</v>
      </c>
      <c r="FE46" s="311" t="e">
        <f t="shared" si="46"/>
        <v>#DIV/0!</v>
      </c>
      <c r="FF46" s="311" t="e">
        <f t="shared" si="46"/>
        <v>#DIV/0!</v>
      </c>
      <c r="FG46" s="311" t="e">
        <f t="shared" si="47"/>
        <v>#DIV/0!</v>
      </c>
      <c r="FH46" s="311" t="e">
        <f t="shared" si="47"/>
        <v>#DIV/0!</v>
      </c>
      <c r="FI46" s="311" t="e">
        <f t="shared" si="47"/>
        <v>#DIV/0!</v>
      </c>
      <c r="FJ46" s="311" t="e">
        <f t="shared" si="47"/>
        <v>#DIV/0!</v>
      </c>
      <c r="FK46" s="311" t="e">
        <f t="shared" si="47"/>
        <v>#DIV/0!</v>
      </c>
      <c r="FL46" s="311" t="e">
        <f t="shared" si="47"/>
        <v>#DIV/0!</v>
      </c>
      <c r="FM46" s="311" t="e">
        <f t="shared" si="47"/>
        <v>#DIV/0!</v>
      </c>
      <c r="FN46" s="311" t="e">
        <f t="shared" si="47"/>
        <v>#DIV/0!</v>
      </c>
      <c r="FO46" s="311" t="e">
        <f t="shared" si="47"/>
        <v>#DIV/0!</v>
      </c>
      <c r="FP46" s="311" t="e">
        <f t="shared" si="47"/>
        <v>#DIV/0!</v>
      </c>
      <c r="FQ46" s="311" t="e">
        <f t="shared" si="47"/>
        <v>#DIV/0!</v>
      </c>
      <c r="FR46" s="311" t="e">
        <f t="shared" si="47"/>
        <v>#DIV/0!</v>
      </c>
      <c r="FS46" s="311" t="e">
        <f t="shared" si="47"/>
        <v>#DIV/0!</v>
      </c>
      <c r="FT46" s="311" t="e">
        <f t="shared" si="47"/>
        <v>#DIV/0!</v>
      </c>
      <c r="FU46" s="311" t="e">
        <f t="shared" si="39"/>
        <v>#DIV/0!</v>
      </c>
      <c r="FV46" s="311" t="e">
        <f t="shared" si="39"/>
        <v>#DIV/0!</v>
      </c>
      <c r="FW46" s="311" t="e">
        <f t="shared" si="39"/>
        <v>#DIV/0!</v>
      </c>
      <c r="FX46" s="311" t="e">
        <f t="shared" si="39"/>
        <v>#DIV/0!</v>
      </c>
      <c r="FY46" s="311" t="e">
        <f t="shared" si="39"/>
        <v>#DIV/0!</v>
      </c>
      <c r="FZ46" s="311" t="e">
        <f t="shared" si="39"/>
        <v>#DIV/0!</v>
      </c>
      <c r="GA46" s="311" t="e">
        <f t="shared" si="39"/>
        <v>#DIV/0!</v>
      </c>
      <c r="GB46" s="311" t="e">
        <f t="shared" si="39"/>
        <v>#DIV/0!</v>
      </c>
      <c r="GC46" s="311" t="e">
        <f t="shared" si="39"/>
        <v>#DIV/0!</v>
      </c>
      <c r="GD46" s="311" t="e">
        <f t="shared" si="39"/>
        <v>#DIV/0!</v>
      </c>
      <c r="GE46" s="311" t="e">
        <f t="shared" si="39"/>
        <v>#DIV/0!</v>
      </c>
      <c r="GF46" s="311" t="e">
        <f t="shared" si="39"/>
        <v>#DIV/0!</v>
      </c>
      <c r="GG46" s="311" t="e">
        <f t="shared" si="48"/>
        <v>#DIV/0!</v>
      </c>
      <c r="GH46" s="311" t="e">
        <f t="shared" si="48"/>
        <v>#DIV/0!</v>
      </c>
      <c r="GI46" s="311" t="e">
        <f t="shared" si="48"/>
        <v>#DIV/0!</v>
      </c>
      <c r="GJ46" s="311" t="e">
        <f t="shared" si="48"/>
        <v>#DIV/0!</v>
      </c>
      <c r="GK46" s="311" t="e">
        <f t="shared" si="48"/>
        <v>#DIV/0!</v>
      </c>
      <c r="GL46" s="311" t="e">
        <f t="shared" si="48"/>
        <v>#DIV/0!</v>
      </c>
      <c r="GM46" s="311" t="e">
        <f t="shared" si="48"/>
        <v>#DIV/0!</v>
      </c>
      <c r="GN46" s="311" t="e">
        <f t="shared" si="48"/>
        <v>#DIV/0!</v>
      </c>
      <c r="GO46" s="311" t="e">
        <f t="shared" si="48"/>
        <v>#DIV/0!</v>
      </c>
      <c r="GP46" s="311" t="e">
        <f t="shared" si="48"/>
        <v>#DIV/0!</v>
      </c>
      <c r="GQ46" s="311" t="e">
        <f t="shared" si="48"/>
        <v>#DIV/0!</v>
      </c>
      <c r="GR46" s="311" t="e">
        <f t="shared" si="48"/>
        <v>#DIV/0!</v>
      </c>
      <c r="GS46" s="311" t="e">
        <f t="shared" si="48"/>
        <v>#DIV/0!</v>
      </c>
      <c r="GT46" s="311" t="e">
        <f t="shared" si="48"/>
        <v>#DIV/0!</v>
      </c>
      <c r="GU46" s="311" t="e">
        <f t="shared" si="48"/>
        <v>#DIV/0!</v>
      </c>
      <c r="GV46" s="311" t="e">
        <f t="shared" si="48"/>
        <v>#DIV/0!</v>
      </c>
      <c r="GW46" s="311" t="e">
        <f t="shared" si="49"/>
        <v>#DIV/0!</v>
      </c>
      <c r="GX46" s="311" t="e">
        <f t="shared" si="49"/>
        <v>#DIV/0!</v>
      </c>
      <c r="GY46" s="311" t="e">
        <f t="shared" si="49"/>
        <v>#DIV/0!</v>
      </c>
      <c r="GZ46" s="311" t="e">
        <f t="shared" si="49"/>
        <v>#DIV/0!</v>
      </c>
      <c r="HA46" s="311" t="e">
        <f t="shared" si="49"/>
        <v>#DIV/0!</v>
      </c>
      <c r="HB46" s="311" t="e">
        <f t="shared" si="49"/>
        <v>#DIV/0!</v>
      </c>
      <c r="HC46" s="311" t="e">
        <f t="shared" si="49"/>
        <v>#DIV/0!</v>
      </c>
      <c r="HD46" s="311" t="e">
        <f t="shared" si="49"/>
        <v>#DIV/0!</v>
      </c>
      <c r="HE46" s="318" t="e">
        <f t="shared" si="18"/>
        <v>#DIV/0!</v>
      </c>
      <c r="HF46" s="322" t="e">
        <f t="shared" si="19"/>
        <v>#DIV/0!</v>
      </c>
    </row>
    <row r="47" spans="1:214">
      <c r="A47" s="221"/>
      <c r="B47" s="310"/>
      <c r="C47" s="221"/>
      <c r="D47" s="317"/>
      <c r="E47" s="221"/>
      <c r="F47" s="311"/>
      <c r="G47" s="312" t="e">
        <f t="shared" si="50"/>
        <v>#DIV/0!</v>
      </c>
      <c r="H47" s="311" t="e">
        <f t="shared" si="50"/>
        <v>#DIV/0!</v>
      </c>
      <c r="I47" s="311" t="e">
        <f t="shared" si="50"/>
        <v>#DIV/0!</v>
      </c>
      <c r="J47" s="311" t="e">
        <f t="shared" si="50"/>
        <v>#DIV/0!</v>
      </c>
      <c r="K47" s="311" t="e">
        <f t="shared" si="50"/>
        <v>#DIV/0!</v>
      </c>
      <c r="L47" s="311" t="e">
        <f t="shared" si="50"/>
        <v>#DIV/0!</v>
      </c>
      <c r="M47" s="311" t="e">
        <f t="shared" si="50"/>
        <v>#DIV/0!</v>
      </c>
      <c r="N47" s="311" t="e">
        <f t="shared" si="50"/>
        <v>#DIV/0!</v>
      </c>
      <c r="O47" s="311" t="e">
        <f t="shared" si="50"/>
        <v>#DIV/0!</v>
      </c>
      <c r="P47" s="311" t="e">
        <f t="shared" si="50"/>
        <v>#DIV/0!</v>
      </c>
      <c r="Q47" s="311" t="e">
        <f t="shared" si="50"/>
        <v>#DIV/0!</v>
      </c>
      <c r="R47" s="311" t="e">
        <f t="shared" si="50"/>
        <v>#DIV/0!</v>
      </c>
      <c r="S47" s="311" t="e">
        <f t="shared" si="50"/>
        <v>#DIV/0!</v>
      </c>
      <c r="T47" s="311" t="e">
        <f t="shared" si="50"/>
        <v>#DIV/0!</v>
      </c>
      <c r="U47" s="311" t="e">
        <f t="shared" si="50"/>
        <v>#DIV/0!</v>
      </c>
      <c r="V47" s="311" t="e">
        <f t="shared" si="50"/>
        <v>#DIV/0!</v>
      </c>
      <c r="W47" s="311" t="e">
        <f t="shared" si="40"/>
        <v>#DIV/0!</v>
      </c>
      <c r="X47" s="311" t="e">
        <f t="shared" si="40"/>
        <v>#DIV/0!</v>
      </c>
      <c r="Y47" s="311" t="e">
        <f t="shared" si="40"/>
        <v>#DIV/0!</v>
      </c>
      <c r="Z47" s="311" t="e">
        <f t="shared" si="40"/>
        <v>#DIV/0!</v>
      </c>
      <c r="AA47" s="311" t="e">
        <f t="shared" si="40"/>
        <v>#DIV/0!</v>
      </c>
      <c r="AB47" s="311" t="e">
        <f t="shared" si="40"/>
        <v>#DIV/0!</v>
      </c>
      <c r="AC47" s="311" t="e">
        <f t="shared" si="40"/>
        <v>#DIV/0!</v>
      </c>
      <c r="AD47" s="311" t="e">
        <f t="shared" si="40"/>
        <v>#DIV/0!</v>
      </c>
      <c r="AE47" s="311" t="e">
        <f t="shared" si="40"/>
        <v>#DIV/0!</v>
      </c>
      <c r="AF47" s="311" t="e">
        <f t="shared" si="40"/>
        <v>#DIV/0!</v>
      </c>
      <c r="AG47" s="311" t="e">
        <f t="shared" si="40"/>
        <v>#DIV/0!</v>
      </c>
      <c r="AH47" s="311" t="e">
        <f t="shared" si="40"/>
        <v>#DIV/0!</v>
      </c>
      <c r="AI47" s="311" t="e">
        <f t="shared" si="40"/>
        <v>#DIV/0!</v>
      </c>
      <c r="AJ47" s="311" t="e">
        <f t="shared" si="40"/>
        <v>#DIV/0!</v>
      </c>
      <c r="AK47" s="311" t="e">
        <f t="shared" si="41"/>
        <v>#DIV/0!</v>
      </c>
      <c r="AL47" s="311" t="e">
        <f t="shared" si="41"/>
        <v>#DIV/0!</v>
      </c>
      <c r="AM47" s="311" t="e">
        <f t="shared" si="41"/>
        <v>#DIV/0!</v>
      </c>
      <c r="AN47" s="311" t="e">
        <f t="shared" si="41"/>
        <v>#DIV/0!</v>
      </c>
      <c r="AO47" s="311" t="e">
        <f t="shared" si="41"/>
        <v>#DIV/0!</v>
      </c>
      <c r="AP47" s="311" t="e">
        <f t="shared" si="41"/>
        <v>#DIV/0!</v>
      </c>
      <c r="AQ47" s="311" t="e">
        <f t="shared" si="41"/>
        <v>#DIV/0!</v>
      </c>
      <c r="AR47" s="311" t="e">
        <f t="shared" si="41"/>
        <v>#DIV/0!</v>
      </c>
      <c r="AS47" s="311" t="e">
        <f t="shared" si="41"/>
        <v>#DIV/0!</v>
      </c>
      <c r="AT47" s="311" t="e">
        <f t="shared" si="41"/>
        <v>#DIV/0!</v>
      </c>
      <c r="AU47" s="311" t="e">
        <f t="shared" si="35"/>
        <v>#DIV/0!</v>
      </c>
      <c r="AV47" s="311" t="e">
        <f t="shared" si="35"/>
        <v>#DIV/0!</v>
      </c>
      <c r="AW47" s="311" t="e">
        <f t="shared" si="35"/>
        <v>#DIV/0!</v>
      </c>
      <c r="AX47" s="311" t="e">
        <f t="shared" si="35"/>
        <v>#DIV/0!</v>
      </c>
      <c r="AY47" s="311" t="e">
        <f t="shared" si="35"/>
        <v>#DIV/0!</v>
      </c>
      <c r="AZ47" s="311" t="e">
        <f t="shared" si="35"/>
        <v>#DIV/0!</v>
      </c>
      <c r="BA47" s="311" t="e">
        <f t="shared" si="35"/>
        <v>#DIV/0!</v>
      </c>
      <c r="BB47" s="311" t="e">
        <f t="shared" si="35"/>
        <v>#DIV/0!</v>
      </c>
      <c r="BC47" s="311" t="e">
        <f t="shared" si="42"/>
        <v>#DIV/0!</v>
      </c>
      <c r="BD47" s="311" t="e">
        <f t="shared" si="42"/>
        <v>#DIV/0!</v>
      </c>
      <c r="BE47" s="311" t="e">
        <f t="shared" si="42"/>
        <v>#DIV/0!</v>
      </c>
      <c r="BF47" s="311" t="e">
        <f t="shared" si="42"/>
        <v>#DIV/0!</v>
      </c>
      <c r="BG47" s="311" t="e">
        <f t="shared" si="42"/>
        <v>#DIV/0!</v>
      </c>
      <c r="BH47" s="311" t="e">
        <f t="shared" si="42"/>
        <v>#DIV/0!</v>
      </c>
      <c r="BI47" s="311" t="e">
        <f t="shared" si="42"/>
        <v>#DIV/0!</v>
      </c>
      <c r="BJ47" s="311" t="e">
        <f t="shared" si="42"/>
        <v>#DIV/0!</v>
      </c>
      <c r="BK47" s="311" t="e">
        <f t="shared" si="42"/>
        <v>#DIV/0!</v>
      </c>
      <c r="BL47" s="311" t="e">
        <f t="shared" si="42"/>
        <v>#DIV/0!</v>
      </c>
      <c r="BM47" s="311" t="e">
        <f t="shared" si="42"/>
        <v>#DIV/0!</v>
      </c>
      <c r="BN47" s="311" t="e">
        <f t="shared" si="42"/>
        <v>#DIV/0!</v>
      </c>
      <c r="BO47" s="311" t="e">
        <f t="shared" si="42"/>
        <v>#DIV/0!</v>
      </c>
      <c r="BP47" s="311" t="e">
        <f t="shared" si="42"/>
        <v>#DIV/0!</v>
      </c>
      <c r="BQ47" s="311" t="e">
        <f t="shared" si="42"/>
        <v>#DIV/0!</v>
      </c>
      <c r="BR47" s="311" t="e">
        <f t="shared" si="42"/>
        <v>#DIV/0!</v>
      </c>
      <c r="BS47" s="311" t="e">
        <f t="shared" si="36"/>
        <v>#DIV/0!</v>
      </c>
      <c r="BT47" s="311" t="e">
        <f t="shared" si="36"/>
        <v>#DIV/0!</v>
      </c>
      <c r="BU47" s="311" t="e">
        <f t="shared" si="36"/>
        <v>#DIV/0!</v>
      </c>
      <c r="BV47" s="311" t="e">
        <f t="shared" si="36"/>
        <v>#DIV/0!</v>
      </c>
      <c r="BW47" s="311" t="e">
        <f t="shared" si="36"/>
        <v>#DIV/0!</v>
      </c>
      <c r="BX47" s="311" t="e">
        <f t="shared" si="36"/>
        <v>#DIV/0!</v>
      </c>
      <c r="BY47" s="311" t="e">
        <f t="shared" si="36"/>
        <v>#DIV/0!</v>
      </c>
      <c r="BZ47" s="311" t="e">
        <f t="shared" si="36"/>
        <v>#DIV/0!</v>
      </c>
      <c r="CA47" s="311" t="e">
        <f t="shared" si="36"/>
        <v>#DIV/0!</v>
      </c>
      <c r="CB47" s="311" t="e">
        <f t="shared" si="36"/>
        <v>#DIV/0!</v>
      </c>
      <c r="CC47" s="311" t="e">
        <f t="shared" si="36"/>
        <v>#DIV/0!</v>
      </c>
      <c r="CD47" s="311" t="e">
        <f t="shared" si="36"/>
        <v>#DIV/0!</v>
      </c>
      <c r="CE47" s="311" t="e">
        <f t="shared" si="36"/>
        <v>#DIV/0!</v>
      </c>
      <c r="CF47" s="311" t="e">
        <f t="shared" si="36"/>
        <v>#DIV/0!</v>
      </c>
      <c r="CG47" s="311" t="e">
        <f t="shared" si="43"/>
        <v>#DIV/0!</v>
      </c>
      <c r="CH47" s="311" t="e">
        <f t="shared" si="43"/>
        <v>#DIV/0!</v>
      </c>
      <c r="CI47" s="311" t="e">
        <f t="shared" si="43"/>
        <v>#DIV/0!</v>
      </c>
      <c r="CJ47" s="311" t="e">
        <f t="shared" si="43"/>
        <v>#DIV/0!</v>
      </c>
      <c r="CK47" s="311" t="e">
        <f t="shared" si="43"/>
        <v>#DIV/0!</v>
      </c>
      <c r="CL47" s="311" t="e">
        <f t="shared" si="43"/>
        <v>#DIV/0!</v>
      </c>
      <c r="CM47" s="311" t="e">
        <f t="shared" si="43"/>
        <v>#DIV/0!</v>
      </c>
      <c r="CN47" s="311" t="e">
        <f t="shared" si="43"/>
        <v>#DIV/0!</v>
      </c>
      <c r="CO47" s="311" t="e">
        <f t="shared" si="43"/>
        <v>#DIV/0!</v>
      </c>
      <c r="CP47" s="311" t="e">
        <f t="shared" si="43"/>
        <v>#DIV/0!</v>
      </c>
      <c r="CQ47" s="311" t="e">
        <f t="shared" si="43"/>
        <v>#DIV/0!</v>
      </c>
      <c r="CR47" s="311" t="e">
        <f t="shared" si="43"/>
        <v>#DIV/0!</v>
      </c>
      <c r="CS47" s="311" t="e">
        <f t="shared" si="43"/>
        <v>#DIV/0!</v>
      </c>
      <c r="CT47" s="311" t="e">
        <f t="shared" si="43"/>
        <v>#DIV/0!</v>
      </c>
      <c r="CU47" s="311" t="e">
        <f t="shared" si="43"/>
        <v>#DIV/0!</v>
      </c>
      <c r="CV47" s="311" t="e">
        <f t="shared" si="43"/>
        <v>#DIV/0!</v>
      </c>
      <c r="CW47" s="311" t="e">
        <f t="shared" si="37"/>
        <v>#DIV/0!</v>
      </c>
      <c r="CX47" s="311" t="e">
        <f t="shared" si="37"/>
        <v>#DIV/0!</v>
      </c>
      <c r="CY47" s="311" t="e">
        <f t="shared" si="37"/>
        <v>#DIV/0!</v>
      </c>
      <c r="CZ47" s="311" t="e">
        <f t="shared" si="37"/>
        <v>#DIV/0!</v>
      </c>
      <c r="DA47" s="311" t="e">
        <f t="shared" si="37"/>
        <v>#DIV/0!</v>
      </c>
      <c r="DB47" s="311" t="e">
        <f t="shared" si="37"/>
        <v>#DIV/0!</v>
      </c>
      <c r="DC47" s="311" t="e">
        <f t="shared" si="37"/>
        <v>#DIV/0!</v>
      </c>
      <c r="DD47" s="311" t="e">
        <f t="shared" si="37"/>
        <v>#DIV/0!</v>
      </c>
      <c r="DE47" s="311" t="e">
        <f t="shared" si="37"/>
        <v>#DIV/0!</v>
      </c>
      <c r="DF47" s="311" t="e">
        <f t="shared" si="37"/>
        <v>#DIV/0!</v>
      </c>
      <c r="DG47" s="311" t="e">
        <f t="shared" si="37"/>
        <v>#DIV/0!</v>
      </c>
      <c r="DH47" s="311" t="e">
        <f t="shared" si="37"/>
        <v>#DIV/0!</v>
      </c>
      <c r="DI47" s="311" t="e">
        <f t="shared" si="37"/>
        <v>#DIV/0!</v>
      </c>
      <c r="DJ47" s="311" t="e">
        <f t="shared" si="37"/>
        <v>#DIV/0!</v>
      </c>
      <c r="DK47" s="311" t="e">
        <f t="shared" si="44"/>
        <v>#DIV/0!</v>
      </c>
      <c r="DL47" s="311" t="e">
        <f t="shared" si="44"/>
        <v>#DIV/0!</v>
      </c>
      <c r="DM47" s="311" t="e">
        <f t="shared" si="44"/>
        <v>#DIV/0!</v>
      </c>
      <c r="DN47" s="311" t="e">
        <f t="shared" si="44"/>
        <v>#DIV/0!</v>
      </c>
      <c r="DO47" s="311" t="e">
        <f t="shared" si="44"/>
        <v>#DIV/0!</v>
      </c>
      <c r="DP47" s="311" t="e">
        <f t="shared" si="44"/>
        <v>#DIV/0!</v>
      </c>
      <c r="DQ47" s="311" t="e">
        <f t="shared" si="44"/>
        <v>#DIV/0!</v>
      </c>
      <c r="DR47" s="311" t="e">
        <f t="shared" si="44"/>
        <v>#DIV/0!</v>
      </c>
      <c r="DS47" s="311" t="e">
        <f t="shared" si="44"/>
        <v>#DIV/0!</v>
      </c>
      <c r="DT47" s="311" t="e">
        <f t="shared" si="44"/>
        <v>#DIV/0!</v>
      </c>
      <c r="DU47" s="311" t="e">
        <f t="shared" si="44"/>
        <v>#DIV/0!</v>
      </c>
      <c r="DV47" s="311" t="e">
        <f t="shared" si="44"/>
        <v>#DIV/0!</v>
      </c>
      <c r="DW47" s="311" t="e">
        <f t="shared" si="44"/>
        <v>#DIV/0!</v>
      </c>
      <c r="DX47" s="311" t="e">
        <f t="shared" si="44"/>
        <v>#DIV/0!</v>
      </c>
      <c r="DY47" s="311" t="e">
        <f t="shared" si="44"/>
        <v>#DIV/0!</v>
      </c>
      <c r="DZ47" s="311" t="e">
        <f t="shared" si="44"/>
        <v>#DIV/0!</v>
      </c>
      <c r="EA47" s="311" t="e">
        <f t="shared" si="45"/>
        <v>#DIV/0!</v>
      </c>
      <c r="EB47" s="311" t="e">
        <f t="shared" si="45"/>
        <v>#DIV/0!</v>
      </c>
      <c r="EC47" s="311" t="e">
        <f t="shared" si="45"/>
        <v>#DIV/0!</v>
      </c>
      <c r="ED47" s="311" t="e">
        <f t="shared" si="45"/>
        <v>#DIV/0!</v>
      </c>
      <c r="EE47" s="311" t="e">
        <f t="shared" si="45"/>
        <v>#DIV/0!</v>
      </c>
      <c r="EF47" s="311" t="e">
        <f t="shared" si="45"/>
        <v>#DIV/0!</v>
      </c>
      <c r="EG47" s="311" t="e">
        <f t="shared" si="45"/>
        <v>#DIV/0!</v>
      </c>
      <c r="EH47" s="311" t="e">
        <f t="shared" si="45"/>
        <v>#DIV/0!</v>
      </c>
      <c r="EI47" s="311" t="e">
        <f t="shared" si="45"/>
        <v>#DIV/0!</v>
      </c>
      <c r="EJ47" s="311" t="e">
        <f t="shared" si="45"/>
        <v>#DIV/0!</v>
      </c>
      <c r="EK47" s="311" t="e">
        <f t="shared" si="45"/>
        <v>#DIV/0!</v>
      </c>
      <c r="EL47" s="311" t="e">
        <f t="shared" si="45"/>
        <v>#DIV/0!</v>
      </c>
      <c r="EM47" s="311" t="e">
        <f t="shared" si="45"/>
        <v>#DIV/0!</v>
      </c>
      <c r="EN47" s="311" t="e">
        <f t="shared" si="45"/>
        <v>#DIV/0!</v>
      </c>
      <c r="EO47" s="311" t="e">
        <f t="shared" si="45"/>
        <v>#DIV/0!</v>
      </c>
      <c r="EP47" s="311" t="e">
        <f t="shared" si="45"/>
        <v>#DIV/0!</v>
      </c>
      <c r="EQ47" s="311" t="e">
        <f t="shared" si="46"/>
        <v>#DIV/0!</v>
      </c>
      <c r="ER47" s="311" t="e">
        <f t="shared" si="46"/>
        <v>#DIV/0!</v>
      </c>
      <c r="ES47" s="311" t="e">
        <f t="shared" si="46"/>
        <v>#DIV/0!</v>
      </c>
      <c r="ET47" s="311" t="e">
        <f t="shared" si="46"/>
        <v>#DIV/0!</v>
      </c>
      <c r="EU47" s="311" t="e">
        <f t="shared" si="46"/>
        <v>#DIV/0!</v>
      </c>
      <c r="EV47" s="311" t="e">
        <f t="shared" si="46"/>
        <v>#DIV/0!</v>
      </c>
      <c r="EW47" s="311" t="e">
        <f t="shared" si="46"/>
        <v>#DIV/0!</v>
      </c>
      <c r="EX47" s="311" t="e">
        <f t="shared" si="46"/>
        <v>#DIV/0!</v>
      </c>
      <c r="EY47" s="311" t="e">
        <f t="shared" si="46"/>
        <v>#DIV/0!</v>
      </c>
      <c r="EZ47" s="311" t="e">
        <f t="shared" si="46"/>
        <v>#DIV/0!</v>
      </c>
      <c r="FA47" s="311" t="e">
        <f t="shared" si="46"/>
        <v>#DIV/0!</v>
      </c>
      <c r="FB47" s="311" t="e">
        <f t="shared" si="46"/>
        <v>#DIV/0!</v>
      </c>
      <c r="FC47" s="311" t="e">
        <f t="shared" si="46"/>
        <v>#DIV/0!</v>
      </c>
      <c r="FD47" s="311" t="e">
        <f t="shared" si="46"/>
        <v>#DIV/0!</v>
      </c>
      <c r="FE47" s="311" t="e">
        <f t="shared" si="46"/>
        <v>#DIV/0!</v>
      </c>
      <c r="FF47" s="311" t="e">
        <f t="shared" si="46"/>
        <v>#DIV/0!</v>
      </c>
      <c r="FG47" s="311" t="e">
        <f t="shared" si="47"/>
        <v>#DIV/0!</v>
      </c>
      <c r="FH47" s="311" t="e">
        <f t="shared" si="47"/>
        <v>#DIV/0!</v>
      </c>
      <c r="FI47" s="311" t="e">
        <f t="shared" si="47"/>
        <v>#DIV/0!</v>
      </c>
      <c r="FJ47" s="311" t="e">
        <f t="shared" si="47"/>
        <v>#DIV/0!</v>
      </c>
      <c r="FK47" s="311" t="e">
        <f t="shared" si="47"/>
        <v>#DIV/0!</v>
      </c>
      <c r="FL47" s="311" t="e">
        <f t="shared" si="47"/>
        <v>#DIV/0!</v>
      </c>
      <c r="FM47" s="311" t="e">
        <f t="shared" si="47"/>
        <v>#DIV/0!</v>
      </c>
      <c r="FN47" s="311" t="e">
        <f t="shared" si="47"/>
        <v>#DIV/0!</v>
      </c>
      <c r="FO47" s="311" t="e">
        <f t="shared" si="47"/>
        <v>#DIV/0!</v>
      </c>
      <c r="FP47" s="311" t="e">
        <f t="shared" si="47"/>
        <v>#DIV/0!</v>
      </c>
      <c r="FQ47" s="311" t="e">
        <f t="shared" si="47"/>
        <v>#DIV/0!</v>
      </c>
      <c r="FR47" s="311" t="e">
        <f t="shared" si="47"/>
        <v>#DIV/0!</v>
      </c>
      <c r="FS47" s="311" t="e">
        <f t="shared" si="47"/>
        <v>#DIV/0!</v>
      </c>
      <c r="FT47" s="311" t="e">
        <f t="shared" si="47"/>
        <v>#DIV/0!</v>
      </c>
      <c r="FU47" s="311" t="e">
        <f t="shared" si="39"/>
        <v>#DIV/0!</v>
      </c>
      <c r="FV47" s="311" t="e">
        <f t="shared" si="39"/>
        <v>#DIV/0!</v>
      </c>
      <c r="FW47" s="311" t="e">
        <f t="shared" si="39"/>
        <v>#DIV/0!</v>
      </c>
      <c r="FX47" s="311" t="e">
        <f t="shared" si="39"/>
        <v>#DIV/0!</v>
      </c>
      <c r="FY47" s="311" t="e">
        <f t="shared" si="39"/>
        <v>#DIV/0!</v>
      </c>
      <c r="FZ47" s="311" t="e">
        <f t="shared" si="39"/>
        <v>#DIV/0!</v>
      </c>
      <c r="GA47" s="311" t="e">
        <f t="shared" si="39"/>
        <v>#DIV/0!</v>
      </c>
      <c r="GB47" s="311" t="e">
        <f t="shared" si="39"/>
        <v>#DIV/0!</v>
      </c>
      <c r="GC47" s="311" t="e">
        <f t="shared" si="39"/>
        <v>#DIV/0!</v>
      </c>
      <c r="GD47" s="311" t="e">
        <f t="shared" si="39"/>
        <v>#DIV/0!</v>
      </c>
      <c r="GE47" s="311" t="e">
        <f t="shared" si="39"/>
        <v>#DIV/0!</v>
      </c>
      <c r="GF47" s="311" t="e">
        <f t="shared" si="39"/>
        <v>#DIV/0!</v>
      </c>
      <c r="GG47" s="311" t="e">
        <f t="shared" si="48"/>
        <v>#DIV/0!</v>
      </c>
      <c r="GH47" s="311" t="e">
        <f t="shared" si="48"/>
        <v>#DIV/0!</v>
      </c>
      <c r="GI47" s="311" t="e">
        <f t="shared" si="48"/>
        <v>#DIV/0!</v>
      </c>
      <c r="GJ47" s="311" t="e">
        <f t="shared" si="48"/>
        <v>#DIV/0!</v>
      </c>
      <c r="GK47" s="311" t="e">
        <f t="shared" si="48"/>
        <v>#DIV/0!</v>
      </c>
      <c r="GL47" s="311" t="e">
        <f t="shared" si="48"/>
        <v>#DIV/0!</v>
      </c>
      <c r="GM47" s="311" t="e">
        <f t="shared" si="48"/>
        <v>#DIV/0!</v>
      </c>
      <c r="GN47" s="311" t="e">
        <f t="shared" si="48"/>
        <v>#DIV/0!</v>
      </c>
      <c r="GO47" s="311" t="e">
        <f t="shared" si="48"/>
        <v>#DIV/0!</v>
      </c>
      <c r="GP47" s="311" t="e">
        <f t="shared" si="48"/>
        <v>#DIV/0!</v>
      </c>
      <c r="GQ47" s="311" t="e">
        <f t="shared" si="48"/>
        <v>#DIV/0!</v>
      </c>
      <c r="GR47" s="311" t="e">
        <f t="shared" si="48"/>
        <v>#DIV/0!</v>
      </c>
      <c r="GS47" s="311" t="e">
        <f t="shared" si="48"/>
        <v>#DIV/0!</v>
      </c>
      <c r="GT47" s="311" t="e">
        <f t="shared" si="48"/>
        <v>#DIV/0!</v>
      </c>
      <c r="GU47" s="311" t="e">
        <f t="shared" si="48"/>
        <v>#DIV/0!</v>
      </c>
      <c r="GV47" s="311" t="e">
        <f t="shared" si="48"/>
        <v>#DIV/0!</v>
      </c>
      <c r="GW47" s="311" t="e">
        <f t="shared" si="49"/>
        <v>#DIV/0!</v>
      </c>
      <c r="GX47" s="311" t="e">
        <f t="shared" si="49"/>
        <v>#DIV/0!</v>
      </c>
      <c r="GY47" s="311" t="e">
        <f t="shared" si="49"/>
        <v>#DIV/0!</v>
      </c>
      <c r="GZ47" s="311" t="e">
        <f t="shared" si="49"/>
        <v>#DIV/0!</v>
      </c>
      <c r="HA47" s="311" t="e">
        <f t="shared" si="49"/>
        <v>#DIV/0!</v>
      </c>
      <c r="HB47" s="311" t="e">
        <f t="shared" si="49"/>
        <v>#DIV/0!</v>
      </c>
      <c r="HC47" s="311" t="e">
        <f t="shared" si="49"/>
        <v>#DIV/0!</v>
      </c>
      <c r="HD47" s="311" t="e">
        <f t="shared" si="49"/>
        <v>#DIV/0!</v>
      </c>
      <c r="HE47" s="318" t="e">
        <f t="shared" si="18"/>
        <v>#DIV/0!</v>
      </c>
      <c r="HF47" s="322" t="e">
        <f t="shared" si="19"/>
        <v>#DIV/0!</v>
      </c>
    </row>
    <row r="48" spans="1:214">
      <c r="A48" s="221"/>
      <c r="B48" s="310"/>
      <c r="C48" s="221"/>
      <c r="D48" s="221"/>
      <c r="E48" s="221"/>
      <c r="F48" s="311"/>
      <c r="G48" s="312" t="e">
        <f t="shared" si="50"/>
        <v>#DIV/0!</v>
      </c>
      <c r="H48" s="311" t="e">
        <f t="shared" si="50"/>
        <v>#DIV/0!</v>
      </c>
      <c r="I48" s="311" t="e">
        <f t="shared" si="50"/>
        <v>#DIV/0!</v>
      </c>
      <c r="J48" s="311" t="e">
        <f t="shared" si="50"/>
        <v>#DIV/0!</v>
      </c>
      <c r="K48" s="311" t="e">
        <f t="shared" si="50"/>
        <v>#DIV/0!</v>
      </c>
      <c r="L48" s="311" t="e">
        <f t="shared" si="50"/>
        <v>#DIV/0!</v>
      </c>
      <c r="M48" s="311" t="e">
        <f t="shared" si="50"/>
        <v>#DIV/0!</v>
      </c>
      <c r="N48" s="311" t="e">
        <f t="shared" si="50"/>
        <v>#DIV/0!</v>
      </c>
      <c r="O48" s="311" t="e">
        <f t="shared" si="50"/>
        <v>#DIV/0!</v>
      </c>
      <c r="P48" s="311" t="e">
        <f t="shared" si="50"/>
        <v>#DIV/0!</v>
      </c>
      <c r="Q48" s="311" t="e">
        <f t="shared" si="50"/>
        <v>#DIV/0!</v>
      </c>
      <c r="R48" s="311" t="e">
        <f t="shared" si="50"/>
        <v>#DIV/0!</v>
      </c>
      <c r="S48" s="311" t="e">
        <f t="shared" si="50"/>
        <v>#DIV/0!</v>
      </c>
      <c r="T48" s="311" t="e">
        <f t="shared" si="50"/>
        <v>#DIV/0!</v>
      </c>
      <c r="U48" s="311" t="e">
        <f t="shared" si="50"/>
        <v>#DIV/0!</v>
      </c>
      <c r="V48" s="311" t="e">
        <f t="shared" si="50"/>
        <v>#DIV/0!</v>
      </c>
      <c r="W48" s="311" t="e">
        <f t="shared" si="40"/>
        <v>#DIV/0!</v>
      </c>
      <c r="X48" s="311" t="e">
        <f t="shared" si="40"/>
        <v>#DIV/0!</v>
      </c>
      <c r="Y48" s="311" t="e">
        <f t="shared" si="40"/>
        <v>#DIV/0!</v>
      </c>
      <c r="Z48" s="311" t="e">
        <f t="shared" si="40"/>
        <v>#DIV/0!</v>
      </c>
      <c r="AA48" s="311" t="e">
        <f t="shared" si="40"/>
        <v>#DIV/0!</v>
      </c>
      <c r="AB48" s="311" t="e">
        <f t="shared" si="40"/>
        <v>#DIV/0!</v>
      </c>
      <c r="AC48" s="311" t="e">
        <f t="shared" si="40"/>
        <v>#DIV/0!</v>
      </c>
      <c r="AD48" s="311" t="e">
        <f t="shared" si="40"/>
        <v>#DIV/0!</v>
      </c>
      <c r="AE48" s="311" t="e">
        <f t="shared" si="40"/>
        <v>#DIV/0!</v>
      </c>
      <c r="AF48" s="311" t="e">
        <f t="shared" si="40"/>
        <v>#DIV/0!</v>
      </c>
      <c r="AG48" s="311" t="e">
        <f t="shared" si="40"/>
        <v>#DIV/0!</v>
      </c>
      <c r="AH48" s="311" t="e">
        <f t="shared" si="40"/>
        <v>#DIV/0!</v>
      </c>
      <c r="AI48" s="311" t="e">
        <f t="shared" si="40"/>
        <v>#DIV/0!</v>
      </c>
      <c r="AJ48" s="311" t="e">
        <f t="shared" si="40"/>
        <v>#DIV/0!</v>
      </c>
      <c r="AK48" s="311" t="e">
        <f t="shared" si="41"/>
        <v>#DIV/0!</v>
      </c>
      <c r="AL48" s="311" t="e">
        <f t="shared" si="41"/>
        <v>#DIV/0!</v>
      </c>
      <c r="AM48" s="311" t="e">
        <f t="shared" si="41"/>
        <v>#DIV/0!</v>
      </c>
      <c r="AN48" s="311" t="e">
        <f t="shared" si="41"/>
        <v>#DIV/0!</v>
      </c>
      <c r="AO48" s="311" t="e">
        <f t="shared" si="41"/>
        <v>#DIV/0!</v>
      </c>
      <c r="AP48" s="311" t="e">
        <f t="shared" si="41"/>
        <v>#DIV/0!</v>
      </c>
      <c r="AQ48" s="311" t="e">
        <f t="shared" si="41"/>
        <v>#DIV/0!</v>
      </c>
      <c r="AR48" s="311" t="e">
        <f t="shared" si="41"/>
        <v>#DIV/0!</v>
      </c>
      <c r="AS48" s="311" t="e">
        <f t="shared" si="41"/>
        <v>#DIV/0!</v>
      </c>
      <c r="AT48" s="311" t="e">
        <f t="shared" si="41"/>
        <v>#DIV/0!</v>
      </c>
      <c r="AU48" s="311" t="e">
        <f t="shared" si="35"/>
        <v>#DIV/0!</v>
      </c>
      <c r="AV48" s="311" t="e">
        <f t="shared" si="35"/>
        <v>#DIV/0!</v>
      </c>
      <c r="AW48" s="311" t="e">
        <f t="shared" si="35"/>
        <v>#DIV/0!</v>
      </c>
      <c r="AX48" s="311" t="e">
        <f t="shared" si="35"/>
        <v>#DIV/0!</v>
      </c>
      <c r="AY48" s="311" t="e">
        <f t="shared" si="35"/>
        <v>#DIV/0!</v>
      </c>
      <c r="AZ48" s="311" t="e">
        <f t="shared" si="35"/>
        <v>#DIV/0!</v>
      </c>
      <c r="BA48" s="311" t="e">
        <f t="shared" si="35"/>
        <v>#DIV/0!</v>
      </c>
      <c r="BB48" s="311" t="e">
        <f t="shared" si="35"/>
        <v>#DIV/0!</v>
      </c>
      <c r="BC48" s="311" t="e">
        <f t="shared" si="42"/>
        <v>#DIV/0!</v>
      </c>
      <c r="BD48" s="311" t="e">
        <f t="shared" si="42"/>
        <v>#DIV/0!</v>
      </c>
      <c r="BE48" s="311" t="e">
        <f t="shared" si="42"/>
        <v>#DIV/0!</v>
      </c>
      <c r="BF48" s="311" t="e">
        <f t="shared" si="42"/>
        <v>#DIV/0!</v>
      </c>
      <c r="BG48" s="311" t="e">
        <f t="shared" si="42"/>
        <v>#DIV/0!</v>
      </c>
      <c r="BH48" s="311" t="e">
        <f t="shared" si="42"/>
        <v>#DIV/0!</v>
      </c>
      <c r="BI48" s="311" t="e">
        <f t="shared" si="42"/>
        <v>#DIV/0!</v>
      </c>
      <c r="BJ48" s="311" t="e">
        <f t="shared" si="42"/>
        <v>#DIV/0!</v>
      </c>
      <c r="BK48" s="311" t="e">
        <f t="shared" si="42"/>
        <v>#DIV/0!</v>
      </c>
      <c r="BL48" s="311" t="e">
        <f t="shared" si="42"/>
        <v>#DIV/0!</v>
      </c>
      <c r="BM48" s="311" t="e">
        <f t="shared" si="42"/>
        <v>#DIV/0!</v>
      </c>
      <c r="BN48" s="311" t="e">
        <f t="shared" si="42"/>
        <v>#DIV/0!</v>
      </c>
      <c r="BO48" s="311" t="e">
        <f t="shared" si="42"/>
        <v>#DIV/0!</v>
      </c>
      <c r="BP48" s="311" t="e">
        <f t="shared" si="42"/>
        <v>#DIV/0!</v>
      </c>
      <c r="BQ48" s="311" t="e">
        <f t="shared" si="42"/>
        <v>#DIV/0!</v>
      </c>
      <c r="BR48" s="311" t="e">
        <f t="shared" si="42"/>
        <v>#DIV/0!</v>
      </c>
      <c r="BS48" s="311" t="e">
        <f t="shared" si="36"/>
        <v>#DIV/0!</v>
      </c>
      <c r="BT48" s="311" t="e">
        <f t="shared" si="36"/>
        <v>#DIV/0!</v>
      </c>
      <c r="BU48" s="311" t="e">
        <f t="shared" si="36"/>
        <v>#DIV/0!</v>
      </c>
      <c r="BV48" s="311" t="e">
        <f t="shared" si="36"/>
        <v>#DIV/0!</v>
      </c>
      <c r="BW48" s="311" t="e">
        <f t="shared" si="36"/>
        <v>#DIV/0!</v>
      </c>
      <c r="BX48" s="311" t="e">
        <f t="shared" si="36"/>
        <v>#DIV/0!</v>
      </c>
      <c r="BY48" s="311" t="e">
        <f t="shared" si="36"/>
        <v>#DIV/0!</v>
      </c>
      <c r="BZ48" s="311" t="e">
        <f t="shared" si="36"/>
        <v>#DIV/0!</v>
      </c>
      <c r="CA48" s="311" t="e">
        <f t="shared" si="36"/>
        <v>#DIV/0!</v>
      </c>
      <c r="CB48" s="311" t="e">
        <f t="shared" si="36"/>
        <v>#DIV/0!</v>
      </c>
      <c r="CC48" s="311" t="e">
        <f t="shared" si="36"/>
        <v>#DIV/0!</v>
      </c>
      <c r="CD48" s="311" t="e">
        <f t="shared" si="36"/>
        <v>#DIV/0!</v>
      </c>
      <c r="CE48" s="311" t="e">
        <f t="shared" si="36"/>
        <v>#DIV/0!</v>
      </c>
      <c r="CF48" s="311" t="e">
        <f t="shared" si="36"/>
        <v>#DIV/0!</v>
      </c>
      <c r="CG48" s="311" t="e">
        <f t="shared" si="43"/>
        <v>#DIV/0!</v>
      </c>
      <c r="CH48" s="311" t="e">
        <f t="shared" si="43"/>
        <v>#DIV/0!</v>
      </c>
      <c r="CI48" s="311" t="e">
        <f t="shared" si="43"/>
        <v>#DIV/0!</v>
      </c>
      <c r="CJ48" s="311" t="e">
        <f t="shared" si="43"/>
        <v>#DIV/0!</v>
      </c>
      <c r="CK48" s="311" t="e">
        <f t="shared" si="43"/>
        <v>#DIV/0!</v>
      </c>
      <c r="CL48" s="311" t="e">
        <f t="shared" si="43"/>
        <v>#DIV/0!</v>
      </c>
      <c r="CM48" s="311" t="e">
        <f t="shared" si="43"/>
        <v>#DIV/0!</v>
      </c>
      <c r="CN48" s="311" t="e">
        <f t="shared" si="43"/>
        <v>#DIV/0!</v>
      </c>
      <c r="CO48" s="311" t="e">
        <f t="shared" si="43"/>
        <v>#DIV/0!</v>
      </c>
      <c r="CP48" s="311" t="e">
        <f t="shared" si="43"/>
        <v>#DIV/0!</v>
      </c>
      <c r="CQ48" s="311" t="e">
        <f t="shared" si="43"/>
        <v>#DIV/0!</v>
      </c>
      <c r="CR48" s="311" t="e">
        <f t="shared" si="43"/>
        <v>#DIV/0!</v>
      </c>
      <c r="CS48" s="311" t="e">
        <f t="shared" si="43"/>
        <v>#DIV/0!</v>
      </c>
      <c r="CT48" s="311" t="e">
        <f t="shared" si="43"/>
        <v>#DIV/0!</v>
      </c>
      <c r="CU48" s="311" t="e">
        <f t="shared" si="43"/>
        <v>#DIV/0!</v>
      </c>
      <c r="CV48" s="311" t="e">
        <f t="shared" si="43"/>
        <v>#DIV/0!</v>
      </c>
      <c r="CW48" s="311" t="e">
        <f t="shared" si="37"/>
        <v>#DIV/0!</v>
      </c>
      <c r="CX48" s="311" t="e">
        <f t="shared" si="37"/>
        <v>#DIV/0!</v>
      </c>
      <c r="CY48" s="311" t="e">
        <f t="shared" si="37"/>
        <v>#DIV/0!</v>
      </c>
      <c r="CZ48" s="311" t="e">
        <f t="shared" si="37"/>
        <v>#DIV/0!</v>
      </c>
      <c r="DA48" s="311" t="e">
        <f t="shared" si="37"/>
        <v>#DIV/0!</v>
      </c>
      <c r="DB48" s="311" t="e">
        <f t="shared" si="37"/>
        <v>#DIV/0!</v>
      </c>
      <c r="DC48" s="311" t="e">
        <f t="shared" si="37"/>
        <v>#DIV/0!</v>
      </c>
      <c r="DD48" s="311" t="e">
        <f t="shared" si="37"/>
        <v>#DIV/0!</v>
      </c>
      <c r="DE48" s="311" t="e">
        <f t="shared" si="37"/>
        <v>#DIV/0!</v>
      </c>
      <c r="DF48" s="311" t="e">
        <f t="shared" si="37"/>
        <v>#DIV/0!</v>
      </c>
      <c r="DG48" s="311" t="e">
        <f t="shared" si="37"/>
        <v>#DIV/0!</v>
      </c>
      <c r="DH48" s="311" t="e">
        <f t="shared" si="37"/>
        <v>#DIV/0!</v>
      </c>
      <c r="DI48" s="311" t="e">
        <f t="shared" si="37"/>
        <v>#DIV/0!</v>
      </c>
      <c r="DJ48" s="311" t="e">
        <f t="shared" si="37"/>
        <v>#DIV/0!</v>
      </c>
      <c r="DK48" s="311" t="e">
        <f t="shared" si="44"/>
        <v>#DIV/0!</v>
      </c>
      <c r="DL48" s="311" t="e">
        <f t="shared" si="44"/>
        <v>#DIV/0!</v>
      </c>
      <c r="DM48" s="311" t="e">
        <f t="shared" si="44"/>
        <v>#DIV/0!</v>
      </c>
      <c r="DN48" s="311" t="e">
        <f t="shared" si="44"/>
        <v>#DIV/0!</v>
      </c>
      <c r="DO48" s="311" t="e">
        <f t="shared" si="44"/>
        <v>#DIV/0!</v>
      </c>
      <c r="DP48" s="311" t="e">
        <f t="shared" si="44"/>
        <v>#DIV/0!</v>
      </c>
      <c r="DQ48" s="311" t="e">
        <f t="shared" si="44"/>
        <v>#DIV/0!</v>
      </c>
      <c r="DR48" s="311" t="e">
        <f t="shared" si="44"/>
        <v>#DIV/0!</v>
      </c>
      <c r="DS48" s="311" t="e">
        <f t="shared" si="44"/>
        <v>#DIV/0!</v>
      </c>
      <c r="DT48" s="311" t="e">
        <f t="shared" si="44"/>
        <v>#DIV/0!</v>
      </c>
      <c r="DU48" s="311" t="e">
        <f t="shared" si="44"/>
        <v>#DIV/0!</v>
      </c>
      <c r="DV48" s="311" t="e">
        <f t="shared" si="44"/>
        <v>#DIV/0!</v>
      </c>
      <c r="DW48" s="311" t="e">
        <f t="shared" si="44"/>
        <v>#DIV/0!</v>
      </c>
      <c r="DX48" s="311" t="e">
        <f t="shared" si="44"/>
        <v>#DIV/0!</v>
      </c>
      <c r="DY48" s="311" t="e">
        <f t="shared" si="44"/>
        <v>#DIV/0!</v>
      </c>
      <c r="DZ48" s="311" t="e">
        <f t="shared" si="44"/>
        <v>#DIV/0!</v>
      </c>
      <c r="EA48" s="311" t="e">
        <f t="shared" si="45"/>
        <v>#DIV/0!</v>
      </c>
      <c r="EB48" s="311" t="e">
        <f t="shared" si="45"/>
        <v>#DIV/0!</v>
      </c>
      <c r="EC48" s="311" t="e">
        <f t="shared" si="45"/>
        <v>#DIV/0!</v>
      </c>
      <c r="ED48" s="311" t="e">
        <f t="shared" si="45"/>
        <v>#DIV/0!</v>
      </c>
      <c r="EE48" s="311" t="e">
        <f t="shared" si="45"/>
        <v>#DIV/0!</v>
      </c>
      <c r="EF48" s="311" t="e">
        <f t="shared" si="45"/>
        <v>#DIV/0!</v>
      </c>
      <c r="EG48" s="311" t="e">
        <f t="shared" si="45"/>
        <v>#DIV/0!</v>
      </c>
      <c r="EH48" s="311" t="e">
        <f t="shared" si="45"/>
        <v>#DIV/0!</v>
      </c>
      <c r="EI48" s="311" t="e">
        <f t="shared" si="45"/>
        <v>#DIV/0!</v>
      </c>
      <c r="EJ48" s="311" t="e">
        <f t="shared" si="45"/>
        <v>#DIV/0!</v>
      </c>
      <c r="EK48" s="311" t="e">
        <f t="shared" si="45"/>
        <v>#DIV/0!</v>
      </c>
      <c r="EL48" s="311" t="e">
        <f t="shared" si="45"/>
        <v>#DIV/0!</v>
      </c>
      <c r="EM48" s="311" t="e">
        <f t="shared" si="45"/>
        <v>#DIV/0!</v>
      </c>
      <c r="EN48" s="311" t="e">
        <f t="shared" si="45"/>
        <v>#DIV/0!</v>
      </c>
      <c r="EO48" s="311" t="e">
        <f t="shared" si="45"/>
        <v>#DIV/0!</v>
      </c>
      <c r="EP48" s="311" t="e">
        <f t="shared" si="45"/>
        <v>#DIV/0!</v>
      </c>
      <c r="EQ48" s="311" t="e">
        <f t="shared" si="46"/>
        <v>#DIV/0!</v>
      </c>
      <c r="ER48" s="311" t="e">
        <f t="shared" si="46"/>
        <v>#DIV/0!</v>
      </c>
      <c r="ES48" s="311" t="e">
        <f t="shared" si="46"/>
        <v>#DIV/0!</v>
      </c>
      <c r="ET48" s="311" t="e">
        <f t="shared" si="46"/>
        <v>#DIV/0!</v>
      </c>
      <c r="EU48" s="311" t="e">
        <f t="shared" si="46"/>
        <v>#DIV/0!</v>
      </c>
      <c r="EV48" s="311" t="e">
        <f t="shared" si="46"/>
        <v>#DIV/0!</v>
      </c>
      <c r="EW48" s="311" t="e">
        <f t="shared" si="46"/>
        <v>#DIV/0!</v>
      </c>
      <c r="EX48" s="311" t="e">
        <f t="shared" si="46"/>
        <v>#DIV/0!</v>
      </c>
      <c r="EY48" s="311" t="e">
        <f t="shared" si="46"/>
        <v>#DIV/0!</v>
      </c>
      <c r="EZ48" s="311" t="e">
        <f t="shared" si="46"/>
        <v>#DIV/0!</v>
      </c>
      <c r="FA48" s="311" t="e">
        <f t="shared" si="46"/>
        <v>#DIV/0!</v>
      </c>
      <c r="FB48" s="311" t="e">
        <f t="shared" si="46"/>
        <v>#DIV/0!</v>
      </c>
      <c r="FC48" s="311" t="e">
        <f t="shared" si="46"/>
        <v>#DIV/0!</v>
      </c>
      <c r="FD48" s="311" t="e">
        <f t="shared" si="46"/>
        <v>#DIV/0!</v>
      </c>
      <c r="FE48" s="311" t="e">
        <f t="shared" si="46"/>
        <v>#DIV/0!</v>
      </c>
      <c r="FF48" s="311" t="e">
        <f t="shared" si="46"/>
        <v>#DIV/0!</v>
      </c>
      <c r="FG48" s="311" t="e">
        <f t="shared" si="47"/>
        <v>#DIV/0!</v>
      </c>
      <c r="FH48" s="311" t="e">
        <f t="shared" si="47"/>
        <v>#DIV/0!</v>
      </c>
      <c r="FI48" s="311" t="e">
        <f t="shared" si="47"/>
        <v>#DIV/0!</v>
      </c>
      <c r="FJ48" s="311" t="e">
        <f t="shared" si="47"/>
        <v>#DIV/0!</v>
      </c>
      <c r="FK48" s="311" t="e">
        <f t="shared" si="47"/>
        <v>#DIV/0!</v>
      </c>
      <c r="FL48" s="311" t="e">
        <f t="shared" si="47"/>
        <v>#DIV/0!</v>
      </c>
      <c r="FM48" s="311" t="e">
        <f t="shared" si="47"/>
        <v>#DIV/0!</v>
      </c>
      <c r="FN48" s="311" t="e">
        <f t="shared" si="47"/>
        <v>#DIV/0!</v>
      </c>
      <c r="FO48" s="311" t="e">
        <f t="shared" si="47"/>
        <v>#DIV/0!</v>
      </c>
      <c r="FP48" s="311" t="e">
        <f t="shared" si="47"/>
        <v>#DIV/0!</v>
      </c>
      <c r="FQ48" s="311" t="e">
        <f t="shared" si="47"/>
        <v>#DIV/0!</v>
      </c>
      <c r="FR48" s="311" t="e">
        <f t="shared" si="47"/>
        <v>#DIV/0!</v>
      </c>
      <c r="FS48" s="311" t="e">
        <f t="shared" si="47"/>
        <v>#DIV/0!</v>
      </c>
      <c r="FT48" s="311" t="e">
        <f t="shared" si="47"/>
        <v>#DIV/0!</v>
      </c>
      <c r="FU48" s="311" t="e">
        <f t="shared" si="39"/>
        <v>#DIV/0!</v>
      </c>
      <c r="FV48" s="311" t="e">
        <f t="shared" si="39"/>
        <v>#DIV/0!</v>
      </c>
      <c r="FW48" s="311" t="e">
        <f t="shared" si="39"/>
        <v>#DIV/0!</v>
      </c>
      <c r="FX48" s="311" t="e">
        <f t="shared" si="39"/>
        <v>#DIV/0!</v>
      </c>
      <c r="FY48" s="311" t="e">
        <f t="shared" si="39"/>
        <v>#DIV/0!</v>
      </c>
      <c r="FZ48" s="311" t="e">
        <f t="shared" si="39"/>
        <v>#DIV/0!</v>
      </c>
      <c r="GA48" s="311" t="e">
        <f t="shared" si="39"/>
        <v>#DIV/0!</v>
      </c>
      <c r="GB48" s="311" t="e">
        <f t="shared" si="39"/>
        <v>#DIV/0!</v>
      </c>
      <c r="GC48" s="311" t="e">
        <f t="shared" si="39"/>
        <v>#DIV/0!</v>
      </c>
      <c r="GD48" s="311" t="e">
        <f t="shared" si="39"/>
        <v>#DIV/0!</v>
      </c>
      <c r="GE48" s="311" t="e">
        <f t="shared" si="39"/>
        <v>#DIV/0!</v>
      </c>
      <c r="GF48" s="311" t="e">
        <f t="shared" si="39"/>
        <v>#DIV/0!</v>
      </c>
      <c r="GG48" s="311" t="e">
        <f t="shared" si="48"/>
        <v>#DIV/0!</v>
      </c>
      <c r="GH48" s="311" t="e">
        <f t="shared" si="48"/>
        <v>#DIV/0!</v>
      </c>
      <c r="GI48" s="311" t="e">
        <f t="shared" si="48"/>
        <v>#DIV/0!</v>
      </c>
      <c r="GJ48" s="311" t="e">
        <f t="shared" si="48"/>
        <v>#DIV/0!</v>
      </c>
      <c r="GK48" s="311" t="e">
        <f t="shared" si="48"/>
        <v>#DIV/0!</v>
      </c>
      <c r="GL48" s="311" t="e">
        <f t="shared" si="48"/>
        <v>#DIV/0!</v>
      </c>
      <c r="GM48" s="311" t="e">
        <f t="shared" si="48"/>
        <v>#DIV/0!</v>
      </c>
      <c r="GN48" s="311" t="e">
        <f t="shared" si="48"/>
        <v>#DIV/0!</v>
      </c>
      <c r="GO48" s="311" t="e">
        <f t="shared" si="48"/>
        <v>#DIV/0!</v>
      </c>
      <c r="GP48" s="311" t="e">
        <f t="shared" si="48"/>
        <v>#DIV/0!</v>
      </c>
      <c r="GQ48" s="311" t="e">
        <f t="shared" si="48"/>
        <v>#DIV/0!</v>
      </c>
      <c r="GR48" s="311" t="e">
        <f t="shared" si="48"/>
        <v>#DIV/0!</v>
      </c>
      <c r="GS48" s="311" t="e">
        <f t="shared" si="48"/>
        <v>#DIV/0!</v>
      </c>
      <c r="GT48" s="311" t="e">
        <f t="shared" si="48"/>
        <v>#DIV/0!</v>
      </c>
      <c r="GU48" s="311" t="e">
        <f t="shared" si="48"/>
        <v>#DIV/0!</v>
      </c>
      <c r="GV48" s="311" t="e">
        <f t="shared" si="48"/>
        <v>#DIV/0!</v>
      </c>
      <c r="GW48" s="311" t="e">
        <f t="shared" si="49"/>
        <v>#DIV/0!</v>
      </c>
      <c r="GX48" s="311" t="e">
        <f t="shared" si="49"/>
        <v>#DIV/0!</v>
      </c>
      <c r="GY48" s="311" t="e">
        <f t="shared" si="49"/>
        <v>#DIV/0!</v>
      </c>
      <c r="GZ48" s="311" t="e">
        <f t="shared" si="49"/>
        <v>#DIV/0!</v>
      </c>
      <c r="HA48" s="311" t="e">
        <f t="shared" si="49"/>
        <v>#DIV/0!</v>
      </c>
      <c r="HB48" s="311" t="e">
        <f t="shared" si="49"/>
        <v>#DIV/0!</v>
      </c>
      <c r="HC48" s="311" t="e">
        <f t="shared" si="49"/>
        <v>#DIV/0!</v>
      </c>
      <c r="HD48" s="311" t="e">
        <f t="shared" si="49"/>
        <v>#DIV/0!</v>
      </c>
      <c r="HE48" s="318" t="e">
        <f t="shared" si="18"/>
        <v>#DIV/0!</v>
      </c>
      <c r="HF48" s="322" t="e">
        <f t="shared" si="19"/>
        <v>#DIV/0!</v>
      </c>
    </row>
    <row r="49" spans="1:214">
      <c r="A49" s="221"/>
      <c r="B49" s="310"/>
      <c r="C49" s="221"/>
      <c r="D49" s="221"/>
      <c r="E49" s="221"/>
      <c r="F49" s="311"/>
      <c r="G49" s="312" t="e">
        <f t="shared" si="50"/>
        <v>#DIV/0!</v>
      </c>
      <c r="H49" s="311" t="e">
        <f t="shared" si="50"/>
        <v>#DIV/0!</v>
      </c>
      <c r="I49" s="311" t="e">
        <f t="shared" si="50"/>
        <v>#DIV/0!</v>
      </c>
      <c r="J49" s="311" t="e">
        <f t="shared" si="50"/>
        <v>#DIV/0!</v>
      </c>
      <c r="K49" s="311" t="e">
        <f t="shared" si="50"/>
        <v>#DIV/0!</v>
      </c>
      <c r="L49" s="311" t="e">
        <f t="shared" si="50"/>
        <v>#DIV/0!</v>
      </c>
      <c r="M49" s="311" t="e">
        <f t="shared" si="50"/>
        <v>#DIV/0!</v>
      </c>
      <c r="N49" s="311" t="e">
        <f t="shared" si="50"/>
        <v>#DIV/0!</v>
      </c>
      <c r="O49" s="311" t="e">
        <f t="shared" si="50"/>
        <v>#DIV/0!</v>
      </c>
      <c r="P49" s="311" t="e">
        <f t="shared" si="50"/>
        <v>#DIV/0!</v>
      </c>
      <c r="Q49" s="311" t="e">
        <f t="shared" si="50"/>
        <v>#DIV/0!</v>
      </c>
      <c r="R49" s="311" t="e">
        <f t="shared" si="50"/>
        <v>#DIV/0!</v>
      </c>
      <c r="S49" s="311" t="e">
        <f t="shared" si="50"/>
        <v>#DIV/0!</v>
      </c>
      <c r="T49" s="311" t="e">
        <f t="shared" si="50"/>
        <v>#DIV/0!</v>
      </c>
      <c r="U49" s="311" t="e">
        <f t="shared" si="50"/>
        <v>#DIV/0!</v>
      </c>
      <c r="V49" s="311" t="e">
        <f t="shared" si="50"/>
        <v>#DIV/0!</v>
      </c>
      <c r="W49" s="311" t="e">
        <f t="shared" si="40"/>
        <v>#DIV/0!</v>
      </c>
      <c r="X49" s="311" t="e">
        <f t="shared" si="40"/>
        <v>#DIV/0!</v>
      </c>
      <c r="Y49" s="311" t="e">
        <f t="shared" si="40"/>
        <v>#DIV/0!</v>
      </c>
      <c r="Z49" s="311" t="e">
        <f t="shared" si="40"/>
        <v>#DIV/0!</v>
      </c>
      <c r="AA49" s="311" t="e">
        <f t="shared" si="40"/>
        <v>#DIV/0!</v>
      </c>
      <c r="AB49" s="311" t="e">
        <f t="shared" si="40"/>
        <v>#DIV/0!</v>
      </c>
      <c r="AC49" s="311" t="e">
        <f t="shared" si="40"/>
        <v>#DIV/0!</v>
      </c>
      <c r="AD49" s="311" t="e">
        <f t="shared" si="40"/>
        <v>#DIV/0!</v>
      </c>
      <c r="AE49" s="311" t="e">
        <f t="shared" si="40"/>
        <v>#DIV/0!</v>
      </c>
      <c r="AF49" s="311" t="e">
        <f t="shared" si="40"/>
        <v>#DIV/0!</v>
      </c>
      <c r="AG49" s="311" t="e">
        <f t="shared" si="40"/>
        <v>#DIV/0!</v>
      </c>
      <c r="AH49" s="311" t="e">
        <f t="shared" si="40"/>
        <v>#DIV/0!</v>
      </c>
      <c r="AI49" s="311" t="e">
        <f t="shared" si="40"/>
        <v>#DIV/0!</v>
      </c>
      <c r="AJ49" s="311" t="e">
        <f t="shared" si="40"/>
        <v>#DIV/0!</v>
      </c>
      <c r="AK49" s="311" t="e">
        <f t="shared" si="41"/>
        <v>#DIV/0!</v>
      </c>
      <c r="AL49" s="311" t="e">
        <f t="shared" si="41"/>
        <v>#DIV/0!</v>
      </c>
      <c r="AM49" s="311" t="e">
        <f t="shared" si="41"/>
        <v>#DIV/0!</v>
      </c>
      <c r="AN49" s="311" t="e">
        <f t="shared" si="41"/>
        <v>#DIV/0!</v>
      </c>
      <c r="AO49" s="311" t="e">
        <f t="shared" si="41"/>
        <v>#DIV/0!</v>
      </c>
      <c r="AP49" s="311" t="e">
        <f t="shared" si="41"/>
        <v>#DIV/0!</v>
      </c>
      <c r="AQ49" s="311" t="e">
        <f t="shared" si="41"/>
        <v>#DIV/0!</v>
      </c>
      <c r="AR49" s="311" t="e">
        <f t="shared" si="41"/>
        <v>#DIV/0!</v>
      </c>
      <c r="AS49" s="311" t="e">
        <f t="shared" si="41"/>
        <v>#DIV/0!</v>
      </c>
      <c r="AT49" s="311" t="e">
        <f t="shared" si="41"/>
        <v>#DIV/0!</v>
      </c>
      <c r="AU49" s="311" t="e">
        <f t="shared" si="35"/>
        <v>#DIV/0!</v>
      </c>
      <c r="AV49" s="311" t="e">
        <f t="shared" si="35"/>
        <v>#DIV/0!</v>
      </c>
      <c r="AW49" s="311" t="e">
        <f t="shared" si="35"/>
        <v>#DIV/0!</v>
      </c>
      <c r="AX49" s="311" t="e">
        <f t="shared" si="35"/>
        <v>#DIV/0!</v>
      </c>
      <c r="AY49" s="311" t="e">
        <f t="shared" si="35"/>
        <v>#DIV/0!</v>
      </c>
      <c r="AZ49" s="311" t="e">
        <f t="shared" si="35"/>
        <v>#DIV/0!</v>
      </c>
      <c r="BA49" s="311" t="e">
        <f t="shared" si="35"/>
        <v>#DIV/0!</v>
      </c>
      <c r="BB49" s="311" t="e">
        <f t="shared" si="35"/>
        <v>#DIV/0!</v>
      </c>
      <c r="BC49" s="311" t="e">
        <f t="shared" si="42"/>
        <v>#DIV/0!</v>
      </c>
      <c r="BD49" s="311" t="e">
        <f t="shared" si="42"/>
        <v>#DIV/0!</v>
      </c>
      <c r="BE49" s="311" t="e">
        <f t="shared" si="42"/>
        <v>#DIV/0!</v>
      </c>
      <c r="BF49" s="311" t="e">
        <f t="shared" si="42"/>
        <v>#DIV/0!</v>
      </c>
      <c r="BG49" s="311" t="e">
        <f t="shared" si="42"/>
        <v>#DIV/0!</v>
      </c>
      <c r="BH49" s="311" t="e">
        <f t="shared" si="42"/>
        <v>#DIV/0!</v>
      </c>
      <c r="BI49" s="311" t="e">
        <f t="shared" si="42"/>
        <v>#DIV/0!</v>
      </c>
      <c r="BJ49" s="311" t="e">
        <f t="shared" si="42"/>
        <v>#DIV/0!</v>
      </c>
      <c r="BK49" s="311" t="e">
        <f t="shared" si="42"/>
        <v>#DIV/0!</v>
      </c>
      <c r="BL49" s="311" t="e">
        <f t="shared" si="42"/>
        <v>#DIV/0!</v>
      </c>
      <c r="BM49" s="311" t="e">
        <f t="shared" si="42"/>
        <v>#DIV/0!</v>
      </c>
      <c r="BN49" s="311" t="e">
        <f t="shared" si="42"/>
        <v>#DIV/0!</v>
      </c>
      <c r="BO49" s="311" t="e">
        <f t="shared" si="42"/>
        <v>#DIV/0!</v>
      </c>
      <c r="BP49" s="311" t="e">
        <f t="shared" si="42"/>
        <v>#DIV/0!</v>
      </c>
      <c r="BQ49" s="311" t="e">
        <f t="shared" si="42"/>
        <v>#DIV/0!</v>
      </c>
      <c r="BR49" s="311" t="e">
        <f t="shared" si="42"/>
        <v>#DIV/0!</v>
      </c>
      <c r="BS49" s="311" t="e">
        <f t="shared" si="36"/>
        <v>#DIV/0!</v>
      </c>
      <c r="BT49" s="311" t="e">
        <f t="shared" si="36"/>
        <v>#DIV/0!</v>
      </c>
      <c r="BU49" s="311" t="e">
        <f t="shared" si="36"/>
        <v>#DIV/0!</v>
      </c>
      <c r="BV49" s="311" t="e">
        <f t="shared" si="36"/>
        <v>#DIV/0!</v>
      </c>
      <c r="BW49" s="311" t="e">
        <f t="shared" si="36"/>
        <v>#DIV/0!</v>
      </c>
      <c r="BX49" s="311" t="e">
        <f t="shared" si="36"/>
        <v>#DIV/0!</v>
      </c>
      <c r="BY49" s="311" t="e">
        <f t="shared" si="36"/>
        <v>#DIV/0!</v>
      </c>
      <c r="BZ49" s="311" t="e">
        <f t="shared" si="36"/>
        <v>#DIV/0!</v>
      </c>
      <c r="CA49" s="311" t="e">
        <f t="shared" si="36"/>
        <v>#DIV/0!</v>
      </c>
      <c r="CB49" s="311" t="e">
        <f t="shared" si="36"/>
        <v>#DIV/0!</v>
      </c>
      <c r="CC49" s="311" t="e">
        <f t="shared" si="36"/>
        <v>#DIV/0!</v>
      </c>
      <c r="CD49" s="311" t="e">
        <f t="shared" si="36"/>
        <v>#DIV/0!</v>
      </c>
      <c r="CE49" s="311" t="e">
        <f t="shared" si="36"/>
        <v>#DIV/0!</v>
      </c>
      <c r="CF49" s="311" t="e">
        <f t="shared" si="36"/>
        <v>#DIV/0!</v>
      </c>
      <c r="CG49" s="311" t="e">
        <f t="shared" si="43"/>
        <v>#DIV/0!</v>
      </c>
      <c r="CH49" s="311" t="e">
        <f t="shared" si="43"/>
        <v>#DIV/0!</v>
      </c>
      <c r="CI49" s="311" t="e">
        <f t="shared" si="43"/>
        <v>#DIV/0!</v>
      </c>
      <c r="CJ49" s="311" t="e">
        <f t="shared" si="43"/>
        <v>#DIV/0!</v>
      </c>
      <c r="CK49" s="311" t="e">
        <f t="shared" si="43"/>
        <v>#DIV/0!</v>
      </c>
      <c r="CL49" s="311" t="e">
        <f t="shared" si="43"/>
        <v>#DIV/0!</v>
      </c>
      <c r="CM49" s="311" t="e">
        <f t="shared" si="43"/>
        <v>#DIV/0!</v>
      </c>
      <c r="CN49" s="311" t="e">
        <f t="shared" si="43"/>
        <v>#DIV/0!</v>
      </c>
      <c r="CO49" s="311" t="e">
        <f t="shared" si="43"/>
        <v>#DIV/0!</v>
      </c>
      <c r="CP49" s="311" t="e">
        <f t="shared" si="43"/>
        <v>#DIV/0!</v>
      </c>
      <c r="CQ49" s="311" t="e">
        <f t="shared" si="43"/>
        <v>#DIV/0!</v>
      </c>
      <c r="CR49" s="311" t="e">
        <f t="shared" si="43"/>
        <v>#DIV/0!</v>
      </c>
      <c r="CS49" s="311" t="e">
        <f t="shared" si="43"/>
        <v>#DIV/0!</v>
      </c>
      <c r="CT49" s="311" t="e">
        <f t="shared" si="43"/>
        <v>#DIV/0!</v>
      </c>
      <c r="CU49" s="311" t="e">
        <f t="shared" si="43"/>
        <v>#DIV/0!</v>
      </c>
      <c r="CV49" s="311" t="e">
        <f t="shared" si="43"/>
        <v>#DIV/0!</v>
      </c>
      <c r="CW49" s="311" t="e">
        <f t="shared" si="37"/>
        <v>#DIV/0!</v>
      </c>
      <c r="CX49" s="311" t="e">
        <f t="shared" si="37"/>
        <v>#DIV/0!</v>
      </c>
      <c r="CY49" s="311" t="e">
        <f t="shared" si="37"/>
        <v>#DIV/0!</v>
      </c>
      <c r="CZ49" s="311" t="e">
        <f t="shared" si="37"/>
        <v>#DIV/0!</v>
      </c>
      <c r="DA49" s="311" t="e">
        <f t="shared" si="37"/>
        <v>#DIV/0!</v>
      </c>
      <c r="DB49" s="311" t="e">
        <f t="shared" si="37"/>
        <v>#DIV/0!</v>
      </c>
      <c r="DC49" s="311" t="e">
        <f t="shared" si="37"/>
        <v>#DIV/0!</v>
      </c>
      <c r="DD49" s="311" t="e">
        <f t="shared" si="37"/>
        <v>#DIV/0!</v>
      </c>
      <c r="DE49" s="311" t="e">
        <f t="shared" si="37"/>
        <v>#DIV/0!</v>
      </c>
      <c r="DF49" s="311" t="e">
        <f t="shared" si="37"/>
        <v>#DIV/0!</v>
      </c>
      <c r="DG49" s="311" t="e">
        <f t="shared" si="37"/>
        <v>#DIV/0!</v>
      </c>
      <c r="DH49" s="311" t="e">
        <f t="shared" si="37"/>
        <v>#DIV/0!</v>
      </c>
      <c r="DI49" s="311" t="e">
        <f t="shared" si="37"/>
        <v>#DIV/0!</v>
      </c>
      <c r="DJ49" s="311" t="e">
        <f t="shared" si="37"/>
        <v>#DIV/0!</v>
      </c>
      <c r="DK49" s="311" t="e">
        <f t="shared" si="44"/>
        <v>#DIV/0!</v>
      </c>
      <c r="DL49" s="311" t="e">
        <f t="shared" si="44"/>
        <v>#DIV/0!</v>
      </c>
      <c r="DM49" s="311" t="e">
        <f t="shared" si="44"/>
        <v>#DIV/0!</v>
      </c>
      <c r="DN49" s="311" t="e">
        <f t="shared" si="44"/>
        <v>#DIV/0!</v>
      </c>
      <c r="DO49" s="311" t="e">
        <f t="shared" si="44"/>
        <v>#DIV/0!</v>
      </c>
      <c r="DP49" s="311" t="e">
        <f t="shared" si="44"/>
        <v>#DIV/0!</v>
      </c>
      <c r="DQ49" s="311" t="e">
        <f t="shared" si="44"/>
        <v>#DIV/0!</v>
      </c>
      <c r="DR49" s="311" t="e">
        <f t="shared" si="44"/>
        <v>#DIV/0!</v>
      </c>
      <c r="DS49" s="311" t="e">
        <f t="shared" si="44"/>
        <v>#DIV/0!</v>
      </c>
      <c r="DT49" s="311" t="e">
        <f t="shared" si="44"/>
        <v>#DIV/0!</v>
      </c>
      <c r="DU49" s="311" t="e">
        <f t="shared" si="44"/>
        <v>#DIV/0!</v>
      </c>
      <c r="DV49" s="311" t="e">
        <f t="shared" si="44"/>
        <v>#DIV/0!</v>
      </c>
      <c r="DW49" s="311" t="e">
        <f t="shared" si="44"/>
        <v>#DIV/0!</v>
      </c>
      <c r="DX49" s="311" t="e">
        <f t="shared" si="44"/>
        <v>#DIV/0!</v>
      </c>
      <c r="DY49" s="311" t="e">
        <f t="shared" si="44"/>
        <v>#DIV/0!</v>
      </c>
      <c r="DZ49" s="311" t="e">
        <f t="shared" si="44"/>
        <v>#DIV/0!</v>
      </c>
      <c r="EA49" s="311" t="e">
        <f t="shared" si="45"/>
        <v>#DIV/0!</v>
      </c>
      <c r="EB49" s="311" t="e">
        <f t="shared" si="45"/>
        <v>#DIV/0!</v>
      </c>
      <c r="EC49" s="311" t="e">
        <f t="shared" si="45"/>
        <v>#DIV/0!</v>
      </c>
      <c r="ED49" s="311" t="e">
        <f t="shared" si="45"/>
        <v>#DIV/0!</v>
      </c>
      <c r="EE49" s="311" t="e">
        <f t="shared" si="45"/>
        <v>#DIV/0!</v>
      </c>
      <c r="EF49" s="311" t="e">
        <f t="shared" si="45"/>
        <v>#DIV/0!</v>
      </c>
      <c r="EG49" s="311" t="e">
        <f t="shared" si="45"/>
        <v>#DIV/0!</v>
      </c>
      <c r="EH49" s="311" t="e">
        <f t="shared" si="45"/>
        <v>#DIV/0!</v>
      </c>
      <c r="EI49" s="311" t="e">
        <f t="shared" si="45"/>
        <v>#DIV/0!</v>
      </c>
      <c r="EJ49" s="311" t="e">
        <f t="shared" si="45"/>
        <v>#DIV/0!</v>
      </c>
      <c r="EK49" s="311" t="e">
        <f t="shared" si="45"/>
        <v>#DIV/0!</v>
      </c>
      <c r="EL49" s="311" t="e">
        <f t="shared" si="45"/>
        <v>#DIV/0!</v>
      </c>
      <c r="EM49" s="311" t="e">
        <f t="shared" si="45"/>
        <v>#DIV/0!</v>
      </c>
      <c r="EN49" s="311" t="e">
        <f t="shared" si="45"/>
        <v>#DIV/0!</v>
      </c>
      <c r="EO49" s="311" t="e">
        <f t="shared" si="45"/>
        <v>#DIV/0!</v>
      </c>
      <c r="EP49" s="311" t="e">
        <f t="shared" si="45"/>
        <v>#DIV/0!</v>
      </c>
      <c r="EQ49" s="311" t="e">
        <f t="shared" si="46"/>
        <v>#DIV/0!</v>
      </c>
      <c r="ER49" s="311" t="e">
        <f t="shared" si="46"/>
        <v>#DIV/0!</v>
      </c>
      <c r="ES49" s="311" t="e">
        <f t="shared" si="46"/>
        <v>#DIV/0!</v>
      </c>
      <c r="ET49" s="311" t="e">
        <f t="shared" si="46"/>
        <v>#DIV/0!</v>
      </c>
      <c r="EU49" s="311" t="e">
        <f t="shared" si="46"/>
        <v>#DIV/0!</v>
      </c>
      <c r="EV49" s="311" t="e">
        <f t="shared" si="46"/>
        <v>#DIV/0!</v>
      </c>
      <c r="EW49" s="311" t="e">
        <f t="shared" si="46"/>
        <v>#DIV/0!</v>
      </c>
      <c r="EX49" s="311" t="e">
        <f t="shared" si="46"/>
        <v>#DIV/0!</v>
      </c>
      <c r="EY49" s="311" t="e">
        <f t="shared" si="46"/>
        <v>#DIV/0!</v>
      </c>
      <c r="EZ49" s="311" t="e">
        <f t="shared" si="46"/>
        <v>#DIV/0!</v>
      </c>
      <c r="FA49" s="311" t="e">
        <f t="shared" si="46"/>
        <v>#DIV/0!</v>
      </c>
      <c r="FB49" s="311" t="e">
        <f t="shared" si="46"/>
        <v>#DIV/0!</v>
      </c>
      <c r="FC49" s="311" t="e">
        <f t="shared" si="46"/>
        <v>#DIV/0!</v>
      </c>
      <c r="FD49" s="311" t="e">
        <f t="shared" si="46"/>
        <v>#DIV/0!</v>
      </c>
      <c r="FE49" s="311" t="e">
        <f t="shared" si="46"/>
        <v>#DIV/0!</v>
      </c>
      <c r="FF49" s="311" t="e">
        <f t="shared" si="46"/>
        <v>#DIV/0!</v>
      </c>
      <c r="FG49" s="311" t="e">
        <f t="shared" si="47"/>
        <v>#DIV/0!</v>
      </c>
      <c r="FH49" s="311" t="e">
        <f t="shared" si="47"/>
        <v>#DIV/0!</v>
      </c>
      <c r="FI49" s="311" t="e">
        <f t="shared" si="47"/>
        <v>#DIV/0!</v>
      </c>
      <c r="FJ49" s="311" t="e">
        <f t="shared" si="47"/>
        <v>#DIV/0!</v>
      </c>
      <c r="FK49" s="311" t="e">
        <f t="shared" si="47"/>
        <v>#DIV/0!</v>
      </c>
      <c r="FL49" s="311" t="e">
        <f t="shared" si="47"/>
        <v>#DIV/0!</v>
      </c>
      <c r="FM49" s="311" t="e">
        <f t="shared" si="47"/>
        <v>#DIV/0!</v>
      </c>
      <c r="FN49" s="311" t="e">
        <f t="shared" si="47"/>
        <v>#DIV/0!</v>
      </c>
      <c r="FO49" s="311" t="e">
        <f t="shared" si="47"/>
        <v>#DIV/0!</v>
      </c>
      <c r="FP49" s="311" t="e">
        <f t="shared" si="47"/>
        <v>#DIV/0!</v>
      </c>
      <c r="FQ49" s="311" t="e">
        <f t="shared" si="47"/>
        <v>#DIV/0!</v>
      </c>
      <c r="FR49" s="311" t="e">
        <f t="shared" si="47"/>
        <v>#DIV/0!</v>
      </c>
      <c r="FS49" s="311" t="e">
        <f t="shared" si="47"/>
        <v>#DIV/0!</v>
      </c>
      <c r="FT49" s="311" t="e">
        <f t="shared" si="47"/>
        <v>#DIV/0!</v>
      </c>
      <c r="FU49" s="311" t="e">
        <f t="shared" si="39"/>
        <v>#DIV/0!</v>
      </c>
      <c r="FV49" s="311" t="e">
        <f t="shared" si="39"/>
        <v>#DIV/0!</v>
      </c>
      <c r="FW49" s="311" t="e">
        <f t="shared" si="39"/>
        <v>#DIV/0!</v>
      </c>
      <c r="FX49" s="311" t="e">
        <f t="shared" si="39"/>
        <v>#DIV/0!</v>
      </c>
      <c r="FY49" s="311" t="e">
        <f t="shared" si="39"/>
        <v>#DIV/0!</v>
      </c>
      <c r="FZ49" s="311" t="e">
        <f t="shared" si="39"/>
        <v>#DIV/0!</v>
      </c>
      <c r="GA49" s="311" t="e">
        <f t="shared" si="39"/>
        <v>#DIV/0!</v>
      </c>
      <c r="GB49" s="311" t="e">
        <f t="shared" si="39"/>
        <v>#DIV/0!</v>
      </c>
      <c r="GC49" s="311" t="e">
        <f t="shared" si="39"/>
        <v>#DIV/0!</v>
      </c>
      <c r="GD49" s="311" t="e">
        <f t="shared" si="39"/>
        <v>#DIV/0!</v>
      </c>
      <c r="GE49" s="311" t="e">
        <f t="shared" si="39"/>
        <v>#DIV/0!</v>
      </c>
      <c r="GF49" s="311" t="e">
        <f t="shared" si="39"/>
        <v>#DIV/0!</v>
      </c>
      <c r="GG49" s="311" t="e">
        <f t="shared" si="48"/>
        <v>#DIV/0!</v>
      </c>
      <c r="GH49" s="311" t="e">
        <f t="shared" si="48"/>
        <v>#DIV/0!</v>
      </c>
      <c r="GI49" s="311" t="e">
        <f t="shared" si="48"/>
        <v>#DIV/0!</v>
      </c>
      <c r="GJ49" s="311" t="e">
        <f t="shared" si="48"/>
        <v>#DIV/0!</v>
      </c>
      <c r="GK49" s="311" t="e">
        <f t="shared" si="48"/>
        <v>#DIV/0!</v>
      </c>
      <c r="GL49" s="311" t="e">
        <f t="shared" si="48"/>
        <v>#DIV/0!</v>
      </c>
      <c r="GM49" s="311" t="e">
        <f t="shared" si="48"/>
        <v>#DIV/0!</v>
      </c>
      <c r="GN49" s="311" t="e">
        <f t="shared" si="48"/>
        <v>#DIV/0!</v>
      </c>
      <c r="GO49" s="311" t="e">
        <f t="shared" si="48"/>
        <v>#DIV/0!</v>
      </c>
      <c r="GP49" s="311" t="e">
        <f t="shared" si="48"/>
        <v>#DIV/0!</v>
      </c>
      <c r="GQ49" s="311" t="e">
        <f t="shared" si="48"/>
        <v>#DIV/0!</v>
      </c>
      <c r="GR49" s="311" t="e">
        <f t="shared" si="48"/>
        <v>#DIV/0!</v>
      </c>
      <c r="GS49" s="311" t="e">
        <f t="shared" si="48"/>
        <v>#DIV/0!</v>
      </c>
      <c r="GT49" s="311" t="e">
        <f t="shared" si="48"/>
        <v>#DIV/0!</v>
      </c>
      <c r="GU49" s="311" t="e">
        <f t="shared" si="48"/>
        <v>#DIV/0!</v>
      </c>
      <c r="GV49" s="311" t="e">
        <f t="shared" si="48"/>
        <v>#DIV/0!</v>
      </c>
      <c r="GW49" s="311" t="e">
        <f t="shared" si="49"/>
        <v>#DIV/0!</v>
      </c>
      <c r="GX49" s="311" t="e">
        <f t="shared" si="49"/>
        <v>#DIV/0!</v>
      </c>
      <c r="GY49" s="311" t="e">
        <f t="shared" si="49"/>
        <v>#DIV/0!</v>
      </c>
      <c r="GZ49" s="311" t="e">
        <f t="shared" si="49"/>
        <v>#DIV/0!</v>
      </c>
      <c r="HA49" s="311" t="e">
        <f t="shared" si="49"/>
        <v>#DIV/0!</v>
      </c>
      <c r="HB49" s="311" t="e">
        <f t="shared" si="49"/>
        <v>#DIV/0!</v>
      </c>
      <c r="HC49" s="311" t="e">
        <f t="shared" si="49"/>
        <v>#DIV/0!</v>
      </c>
      <c r="HD49" s="311" t="e">
        <f t="shared" si="49"/>
        <v>#DIV/0!</v>
      </c>
      <c r="HE49" s="318" t="e">
        <f t="shared" si="18"/>
        <v>#DIV/0!</v>
      </c>
      <c r="HF49" s="322" t="e">
        <f t="shared" si="19"/>
        <v>#DIV/0!</v>
      </c>
    </row>
    <row r="50" spans="1:214">
      <c r="A50" s="221"/>
      <c r="B50" s="310"/>
      <c r="C50" s="221"/>
      <c r="D50" s="221"/>
      <c r="E50" s="221"/>
      <c r="F50" s="311"/>
      <c r="G50" s="312" t="e">
        <f t="shared" si="50"/>
        <v>#DIV/0!</v>
      </c>
      <c r="H50" s="311" t="e">
        <f t="shared" si="50"/>
        <v>#DIV/0!</v>
      </c>
      <c r="I50" s="311" t="e">
        <f t="shared" si="50"/>
        <v>#DIV/0!</v>
      </c>
      <c r="J50" s="311" t="e">
        <f t="shared" si="50"/>
        <v>#DIV/0!</v>
      </c>
      <c r="K50" s="311" t="e">
        <f t="shared" si="50"/>
        <v>#DIV/0!</v>
      </c>
      <c r="L50" s="311" t="e">
        <f t="shared" si="50"/>
        <v>#DIV/0!</v>
      </c>
      <c r="M50" s="311" t="e">
        <f t="shared" si="50"/>
        <v>#DIV/0!</v>
      </c>
      <c r="N50" s="311" t="e">
        <f t="shared" si="50"/>
        <v>#DIV/0!</v>
      </c>
      <c r="O50" s="311" t="e">
        <f t="shared" si="50"/>
        <v>#DIV/0!</v>
      </c>
      <c r="P50" s="311" t="e">
        <f t="shared" si="50"/>
        <v>#DIV/0!</v>
      </c>
      <c r="Q50" s="311" t="e">
        <f t="shared" si="50"/>
        <v>#DIV/0!</v>
      </c>
      <c r="R50" s="311" t="e">
        <f t="shared" si="50"/>
        <v>#DIV/0!</v>
      </c>
      <c r="S50" s="311" t="e">
        <f t="shared" si="50"/>
        <v>#DIV/0!</v>
      </c>
      <c r="T50" s="311" t="e">
        <f t="shared" si="50"/>
        <v>#DIV/0!</v>
      </c>
      <c r="U50" s="311" t="e">
        <f t="shared" si="50"/>
        <v>#DIV/0!</v>
      </c>
      <c r="V50" s="311" t="e">
        <f t="shared" si="50"/>
        <v>#DIV/0!</v>
      </c>
      <c r="W50" s="311" t="e">
        <f t="shared" si="40"/>
        <v>#DIV/0!</v>
      </c>
      <c r="X50" s="311" t="e">
        <f t="shared" si="40"/>
        <v>#DIV/0!</v>
      </c>
      <c r="Y50" s="311" t="e">
        <f t="shared" si="40"/>
        <v>#DIV/0!</v>
      </c>
      <c r="Z50" s="311" t="e">
        <f t="shared" si="40"/>
        <v>#DIV/0!</v>
      </c>
      <c r="AA50" s="311" t="e">
        <f t="shared" si="40"/>
        <v>#DIV/0!</v>
      </c>
      <c r="AB50" s="311" t="e">
        <f t="shared" si="40"/>
        <v>#DIV/0!</v>
      </c>
      <c r="AC50" s="311" t="e">
        <f t="shared" si="40"/>
        <v>#DIV/0!</v>
      </c>
      <c r="AD50" s="311" t="e">
        <f t="shared" si="40"/>
        <v>#DIV/0!</v>
      </c>
      <c r="AE50" s="311" t="e">
        <f t="shared" si="40"/>
        <v>#DIV/0!</v>
      </c>
      <c r="AF50" s="311" t="e">
        <f t="shared" si="40"/>
        <v>#DIV/0!</v>
      </c>
      <c r="AG50" s="311" t="e">
        <f t="shared" si="40"/>
        <v>#DIV/0!</v>
      </c>
      <c r="AH50" s="311" t="e">
        <f t="shared" si="40"/>
        <v>#DIV/0!</v>
      </c>
      <c r="AI50" s="311" t="e">
        <f t="shared" si="40"/>
        <v>#DIV/0!</v>
      </c>
      <c r="AJ50" s="311" t="e">
        <f t="shared" si="40"/>
        <v>#DIV/0!</v>
      </c>
      <c r="AK50" s="311" t="e">
        <f t="shared" si="41"/>
        <v>#DIV/0!</v>
      </c>
      <c r="AL50" s="311" t="e">
        <f t="shared" si="41"/>
        <v>#DIV/0!</v>
      </c>
      <c r="AM50" s="311" t="e">
        <f t="shared" si="41"/>
        <v>#DIV/0!</v>
      </c>
      <c r="AN50" s="311" t="e">
        <f t="shared" si="41"/>
        <v>#DIV/0!</v>
      </c>
      <c r="AO50" s="311" t="e">
        <f t="shared" si="41"/>
        <v>#DIV/0!</v>
      </c>
      <c r="AP50" s="311" t="e">
        <f t="shared" si="41"/>
        <v>#DIV/0!</v>
      </c>
      <c r="AQ50" s="311" t="e">
        <f t="shared" si="41"/>
        <v>#DIV/0!</v>
      </c>
      <c r="AR50" s="311" t="e">
        <f t="shared" si="41"/>
        <v>#DIV/0!</v>
      </c>
      <c r="AS50" s="311" t="e">
        <f t="shared" si="41"/>
        <v>#DIV/0!</v>
      </c>
      <c r="AT50" s="311" t="e">
        <f t="shared" si="41"/>
        <v>#DIV/0!</v>
      </c>
      <c r="AU50" s="311" t="e">
        <f t="shared" si="35"/>
        <v>#DIV/0!</v>
      </c>
      <c r="AV50" s="311" t="e">
        <f t="shared" si="35"/>
        <v>#DIV/0!</v>
      </c>
      <c r="AW50" s="311" t="e">
        <f t="shared" si="35"/>
        <v>#DIV/0!</v>
      </c>
      <c r="AX50" s="311" t="e">
        <f t="shared" si="35"/>
        <v>#DIV/0!</v>
      </c>
      <c r="AY50" s="311" t="e">
        <f t="shared" si="35"/>
        <v>#DIV/0!</v>
      </c>
      <c r="AZ50" s="311" t="e">
        <f t="shared" si="35"/>
        <v>#DIV/0!</v>
      </c>
      <c r="BA50" s="311" t="e">
        <f t="shared" si="35"/>
        <v>#DIV/0!</v>
      </c>
      <c r="BB50" s="311" t="e">
        <f t="shared" si="35"/>
        <v>#DIV/0!</v>
      </c>
      <c r="BC50" s="311" t="e">
        <f t="shared" si="42"/>
        <v>#DIV/0!</v>
      </c>
      <c r="BD50" s="311" t="e">
        <f t="shared" si="42"/>
        <v>#DIV/0!</v>
      </c>
      <c r="BE50" s="311" t="e">
        <f t="shared" si="42"/>
        <v>#DIV/0!</v>
      </c>
      <c r="BF50" s="311" t="e">
        <f t="shared" si="42"/>
        <v>#DIV/0!</v>
      </c>
      <c r="BG50" s="311" t="e">
        <f t="shared" si="42"/>
        <v>#DIV/0!</v>
      </c>
      <c r="BH50" s="311" t="e">
        <f t="shared" si="42"/>
        <v>#DIV/0!</v>
      </c>
      <c r="BI50" s="311" t="e">
        <f t="shared" si="42"/>
        <v>#DIV/0!</v>
      </c>
      <c r="BJ50" s="311" t="e">
        <f t="shared" si="42"/>
        <v>#DIV/0!</v>
      </c>
      <c r="BK50" s="311" t="e">
        <f t="shared" si="42"/>
        <v>#DIV/0!</v>
      </c>
      <c r="BL50" s="311" t="e">
        <f t="shared" si="42"/>
        <v>#DIV/0!</v>
      </c>
      <c r="BM50" s="311" t="e">
        <f t="shared" si="42"/>
        <v>#DIV/0!</v>
      </c>
      <c r="BN50" s="311" t="e">
        <f t="shared" si="42"/>
        <v>#DIV/0!</v>
      </c>
      <c r="BO50" s="311" t="e">
        <f t="shared" si="42"/>
        <v>#DIV/0!</v>
      </c>
      <c r="BP50" s="311" t="e">
        <f t="shared" si="42"/>
        <v>#DIV/0!</v>
      </c>
      <c r="BQ50" s="311" t="e">
        <f t="shared" si="42"/>
        <v>#DIV/0!</v>
      </c>
      <c r="BR50" s="311" t="e">
        <f t="shared" si="42"/>
        <v>#DIV/0!</v>
      </c>
      <c r="BS50" s="311" t="e">
        <f t="shared" si="36"/>
        <v>#DIV/0!</v>
      </c>
      <c r="BT50" s="311" t="e">
        <f t="shared" si="36"/>
        <v>#DIV/0!</v>
      </c>
      <c r="BU50" s="311" t="e">
        <f t="shared" si="36"/>
        <v>#DIV/0!</v>
      </c>
      <c r="BV50" s="311" t="e">
        <f t="shared" si="36"/>
        <v>#DIV/0!</v>
      </c>
      <c r="BW50" s="311" t="e">
        <f t="shared" si="36"/>
        <v>#DIV/0!</v>
      </c>
      <c r="BX50" s="311" t="e">
        <f t="shared" si="36"/>
        <v>#DIV/0!</v>
      </c>
      <c r="BY50" s="311" t="e">
        <f t="shared" si="36"/>
        <v>#DIV/0!</v>
      </c>
      <c r="BZ50" s="311" t="e">
        <f t="shared" si="36"/>
        <v>#DIV/0!</v>
      </c>
      <c r="CA50" s="311" t="e">
        <f t="shared" si="36"/>
        <v>#DIV/0!</v>
      </c>
      <c r="CB50" s="311" t="e">
        <f t="shared" si="36"/>
        <v>#DIV/0!</v>
      </c>
      <c r="CC50" s="311" t="e">
        <f t="shared" si="36"/>
        <v>#DIV/0!</v>
      </c>
      <c r="CD50" s="311" t="e">
        <f t="shared" si="36"/>
        <v>#DIV/0!</v>
      </c>
      <c r="CE50" s="311" t="e">
        <f t="shared" si="36"/>
        <v>#DIV/0!</v>
      </c>
      <c r="CF50" s="311" t="e">
        <f t="shared" si="36"/>
        <v>#DIV/0!</v>
      </c>
      <c r="CG50" s="311" t="e">
        <f t="shared" si="43"/>
        <v>#DIV/0!</v>
      </c>
      <c r="CH50" s="311" t="e">
        <f t="shared" si="43"/>
        <v>#DIV/0!</v>
      </c>
      <c r="CI50" s="311" t="e">
        <f t="shared" si="43"/>
        <v>#DIV/0!</v>
      </c>
      <c r="CJ50" s="311" t="e">
        <f t="shared" si="43"/>
        <v>#DIV/0!</v>
      </c>
      <c r="CK50" s="311" t="e">
        <f t="shared" si="43"/>
        <v>#DIV/0!</v>
      </c>
      <c r="CL50" s="311" t="e">
        <f t="shared" si="43"/>
        <v>#DIV/0!</v>
      </c>
      <c r="CM50" s="311" t="e">
        <f t="shared" si="43"/>
        <v>#DIV/0!</v>
      </c>
      <c r="CN50" s="311" t="e">
        <f t="shared" si="43"/>
        <v>#DIV/0!</v>
      </c>
      <c r="CO50" s="311" t="e">
        <f t="shared" si="43"/>
        <v>#DIV/0!</v>
      </c>
      <c r="CP50" s="311" t="e">
        <f t="shared" si="43"/>
        <v>#DIV/0!</v>
      </c>
      <c r="CQ50" s="311" t="e">
        <f t="shared" si="43"/>
        <v>#DIV/0!</v>
      </c>
      <c r="CR50" s="311" t="e">
        <f t="shared" si="43"/>
        <v>#DIV/0!</v>
      </c>
      <c r="CS50" s="311" t="e">
        <f t="shared" si="43"/>
        <v>#DIV/0!</v>
      </c>
      <c r="CT50" s="311" t="e">
        <f t="shared" si="43"/>
        <v>#DIV/0!</v>
      </c>
      <c r="CU50" s="311" t="e">
        <f t="shared" si="43"/>
        <v>#DIV/0!</v>
      </c>
      <c r="CV50" s="311" t="e">
        <f t="shared" si="43"/>
        <v>#DIV/0!</v>
      </c>
      <c r="CW50" s="311" t="e">
        <f t="shared" si="37"/>
        <v>#DIV/0!</v>
      </c>
      <c r="CX50" s="311" t="e">
        <f t="shared" si="37"/>
        <v>#DIV/0!</v>
      </c>
      <c r="CY50" s="311" t="e">
        <f t="shared" si="37"/>
        <v>#DIV/0!</v>
      </c>
      <c r="CZ50" s="311" t="e">
        <f t="shared" si="37"/>
        <v>#DIV/0!</v>
      </c>
      <c r="DA50" s="311" t="e">
        <f t="shared" si="37"/>
        <v>#DIV/0!</v>
      </c>
      <c r="DB50" s="311" t="e">
        <f t="shared" si="37"/>
        <v>#DIV/0!</v>
      </c>
      <c r="DC50" s="311" t="e">
        <f t="shared" si="37"/>
        <v>#DIV/0!</v>
      </c>
      <c r="DD50" s="311" t="e">
        <f t="shared" si="37"/>
        <v>#DIV/0!</v>
      </c>
      <c r="DE50" s="311" t="e">
        <f t="shared" si="37"/>
        <v>#DIV/0!</v>
      </c>
      <c r="DF50" s="311" t="e">
        <f t="shared" si="37"/>
        <v>#DIV/0!</v>
      </c>
      <c r="DG50" s="311" t="e">
        <f t="shared" si="37"/>
        <v>#DIV/0!</v>
      </c>
      <c r="DH50" s="311" t="e">
        <f t="shared" si="37"/>
        <v>#DIV/0!</v>
      </c>
      <c r="DI50" s="311" t="e">
        <f t="shared" si="37"/>
        <v>#DIV/0!</v>
      </c>
      <c r="DJ50" s="311" t="e">
        <f t="shared" si="37"/>
        <v>#DIV/0!</v>
      </c>
      <c r="DK50" s="311" t="e">
        <f t="shared" si="44"/>
        <v>#DIV/0!</v>
      </c>
      <c r="DL50" s="311" t="e">
        <f t="shared" si="44"/>
        <v>#DIV/0!</v>
      </c>
      <c r="DM50" s="311" t="e">
        <f t="shared" si="44"/>
        <v>#DIV/0!</v>
      </c>
      <c r="DN50" s="311" t="e">
        <f t="shared" si="44"/>
        <v>#DIV/0!</v>
      </c>
      <c r="DO50" s="311" t="e">
        <f t="shared" si="44"/>
        <v>#DIV/0!</v>
      </c>
      <c r="DP50" s="311" t="e">
        <f t="shared" si="44"/>
        <v>#DIV/0!</v>
      </c>
      <c r="DQ50" s="311" t="e">
        <f t="shared" si="44"/>
        <v>#DIV/0!</v>
      </c>
      <c r="DR50" s="311" t="e">
        <f t="shared" si="44"/>
        <v>#DIV/0!</v>
      </c>
      <c r="DS50" s="311" t="e">
        <f t="shared" si="44"/>
        <v>#DIV/0!</v>
      </c>
      <c r="DT50" s="311" t="e">
        <f t="shared" si="44"/>
        <v>#DIV/0!</v>
      </c>
      <c r="DU50" s="311" t="e">
        <f t="shared" si="44"/>
        <v>#DIV/0!</v>
      </c>
      <c r="DV50" s="311" t="e">
        <f t="shared" si="44"/>
        <v>#DIV/0!</v>
      </c>
      <c r="DW50" s="311" t="e">
        <f t="shared" si="44"/>
        <v>#DIV/0!</v>
      </c>
      <c r="DX50" s="311" t="e">
        <f t="shared" si="44"/>
        <v>#DIV/0!</v>
      </c>
      <c r="DY50" s="311" t="e">
        <f t="shared" si="44"/>
        <v>#DIV/0!</v>
      </c>
      <c r="DZ50" s="311" t="e">
        <f t="shared" si="44"/>
        <v>#DIV/0!</v>
      </c>
      <c r="EA50" s="311" t="e">
        <f t="shared" si="45"/>
        <v>#DIV/0!</v>
      </c>
      <c r="EB50" s="311" t="e">
        <f t="shared" si="45"/>
        <v>#DIV/0!</v>
      </c>
      <c r="EC50" s="311" t="e">
        <f t="shared" si="45"/>
        <v>#DIV/0!</v>
      </c>
      <c r="ED50" s="311" t="e">
        <f t="shared" si="45"/>
        <v>#DIV/0!</v>
      </c>
      <c r="EE50" s="311" t="e">
        <f t="shared" si="45"/>
        <v>#DIV/0!</v>
      </c>
      <c r="EF50" s="311" t="e">
        <f t="shared" si="45"/>
        <v>#DIV/0!</v>
      </c>
      <c r="EG50" s="311" t="e">
        <f t="shared" si="45"/>
        <v>#DIV/0!</v>
      </c>
      <c r="EH50" s="311" t="e">
        <f t="shared" si="45"/>
        <v>#DIV/0!</v>
      </c>
      <c r="EI50" s="311" t="e">
        <f t="shared" si="45"/>
        <v>#DIV/0!</v>
      </c>
      <c r="EJ50" s="311" t="e">
        <f t="shared" si="45"/>
        <v>#DIV/0!</v>
      </c>
      <c r="EK50" s="311" t="e">
        <f t="shared" si="45"/>
        <v>#DIV/0!</v>
      </c>
      <c r="EL50" s="311" t="e">
        <f t="shared" si="45"/>
        <v>#DIV/0!</v>
      </c>
      <c r="EM50" s="311" t="e">
        <f t="shared" si="45"/>
        <v>#DIV/0!</v>
      </c>
      <c r="EN50" s="311" t="e">
        <f t="shared" si="45"/>
        <v>#DIV/0!</v>
      </c>
      <c r="EO50" s="311" t="e">
        <f t="shared" si="45"/>
        <v>#DIV/0!</v>
      </c>
      <c r="EP50" s="311" t="e">
        <f t="shared" si="45"/>
        <v>#DIV/0!</v>
      </c>
      <c r="EQ50" s="311" t="e">
        <f t="shared" si="46"/>
        <v>#DIV/0!</v>
      </c>
      <c r="ER50" s="311" t="e">
        <f t="shared" si="46"/>
        <v>#DIV/0!</v>
      </c>
      <c r="ES50" s="311" t="e">
        <f t="shared" si="46"/>
        <v>#DIV/0!</v>
      </c>
      <c r="ET50" s="311" t="e">
        <f t="shared" si="46"/>
        <v>#DIV/0!</v>
      </c>
      <c r="EU50" s="311" t="e">
        <f t="shared" si="46"/>
        <v>#DIV/0!</v>
      </c>
      <c r="EV50" s="311" t="e">
        <f t="shared" si="46"/>
        <v>#DIV/0!</v>
      </c>
      <c r="EW50" s="311" t="e">
        <f t="shared" si="46"/>
        <v>#DIV/0!</v>
      </c>
      <c r="EX50" s="311" t="e">
        <f t="shared" si="46"/>
        <v>#DIV/0!</v>
      </c>
      <c r="EY50" s="311" t="e">
        <f t="shared" si="46"/>
        <v>#DIV/0!</v>
      </c>
      <c r="EZ50" s="311" t="e">
        <f t="shared" si="46"/>
        <v>#DIV/0!</v>
      </c>
      <c r="FA50" s="311" t="e">
        <f t="shared" si="46"/>
        <v>#DIV/0!</v>
      </c>
      <c r="FB50" s="311" t="e">
        <f t="shared" si="46"/>
        <v>#DIV/0!</v>
      </c>
      <c r="FC50" s="311" t="e">
        <f t="shared" si="46"/>
        <v>#DIV/0!</v>
      </c>
      <c r="FD50" s="311" t="e">
        <f t="shared" si="46"/>
        <v>#DIV/0!</v>
      </c>
      <c r="FE50" s="311" t="e">
        <f t="shared" si="46"/>
        <v>#DIV/0!</v>
      </c>
      <c r="FF50" s="311" t="e">
        <f t="shared" si="46"/>
        <v>#DIV/0!</v>
      </c>
      <c r="FG50" s="311" t="e">
        <f t="shared" si="47"/>
        <v>#DIV/0!</v>
      </c>
      <c r="FH50" s="311" t="e">
        <f t="shared" si="47"/>
        <v>#DIV/0!</v>
      </c>
      <c r="FI50" s="311" t="e">
        <f t="shared" si="47"/>
        <v>#DIV/0!</v>
      </c>
      <c r="FJ50" s="311" t="e">
        <f t="shared" si="47"/>
        <v>#DIV/0!</v>
      </c>
      <c r="FK50" s="311" t="e">
        <f t="shared" si="47"/>
        <v>#DIV/0!</v>
      </c>
      <c r="FL50" s="311" t="e">
        <f t="shared" si="47"/>
        <v>#DIV/0!</v>
      </c>
      <c r="FM50" s="311" t="e">
        <f t="shared" si="47"/>
        <v>#DIV/0!</v>
      </c>
      <c r="FN50" s="311" t="e">
        <f t="shared" si="47"/>
        <v>#DIV/0!</v>
      </c>
      <c r="FO50" s="311" t="e">
        <f t="shared" si="47"/>
        <v>#DIV/0!</v>
      </c>
      <c r="FP50" s="311" t="e">
        <f t="shared" si="47"/>
        <v>#DIV/0!</v>
      </c>
      <c r="FQ50" s="311" t="e">
        <f t="shared" si="47"/>
        <v>#DIV/0!</v>
      </c>
      <c r="FR50" s="311" t="e">
        <f t="shared" si="47"/>
        <v>#DIV/0!</v>
      </c>
      <c r="FS50" s="311" t="e">
        <f t="shared" si="47"/>
        <v>#DIV/0!</v>
      </c>
      <c r="FT50" s="311" t="e">
        <f t="shared" si="47"/>
        <v>#DIV/0!</v>
      </c>
      <c r="FU50" s="311" t="e">
        <f t="shared" si="39"/>
        <v>#DIV/0!</v>
      </c>
      <c r="FV50" s="311" t="e">
        <f t="shared" si="39"/>
        <v>#DIV/0!</v>
      </c>
      <c r="FW50" s="311" t="e">
        <f t="shared" si="39"/>
        <v>#DIV/0!</v>
      </c>
      <c r="FX50" s="311" t="e">
        <f t="shared" si="39"/>
        <v>#DIV/0!</v>
      </c>
      <c r="FY50" s="311" t="e">
        <f t="shared" si="39"/>
        <v>#DIV/0!</v>
      </c>
      <c r="FZ50" s="311" t="e">
        <f t="shared" si="39"/>
        <v>#DIV/0!</v>
      </c>
      <c r="GA50" s="311" t="e">
        <f t="shared" si="39"/>
        <v>#DIV/0!</v>
      </c>
      <c r="GB50" s="311" t="e">
        <f t="shared" si="39"/>
        <v>#DIV/0!</v>
      </c>
      <c r="GC50" s="311" t="e">
        <f t="shared" si="39"/>
        <v>#DIV/0!</v>
      </c>
      <c r="GD50" s="311" t="e">
        <f t="shared" si="39"/>
        <v>#DIV/0!</v>
      </c>
      <c r="GE50" s="311" t="e">
        <f t="shared" si="39"/>
        <v>#DIV/0!</v>
      </c>
      <c r="GF50" s="311" t="e">
        <f t="shared" si="39"/>
        <v>#DIV/0!</v>
      </c>
      <c r="GG50" s="311" t="e">
        <f t="shared" si="48"/>
        <v>#DIV/0!</v>
      </c>
      <c r="GH50" s="311" t="e">
        <f t="shared" si="48"/>
        <v>#DIV/0!</v>
      </c>
      <c r="GI50" s="311" t="e">
        <f t="shared" si="48"/>
        <v>#DIV/0!</v>
      </c>
      <c r="GJ50" s="311" t="e">
        <f t="shared" si="48"/>
        <v>#DIV/0!</v>
      </c>
      <c r="GK50" s="311" t="e">
        <f t="shared" si="48"/>
        <v>#DIV/0!</v>
      </c>
      <c r="GL50" s="311" t="e">
        <f t="shared" si="48"/>
        <v>#DIV/0!</v>
      </c>
      <c r="GM50" s="311" t="e">
        <f t="shared" si="48"/>
        <v>#DIV/0!</v>
      </c>
      <c r="GN50" s="311" t="e">
        <f t="shared" si="48"/>
        <v>#DIV/0!</v>
      </c>
      <c r="GO50" s="311" t="e">
        <f t="shared" si="48"/>
        <v>#DIV/0!</v>
      </c>
      <c r="GP50" s="311" t="e">
        <f t="shared" si="48"/>
        <v>#DIV/0!</v>
      </c>
      <c r="GQ50" s="311" t="e">
        <f t="shared" si="48"/>
        <v>#DIV/0!</v>
      </c>
      <c r="GR50" s="311" t="e">
        <f t="shared" si="48"/>
        <v>#DIV/0!</v>
      </c>
      <c r="GS50" s="311" t="e">
        <f t="shared" si="48"/>
        <v>#DIV/0!</v>
      </c>
      <c r="GT50" s="311" t="e">
        <f t="shared" si="48"/>
        <v>#DIV/0!</v>
      </c>
      <c r="GU50" s="311" t="e">
        <f t="shared" si="48"/>
        <v>#DIV/0!</v>
      </c>
      <c r="GV50" s="311" t="e">
        <f t="shared" si="48"/>
        <v>#DIV/0!</v>
      </c>
      <c r="GW50" s="311" t="e">
        <f t="shared" si="49"/>
        <v>#DIV/0!</v>
      </c>
      <c r="GX50" s="311" t="e">
        <f t="shared" si="49"/>
        <v>#DIV/0!</v>
      </c>
      <c r="GY50" s="311" t="e">
        <f t="shared" si="49"/>
        <v>#DIV/0!</v>
      </c>
      <c r="GZ50" s="311" t="e">
        <f t="shared" si="49"/>
        <v>#DIV/0!</v>
      </c>
      <c r="HA50" s="311" t="e">
        <f t="shared" si="49"/>
        <v>#DIV/0!</v>
      </c>
      <c r="HB50" s="311" t="e">
        <f t="shared" si="49"/>
        <v>#DIV/0!</v>
      </c>
      <c r="HC50" s="311" t="e">
        <f t="shared" si="49"/>
        <v>#DIV/0!</v>
      </c>
      <c r="HD50" s="311" t="e">
        <f t="shared" si="49"/>
        <v>#DIV/0!</v>
      </c>
      <c r="HE50" s="318" t="e">
        <f t="shared" si="18"/>
        <v>#DIV/0!</v>
      </c>
      <c r="HF50" s="322" t="e">
        <f t="shared" si="19"/>
        <v>#DIV/0!</v>
      </c>
    </row>
    <row r="51" spans="1:214">
      <c r="A51" s="221"/>
      <c r="B51" s="310"/>
      <c r="C51" s="221"/>
      <c r="D51" s="221"/>
      <c r="E51" s="221"/>
      <c r="F51" s="311"/>
      <c r="G51" s="312" t="e">
        <f t="shared" si="50"/>
        <v>#DIV/0!</v>
      </c>
      <c r="H51" s="311" t="e">
        <f t="shared" si="50"/>
        <v>#DIV/0!</v>
      </c>
      <c r="I51" s="311" t="e">
        <f t="shared" si="50"/>
        <v>#DIV/0!</v>
      </c>
      <c r="J51" s="311" t="e">
        <f t="shared" si="50"/>
        <v>#DIV/0!</v>
      </c>
      <c r="K51" s="311" t="e">
        <f t="shared" si="50"/>
        <v>#DIV/0!</v>
      </c>
      <c r="L51" s="311" t="e">
        <f t="shared" si="50"/>
        <v>#DIV/0!</v>
      </c>
      <c r="M51" s="311" t="e">
        <f t="shared" si="50"/>
        <v>#DIV/0!</v>
      </c>
      <c r="N51" s="311" t="e">
        <f t="shared" si="50"/>
        <v>#DIV/0!</v>
      </c>
      <c r="O51" s="311" t="e">
        <f t="shared" si="50"/>
        <v>#DIV/0!</v>
      </c>
      <c r="P51" s="311" t="e">
        <f t="shared" si="50"/>
        <v>#DIV/0!</v>
      </c>
      <c r="Q51" s="311" t="e">
        <f t="shared" si="50"/>
        <v>#DIV/0!</v>
      </c>
      <c r="R51" s="311" t="e">
        <f t="shared" si="50"/>
        <v>#DIV/0!</v>
      </c>
      <c r="S51" s="311" t="e">
        <f t="shared" si="50"/>
        <v>#DIV/0!</v>
      </c>
      <c r="T51" s="311" t="e">
        <f t="shared" si="50"/>
        <v>#DIV/0!</v>
      </c>
      <c r="U51" s="311" t="e">
        <f t="shared" si="50"/>
        <v>#DIV/0!</v>
      </c>
      <c r="V51" s="311" t="e">
        <f t="shared" si="50"/>
        <v>#DIV/0!</v>
      </c>
      <c r="W51" s="311" t="e">
        <f t="shared" si="40"/>
        <v>#DIV/0!</v>
      </c>
      <c r="X51" s="311" t="e">
        <f t="shared" si="40"/>
        <v>#DIV/0!</v>
      </c>
      <c r="Y51" s="311" t="e">
        <f t="shared" si="40"/>
        <v>#DIV/0!</v>
      </c>
      <c r="Z51" s="311" t="e">
        <f t="shared" si="40"/>
        <v>#DIV/0!</v>
      </c>
      <c r="AA51" s="311" t="e">
        <f t="shared" si="40"/>
        <v>#DIV/0!</v>
      </c>
      <c r="AB51" s="311" t="e">
        <f t="shared" si="40"/>
        <v>#DIV/0!</v>
      </c>
      <c r="AC51" s="311" t="e">
        <f t="shared" si="40"/>
        <v>#DIV/0!</v>
      </c>
      <c r="AD51" s="311" t="e">
        <f t="shared" si="40"/>
        <v>#DIV/0!</v>
      </c>
      <c r="AE51" s="311" t="e">
        <f t="shared" si="40"/>
        <v>#DIV/0!</v>
      </c>
      <c r="AF51" s="311" t="e">
        <f t="shared" si="40"/>
        <v>#DIV/0!</v>
      </c>
      <c r="AG51" s="311" t="e">
        <f t="shared" si="40"/>
        <v>#DIV/0!</v>
      </c>
      <c r="AH51" s="311" t="e">
        <f t="shared" si="40"/>
        <v>#DIV/0!</v>
      </c>
      <c r="AI51" s="311" t="e">
        <f t="shared" si="40"/>
        <v>#DIV/0!</v>
      </c>
      <c r="AJ51" s="311" t="e">
        <f t="shared" si="40"/>
        <v>#DIV/0!</v>
      </c>
      <c r="AK51" s="311" t="e">
        <f t="shared" si="41"/>
        <v>#DIV/0!</v>
      </c>
      <c r="AL51" s="311" t="e">
        <f t="shared" si="41"/>
        <v>#DIV/0!</v>
      </c>
      <c r="AM51" s="311" t="e">
        <f t="shared" si="41"/>
        <v>#DIV/0!</v>
      </c>
      <c r="AN51" s="311" t="e">
        <f t="shared" si="41"/>
        <v>#DIV/0!</v>
      </c>
      <c r="AO51" s="311" t="e">
        <f t="shared" si="41"/>
        <v>#DIV/0!</v>
      </c>
      <c r="AP51" s="311" t="e">
        <f t="shared" si="41"/>
        <v>#DIV/0!</v>
      </c>
      <c r="AQ51" s="311" t="e">
        <f t="shared" si="41"/>
        <v>#DIV/0!</v>
      </c>
      <c r="AR51" s="311" t="e">
        <f t="shared" si="41"/>
        <v>#DIV/0!</v>
      </c>
      <c r="AS51" s="311" t="e">
        <f t="shared" si="41"/>
        <v>#DIV/0!</v>
      </c>
      <c r="AT51" s="311" t="e">
        <f t="shared" si="41"/>
        <v>#DIV/0!</v>
      </c>
      <c r="AU51" s="311" t="e">
        <f t="shared" si="35"/>
        <v>#DIV/0!</v>
      </c>
      <c r="AV51" s="311" t="e">
        <f t="shared" si="35"/>
        <v>#DIV/0!</v>
      </c>
      <c r="AW51" s="311" t="e">
        <f t="shared" si="35"/>
        <v>#DIV/0!</v>
      </c>
      <c r="AX51" s="311" t="e">
        <f t="shared" si="35"/>
        <v>#DIV/0!</v>
      </c>
      <c r="AY51" s="311" t="e">
        <f t="shared" si="35"/>
        <v>#DIV/0!</v>
      </c>
      <c r="AZ51" s="311" t="e">
        <f t="shared" si="35"/>
        <v>#DIV/0!</v>
      </c>
      <c r="BA51" s="311" t="e">
        <f t="shared" si="35"/>
        <v>#DIV/0!</v>
      </c>
      <c r="BB51" s="311" t="e">
        <f t="shared" si="35"/>
        <v>#DIV/0!</v>
      </c>
      <c r="BC51" s="311" t="e">
        <f t="shared" si="42"/>
        <v>#DIV/0!</v>
      </c>
      <c r="BD51" s="311" t="e">
        <f t="shared" si="42"/>
        <v>#DIV/0!</v>
      </c>
      <c r="BE51" s="311" t="e">
        <f t="shared" si="42"/>
        <v>#DIV/0!</v>
      </c>
      <c r="BF51" s="311" t="e">
        <f t="shared" si="42"/>
        <v>#DIV/0!</v>
      </c>
      <c r="BG51" s="311" t="e">
        <f t="shared" si="42"/>
        <v>#DIV/0!</v>
      </c>
      <c r="BH51" s="311" t="e">
        <f t="shared" si="42"/>
        <v>#DIV/0!</v>
      </c>
      <c r="BI51" s="311" t="e">
        <f t="shared" si="42"/>
        <v>#DIV/0!</v>
      </c>
      <c r="BJ51" s="311" t="e">
        <f t="shared" si="42"/>
        <v>#DIV/0!</v>
      </c>
      <c r="BK51" s="311" t="e">
        <f t="shared" si="42"/>
        <v>#DIV/0!</v>
      </c>
      <c r="BL51" s="311" t="e">
        <f t="shared" si="42"/>
        <v>#DIV/0!</v>
      </c>
      <c r="BM51" s="311" t="e">
        <f t="shared" si="42"/>
        <v>#DIV/0!</v>
      </c>
      <c r="BN51" s="311" t="e">
        <f t="shared" si="42"/>
        <v>#DIV/0!</v>
      </c>
      <c r="BO51" s="311" t="e">
        <f t="shared" si="42"/>
        <v>#DIV/0!</v>
      </c>
      <c r="BP51" s="311" t="e">
        <f t="shared" si="42"/>
        <v>#DIV/0!</v>
      </c>
      <c r="BQ51" s="311" t="e">
        <f t="shared" si="42"/>
        <v>#DIV/0!</v>
      </c>
      <c r="BR51" s="311" t="e">
        <f t="shared" si="42"/>
        <v>#DIV/0!</v>
      </c>
      <c r="BS51" s="311" t="e">
        <f t="shared" si="36"/>
        <v>#DIV/0!</v>
      </c>
      <c r="BT51" s="311" t="e">
        <f t="shared" si="36"/>
        <v>#DIV/0!</v>
      </c>
      <c r="BU51" s="311" t="e">
        <f t="shared" si="36"/>
        <v>#DIV/0!</v>
      </c>
      <c r="BV51" s="311" t="e">
        <f t="shared" si="36"/>
        <v>#DIV/0!</v>
      </c>
      <c r="BW51" s="311" t="e">
        <f t="shared" si="36"/>
        <v>#DIV/0!</v>
      </c>
      <c r="BX51" s="311" t="e">
        <f t="shared" si="36"/>
        <v>#DIV/0!</v>
      </c>
      <c r="BY51" s="311" t="e">
        <f t="shared" si="36"/>
        <v>#DIV/0!</v>
      </c>
      <c r="BZ51" s="311" t="e">
        <f t="shared" si="36"/>
        <v>#DIV/0!</v>
      </c>
      <c r="CA51" s="311" t="e">
        <f t="shared" si="36"/>
        <v>#DIV/0!</v>
      </c>
      <c r="CB51" s="311" t="e">
        <f t="shared" si="36"/>
        <v>#DIV/0!</v>
      </c>
      <c r="CC51" s="311" t="e">
        <f t="shared" si="36"/>
        <v>#DIV/0!</v>
      </c>
      <c r="CD51" s="311" t="e">
        <f t="shared" si="36"/>
        <v>#DIV/0!</v>
      </c>
      <c r="CE51" s="311" t="e">
        <f t="shared" si="36"/>
        <v>#DIV/0!</v>
      </c>
      <c r="CF51" s="311" t="e">
        <f t="shared" si="36"/>
        <v>#DIV/0!</v>
      </c>
      <c r="CG51" s="311" t="e">
        <f t="shared" si="43"/>
        <v>#DIV/0!</v>
      </c>
      <c r="CH51" s="311" t="e">
        <f t="shared" si="43"/>
        <v>#DIV/0!</v>
      </c>
      <c r="CI51" s="311" t="e">
        <f t="shared" si="43"/>
        <v>#DIV/0!</v>
      </c>
      <c r="CJ51" s="311" t="e">
        <f t="shared" si="43"/>
        <v>#DIV/0!</v>
      </c>
      <c r="CK51" s="311" t="e">
        <f t="shared" si="43"/>
        <v>#DIV/0!</v>
      </c>
      <c r="CL51" s="311" t="e">
        <f t="shared" si="43"/>
        <v>#DIV/0!</v>
      </c>
      <c r="CM51" s="311" t="e">
        <f t="shared" si="43"/>
        <v>#DIV/0!</v>
      </c>
      <c r="CN51" s="311" t="e">
        <f t="shared" si="43"/>
        <v>#DIV/0!</v>
      </c>
      <c r="CO51" s="311" t="e">
        <f t="shared" si="43"/>
        <v>#DIV/0!</v>
      </c>
      <c r="CP51" s="311" t="e">
        <f t="shared" si="43"/>
        <v>#DIV/0!</v>
      </c>
      <c r="CQ51" s="311" t="e">
        <f t="shared" si="43"/>
        <v>#DIV/0!</v>
      </c>
      <c r="CR51" s="311" t="e">
        <f t="shared" si="43"/>
        <v>#DIV/0!</v>
      </c>
      <c r="CS51" s="311" t="e">
        <f t="shared" si="43"/>
        <v>#DIV/0!</v>
      </c>
      <c r="CT51" s="311" t="e">
        <f t="shared" si="43"/>
        <v>#DIV/0!</v>
      </c>
      <c r="CU51" s="311" t="e">
        <f t="shared" si="43"/>
        <v>#DIV/0!</v>
      </c>
      <c r="CV51" s="311" t="e">
        <f t="shared" si="43"/>
        <v>#DIV/0!</v>
      </c>
      <c r="CW51" s="311" t="e">
        <f t="shared" si="37"/>
        <v>#DIV/0!</v>
      </c>
      <c r="CX51" s="311" t="e">
        <f t="shared" si="37"/>
        <v>#DIV/0!</v>
      </c>
      <c r="CY51" s="311" t="e">
        <f t="shared" si="37"/>
        <v>#DIV/0!</v>
      </c>
      <c r="CZ51" s="311" t="e">
        <f t="shared" si="37"/>
        <v>#DIV/0!</v>
      </c>
      <c r="DA51" s="311" t="e">
        <f t="shared" si="37"/>
        <v>#DIV/0!</v>
      </c>
      <c r="DB51" s="311" t="e">
        <f t="shared" si="37"/>
        <v>#DIV/0!</v>
      </c>
      <c r="DC51" s="311" t="e">
        <f t="shared" si="37"/>
        <v>#DIV/0!</v>
      </c>
      <c r="DD51" s="311" t="e">
        <f t="shared" si="37"/>
        <v>#DIV/0!</v>
      </c>
      <c r="DE51" s="311" t="e">
        <f t="shared" si="37"/>
        <v>#DIV/0!</v>
      </c>
      <c r="DF51" s="311" t="e">
        <f t="shared" si="37"/>
        <v>#DIV/0!</v>
      </c>
      <c r="DG51" s="311" t="e">
        <f t="shared" si="37"/>
        <v>#DIV/0!</v>
      </c>
      <c r="DH51" s="311" t="e">
        <f t="shared" si="37"/>
        <v>#DIV/0!</v>
      </c>
      <c r="DI51" s="311" t="e">
        <f t="shared" si="37"/>
        <v>#DIV/0!</v>
      </c>
      <c r="DJ51" s="311" t="e">
        <f t="shared" si="37"/>
        <v>#DIV/0!</v>
      </c>
      <c r="DK51" s="311" t="e">
        <f t="shared" si="44"/>
        <v>#DIV/0!</v>
      </c>
      <c r="DL51" s="311" t="e">
        <f t="shared" si="44"/>
        <v>#DIV/0!</v>
      </c>
      <c r="DM51" s="311" t="e">
        <f t="shared" si="44"/>
        <v>#DIV/0!</v>
      </c>
      <c r="DN51" s="311" t="e">
        <f t="shared" si="44"/>
        <v>#DIV/0!</v>
      </c>
      <c r="DO51" s="311" t="e">
        <f t="shared" si="44"/>
        <v>#DIV/0!</v>
      </c>
      <c r="DP51" s="311" t="e">
        <f t="shared" si="44"/>
        <v>#DIV/0!</v>
      </c>
      <c r="DQ51" s="311" t="e">
        <f t="shared" si="44"/>
        <v>#DIV/0!</v>
      </c>
      <c r="DR51" s="311" t="e">
        <f t="shared" si="44"/>
        <v>#DIV/0!</v>
      </c>
      <c r="DS51" s="311" t="e">
        <f t="shared" si="44"/>
        <v>#DIV/0!</v>
      </c>
      <c r="DT51" s="311" t="e">
        <f t="shared" si="44"/>
        <v>#DIV/0!</v>
      </c>
      <c r="DU51" s="311" t="e">
        <f t="shared" si="44"/>
        <v>#DIV/0!</v>
      </c>
      <c r="DV51" s="311" t="e">
        <f t="shared" si="44"/>
        <v>#DIV/0!</v>
      </c>
      <c r="DW51" s="311" t="e">
        <f t="shared" si="44"/>
        <v>#DIV/0!</v>
      </c>
      <c r="DX51" s="311" t="e">
        <f t="shared" si="44"/>
        <v>#DIV/0!</v>
      </c>
      <c r="DY51" s="311" t="e">
        <f t="shared" si="44"/>
        <v>#DIV/0!</v>
      </c>
      <c r="DZ51" s="311" t="e">
        <f t="shared" si="44"/>
        <v>#DIV/0!</v>
      </c>
      <c r="EA51" s="311" t="e">
        <f t="shared" si="45"/>
        <v>#DIV/0!</v>
      </c>
      <c r="EB51" s="311" t="e">
        <f t="shared" si="45"/>
        <v>#DIV/0!</v>
      </c>
      <c r="EC51" s="311" t="e">
        <f t="shared" si="45"/>
        <v>#DIV/0!</v>
      </c>
      <c r="ED51" s="311" t="e">
        <f t="shared" si="45"/>
        <v>#DIV/0!</v>
      </c>
      <c r="EE51" s="311" t="e">
        <f t="shared" si="45"/>
        <v>#DIV/0!</v>
      </c>
      <c r="EF51" s="311" t="e">
        <f t="shared" si="45"/>
        <v>#DIV/0!</v>
      </c>
      <c r="EG51" s="311" t="e">
        <f t="shared" si="45"/>
        <v>#DIV/0!</v>
      </c>
      <c r="EH51" s="311" t="e">
        <f t="shared" si="45"/>
        <v>#DIV/0!</v>
      </c>
      <c r="EI51" s="311" t="e">
        <f t="shared" si="45"/>
        <v>#DIV/0!</v>
      </c>
      <c r="EJ51" s="311" t="e">
        <f t="shared" si="45"/>
        <v>#DIV/0!</v>
      </c>
      <c r="EK51" s="311" t="e">
        <f t="shared" si="45"/>
        <v>#DIV/0!</v>
      </c>
      <c r="EL51" s="311" t="e">
        <f t="shared" si="45"/>
        <v>#DIV/0!</v>
      </c>
      <c r="EM51" s="311" t="e">
        <f t="shared" si="45"/>
        <v>#DIV/0!</v>
      </c>
      <c r="EN51" s="311" t="e">
        <f t="shared" si="45"/>
        <v>#DIV/0!</v>
      </c>
      <c r="EO51" s="311" t="e">
        <f t="shared" si="45"/>
        <v>#DIV/0!</v>
      </c>
      <c r="EP51" s="311" t="e">
        <f t="shared" si="45"/>
        <v>#DIV/0!</v>
      </c>
      <c r="EQ51" s="311" t="e">
        <f t="shared" si="46"/>
        <v>#DIV/0!</v>
      </c>
      <c r="ER51" s="311" t="e">
        <f t="shared" si="46"/>
        <v>#DIV/0!</v>
      </c>
      <c r="ES51" s="311" t="e">
        <f t="shared" si="46"/>
        <v>#DIV/0!</v>
      </c>
      <c r="ET51" s="311" t="e">
        <f t="shared" si="46"/>
        <v>#DIV/0!</v>
      </c>
      <c r="EU51" s="311" t="e">
        <f t="shared" si="46"/>
        <v>#DIV/0!</v>
      </c>
      <c r="EV51" s="311" t="e">
        <f t="shared" si="46"/>
        <v>#DIV/0!</v>
      </c>
      <c r="EW51" s="311" t="e">
        <f t="shared" si="46"/>
        <v>#DIV/0!</v>
      </c>
      <c r="EX51" s="311" t="e">
        <f t="shared" si="46"/>
        <v>#DIV/0!</v>
      </c>
      <c r="EY51" s="311" t="e">
        <f t="shared" si="46"/>
        <v>#DIV/0!</v>
      </c>
      <c r="EZ51" s="311" t="e">
        <f t="shared" si="46"/>
        <v>#DIV/0!</v>
      </c>
      <c r="FA51" s="311" t="e">
        <f t="shared" si="46"/>
        <v>#DIV/0!</v>
      </c>
      <c r="FB51" s="311" t="e">
        <f t="shared" si="46"/>
        <v>#DIV/0!</v>
      </c>
      <c r="FC51" s="311" t="e">
        <f t="shared" si="46"/>
        <v>#DIV/0!</v>
      </c>
      <c r="FD51" s="311" t="e">
        <f t="shared" si="46"/>
        <v>#DIV/0!</v>
      </c>
      <c r="FE51" s="311" t="e">
        <f t="shared" si="46"/>
        <v>#DIV/0!</v>
      </c>
      <c r="FF51" s="311" t="e">
        <f t="shared" si="46"/>
        <v>#DIV/0!</v>
      </c>
      <c r="FG51" s="311" t="e">
        <f t="shared" si="47"/>
        <v>#DIV/0!</v>
      </c>
      <c r="FH51" s="311" t="e">
        <f t="shared" si="47"/>
        <v>#DIV/0!</v>
      </c>
      <c r="FI51" s="311" t="e">
        <f t="shared" si="47"/>
        <v>#DIV/0!</v>
      </c>
      <c r="FJ51" s="311" t="e">
        <f t="shared" si="47"/>
        <v>#DIV/0!</v>
      </c>
      <c r="FK51" s="311" t="e">
        <f t="shared" si="47"/>
        <v>#DIV/0!</v>
      </c>
      <c r="FL51" s="311" t="e">
        <f t="shared" si="47"/>
        <v>#DIV/0!</v>
      </c>
      <c r="FM51" s="311" t="e">
        <f t="shared" si="47"/>
        <v>#DIV/0!</v>
      </c>
      <c r="FN51" s="311" t="e">
        <f t="shared" si="47"/>
        <v>#DIV/0!</v>
      </c>
      <c r="FO51" s="311" t="e">
        <f t="shared" si="47"/>
        <v>#DIV/0!</v>
      </c>
      <c r="FP51" s="311" t="e">
        <f t="shared" si="47"/>
        <v>#DIV/0!</v>
      </c>
      <c r="FQ51" s="311" t="e">
        <f t="shared" si="47"/>
        <v>#DIV/0!</v>
      </c>
      <c r="FR51" s="311" t="e">
        <f t="shared" si="47"/>
        <v>#DIV/0!</v>
      </c>
      <c r="FS51" s="311" t="e">
        <f t="shared" si="47"/>
        <v>#DIV/0!</v>
      </c>
      <c r="FT51" s="311" t="e">
        <f t="shared" si="47"/>
        <v>#DIV/0!</v>
      </c>
      <c r="FU51" s="311" t="e">
        <f t="shared" si="39"/>
        <v>#DIV/0!</v>
      </c>
      <c r="FV51" s="311" t="e">
        <f t="shared" si="39"/>
        <v>#DIV/0!</v>
      </c>
      <c r="FW51" s="311" t="e">
        <f t="shared" si="39"/>
        <v>#DIV/0!</v>
      </c>
      <c r="FX51" s="311" t="e">
        <f t="shared" si="39"/>
        <v>#DIV/0!</v>
      </c>
      <c r="FY51" s="311" t="e">
        <f t="shared" si="39"/>
        <v>#DIV/0!</v>
      </c>
      <c r="FZ51" s="311" t="e">
        <f t="shared" si="39"/>
        <v>#DIV/0!</v>
      </c>
      <c r="GA51" s="311" t="e">
        <f t="shared" si="39"/>
        <v>#DIV/0!</v>
      </c>
      <c r="GB51" s="311" t="e">
        <f t="shared" si="39"/>
        <v>#DIV/0!</v>
      </c>
      <c r="GC51" s="311" t="e">
        <f t="shared" si="39"/>
        <v>#DIV/0!</v>
      </c>
      <c r="GD51" s="311" t="e">
        <f t="shared" si="39"/>
        <v>#DIV/0!</v>
      </c>
      <c r="GE51" s="311" t="e">
        <f t="shared" si="39"/>
        <v>#DIV/0!</v>
      </c>
      <c r="GF51" s="311" t="e">
        <f t="shared" si="39"/>
        <v>#DIV/0!</v>
      </c>
      <c r="GG51" s="311" t="e">
        <f t="shared" si="48"/>
        <v>#DIV/0!</v>
      </c>
      <c r="GH51" s="311" t="e">
        <f t="shared" si="48"/>
        <v>#DIV/0!</v>
      </c>
      <c r="GI51" s="311" t="e">
        <f t="shared" si="48"/>
        <v>#DIV/0!</v>
      </c>
      <c r="GJ51" s="311" t="e">
        <f t="shared" si="48"/>
        <v>#DIV/0!</v>
      </c>
      <c r="GK51" s="311" t="e">
        <f t="shared" si="48"/>
        <v>#DIV/0!</v>
      </c>
      <c r="GL51" s="311" t="e">
        <f t="shared" si="48"/>
        <v>#DIV/0!</v>
      </c>
      <c r="GM51" s="311" t="e">
        <f t="shared" si="48"/>
        <v>#DIV/0!</v>
      </c>
      <c r="GN51" s="311" t="e">
        <f t="shared" si="48"/>
        <v>#DIV/0!</v>
      </c>
      <c r="GO51" s="311" t="e">
        <f t="shared" si="48"/>
        <v>#DIV/0!</v>
      </c>
      <c r="GP51" s="311" t="e">
        <f t="shared" si="48"/>
        <v>#DIV/0!</v>
      </c>
      <c r="GQ51" s="311" t="e">
        <f t="shared" si="48"/>
        <v>#DIV/0!</v>
      </c>
      <c r="GR51" s="311" t="e">
        <f t="shared" si="48"/>
        <v>#DIV/0!</v>
      </c>
      <c r="GS51" s="311" t="e">
        <f t="shared" si="48"/>
        <v>#DIV/0!</v>
      </c>
      <c r="GT51" s="311" t="e">
        <f t="shared" si="48"/>
        <v>#DIV/0!</v>
      </c>
      <c r="GU51" s="311" t="e">
        <f t="shared" si="48"/>
        <v>#DIV/0!</v>
      </c>
      <c r="GV51" s="311" t="e">
        <f t="shared" si="48"/>
        <v>#DIV/0!</v>
      </c>
      <c r="GW51" s="311" t="e">
        <f t="shared" si="49"/>
        <v>#DIV/0!</v>
      </c>
      <c r="GX51" s="311" t="e">
        <f t="shared" si="49"/>
        <v>#DIV/0!</v>
      </c>
      <c r="GY51" s="311" t="e">
        <f t="shared" si="49"/>
        <v>#DIV/0!</v>
      </c>
      <c r="GZ51" s="311" t="e">
        <f t="shared" si="49"/>
        <v>#DIV/0!</v>
      </c>
      <c r="HA51" s="311" t="e">
        <f t="shared" si="49"/>
        <v>#DIV/0!</v>
      </c>
      <c r="HB51" s="311" t="e">
        <f t="shared" si="49"/>
        <v>#DIV/0!</v>
      </c>
      <c r="HC51" s="311" t="e">
        <f t="shared" si="49"/>
        <v>#DIV/0!</v>
      </c>
      <c r="HD51" s="311" t="e">
        <f t="shared" si="49"/>
        <v>#DIV/0!</v>
      </c>
      <c r="HE51" s="318" t="e">
        <f t="shared" si="18"/>
        <v>#DIV/0!</v>
      </c>
      <c r="HF51" s="322" t="e">
        <f t="shared" si="19"/>
        <v>#DIV/0!</v>
      </c>
    </row>
    <row r="52" spans="1:214">
      <c r="A52" s="313"/>
      <c r="B52" s="314"/>
      <c r="C52" s="313"/>
      <c r="D52" s="313"/>
      <c r="E52" s="313"/>
      <c r="F52" s="315"/>
      <c r="G52" s="316" t="e">
        <f t="shared" si="50"/>
        <v>#DIV/0!</v>
      </c>
      <c r="H52" s="315" t="e">
        <f t="shared" si="50"/>
        <v>#DIV/0!</v>
      </c>
      <c r="I52" s="315" t="e">
        <f t="shared" si="50"/>
        <v>#DIV/0!</v>
      </c>
      <c r="J52" s="315" t="e">
        <f t="shared" si="50"/>
        <v>#DIV/0!</v>
      </c>
      <c r="K52" s="315" t="e">
        <f t="shared" si="50"/>
        <v>#DIV/0!</v>
      </c>
      <c r="L52" s="315" t="e">
        <f t="shared" si="50"/>
        <v>#DIV/0!</v>
      </c>
      <c r="M52" s="315" t="e">
        <f t="shared" si="50"/>
        <v>#DIV/0!</v>
      </c>
      <c r="N52" s="315" t="e">
        <f t="shared" si="50"/>
        <v>#DIV/0!</v>
      </c>
      <c r="O52" s="315" t="e">
        <f t="shared" si="50"/>
        <v>#DIV/0!</v>
      </c>
      <c r="P52" s="315" t="e">
        <f t="shared" si="50"/>
        <v>#DIV/0!</v>
      </c>
      <c r="Q52" s="315" t="e">
        <f t="shared" si="50"/>
        <v>#DIV/0!</v>
      </c>
      <c r="R52" s="315" t="e">
        <f t="shared" si="50"/>
        <v>#DIV/0!</v>
      </c>
      <c r="S52" s="315" t="e">
        <f t="shared" si="50"/>
        <v>#DIV/0!</v>
      </c>
      <c r="T52" s="315" t="e">
        <f t="shared" si="50"/>
        <v>#DIV/0!</v>
      </c>
      <c r="U52" s="315" t="e">
        <f t="shared" si="50"/>
        <v>#DIV/0!</v>
      </c>
      <c r="V52" s="315" t="e">
        <f t="shared" si="50"/>
        <v>#DIV/0!</v>
      </c>
      <c r="W52" s="315" t="e">
        <f t="shared" si="40"/>
        <v>#DIV/0!</v>
      </c>
      <c r="X52" s="315" t="e">
        <f t="shared" si="40"/>
        <v>#DIV/0!</v>
      </c>
      <c r="Y52" s="315" t="e">
        <f t="shared" si="40"/>
        <v>#DIV/0!</v>
      </c>
      <c r="Z52" s="315" t="e">
        <f t="shared" si="40"/>
        <v>#DIV/0!</v>
      </c>
      <c r="AA52" s="315" t="e">
        <f t="shared" si="40"/>
        <v>#DIV/0!</v>
      </c>
      <c r="AB52" s="315" t="e">
        <f t="shared" si="40"/>
        <v>#DIV/0!</v>
      </c>
      <c r="AC52" s="315" t="e">
        <f t="shared" si="40"/>
        <v>#DIV/0!</v>
      </c>
      <c r="AD52" s="315" t="e">
        <f t="shared" si="40"/>
        <v>#DIV/0!</v>
      </c>
      <c r="AE52" s="315" t="e">
        <f t="shared" si="40"/>
        <v>#DIV/0!</v>
      </c>
      <c r="AF52" s="315" t="e">
        <f t="shared" si="40"/>
        <v>#DIV/0!</v>
      </c>
      <c r="AG52" s="315" t="e">
        <f t="shared" si="40"/>
        <v>#DIV/0!</v>
      </c>
      <c r="AH52" s="315" t="e">
        <f t="shared" si="40"/>
        <v>#DIV/0!</v>
      </c>
      <c r="AI52" s="315" t="e">
        <f t="shared" si="40"/>
        <v>#DIV/0!</v>
      </c>
      <c r="AJ52" s="315" t="e">
        <f t="shared" si="40"/>
        <v>#DIV/0!</v>
      </c>
      <c r="AK52" s="315" t="e">
        <f t="shared" si="41"/>
        <v>#DIV/0!</v>
      </c>
      <c r="AL52" s="315" t="e">
        <f t="shared" si="41"/>
        <v>#DIV/0!</v>
      </c>
      <c r="AM52" s="315" t="e">
        <f t="shared" si="41"/>
        <v>#DIV/0!</v>
      </c>
      <c r="AN52" s="315" t="e">
        <f t="shared" si="41"/>
        <v>#DIV/0!</v>
      </c>
      <c r="AO52" s="315" t="e">
        <f t="shared" si="41"/>
        <v>#DIV/0!</v>
      </c>
      <c r="AP52" s="315" t="e">
        <f t="shared" si="41"/>
        <v>#DIV/0!</v>
      </c>
      <c r="AQ52" s="315" t="e">
        <f t="shared" si="41"/>
        <v>#DIV/0!</v>
      </c>
      <c r="AR52" s="315" t="e">
        <f t="shared" si="41"/>
        <v>#DIV/0!</v>
      </c>
      <c r="AS52" s="315" t="e">
        <f t="shared" si="41"/>
        <v>#DIV/0!</v>
      </c>
      <c r="AT52" s="315" t="e">
        <f t="shared" si="41"/>
        <v>#DIV/0!</v>
      </c>
      <c r="AU52" s="315" t="e">
        <f t="shared" si="35"/>
        <v>#DIV/0!</v>
      </c>
      <c r="AV52" s="315" t="e">
        <f t="shared" si="35"/>
        <v>#DIV/0!</v>
      </c>
      <c r="AW52" s="315" t="e">
        <f t="shared" si="35"/>
        <v>#DIV/0!</v>
      </c>
      <c r="AX52" s="315" t="e">
        <f t="shared" si="35"/>
        <v>#DIV/0!</v>
      </c>
      <c r="AY52" s="315" t="e">
        <f t="shared" si="35"/>
        <v>#DIV/0!</v>
      </c>
      <c r="AZ52" s="315" t="e">
        <f t="shared" si="35"/>
        <v>#DIV/0!</v>
      </c>
      <c r="BA52" s="315" t="e">
        <f t="shared" si="35"/>
        <v>#DIV/0!</v>
      </c>
      <c r="BB52" s="315" t="e">
        <f t="shared" si="35"/>
        <v>#DIV/0!</v>
      </c>
      <c r="BC52" s="315" t="e">
        <f t="shared" si="42"/>
        <v>#DIV/0!</v>
      </c>
      <c r="BD52" s="315" t="e">
        <f t="shared" si="42"/>
        <v>#DIV/0!</v>
      </c>
      <c r="BE52" s="315" t="e">
        <f t="shared" si="42"/>
        <v>#DIV/0!</v>
      </c>
      <c r="BF52" s="315" t="e">
        <f t="shared" si="42"/>
        <v>#DIV/0!</v>
      </c>
      <c r="BG52" s="315" t="e">
        <f t="shared" si="42"/>
        <v>#DIV/0!</v>
      </c>
      <c r="BH52" s="315" t="e">
        <f t="shared" si="42"/>
        <v>#DIV/0!</v>
      </c>
      <c r="BI52" s="315" t="e">
        <f t="shared" si="42"/>
        <v>#DIV/0!</v>
      </c>
      <c r="BJ52" s="315" t="e">
        <f t="shared" si="42"/>
        <v>#DIV/0!</v>
      </c>
      <c r="BK52" s="315" t="e">
        <f t="shared" si="42"/>
        <v>#DIV/0!</v>
      </c>
      <c r="BL52" s="315" t="e">
        <f t="shared" si="42"/>
        <v>#DIV/0!</v>
      </c>
      <c r="BM52" s="315" t="e">
        <f t="shared" si="42"/>
        <v>#DIV/0!</v>
      </c>
      <c r="BN52" s="315" t="e">
        <f t="shared" si="42"/>
        <v>#DIV/0!</v>
      </c>
      <c r="BO52" s="315" t="e">
        <f t="shared" si="42"/>
        <v>#DIV/0!</v>
      </c>
      <c r="BP52" s="315" t="e">
        <f t="shared" si="42"/>
        <v>#DIV/0!</v>
      </c>
      <c r="BQ52" s="315" t="e">
        <f t="shared" si="42"/>
        <v>#DIV/0!</v>
      </c>
      <c r="BR52" s="315" t="e">
        <f t="shared" si="42"/>
        <v>#DIV/0!</v>
      </c>
      <c r="BS52" s="315" t="e">
        <f t="shared" si="36"/>
        <v>#DIV/0!</v>
      </c>
      <c r="BT52" s="315" t="e">
        <f t="shared" si="36"/>
        <v>#DIV/0!</v>
      </c>
      <c r="BU52" s="315" t="e">
        <f t="shared" si="36"/>
        <v>#DIV/0!</v>
      </c>
      <c r="BV52" s="315" t="e">
        <f t="shared" si="36"/>
        <v>#DIV/0!</v>
      </c>
      <c r="BW52" s="315" t="e">
        <f t="shared" si="36"/>
        <v>#DIV/0!</v>
      </c>
      <c r="BX52" s="315" t="e">
        <f t="shared" si="36"/>
        <v>#DIV/0!</v>
      </c>
      <c r="BY52" s="315" t="e">
        <f t="shared" si="36"/>
        <v>#DIV/0!</v>
      </c>
      <c r="BZ52" s="315" t="e">
        <f t="shared" si="36"/>
        <v>#DIV/0!</v>
      </c>
      <c r="CA52" s="315" t="e">
        <f t="shared" si="36"/>
        <v>#DIV/0!</v>
      </c>
      <c r="CB52" s="315" t="e">
        <f t="shared" si="36"/>
        <v>#DIV/0!</v>
      </c>
      <c r="CC52" s="315" t="e">
        <f t="shared" si="36"/>
        <v>#DIV/0!</v>
      </c>
      <c r="CD52" s="315" t="e">
        <f t="shared" si="36"/>
        <v>#DIV/0!</v>
      </c>
      <c r="CE52" s="315" t="e">
        <f t="shared" si="36"/>
        <v>#DIV/0!</v>
      </c>
      <c r="CF52" s="315" t="e">
        <f t="shared" si="36"/>
        <v>#DIV/0!</v>
      </c>
      <c r="CG52" s="315" t="e">
        <f t="shared" si="43"/>
        <v>#DIV/0!</v>
      </c>
      <c r="CH52" s="315" t="e">
        <f t="shared" si="43"/>
        <v>#DIV/0!</v>
      </c>
      <c r="CI52" s="315" t="e">
        <f t="shared" si="43"/>
        <v>#DIV/0!</v>
      </c>
      <c r="CJ52" s="315" t="e">
        <f t="shared" si="43"/>
        <v>#DIV/0!</v>
      </c>
      <c r="CK52" s="315" t="e">
        <f t="shared" si="43"/>
        <v>#DIV/0!</v>
      </c>
      <c r="CL52" s="315" t="e">
        <f t="shared" si="43"/>
        <v>#DIV/0!</v>
      </c>
      <c r="CM52" s="315" t="e">
        <f t="shared" si="43"/>
        <v>#DIV/0!</v>
      </c>
      <c r="CN52" s="315" t="e">
        <f t="shared" si="43"/>
        <v>#DIV/0!</v>
      </c>
      <c r="CO52" s="315" t="e">
        <f t="shared" si="43"/>
        <v>#DIV/0!</v>
      </c>
      <c r="CP52" s="315" t="e">
        <f t="shared" si="43"/>
        <v>#DIV/0!</v>
      </c>
      <c r="CQ52" s="315" t="e">
        <f t="shared" si="43"/>
        <v>#DIV/0!</v>
      </c>
      <c r="CR52" s="315" t="e">
        <f t="shared" si="43"/>
        <v>#DIV/0!</v>
      </c>
      <c r="CS52" s="315" t="e">
        <f t="shared" si="43"/>
        <v>#DIV/0!</v>
      </c>
      <c r="CT52" s="315" t="e">
        <f t="shared" si="43"/>
        <v>#DIV/0!</v>
      </c>
      <c r="CU52" s="315" t="e">
        <f t="shared" si="43"/>
        <v>#DIV/0!</v>
      </c>
      <c r="CV52" s="315" t="e">
        <f t="shared" si="43"/>
        <v>#DIV/0!</v>
      </c>
      <c r="CW52" s="315" t="e">
        <f t="shared" si="37"/>
        <v>#DIV/0!</v>
      </c>
      <c r="CX52" s="315" t="e">
        <f t="shared" si="37"/>
        <v>#DIV/0!</v>
      </c>
      <c r="CY52" s="315" t="e">
        <f t="shared" si="37"/>
        <v>#DIV/0!</v>
      </c>
      <c r="CZ52" s="315" t="e">
        <f t="shared" si="37"/>
        <v>#DIV/0!</v>
      </c>
      <c r="DA52" s="315" t="e">
        <f t="shared" si="37"/>
        <v>#DIV/0!</v>
      </c>
      <c r="DB52" s="315" t="e">
        <f t="shared" si="37"/>
        <v>#DIV/0!</v>
      </c>
      <c r="DC52" s="315" t="e">
        <f t="shared" si="37"/>
        <v>#DIV/0!</v>
      </c>
      <c r="DD52" s="315" t="e">
        <f t="shared" si="37"/>
        <v>#DIV/0!</v>
      </c>
      <c r="DE52" s="315" t="e">
        <f t="shared" si="37"/>
        <v>#DIV/0!</v>
      </c>
      <c r="DF52" s="315" t="e">
        <f t="shared" si="37"/>
        <v>#DIV/0!</v>
      </c>
      <c r="DG52" s="315" t="e">
        <f t="shared" si="37"/>
        <v>#DIV/0!</v>
      </c>
      <c r="DH52" s="315" t="e">
        <f t="shared" si="37"/>
        <v>#DIV/0!</v>
      </c>
      <c r="DI52" s="315" t="e">
        <f t="shared" si="37"/>
        <v>#DIV/0!</v>
      </c>
      <c r="DJ52" s="315" t="e">
        <f t="shared" si="37"/>
        <v>#DIV/0!</v>
      </c>
      <c r="DK52" s="315" t="e">
        <f t="shared" si="44"/>
        <v>#DIV/0!</v>
      </c>
      <c r="DL52" s="315" t="e">
        <f t="shared" si="44"/>
        <v>#DIV/0!</v>
      </c>
      <c r="DM52" s="315" t="e">
        <f t="shared" si="44"/>
        <v>#DIV/0!</v>
      </c>
      <c r="DN52" s="315" t="e">
        <f t="shared" si="44"/>
        <v>#DIV/0!</v>
      </c>
      <c r="DO52" s="315" t="e">
        <f t="shared" si="44"/>
        <v>#DIV/0!</v>
      </c>
      <c r="DP52" s="315" t="e">
        <f t="shared" si="44"/>
        <v>#DIV/0!</v>
      </c>
      <c r="DQ52" s="315" t="e">
        <f t="shared" si="44"/>
        <v>#DIV/0!</v>
      </c>
      <c r="DR52" s="315" t="e">
        <f t="shared" si="44"/>
        <v>#DIV/0!</v>
      </c>
      <c r="DS52" s="315" t="e">
        <f t="shared" si="44"/>
        <v>#DIV/0!</v>
      </c>
      <c r="DT52" s="315" t="e">
        <f t="shared" si="44"/>
        <v>#DIV/0!</v>
      </c>
      <c r="DU52" s="315" t="e">
        <f t="shared" si="44"/>
        <v>#DIV/0!</v>
      </c>
      <c r="DV52" s="315" t="e">
        <f t="shared" si="44"/>
        <v>#DIV/0!</v>
      </c>
      <c r="DW52" s="315" t="e">
        <f t="shared" si="44"/>
        <v>#DIV/0!</v>
      </c>
      <c r="DX52" s="315" t="e">
        <f t="shared" si="44"/>
        <v>#DIV/0!</v>
      </c>
      <c r="DY52" s="315" t="e">
        <f t="shared" si="44"/>
        <v>#DIV/0!</v>
      </c>
      <c r="DZ52" s="315" t="e">
        <f t="shared" si="44"/>
        <v>#DIV/0!</v>
      </c>
      <c r="EA52" s="315" t="e">
        <f t="shared" si="45"/>
        <v>#DIV/0!</v>
      </c>
      <c r="EB52" s="315" t="e">
        <f t="shared" si="45"/>
        <v>#DIV/0!</v>
      </c>
      <c r="EC52" s="315" t="e">
        <f t="shared" si="45"/>
        <v>#DIV/0!</v>
      </c>
      <c r="ED52" s="315" t="e">
        <f t="shared" si="45"/>
        <v>#DIV/0!</v>
      </c>
      <c r="EE52" s="315" t="e">
        <f t="shared" si="45"/>
        <v>#DIV/0!</v>
      </c>
      <c r="EF52" s="315" t="e">
        <f t="shared" si="45"/>
        <v>#DIV/0!</v>
      </c>
      <c r="EG52" s="315" t="e">
        <f t="shared" si="45"/>
        <v>#DIV/0!</v>
      </c>
      <c r="EH52" s="315" t="e">
        <f t="shared" si="45"/>
        <v>#DIV/0!</v>
      </c>
      <c r="EI52" s="315" t="e">
        <f t="shared" si="45"/>
        <v>#DIV/0!</v>
      </c>
      <c r="EJ52" s="315" t="e">
        <f t="shared" si="45"/>
        <v>#DIV/0!</v>
      </c>
      <c r="EK52" s="315" t="e">
        <f t="shared" si="45"/>
        <v>#DIV/0!</v>
      </c>
      <c r="EL52" s="315" t="e">
        <f t="shared" si="45"/>
        <v>#DIV/0!</v>
      </c>
      <c r="EM52" s="315" t="e">
        <f t="shared" si="45"/>
        <v>#DIV/0!</v>
      </c>
      <c r="EN52" s="315" t="e">
        <f t="shared" si="45"/>
        <v>#DIV/0!</v>
      </c>
      <c r="EO52" s="315" t="e">
        <f t="shared" si="45"/>
        <v>#DIV/0!</v>
      </c>
      <c r="EP52" s="315" t="e">
        <f t="shared" si="45"/>
        <v>#DIV/0!</v>
      </c>
      <c r="EQ52" s="315" t="e">
        <f t="shared" si="46"/>
        <v>#DIV/0!</v>
      </c>
      <c r="ER52" s="315" t="e">
        <f t="shared" si="46"/>
        <v>#DIV/0!</v>
      </c>
      <c r="ES52" s="315" t="e">
        <f t="shared" si="46"/>
        <v>#DIV/0!</v>
      </c>
      <c r="ET52" s="315" t="e">
        <f t="shared" si="46"/>
        <v>#DIV/0!</v>
      </c>
      <c r="EU52" s="315" t="e">
        <f t="shared" si="46"/>
        <v>#DIV/0!</v>
      </c>
      <c r="EV52" s="315" t="e">
        <f t="shared" si="46"/>
        <v>#DIV/0!</v>
      </c>
      <c r="EW52" s="315" t="e">
        <f t="shared" si="46"/>
        <v>#DIV/0!</v>
      </c>
      <c r="EX52" s="315" t="e">
        <f t="shared" si="46"/>
        <v>#DIV/0!</v>
      </c>
      <c r="EY52" s="315" t="e">
        <f t="shared" si="46"/>
        <v>#DIV/0!</v>
      </c>
      <c r="EZ52" s="315" t="e">
        <f t="shared" si="46"/>
        <v>#DIV/0!</v>
      </c>
      <c r="FA52" s="315" t="e">
        <f t="shared" si="46"/>
        <v>#DIV/0!</v>
      </c>
      <c r="FB52" s="315" t="e">
        <f t="shared" si="46"/>
        <v>#DIV/0!</v>
      </c>
      <c r="FC52" s="315" t="e">
        <f t="shared" si="46"/>
        <v>#DIV/0!</v>
      </c>
      <c r="FD52" s="315" t="e">
        <f t="shared" si="46"/>
        <v>#DIV/0!</v>
      </c>
      <c r="FE52" s="315" t="e">
        <f t="shared" si="46"/>
        <v>#DIV/0!</v>
      </c>
      <c r="FF52" s="315" t="e">
        <f t="shared" si="46"/>
        <v>#DIV/0!</v>
      </c>
      <c r="FG52" s="315" t="e">
        <f t="shared" si="47"/>
        <v>#DIV/0!</v>
      </c>
      <c r="FH52" s="315" t="e">
        <f t="shared" si="47"/>
        <v>#DIV/0!</v>
      </c>
      <c r="FI52" s="315" t="e">
        <f t="shared" si="47"/>
        <v>#DIV/0!</v>
      </c>
      <c r="FJ52" s="315" t="e">
        <f t="shared" si="47"/>
        <v>#DIV/0!</v>
      </c>
      <c r="FK52" s="315" t="e">
        <f t="shared" si="47"/>
        <v>#DIV/0!</v>
      </c>
      <c r="FL52" s="315" t="e">
        <f t="shared" si="47"/>
        <v>#DIV/0!</v>
      </c>
      <c r="FM52" s="315" t="e">
        <f t="shared" si="47"/>
        <v>#DIV/0!</v>
      </c>
      <c r="FN52" s="315" t="e">
        <f t="shared" si="47"/>
        <v>#DIV/0!</v>
      </c>
      <c r="FO52" s="315" t="e">
        <f t="shared" si="47"/>
        <v>#DIV/0!</v>
      </c>
      <c r="FP52" s="315" t="e">
        <f t="shared" si="47"/>
        <v>#DIV/0!</v>
      </c>
      <c r="FQ52" s="315" t="e">
        <f t="shared" si="47"/>
        <v>#DIV/0!</v>
      </c>
      <c r="FR52" s="315" t="e">
        <f t="shared" si="47"/>
        <v>#DIV/0!</v>
      </c>
      <c r="FS52" s="315" t="e">
        <f t="shared" si="47"/>
        <v>#DIV/0!</v>
      </c>
      <c r="FT52" s="315" t="e">
        <f t="shared" si="47"/>
        <v>#DIV/0!</v>
      </c>
      <c r="FU52" s="315" t="e">
        <f t="shared" si="39"/>
        <v>#DIV/0!</v>
      </c>
      <c r="FV52" s="315" t="e">
        <f t="shared" si="39"/>
        <v>#DIV/0!</v>
      </c>
      <c r="FW52" s="315" t="e">
        <f t="shared" si="39"/>
        <v>#DIV/0!</v>
      </c>
      <c r="FX52" s="315" t="e">
        <f t="shared" si="39"/>
        <v>#DIV/0!</v>
      </c>
      <c r="FY52" s="315" t="e">
        <f t="shared" si="39"/>
        <v>#DIV/0!</v>
      </c>
      <c r="FZ52" s="315" t="e">
        <f t="shared" si="39"/>
        <v>#DIV/0!</v>
      </c>
      <c r="GA52" s="315" t="e">
        <f t="shared" si="39"/>
        <v>#DIV/0!</v>
      </c>
      <c r="GB52" s="315" t="e">
        <f t="shared" si="39"/>
        <v>#DIV/0!</v>
      </c>
      <c r="GC52" s="315" t="e">
        <f t="shared" si="39"/>
        <v>#DIV/0!</v>
      </c>
      <c r="GD52" s="315" t="e">
        <f t="shared" si="39"/>
        <v>#DIV/0!</v>
      </c>
      <c r="GE52" s="315" t="e">
        <f t="shared" si="39"/>
        <v>#DIV/0!</v>
      </c>
      <c r="GF52" s="315" t="e">
        <f t="shared" si="39"/>
        <v>#DIV/0!</v>
      </c>
      <c r="GG52" s="315" t="e">
        <f t="shared" si="48"/>
        <v>#DIV/0!</v>
      </c>
      <c r="GH52" s="315" t="e">
        <f t="shared" si="48"/>
        <v>#DIV/0!</v>
      </c>
      <c r="GI52" s="315" t="e">
        <f t="shared" si="48"/>
        <v>#DIV/0!</v>
      </c>
      <c r="GJ52" s="315" t="e">
        <f t="shared" si="48"/>
        <v>#DIV/0!</v>
      </c>
      <c r="GK52" s="315" t="e">
        <f t="shared" si="48"/>
        <v>#DIV/0!</v>
      </c>
      <c r="GL52" s="315" t="e">
        <f t="shared" si="48"/>
        <v>#DIV/0!</v>
      </c>
      <c r="GM52" s="315" t="e">
        <f t="shared" si="48"/>
        <v>#DIV/0!</v>
      </c>
      <c r="GN52" s="315" t="e">
        <f t="shared" si="48"/>
        <v>#DIV/0!</v>
      </c>
      <c r="GO52" s="315" t="e">
        <f t="shared" si="48"/>
        <v>#DIV/0!</v>
      </c>
      <c r="GP52" s="315" t="e">
        <f t="shared" si="48"/>
        <v>#DIV/0!</v>
      </c>
      <c r="GQ52" s="315" t="e">
        <f t="shared" si="48"/>
        <v>#DIV/0!</v>
      </c>
      <c r="GR52" s="315" t="e">
        <f t="shared" si="48"/>
        <v>#DIV/0!</v>
      </c>
      <c r="GS52" s="315" t="e">
        <f t="shared" si="48"/>
        <v>#DIV/0!</v>
      </c>
      <c r="GT52" s="315" t="e">
        <f t="shared" si="48"/>
        <v>#DIV/0!</v>
      </c>
      <c r="GU52" s="315" t="e">
        <f t="shared" si="48"/>
        <v>#DIV/0!</v>
      </c>
      <c r="GV52" s="315" t="e">
        <f t="shared" si="48"/>
        <v>#DIV/0!</v>
      </c>
      <c r="GW52" s="315" t="e">
        <f t="shared" si="49"/>
        <v>#DIV/0!</v>
      </c>
      <c r="GX52" s="315" t="e">
        <f t="shared" si="49"/>
        <v>#DIV/0!</v>
      </c>
      <c r="GY52" s="315" t="e">
        <f t="shared" si="49"/>
        <v>#DIV/0!</v>
      </c>
      <c r="GZ52" s="315" t="e">
        <f t="shared" si="49"/>
        <v>#DIV/0!</v>
      </c>
      <c r="HA52" s="315" t="e">
        <f t="shared" si="49"/>
        <v>#DIV/0!</v>
      </c>
      <c r="HB52" s="315" t="e">
        <f t="shared" si="49"/>
        <v>#DIV/0!</v>
      </c>
      <c r="HC52" s="315" t="e">
        <f t="shared" si="49"/>
        <v>#DIV/0!</v>
      </c>
      <c r="HD52" s="315" t="e">
        <f t="shared" si="49"/>
        <v>#DIV/0!</v>
      </c>
      <c r="HE52" s="318" t="e">
        <f t="shared" si="18"/>
        <v>#DIV/0!</v>
      </c>
      <c r="HF52" s="322" t="e">
        <f t="shared" si="19"/>
        <v>#DIV/0!</v>
      </c>
    </row>
    <row r="53" spans="1:214">
      <c r="A53" s="221"/>
      <c r="B53" s="310"/>
      <c r="C53" s="221"/>
      <c r="D53" s="221"/>
      <c r="E53" s="221"/>
      <c r="F53" s="311"/>
      <c r="G53" s="312" t="e">
        <f t="shared" si="50"/>
        <v>#DIV/0!</v>
      </c>
      <c r="H53" s="311" t="e">
        <f t="shared" si="50"/>
        <v>#DIV/0!</v>
      </c>
      <c r="I53" s="311" t="e">
        <f t="shared" si="50"/>
        <v>#DIV/0!</v>
      </c>
      <c r="J53" s="311" t="e">
        <f t="shared" si="50"/>
        <v>#DIV/0!</v>
      </c>
      <c r="K53" s="311" t="e">
        <f t="shared" si="50"/>
        <v>#DIV/0!</v>
      </c>
      <c r="L53" s="311" t="e">
        <f t="shared" si="50"/>
        <v>#DIV/0!</v>
      </c>
      <c r="M53" s="311" t="e">
        <f t="shared" si="50"/>
        <v>#DIV/0!</v>
      </c>
      <c r="N53" s="311" t="e">
        <f t="shared" si="50"/>
        <v>#DIV/0!</v>
      </c>
      <c r="O53" s="311" t="e">
        <f t="shared" si="50"/>
        <v>#DIV/0!</v>
      </c>
      <c r="P53" s="311" t="e">
        <f t="shared" si="50"/>
        <v>#DIV/0!</v>
      </c>
      <c r="Q53" s="311" t="e">
        <f t="shared" si="50"/>
        <v>#DIV/0!</v>
      </c>
      <c r="R53" s="311" t="e">
        <f t="shared" si="50"/>
        <v>#DIV/0!</v>
      </c>
      <c r="S53" s="311" t="e">
        <f t="shared" si="50"/>
        <v>#DIV/0!</v>
      </c>
      <c r="T53" s="311" t="e">
        <f t="shared" si="50"/>
        <v>#DIV/0!</v>
      </c>
      <c r="U53" s="311" t="e">
        <f t="shared" si="50"/>
        <v>#DIV/0!</v>
      </c>
      <c r="V53" s="311" t="e">
        <f t="shared" si="50"/>
        <v>#DIV/0!</v>
      </c>
      <c r="W53" s="311" t="e">
        <f t="shared" si="40"/>
        <v>#DIV/0!</v>
      </c>
      <c r="X53" s="311" t="e">
        <f t="shared" si="40"/>
        <v>#DIV/0!</v>
      </c>
      <c r="Y53" s="311" t="e">
        <f t="shared" si="40"/>
        <v>#DIV/0!</v>
      </c>
      <c r="Z53" s="311" t="e">
        <f t="shared" si="40"/>
        <v>#DIV/0!</v>
      </c>
      <c r="AA53" s="311" t="e">
        <f t="shared" si="40"/>
        <v>#DIV/0!</v>
      </c>
      <c r="AB53" s="311" t="e">
        <f t="shared" si="40"/>
        <v>#DIV/0!</v>
      </c>
      <c r="AC53" s="311" t="e">
        <f t="shared" si="40"/>
        <v>#DIV/0!</v>
      </c>
      <c r="AD53" s="311" t="e">
        <f t="shared" si="40"/>
        <v>#DIV/0!</v>
      </c>
      <c r="AE53" s="311" t="e">
        <f t="shared" si="40"/>
        <v>#DIV/0!</v>
      </c>
      <c r="AF53" s="311" t="e">
        <f t="shared" si="40"/>
        <v>#DIV/0!</v>
      </c>
      <c r="AG53" s="311" t="e">
        <f t="shared" si="40"/>
        <v>#DIV/0!</v>
      </c>
      <c r="AH53" s="311" t="e">
        <f t="shared" si="40"/>
        <v>#DIV/0!</v>
      </c>
      <c r="AI53" s="311" t="e">
        <f t="shared" si="40"/>
        <v>#DIV/0!</v>
      </c>
      <c r="AJ53" s="311" t="e">
        <f t="shared" si="40"/>
        <v>#DIV/0!</v>
      </c>
      <c r="AK53" s="311" t="e">
        <f t="shared" si="41"/>
        <v>#DIV/0!</v>
      </c>
      <c r="AL53" s="311" t="e">
        <f t="shared" si="41"/>
        <v>#DIV/0!</v>
      </c>
      <c r="AM53" s="311" t="e">
        <f t="shared" si="41"/>
        <v>#DIV/0!</v>
      </c>
      <c r="AN53" s="311" t="e">
        <f t="shared" si="41"/>
        <v>#DIV/0!</v>
      </c>
      <c r="AO53" s="311" t="e">
        <f t="shared" si="41"/>
        <v>#DIV/0!</v>
      </c>
      <c r="AP53" s="311" t="e">
        <f t="shared" si="41"/>
        <v>#DIV/0!</v>
      </c>
      <c r="AQ53" s="311" t="e">
        <f t="shared" si="41"/>
        <v>#DIV/0!</v>
      </c>
      <c r="AR53" s="311" t="e">
        <f t="shared" si="41"/>
        <v>#DIV/0!</v>
      </c>
      <c r="AS53" s="311" t="e">
        <f t="shared" si="41"/>
        <v>#DIV/0!</v>
      </c>
      <c r="AT53" s="311" t="e">
        <f t="shared" si="41"/>
        <v>#DIV/0!</v>
      </c>
      <c r="AU53" s="311" t="e">
        <f t="shared" si="41"/>
        <v>#DIV/0!</v>
      </c>
      <c r="AV53" s="311" t="e">
        <f t="shared" si="41"/>
        <v>#DIV/0!</v>
      </c>
      <c r="AW53" s="311" t="e">
        <f t="shared" si="41"/>
        <v>#DIV/0!</v>
      </c>
      <c r="AX53" s="311" t="e">
        <f t="shared" si="41"/>
        <v>#DIV/0!</v>
      </c>
      <c r="AY53" s="311" t="e">
        <f t="shared" si="41"/>
        <v>#DIV/0!</v>
      </c>
      <c r="AZ53" s="311" t="e">
        <f t="shared" si="41"/>
        <v>#DIV/0!</v>
      </c>
      <c r="BA53" s="311" t="e">
        <f t="shared" ref="AU53:BJ68" si="51">$F53*BA$4</f>
        <v>#DIV/0!</v>
      </c>
      <c r="BB53" s="311" t="e">
        <f t="shared" si="51"/>
        <v>#DIV/0!</v>
      </c>
      <c r="BC53" s="311" t="e">
        <f t="shared" si="51"/>
        <v>#DIV/0!</v>
      </c>
      <c r="BD53" s="311" t="e">
        <f t="shared" si="51"/>
        <v>#DIV/0!</v>
      </c>
      <c r="BE53" s="311" t="e">
        <f t="shared" si="42"/>
        <v>#DIV/0!</v>
      </c>
      <c r="BF53" s="311" t="e">
        <f t="shared" si="42"/>
        <v>#DIV/0!</v>
      </c>
      <c r="BG53" s="311" t="e">
        <f t="shared" si="42"/>
        <v>#DIV/0!</v>
      </c>
      <c r="BH53" s="311" t="e">
        <f t="shared" si="42"/>
        <v>#DIV/0!</v>
      </c>
      <c r="BI53" s="311" t="e">
        <f t="shared" si="42"/>
        <v>#DIV/0!</v>
      </c>
      <c r="BJ53" s="311" t="e">
        <f t="shared" si="42"/>
        <v>#DIV/0!</v>
      </c>
      <c r="BK53" s="311" t="e">
        <f t="shared" si="42"/>
        <v>#DIV/0!</v>
      </c>
      <c r="BL53" s="311" t="e">
        <f t="shared" si="42"/>
        <v>#DIV/0!</v>
      </c>
      <c r="BM53" s="311" t="e">
        <f t="shared" si="42"/>
        <v>#DIV/0!</v>
      </c>
      <c r="BN53" s="311" t="e">
        <f t="shared" si="42"/>
        <v>#DIV/0!</v>
      </c>
      <c r="BO53" s="311" t="e">
        <f t="shared" si="42"/>
        <v>#DIV/0!</v>
      </c>
      <c r="BP53" s="311" t="e">
        <f t="shared" si="42"/>
        <v>#DIV/0!</v>
      </c>
      <c r="BQ53" s="311" t="e">
        <f t="shared" si="42"/>
        <v>#DIV/0!</v>
      </c>
      <c r="BR53" s="311" t="e">
        <f t="shared" si="42"/>
        <v>#DIV/0!</v>
      </c>
      <c r="BS53" s="311" t="e">
        <f t="shared" ref="BS53:CH68" si="52">$F53*BS$4</f>
        <v>#DIV/0!</v>
      </c>
      <c r="BT53" s="311" t="e">
        <f t="shared" si="52"/>
        <v>#DIV/0!</v>
      </c>
      <c r="BU53" s="311" t="e">
        <f t="shared" si="52"/>
        <v>#DIV/0!</v>
      </c>
      <c r="BV53" s="311" t="e">
        <f t="shared" si="52"/>
        <v>#DIV/0!</v>
      </c>
      <c r="BW53" s="311" t="e">
        <f t="shared" si="52"/>
        <v>#DIV/0!</v>
      </c>
      <c r="BX53" s="311" t="e">
        <f t="shared" si="52"/>
        <v>#DIV/0!</v>
      </c>
      <c r="BY53" s="311" t="e">
        <f t="shared" si="52"/>
        <v>#DIV/0!</v>
      </c>
      <c r="BZ53" s="311" t="e">
        <f t="shared" si="52"/>
        <v>#DIV/0!</v>
      </c>
      <c r="CA53" s="311" t="e">
        <f t="shared" si="52"/>
        <v>#DIV/0!</v>
      </c>
      <c r="CB53" s="311" t="e">
        <f t="shared" si="52"/>
        <v>#DIV/0!</v>
      </c>
      <c r="CC53" s="311" t="e">
        <f t="shared" si="52"/>
        <v>#DIV/0!</v>
      </c>
      <c r="CD53" s="311" t="e">
        <f t="shared" si="52"/>
        <v>#DIV/0!</v>
      </c>
      <c r="CE53" s="311" t="e">
        <f t="shared" si="52"/>
        <v>#DIV/0!</v>
      </c>
      <c r="CF53" s="311" t="e">
        <f t="shared" si="52"/>
        <v>#DIV/0!</v>
      </c>
      <c r="CG53" s="311" t="e">
        <f t="shared" si="52"/>
        <v>#DIV/0!</v>
      </c>
      <c r="CH53" s="311" t="e">
        <f t="shared" si="52"/>
        <v>#DIV/0!</v>
      </c>
      <c r="CI53" s="311" t="e">
        <f t="shared" si="43"/>
        <v>#DIV/0!</v>
      </c>
      <c r="CJ53" s="311" t="e">
        <f t="shared" si="43"/>
        <v>#DIV/0!</v>
      </c>
      <c r="CK53" s="311" t="e">
        <f t="shared" si="43"/>
        <v>#DIV/0!</v>
      </c>
      <c r="CL53" s="311" t="e">
        <f t="shared" si="43"/>
        <v>#DIV/0!</v>
      </c>
      <c r="CM53" s="311" t="e">
        <f t="shared" si="43"/>
        <v>#DIV/0!</v>
      </c>
      <c r="CN53" s="311" t="e">
        <f t="shared" si="43"/>
        <v>#DIV/0!</v>
      </c>
      <c r="CO53" s="311" t="e">
        <f t="shared" si="43"/>
        <v>#DIV/0!</v>
      </c>
      <c r="CP53" s="311" t="e">
        <f t="shared" si="43"/>
        <v>#DIV/0!</v>
      </c>
      <c r="CQ53" s="311" t="e">
        <f t="shared" si="43"/>
        <v>#DIV/0!</v>
      </c>
      <c r="CR53" s="311" t="e">
        <f t="shared" si="43"/>
        <v>#DIV/0!</v>
      </c>
      <c r="CS53" s="311" t="e">
        <f t="shared" si="43"/>
        <v>#DIV/0!</v>
      </c>
      <c r="CT53" s="311" t="e">
        <f t="shared" si="43"/>
        <v>#DIV/0!</v>
      </c>
      <c r="CU53" s="311" t="e">
        <f t="shared" si="43"/>
        <v>#DIV/0!</v>
      </c>
      <c r="CV53" s="311" t="e">
        <f t="shared" si="43"/>
        <v>#DIV/0!</v>
      </c>
      <c r="CW53" s="311" t="e">
        <f t="shared" ref="CW53:DL68" si="53">$F53*CW$4</f>
        <v>#DIV/0!</v>
      </c>
      <c r="CX53" s="311" t="e">
        <f t="shared" si="53"/>
        <v>#DIV/0!</v>
      </c>
      <c r="CY53" s="311" t="e">
        <f t="shared" si="53"/>
        <v>#DIV/0!</v>
      </c>
      <c r="CZ53" s="311" t="e">
        <f t="shared" si="53"/>
        <v>#DIV/0!</v>
      </c>
      <c r="DA53" s="311" t="e">
        <f t="shared" si="53"/>
        <v>#DIV/0!</v>
      </c>
      <c r="DB53" s="311" t="e">
        <f t="shared" si="53"/>
        <v>#DIV/0!</v>
      </c>
      <c r="DC53" s="311" t="e">
        <f t="shared" si="53"/>
        <v>#DIV/0!</v>
      </c>
      <c r="DD53" s="311" t="e">
        <f t="shared" si="53"/>
        <v>#DIV/0!</v>
      </c>
      <c r="DE53" s="311" t="e">
        <f t="shared" si="53"/>
        <v>#DIV/0!</v>
      </c>
      <c r="DF53" s="311" t="e">
        <f t="shared" si="53"/>
        <v>#DIV/0!</v>
      </c>
      <c r="DG53" s="311" t="e">
        <f t="shared" si="53"/>
        <v>#DIV/0!</v>
      </c>
      <c r="DH53" s="311" t="e">
        <f t="shared" si="53"/>
        <v>#DIV/0!</v>
      </c>
      <c r="DI53" s="311" t="e">
        <f t="shared" si="53"/>
        <v>#DIV/0!</v>
      </c>
      <c r="DJ53" s="311" t="e">
        <f t="shared" si="53"/>
        <v>#DIV/0!</v>
      </c>
      <c r="DK53" s="311" t="e">
        <f t="shared" si="53"/>
        <v>#DIV/0!</v>
      </c>
      <c r="DL53" s="311" t="e">
        <f t="shared" si="53"/>
        <v>#DIV/0!</v>
      </c>
      <c r="DM53" s="311" t="e">
        <f t="shared" si="44"/>
        <v>#DIV/0!</v>
      </c>
      <c r="DN53" s="311" t="e">
        <f t="shared" si="44"/>
        <v>#DIV/0!</v>
      </c>
      <c r="DO53" s="311" t="e">
        <f t="shared" si="44"/>
        <v>#DIV/0!</v>
      </c>
      <c r="DP53" s="311" t="e">
        <f t="shared" si="44"/>
        <v>#DIV/0!</v>
      </c>
      <c r="DQ53" s="311" t="e">
        <f t="shared" si="44"/>
        <v>#DIV/0!</v>
      </c>
      <c r="DR53" s="311" t="e">
        <f t="shared" si="44"/>
        <v>#DIV/0!</v>
      </c>
      <c r="DS53" s="311" t="e">
        <f t="shared" si="44"/>
        <v>#DIV/0!</v>
      </c>
      <c r="DT53" s="311" t="e">
        <f t="shared" si="44"/>
        <v>#DIV/0!</v>
      </c>
      <c r="DU53" s="311" t="e">
        <f t="shared" si="44"/>
        <v>#DIV/0!</v>
      </c>
      <c r="DV53" s="311" t="e">
        <f t="shared" si="44"/>
        <v>#DIV/0!</v>
      </c>
      <c r="DW53" s="311" t="e">
        <f t="shared" si="44"/>
        <v>#DIV/0!</v>
      </c>
      <c r="DX53" s="311" t="e">
        <f t="shared" si="44"/>
        <v>#DIV/0!</v>
      </c>
      <c r="DY53" s="311" t="e">
        <f t="shared" si="44"/>
        <v>#DIV/0!</v>
      </c>
      <c r="DZ53" s="311" t="e">
        <f t="shared" si="44"/>
        <v>#DIV/0!</v>
      </c>
      <c r="EA53" s="311" t="e">
        <f t="shared" si="45"/>
        <v>#DIV/0!</v>
      </c>
      <c r="EB53" s="311" t="e">
        <f t="shared" si="45"/>
        <v>#DIV/0!</v>
      </c>
      <c r="EC53" s="311" t="e">
        <f t="shared" si="45"/>
        <v>#DIV/0!</v>
      </c>
      <c r="ED53" s="311" t="e">
        <f t="shared" si="45"/>
        <v>#DIV/0!</v>
      </c>
      <c r="EE53" s="311" t="e">
        <f t="shared" si="45"/>
        <v>#DIV/0!</v>
      </c>
      <c r="EF53" s="311" t="e">
        <f t="shared" si="45"/>
        <v>#DIV/0!</v>
      </c>
      <c r="EG53" s="311" t="e">
        <f t="shared" si="45"/>
        <v>#DIV/0!</v>
      </c>
      <c r="EH53" s="311" t="e">
        <f t="shared" si="45"/>
        <v>#DIV/0!</v>
      </c>
      <c r="EI53" s="311" t="e">
        <f t="shared" si="45"/>
        <v>#DIV/0!</v>
      </c>
      <c r="EJ53" s="311" t="e">
        <f t="shared" si="45"/>
        <v>#DIV/0!</v>
      </c>
      <c r="EK53" s="311" t="e">
        <f t="shared" si="45"/>
        <v>#DIV/0!</v>
      </c>
      <c r="EL53" s="311" t="e">
        <f t="shared" si="45"/>
        <v>#DIV/0!</v>
      </c>
      <c r="EM53" s="311" t="e">
        <f t="shared" si="45"/>
        <v>#DIV/0!</v>
      </c>
      <c r="EN53" s="311" t="e">
        <f t="shared" si="45"/>
        <v>#DIV/0!</v>
      </c>
      <c r="EO53" s="311" t="e">
        <f t="shared" si="45"/>
        <v>#DIV/0!</v>
      </c>
      <c r="EP53" s="311" t="e">
        <f t="shared" ref="EP53" si="54">$F53*EP$4</f>
        <v>#DIV/0!</v>
      </c>
      <c r="EQ53" s="311" t="e">
        <f t="shared" si="46"/>
        <v>#DIV/0!</v>
      </c>
      <c r="ER53" s="311" t="e">
        <f t="shared" si="46"/>
        <v>#DIV/0!</v>
      </c>
      <c r="ES53" s="311" t="e">
        <f t="shared" si="46"/>
        <v>#DIV/0!</v>
      </c>
      <c r="ET53" s="311" t="e">
        <f t="shared" si="46"/>
        <v>#DIV/0!</v>
      </c>
      <c r="EU53" s="311" t="e">
        <f t="shared" si="46"/>
        <v>#DIV/0!</v>
      </c>
      <c r="EV53" s="311" t="e">
        <f t="shared" si="46"/>
        <v>#DIV/0!</v>
      </c>
      <c r="EW53" s="311" t="e">
        <f t="shared" si="46"/>
        <v>#DIV/0!</v>
      </c>
      <c r="EX53" s="311" t="e">
        <f t="shared" si="46"/>
        <v>#DIV/0!</v>
      </c>
      <c r="EY53" s="311" t="e">
        <f t="shared" si="46"/>
        <v>#DIV/0!</v>
      </c>
      <c r="EZ53" s="311" t="e">
        <f t="shared" si="46"/>
        <v>#DIV/0!</v>
      </c>
      <c r="FA53" s="311" t="e">
        <f t="shared" si="46"/>
        <v>#DIV/0!</v>
      </c>
      <c r="FB53" s="311" t="e">
        <f t="shared" si="46"/>
        <v>#DIV/0!</v>
      </c>
      <c r="FC53" s="311" t="e">
        <f t="shared" si="46"/>
        <v>#DIV/0!</v>
      </c>
      <c r="FD53" s="311" t="e">
        <f t="shared" si="46"/>
        <v>#DIV/0!</v>
      </c>
      <c r="FE53" s="311" t="e">
        <f t="shared" si="46"/>
        <v>#DIV/0!</v>
      </c>
      <c r="FF53" s="311" t="e">
        <f t="shared" ref="FA53:FP68" si="55">$F53*FF$4</f>
        <v>#DIV/0!</v>
      </c>
      <c r="FG53" s="311" t="e">
        <f t="shared" si="55"/>
        <v>#DIV/0!</v>
      </c>
      <c r="FH53" s="311" t="e">
        <f t="shared" si="55"/>
        <v>#DIV/0!</v>
      </c>
      <c r="FI53" s="311" t="e">
        <f t="shared" si="55"/>
        <v>#DIV/0!</v>
      </c>
      <c r="FJ53" s="311" t="e">
        <f t="shared" si="55"/>
        <v>#DIV/0!</v>
      </c>
      <c r="FK53" s="311" t="e">
        <f t="shared" si="47"/>
        <v>#DIV/0!</v>
      </c>
      <c r="FL53" s="311" t="e">
        <f t="shared" si="47"/>
        <v>#DIV/0!</v>
      </c>
      <c r="FM53" s="311" t="e">
        <f t="shared" si="47"/>
        <v>#DIV/0!</v>
      </c>
      <c r="FN53" s="311" t="e">
        <f t="shared" si="47"/>
        <v>#DIV/0!</v>
      </c>
      <c r="FO53" s="311" t="e">
        <f t="shared" si="47"/>
        <v>#DIV/0!</v>
      </c>
      <c r="FP53" s="311" t="e">
        <f t="shared" si="47"/>
        <v>#DIV/0!</v>
      </c>
      <c r="FQ53" s="311" t="e">
        <f t="shared" si="47"/>
        <v>#DIV/0!</v>
      </c>
      <c r="FR53" s="311" t="e">
        <f t="shared" si="47"/>
        <v>#DIV/0!</v>
      </c>
      <c r="FS53" s="311" t="e">
        <f t="shared" si="47"/>
        <v>#DIV/0!</v>
      </c>
      <c r="FT53" s="311" t="e">
        <f t="shared" si="47"/>
        <v>#DIV/0!</v>
      </c>
      <c r="FU53" s="311" t="e">
        <f t="shared" si="47"/>
        <v>#DIV/0!</v>
      </c>
      <c r="FV53" s="311" t="e">
        <f t="shared" si="47"/>
        <v>#DIV/0!</v>
      </c>
      <c r="FW53" s="311" t="e">
        <f t="shared" ref="FW53:GL68" si="56">$F53*FW$4</f>
        <v>#DIV/0!</v>
      </c>
      <c r="FX53" s="311" t="e">
        <f t="shared" si="56"/>
        <v>#DIV/0!</v>
      </c>
      <c r="FY53" s="311" t="e">
        <f t="shared" si="56"/>
        <v>#DIV/0!</v>
      </c>
      <c r="FZ53" s="311" t="e">
        <f t="shared" si="56"/>
        <v>#DIV/0!</v>
      </c>
      <c r="GA53" s="311" t="e">
        <f t="shared" si="56"/>
        <v>#DIV/0!</v>
      </c>
      <c r="GB53" s="311" t="e">
        <f t="shared" si="56"/>
        <v>#DIV/0!</v>
      </c>
      <c r="GC53" s="311" t="e">
        <f t="shared" si="56"/>
        <v>#DIV/0!</v>
      </c>
      <c r="GD53" s="311" t="e">
        <f t="shared" si="56"/>
        <v>#DIV/0!</v>
      </c>
      <c r="GE53" s="311" t="e">
        <f t="shared" si="56"/>
        <v>#DIV/0!</v>
      </c>
      <c r="GF53" s="311" t="e">
        <f t="shared" si="56"/>
        <v>#DIV/0!</v>
      </c>
      <c r="GG53" s="311" t="e">
        <f t="shared" si="56"/>
        <v>#DIV/0!</v>
      </c>
      <c r="GH53" s="311" t="e">
        <f t="shared" si="56"/>
        <v>#DIV/0!</v>
      </c>
      <c r="GI53" s="311" t="e">
        <f t="shared" si="56"/>
        <v>#DIV/0!</v>
      </c>
      <c r="GJ53" s="311" t="e">
        <f t="shared" si="56"/>
        <v>#DIV/0!</v>
      </c>
      <c r="GK53" s="311" t="e">
        <f t="shared" si="56"/>
        <v>#DIV/0!</v>
      </c>
      <c r="GL53" s="311" t="e">
        <f t="shared" si="56"/>
        <v>#DIV/0!</v>
      </c>
      <c r="GM53" s="311" t="e">
        <f t="shared" si="48"/>
        <v>#DIV/0!</v>
      </c>
      <c r="GN53" s="311" t="e">
        <f t="shared" si="48"/>
        <v>#DIV/0!</v>
      </c>
      <c r="GO53" s="311" t="e">
        <f t="shared" si="48"/>
        <v>#DIV/0!</v>
      </c>
      <c r="GP53" s="311" t="e">
        <f t="shared" si="48"/>
        <v>#DIV/0!</v>
      </c>
      <c r="GQ53" s="311" t="e">
        <f t="shared" si="48"/>
        <v>#DIV/0!</v>
      </c>
      <c r="GR53" s="311" t="e">
        <f t="shared" si="48"/>
        <v>#DIV/0!</v>
      </c>
      <c r="GS53" s="311" t="e">
        <f t="shared" si="48"/>
        <v>#DIV/0!</v>
      </c>
      <c r="GT53" s="311" t="e">
        <f t="shared" si="48"/>
        <v>#DIV/0!</v>
      </c>
      <c r="GU53" s="311" t="e">
        <f t="shared" si="48"/>
        <v>#DIV/0!</v>
      </c>
      <c r="GV53" s="311" t="e">
        <f t="shared" si="48"/>
        <v>#DIV/0!</v>
      </c>
      <c r="GW53" s="311" t="e">
        <f t="shared" si="49"/>
        <v>#DIV/0!</v>
      </c>
      <c r="GX53" s="311" t="e">
        <f t="shared" si="49"/>
        <v>#DIV/0!</v>
      </c>
      <c r="GY53" s="311" t="e">
        <f t="shared" si="49"/>
        <v>#DIV/0!</v>
      </c>
      <c r="GZ53" s="311" t="e">
        <f t="shared" si="49"/>
        <v>#DIV/0!</v>
      </c>
      <c r="HA53" s="311" t="e">
        <f t="shared" si="49"/>
        <v>#DIV/0!</v>
      </c>
      <c r="HB53" s="311" t="e">
        <f t="shared" si="49"/>
        <v>#DIV/0!</v>
      </c>
      <c r="HC53" s="311" t="e">
        <f t="shared" si="49"/>
        <v>#DIV/0!</v>
      </c>
      <c r="HD53" s="311" t="e">
        <f t="shared" si="49"/>
        <v>#DIV/0!</v>
      </c>
      <c r="HE53" s="318" t="e">
        <f t="shared" si="18"/>
        <v>#DIV/0!</v>
      </c>
      <c r="HF53" s="322" t="e">
        <f t="shared" si="19"/>
        <v>#DIV/0!</v>
      </c>
    </row>
    <row r="54" spans="1:214">
      <c r="A54" s="221"/>
      <c r="B54" s="310"/>
      <c r="C54" s="221"/>
      <c r="D54" s="221"/>
      <c r="E54" s="221"/>
      <c r="F54" s="311"/>
      <c r="G54" s="312" t="e">
        <f t="shared" si="50"/>
        <v>#DIV/0!</v>
      </c>
      <c r="H54" s="311" t="e">
        <f t="shared" si="50"/>
        <v>#DIV/0!</v>
      </c>
      <c r="I54" s="311" t="e">
        <f t="shared" si="50"/>
        <v>#DIV/0!</v>
      </c>
      <c r="J54" s="311" t="e">
        <f t="shared" si="50"/>
        <v>#DIV/0!</v>
      </c>
      <c r="K54" s="311" t="e">
        <f t="shared" si="50"/>
        <v>#DIV/0!</v>
      </c>
      <c r="L54" s="311" t="e">
        <f t="shared" si="50"/>
        <v>#DIV/0!</v>
      </c>
      <c r="M54" s="311" t="e">
        <f t="shared" si="50"/>
        <v>#DIV/0!</v>
      </c>
      <c r="N54" s="311" t="e">
        <f t="shared" si="50"/>
        <v>#DIV/0!</v>
      </c>
      <c r="O54" s="311" t="e">
        <f t="shared" si="50"/>
        <v>#DIV/0!</v>
      </c>
      <c r="P54" s="311" t="e">
        <f t="shared" si="50"/>
        <v>#DIV/0!</v>
      </c>
      <c r="Q54" s="311" t="e">
        <f t="shared" si="50"/>
        <v>#DIV/0!</v>
      </c>
      <c r="R54" s="311" t="e">
        <f t="shared" si="50"/>
        <v>#DIV/0!</v>
      </c>
      <c r="S54" s="311" t="e">
        <f t="shared" si="50"/>
        <v>#DIV/0!</v>
      </c>
      <c r="T54" s="311" t="e">
        <f t="shared" si="50"/>
        <v>#DIV/0!</v>
      </c>
      <c r="U54" s="311" t="e">
        <f t="shared" si="50"/>
        <v>#DIV/0!</v>
      </c>
      <c r="V54" s="311" t="e">
        <f t="shared" ref="V54:AK69" si="57">$F54*V$4</f>
        <v>#DIV/0!</v>
      </c>
      <c r="W54" s="311" t="e">
        <f t="shared" si="57"/>
        <v>#DIV/0!</v>
      </c>
      <c r="X54" s="311" t="e">
        <f t="shared" si="57"/>
        <v>#DIV/0!</v>
      </c>
      <c r="Y54" s="311" t="e">
        <f t="shared" si="57"/>
        <v>#DIV/0!</v>
      </c>
      <c r="Z54" s="311" t="e">
        <f t="shared" si="57"/>
        <v>#DIV/0!</v>
      </c>
      <c r="AA54" s="311" t="e">
        <f t="shared" si="57"/>
        <v>#DIV/0!</v>
      </c>
      <c r="AB54" s="311" t="e">
        <f t="shared" si="57"/>
        <v>#DIV/0!</v>
      </c>
      <c r="AC54" s="311" t="e">
        <f t="shared" si="57"/>
        <v>#DIV/0!</v>
      </c>
      <c r="AD54" s="311" t="e">
        <f t="shared" si="57"/>
        <v>#DIV/0!</v>
      </c>
      <c r="AE54" s="311" t="e">
        <f t="shared" si="57"/>
        <v>#DIV/0!</v>
      </c>
      <c r="AF54" s="311" t="e">
        <f t="shared" si="57"/>
        <v>#DIV/0!</v>
      </c>
      <c r="AG54" s="311" t="e">
        <f t="shared" si="57"/>
        <v>#DIV/0!</v>
      </c>
      <c r="AH54" s="311" t="e">
        <f t="shared" si="57"/>
        <v>#DIV/0!</v>
      </c>
      <c r="AI54" s="311" t="e">
        <f t="shared" si="57"/>
        <v>#DIV/0!</v>
      </c>
      <c r="AJ54" s="311" t="e">
        <f t="shared" si="57"/>
        <v>#DIV/0!</v>
      </c>
      <c r="AK54" s="311" t="e">
        <f t="shared" si="57"/>
        <v>#DIV/0!</v>
      </c>
      <c r="AL54" s="311" t="e">
        <f t="shared" ref="AK54:AZ69" si="58">$F54*AL$4</f>
        <v>#DIV/0!</v>
      </c>
      <c r="AM54" s="311" t="e">
        <f t="shared" si="58"/>
        <v>#DIV/0!</v>
      </c>
      <c r="AN54" s="311" t="e">
        <f t="shared" si="58"/>
        <v>#DIV/0!</v>
      </c>
      <c r="AO54" s="311" t="e">
        <f t="shared" si="58"/>
        <v>#DIV/0!</v>
      </c>
      <c r="AP54" s="311" t="e">
        <f t="shared" si="58"/>
        <v>#DIV/0!</v>
      </c>
      <c r="AQ54" s="311" t="e">
        <f t="shared" si="58"/>
        <v>#DIV/0!</v>
      </c>
      <c r="AR54" s="311" t="e">
        <f t="shared" si="58"/>
        <v>#DIV/0!</v>
      </c>
      <c r="AS54" s="311" t="e">
        <f t="shared" si="58"/>
        <v>#DIV/0!</v>
      </c>
      <c r="AT54" s="311" t="e">
        <f t="shared" si="58"/>
        <v>#DIV/0!</v>
      </c>
      <c r="AU54" s="311" t="e">
        <f t="shared" si="51"/>
        <v>#DIV/0!</v>
      </c>
      <c r="AV54" s="311" t="e">
        <f t="shared" si="51"/>
        <v>#DIV/0!</v>
      </c>
      <c r="AW54" s="311" t="e">
        <f t="shared" si="51"/>
        <v>#DIV/0!</v>
      </c>
      <c r="AX54" s="311" t="e">
        <f t="shared" si="51"/>
        <v>#DIV/0!</v>
      </c>
      <c r="AY54" s="311" t="e">
        <f t="shared" si="51"/>
        <v>#DIV/0!</v>
      </c>
      <c r="AZ54" s="311" t="e">
        <f t="shared" si="51"/>
        <v>#DIV/0!</v>
      </c>
      <c r="BA54" s="311" t="e">
        <f t="shared" si="51"/>
        <v>#DIV/0!</v>
      </c>
      <c r="BB54" s="311" t="e">
        <f t="shared" si="51"/>
        <v>#DIV/0!</v>
      </c>
      <c r="BC54" s="311" t="e">
        <f t="shared" si="51"/>
        <v>#DIV/0!</v>
      </c>
      <c r="BD54" s="311" t="e">
        <f t="shared" si="51"/>
        <v>#DIV/0!</v>
      </c>
      <c r="BE54" s="311" t="e">
        <f t="shared" si="51"/>
        <v>#DIV/0!</v>
      </c>
      <c r="BF54" s="311" t="e">
        <f t="shared" si="51"/>
        <v>#DIV/0!</v>
      </c>
      <c r="BG54" s="311" t="e">
        <f t="shared" si="51"/>
        <v>#DIV/0!</v>
      </c>
      <c r="BH54" s="311" t="e">
        <f t="shared" si="51"/>
        <v>#DIV/0!</v>
      </c>
      <c r="BI54" s="311" t="e">
        <f t="shared" si="51"/>
        <v>#DIV/0!</v>
      </c>
      <c r="BJ54" s="311" t="e">
        <f t="shared" si="51"/>
        <v>#DIV/0!</v>
      </c>
      <c r="BK54" s="311" t="e">
        <f t="shared" ref="BK54:BZ69" si="59">$F54*BK$4</f>
        <v>#DIV/0!</v>
      </c>
      <c r="BL54" s="311" t="e">
        <f t="shared" si="59"/>
        <v>#DIV/0!</v>
      </c>
      <c r="BM54" s="311" t="e">
        <f t="shared" si="59"/>
        <v>#DIV/0!</v>
      </c>
      <c r="BN54" s="311" t="e">
        <f t="shared" si="59"/>
        <v>#DIV/0!</v>
      </c>
      <c r="BO54" s="311" t="e">
        <f t="shared" si="59"/>
        <v>#DIV/0!</v>
      </c>
      <c r="BP54" s="311" t="e">
        <f t="shared" si="59"/>
        <v>#DIV/0!</v>
      </c>
      <c r="BQ54" s="311" t="e">
        <f t="shared" si="59"/>
        <v>#DIV/0!</v>
      </c>
      <c r="BR54" s="311" t="e">
        <f t="shared" si="59"/>
        <v>#DIV/0!</v>
      </c>
      <c r="BS54" s="311" t="e">
        <f t="shared" si="59"/>
        <v>#DIV/0!</v>
      </c>
      <c r="BT54" s="311" t="e">
        <f t="shared" si="59"/>
        <v>#DIV/0!</v>
      </c>
      <c r="BU54" s="311" t="e">
        <f t="shared" si="59"/>
        <v>#DIV/0!</v>
      </c>
      <c r="BV54" s="311" t="e">
        <f t="shared" si="59"/>
        <v>#DIV/0!</v>
      </c>
      <c r="BW54" s="311" t="e">
        <f t="shared" si="59"/>
        <v>#DIV/0!</v>
      </c>
      <c r="BX54" s="311" t="e">
        <f t="shared" si="59"/>
        <v>#DIV/0!</v>
      </c>
      <c r="BY54" s="311" t="e">
        <f t="shared" si="52"/>
        <v>#DIV/0!</v>
      </c>
      <c r="BZ54" s="311" t="e">
        <f t="shared" si="52"/>
        <v>#DIV/0!</v>
      </c>
      <c r="CA54" s="311" t="e">
        <f t="shared" si="52"/>
        <v>#DIV/0!</v>
      </c>
      <c r="CB54" s="311" t="e">
        <f t="shared" si="52"/>
        <v>#DIV/0!</v>
      </c>
      <c r="CC54" s="311" t="e">
        <f t="shared" si="52"/>
        <v>#DIV/0!</v>
      </c>
      <c r="CD54" s="311" t="e">
        <f t="shared" si="52"/>
        <v>#DIV/0!</v>
      </c>
      <c r="CE54" s="311" t="e">
        <f t="shared" si="52"/>
        <v>#DIV/0!</v>
      </c>
      <c r="CF54" s="311" t="e">
        <f t="shared" si="52"/>
        <v>#DIV/0!</v>
      </c>
      <c r="CG54" s="311" t="e">
        <f t="shared" si="52"/>
        <v>#DIV/0!</v>
      </c>
      <c r="CH54" s="311" t="e">
        <f t="shared" si="52"/>
        <v>#DIV/0!</v>
      </c>
      <c r="CI54" s="311" t="e">
        <f t="shared" ref="CI54:CX69" si="60">$F54*CI$4</f>
        <v>#DIV/0!</v>
      </c>
      <c r="CJ54" s="311" t="e">
        <f t="shared" si="60"/>
        <v>#DIV/0!</v>
      </c>
      <c r="CK54" s="311" t="e">
        <f t="shared" si="60"/>
        <v>#DIV/0!</v>
      </c>
      <c r="CL54" s="311" t="e">
        <f t="shared" si="60"/>
        <v>#DIV/0!</v>
      </c>
      <c r="CM54" s="311" t="e">
        <f t="shared" si="60"/>
        <v>#DIV/0!</v>
      </c>
      <c r="CN54" s="311" t="e">
        <f t="shared" si="60"/>
        <v>#DIV/0!</v>
      </c>
      <c r="CO54" s="311" t="e">
        <f t="shared" si="60"/>
        <v>#DIV/0!</v>
      </c>
      <c r="CP54" s="311" t="e">
        <f t="shared" si="60"/>
        <v>#DIV/0!</v>
      </c>
      <c r="CQ54" s="311" t="e">
        <f t="shared" si="60"/>
        <v>#DIV/0!</v>
      </c>
      <c r="CR54" s="311" t="e">
        <f t="shared" si="60"/>
        <v>#DIV/0!</v>
      </c>
      <c r="CS54" s="311" t="e">
        <f t="shared" si="60"/>
        <v>#DIV/0!</v>
      </c>
      <c r="CT54" s="311" t="e">
        <f t="shared" si="60"/>
        <v>#DIV/0!</v>
      </c>
      <c r="CU54" s="311" t="e">
        <f t="shared" si="60"/>
        <v>#DIV/0!</v>
      </c>
      <c r="CV54" s="311" t="e">
        <f t="shared" si="60"/>
        <v>#DIV/0!</v>
      </c>
      <c r="CW54" s="311" t="e">
        <f t="shared" si="60"/>
        <v>#DIV/0!</v>
      </c>
      <c r="CX54" s="311" t="e">
        <f t="shared" si="60"/>
        <v>#DIV/0!</v>
      </c>
      <c r="CY54" s="311" t="e">
        <f t="shared" si="53"/>
        <v>#DIV/0!</v>
      </c>
      <c r="CZ54" s="311" t="e">
        <f t="shared" si="53"/>
        <v>#DIV/0!</v>
      </c>
      <c r="DA54" s="311" t="e">
        <f t="shared" si="53"/>
        <v>#DIV/0!</v>
      </c>
      <c r="DB54" s="311" t="e">
        <f t="shared" si="53"/>
        <v>#DIV/0!</v>
      </c>
      <c r="DC54" s="311" t="e">
        <f t="shared" si="53"/>
        <v>#DIV/0!</v>
      </c>
      <c r="DD54" s="311" t="e">
        <f t="shared" si="53"/>
        <v>#DIV/0!</v>
      </c>
      <c r="DE54" s="311" t="e">
        <f t="shared" si="53"/>
        <v>#DIV/0!</v>
      </c>
      <c r="DF54" s="311" t="e">
        <f t="shared" si="53"/>
        <v>#DIV/0!</v>
      </c>
      <c r="DG54" s="311" t="e">
        <f t="shared" si="53"/>
        <v>#DIV/0!</v>
      </c>
      <c r="DH54" s="311" t="e">
        <f t="shared" si="53"/>
        <v>#DIV/0!</v>
      </c>
      <c r="DI54" s="311" t="e">
        <f t="shared" si="53"/>
        <v>#DIV/0!</v>
      </c>
      <c r="DJ54" s="311" t="e">
        <f t="shared" si="53"/>
        <v>#DIV/0!</v>
      </c>
      <c r="DK54" s="311" t="e">
        <f t="shared" si="53"/>
        <v>#DIV/0!</v>
      </c>
      <c r="DL54" s="311" t="e">
        <f t="shared" si="53"/>
        <v>#DIV/0!</v>
      </c>
      <c r="DM54" s="311" t="e">
        <f t="shared" ref="DM54:EB69" si="61">$F54*DM$4</f>
        <v>#DIV/0!</v>
      </c>
      <c r="DN54" s="311" t="e">
        <f t="shared" si="61"/>
        <v>#DIV/0!</v>
      </c>
      <c r="DO54" s="311" t="e">
        <f t="shared" si="61"/>
        <v>#DIV/0!</v>
      </c>
      <c r="DP54" s="311" t="e">
        <f t="shared" si="61"/>
        <v>#DIV/0!</v>
      </c>
      <c r="DQ54" s="311" t="e">
        <f t="shared" si="61"/>
        <v>#DIV/0!</v>
      </c>
      <c r="DR54" s="311" t="e">
        <f t="shared" si="61"/>
        <v>#DIV/0!</v>
      </c>
      <c r="DS54" s="311" t="e">
        <f t="shared" si="61"/>
        <v>#DIV/0!</v>
      </c>
      <c r="DT54" s="311" t="e">
        <f t="shared" si="61"/>
        <v>#DIV/0!</v>
      </c>
      <c r="DU54" s="311" t="e">
        <f t="shared" si="61"/>
        <v>#DIV/0!</v>
      </c>
      <c r="DV54" s="311" t="e">
        <f t="shared" si="61"/>
        <v>#DIV/0!</v>
      </c>
      <c r="DW54" s="311" t="e">
        <f t="shared" si="61"/>
        <v>#DIV/0!</v>
      </c>
      <c r="DX54" s="311" t="e">
        <f t="shared" si="61"/>
        <v>#DIV/0!</v>
      </c>
      <c r="DY54" s="311" t="e">
        <f t="shared" si="61"/>
        <v>#DIV/0!</v>
      </c>
      <c r="DZ54" s="311" t="e">
        <f t="shared" si="61"/>
        <v>#DIV/0!</v>
      </c>
      <c r="EA54" s="311" t="e">
        <f t="shared" si="61"/>
        <v>#DIV/0!</v>
      </c>
      <c r="EB54" s="311" t="e">
        <f t="shared" si="61"/>
        <v>#DIV/0!</v>
      </c>
      <c r="EC54" s="311" t="e">
        <f t="shared" ref="EC54:ER69" si="62">$F54*EC$4</f>
        <v>#DIV/0!</v>
      </c>
      <c r="ED54" s="311" t="e">
        <f t="shared" si="62"/>
        <v>#DIV/0!</v>
      </c>
      <c r="EE54" s="311" t="e">
        <f t="shared" si="62"/>
        <v>#DIV/0!</v>
      </c>
      <c r="EF54" s="311" t="e">
        <f t="shared" si="62"/>
        <v>#DIV/0!</v>
      </c>
      <c r="EG54" s="311" t="e">
        <f t="shared" si="62"/>
        <v>#DIV/0!</v>
      </c>
      <c r="EH54" s="311" t="e">
        <f t="shared" si="62"/>
        <v>#DIV/0!</v>
      </c>
      <c r="EI54" s="311" t="e">
        <f t="shared" si="62"/>
        <v>#DIV/0!</v>
      </c>
      <c r="EJ54" s="311" t="e">
        <f t="shared" si="62"/>
        <v>#DIV/0!</v>
      </c>
      <c r="EK54" s="311" t="e">
        <f t="shared" si="62"/>
        <v>#DIV/0!</v>
      </c>
      <c r="EL54" s="311" t="e">
        <f t="shared" si="62"/>
        <v>#DIV/0!</v>
      </c>
      <c r="EM54" s="311" t="e">
        <f t="shared" si="62"/>
        <v>#DIV/0!</v>
      </c>
      <c r="EN54" s="311" t="e">
        <f t="shared" si="62"/>
        <v>#DIV/0!</v>
      </c>
      <c r="EO54" s="311" t="e">
        <f t="shared" si="62"/>
        <v>#DIV/0!</v>
      </c>
      <c r="EP54" s="311" t="e">
        <f t="shared" si="62"/>
        <v>#DIV/0!</v>
      </c>
      <c r="EQ54" s="311" t="e">
        <f t="shared" si="62"/>
        <v>#DIV/0!</v>
      </c>
      <c r="ER54" s="311" t="e">
        <f t="shared" si="62"/>
        <v>#DIV/0!</v>
      </c>
      <c r="ES54" s="311" t="e">
        <f t="shared" ref="EQ54:FF69" si="63">$F54*ES$4</f>
        <v>#DIV/0!</v>
      </c>
      <c r="ET54" s="311" t="e">
        <f t="shared" si="63"/>
        <v>#DIV/0!</v>
      </c>
      <c r="EU54" s="311" t="e">
        <f t="shared" si="63"/>
        <v>#DIV/0!</v>
      </c>
      <c r="EV54" s="311" t="e">
        <f t="shared" si="63"/>
        <v>#DIV/0!</v>
      </c>
      <c r="EW54" s="311" t="e">
        <f t="shared" si="63"/>
        <v>#DIV/0!</v>
      </c>
      <c r="EX54" s="311" t="e">
        <f t="shared" si="63"/>
        <v>#DIV/0!</v>
      </c>
      <c r="EY54" s="311" t="e">
        <f t="shared" si="63"/>
        <v>#DIV/0!</v>
      </c>
      <c r="EZ54" s="311" t="e">
        <f t="shared" si="63"/>
        <v>#DIV/0!</v>
      </c>
      <c r="FA54" s="311" t="e">
        <f t="shared" si="55"/>
        <v>#DIV/0!</v>
      </c>
      <c r="FB54" s="311" t="e">
        <f t="shared" si="55"/>
        <v>#DIV/0!</v>
      </c>
      <c r="FC54" s="311" t="e">
        <f t="shared" si="55"/>
        <v>#DIV/0!</v>
      </c>
      <c r="FD54" s="311" t="e">
        <f t="shared" si="55"/>
        <v>#DIV/0!</v>
      </c>
      <c r="FE54" s="311" t="e">
        <f t="shared" si="55"/>
        <v>#DIV/0!</v>
      </c>
      <c r="FF54" s="311" t="e">
        <f t="shared" si="55"/>
        <v>#DIV/0!</v>
      </c>
      <c r="FG54" s="311" t="e">
        <f t="shared" si="55"/>
        <v>#DIV/0!</v>
      </c>
      <c r="FH54" s="311" t="e">
        <f t="shared" si="55"/>
        <v>#DIV/0!</v>
      </c>
      <c r="FI54" s="311" t="e">
        <f t="shared" si="55"/>
        <v>#DIV/0!</v>
      </c>
      <c r="FJ54" s="311" t="e">
        <f t="shared" si="55"/>
        <v>#DIV/0!</v>
      </c>
      <c r="FK54" s="311" t="e">
        <f t="shared" si="55"/>
        <v>#DIV/0!</v>
      </c>
      <c r="FL54" s="311" t="e">
        <f t="shared" si="55"/>
        <v>#DIV/0!</v>
      </c>
      <c r="FM54" s="311" t="e">
        <f t="shared" si="55"/>
        <v>#DIV/0!</v>
      </c>
      <c r="FN54" s="311" t="e">
        <f t="shared" si="55"/>
        <v>#DIV/0!</v>
      </c>
      <c r="FO54" s="311" t="e">
        <f t="shared" si="55"/>
        <v>#DIV/0!</v>
      </c>
      <c r="FP54" s="311" t="e">
        <f t="shared" si="55"/>
        <v>#DIV/0!</v>
      </c>
      <c r="FQ54" s="311" t="e">
        <f t="shared" ref="FQ54:GF69" si="64">$F54*FQ$4</f>
        <v>#DIV/0!</v>
      </c>
      <c r="FR54" s="311" t="e">
        <f t="shared" si="64"/>
        <v>#DIV/0!</v>
      </c>
      <c r="FS54" s="311" t="e">
        <f t="shared" si="64"/>
        <v>#DIV/0!</v>
      </c>
      <c r="FT54" s="311" t="e">
        <f t="shared" si="64"/>
        <v>#DIV/0!</v>
      </c>
      <c r="FU54" s="311" t="e">
        <f t="shared" si="64"/>
        <v>#DIV/0!</v>
      </c>
      <c r="FV54" s="311" t="e">
        <f t="shared" si="64"/>
        <v>#DIV/0!</v>
      </c>
      <c r="FW54" s="311" t="e">
        <f t="shared" si="64"/>
        <v>#DIV/0!</v>
      </c>
      <c r="FX54" s="311" t="e">
        <f t="shared" si="64"/>
        <v>#DIV/0!</v>
      </c>
      <c r="FY54" s="311" t="e">
        <f t="shared" si="64"/>
        <v>#DIV/0!</v>
      </c>
      <c r="FZ54" s="311" t="e">
        <f t="shared" si="64"/>
        <v>#DIV/0!</v>
      </c>
      <c r="GA54" s="311" t="e">
        <f t="shared" si="64"/>
        <v>#DIV/0!</v>
      </c>
      <c r="GB54" s="311" t="e">
        <f t="shared" si="64"/>
        <v>#DIV/0!</v>
      </c>
      <c r="GC54" s="311" t="e">
        <f t="shared" si="64"/>
        <v>#DIV/0!</v>
      </c>
      <c r="GD54" s="311" t="e">
        <f t="shared" si="64"/>
        <v>#DIV/0!</v>
      </c>
      <c r="GE54" s="311" t="e">
        <f t="shared" si="56"/>
        <v>#DIV/0!</v>
      </c>
      <c r="GF54" s="311" t="e">
        <f t="shared" si="56"/>
        <v>#DIV/0!</v>
      </c>
      <c r="GG54" s="311" t="e">
        <f t="shared" si="56"/>
        <v>#DIV/0!</v>
      </c>
      <c r="GH54" s="311" t="e">
        <f t="shared" si="56"/>
        <v>#DIV/0!</v>
      </c>
      <c r="GI54" s="311" t="e">
        <f t="shared" si="56"/>
        <v>#DIV/0!</v>
      </c>
      <c r="GJ54" s="311" t="e">
        <f t="shared" si="56"/>
        <v>#DIV/0!</v>
      </c>
      <c r="GK54" s="311" t="e">
        <f t="shared" si="56"/>
        <v>#DIV/0!</v>
      </c>
      <c r="GL54" s="311" t="e">
        <f t="shared" si="56"/>
        <v>#DIV/0!</v>
      </c>
      <c r="GM54" s="311" t="e">
        <f t="shared" ref="GM54:HB69" si="65">$F54*GM$4</f>
        <v>#DIV/0!</v>
      </c>
      <c r="GN54" s="311" t="e">
        <f t="shared" si="65"/>
        <v>#DIV/0!</v>
      </c>
      <c r="GO54" s="311" t="e">
        <f t="shared" si="65"/>
        <v>#DIV/0!</v>
      </c>
      <c r="GP54" s="311" t="e">
        <f t="shared" si="65"/>
        <v>#DIV/0!</v>
      </c>
      <c r="GQ54" s="311" t="e">
        <f t="shared" si="65"/>
        <v>#DIV/0!</v>
      </c>
      <c r="GR54" s="311" t="e">
        <f t="shared" si="65"/>
        <v>#DIV/0!</v>
      </c>
      <c r="GS54" s="311" t="e">
        <f t="shared" si="65"/>
        <v>#DIV/0!</v>
      </c>
      <c r="GT54" s="311" t="e">
        <f t="shared" si="65"/>
        <v>#DIV/0!</v>
      </c>
      <c r="GU54" s="311" t="e">
        <f t="shared" si="65"/>
        <v>#DIV/0!</v>
      </c>
      <c r="GV54" s="311" t="e">
        <f t="shared" si="65"/>
        <v>#DIV/0!</v>
      </c>
      <c r="GW54" s="311" t="e">
        <f t="shared" si="65"/>
        <v>#DIV/0!</v>
      </c>
      <c r="GX54" s="311" t="e">
        <f t="shared" si="65"/>
        <v>#DIV/0!</v>
      </c>
      <c r="GY54" s="311" t="e">
        <f t="shared" si="65"/>
        <v>#DIV/0!</v>
      </c>
      <c r="GZ54" s="311" t="e">
        <f t="shared" si="65"/>
        <v>#DIV/0!</v>
      </c>
      <c r="HA54" s="311" t="e">
        <f t="shared" si="65"/>
        <v>#DIV/0!</v>
      </c>
      <c r="HB54" s="311" t="e">
        <f t="shared" si="65"/>
        <v>#DIV/0!</v>
      </c>
      <c r="HC54" s="311" t="e">
        <f t="shared" ref="GY54:HD69" si="66">$F54*HC$4</f>
        <v>#DIV/0!</v>
      </c>
      <c r="HD54" s="311" t="e">
        <f t="shared" si="66"/>
        <v>#DIV/0!</v>
      </c>
      <c r="HE54" s="318" t="e">
        <f t="shared" si="18"/>
        <v>#DIV/0!</v>
      </c>
      <c r="HF54" s="322" t="e">
        <f t="shared" si="19"/>
        <v>#DIV/0!</v>
      </c>
    </row>
    <row r="55" spans="1:214">
      <c r="A55" s="221"/>
      <c r="B55" s="310"/>
      <c r="C55" s="221"/>
      <c r="D55" s="221"/>
      <c r="E55" s="221"/>
      <c r="F55" s="311"/>
      <c r="G55" s="312" t="e">
        <f t="shared" ref="G55:V70" si="67">$F55*G$4</f>
        <v>#DIV/0!</v>
      </c>
      <c r="H55" s="311" t="e">
        <f t="shared" si="67"/>
        <v>#DIV/0!</v>
      </c>
      <c r="I55" s="311" t="e">
        <f t="shared" si="67"/>
        <v>#DIV/0!</v>
      </c>
      <c r="J55" s="311" t="e">
        <f t="shared" si="67"/>
        <v>#DIV/0!</v>
      </c>
      <c r="K55" s="311" t="e">
        <f t="shared" si="67"/>
        <v>#DIV/0!</v>
      </c>
      <c r="L55" s="311" t="e">
        <f t="shared" si="67"/>
        <v>#DIV/0!</v>
      </c>
      <c r="M55" s="311" t="e">
        <f t="shared" si="67"/>
        <v>#DIV/0!</v>
      </c>
      <c r="N55" s="311" t="e">
        <f t="shared" si="67"/>
        <v>#DIV/0!</v>
      </c>
      <c r="O55" s="311" t="e">
        <f t="shared" si="67"/>
        <v>#DIV/0!</v>
      </c>
      <c r="P55" s="311" t="e">
        <f t="shared" si="67"/>
        <v>#DIV/0!</v>
      </c>
      <c r="Q55" s="311" t="e">
        <f t="shared" si="67"/>
        <v>#DIV/0!</v>
      </c>
      <c r="R55" s="311" t="e">
        <f t="shared" si="67"/>
        <v>#DIV/0!</v>
      </c>
      <c r="S55" s="311" t="e">
        <f t="shared" si="67"/>
        <v>#DIV/0!</v>
      </c>
      <c r="T55" s="311" t="e">
        <f t="shared" si="67"/>
        <v>#DIV/0!</v>
      </c>
      <c r="U55" s="311" t="e">
        <f t="shared" si="67"/>
        <v>#DIV/0!</v>
      </c>
      <c r="V55" s="311" t="e">
        <f t="shared" si="67"/>
        <v>#DIV/0!</v>
      </c>
      <c r="W55" s="311" t="e">
        <f t="shared" si="57"/>
        <v>#DIV/0!</v>
      </c>
      <c r="X55" s="311" t="e">
        <f t="shared" si="57"/>
        <v>#DIV/0!</v>
      </c>
      <c r="Y55" s="311" t="e">
        <f t="shared" si="57"/>
        <v>#DIV/0!</v>
      </c>
      <c r="Z55" s="311" t="e">
        <f t="shared" si="57"/>
        <v>#DIV/0!</v>
      </c>
      <c r="AA55" s="311" t="e">
        <f t="shared" si="57"/>
        <v>#DIV/0!</v>
      </c>
      <c r="AB55" s="311" t="e">
        <f t="shared" si="57"/>
        <v>#DIV/0!</v>
      </c>
      <c r="AC55" s="311" t="e">
        <f t="shared" si="57"/>
        <v>#DIV/0!</v>
      </c>
      <c r="AD55" s="311" t="e">
        <f t="shared" si="57"/>
        <v>#DIV/0!</v>
      </c>
      <c r="AE55" s="311" t="e">
        <f t="shared" si="57"/>
        <v>#DIV/0!</v>
      </c>
      <c r="AF55" s="311" t="e">
        <f t="shared" si="57"/>
        <v>#DIV/0!</v>
      </c>
      <c r="AG55" s="311" t="e">
        <f t="shared" si="57"/>
        <v>#DIV/0!</v>
      </c>
      <c r="AH55" s="311" t="e">
        <f t="shared" si="57"/>
        <v>#DIV/0!</v>
      </c>
      <c r="AI55" s="311" t="e">
        <f t="shared" si="57"/>
        <v>#DIV/0!</v>
      </c>
      <c r="AJ55" s="311" t="e">
        <f t="shared" si="57"/>
        <v>#DIV/0!</v>
      </c>
      <c r="AK55" s="311" t="e">
        <f t="shared" si="58"/>
        <v>#DIV/0!</v>
      </c>
      <c r="AL55" s="311" t="e">
        <f t="shared" si="58"/>
        <v>#DIV/0!</v>
      </c>
      <c r="AM55" s="311" t="e">
        <f t="shared" si="58"/>
        <v>#DIV/0!</v>
      </c>
      <c r="AN55" s="311" t="e">
        <f t="shared" si="58"/>
        <v>#DIV/0!</v>
      </c>
      <c r="AO55" s="311" t="e">
        <f t="shared" si="58"/>
        <v>#DIV/0!</v>
      </c>
      <c r="AP55" s="311" t="e">
        <f t="shared" si="58"/>
        <v>#DIV/0!</v>
      </c>
      <c r="AQ55" s="311" t="e">
        <f t="shared" si="58"/>
        <v>#DIV/0!</v>
      </c>
      <c r="AR55" s="311" t="e">
        <f t="shared" si="58"/>
        <v>#DIV/0!</v>
      </c>
      <c r="AS55" s="311" t="e">
        <f t="shared" si="58"/>
        <v>#DIV/0!</v>
      </c>
      <c r="AT55" s="311" t="e">
        <f t="shared" si="58"/>
        <v>#DIV/0!</v>
      </c>
      <c r="AU55" s="311" t="e">
        <f t="shared" si="51"/>
        <v>#DIV/0!</v>
      </c>
      <c r="AV55" s="311" t="e">
        <f t="shared" si="51"/>
        <v>#DIV/0!</v>
      </c>
      <c r="AW55" s="311" t="e">
        <f t="shared" si="51"/>
        <v>#DIV/0!</v>
      </c>
      <c r="AX55" s="311" t="e">
        <f t="shared" si="51"/>
        <v>#DIV/0!</v>
      </c>
      <c r="AY55" s="311" t="e">
        <f t="shared" si="51"/>
        <v>#DIV/0!</v>
      </c>
      <c r="AZ55" s="311" t="e">
        <f t="shared" si="51"/>
        <v>#DIV/0!</v>
      </c>
      <c r="BA55" s="311" t="e">
        <f t="shared" si="51"/>
        <v>#DIV/0!</v>
      </c>
      <c r="BB55" s="311" t="e">
        <f t="shared" si="51"/>
        <v>#DIV/0!</v>
      </c>
      <c r="BC55" s="311" t="e">
        <f t="shared" si="51"/>
        <v>#DIV/0!</v>
      </c>
      <c r="BD55" s="311" t="e">
        <f t="shared" si="51"/>
        <v>#DIV/0!</v>
      </c>
      <c r="BE55" s="311" t="e">
        <f t="shared" si="51"/>
        <v>#DIV/0!</v>
      </c>
      <c r="BF55" s="311" t="e">
        <f t="shared" si="51"/>
        <v>#DIV/0!</v>
      </c>
      <c r="BG55" s="311" t="e">
        <f t="shared" si="51"/>
        <v>#DIV/0!</v>
      </c>
      <c r="BH55" s="311" t="e">
        <f t="shared" si="51"/>
        <v>#DIV/0!</v>
      </c>
      <c r="BI55" s="311" t="e">
        <f t="shared" si="51"/>
        <v>#DIV/0!</v>
      </c>
      <c r="BJ55" s="311" t="e">
        <f t="shared" si="51"/>
        <v>#DIV/0!</v>
      </c>
      <c r="BK55" s="311" t="e">
        <f t="shared" si="59"/>
        <v>#DIV/0!</v>
      </c>
      <c r="BL55" s="311" t="e">
        <f t="shared" si="59"/>
        <v>#DIV/0!</v>
      </c>
      <c r="BM55" s="311" t="e">
        <f t="shared" si="59"/>
        <v>#DIV/0!</v>
      </c>
      <c r="BN55" s="311" t="e">
        <f t="shared" si="59"/>
        <v>#DIV/0!</v>
      </c>
      <c r="BO55" s="311" t="e">
        <f t="shared" si="59"/>
        <v>#DIV/0!</v>
      </c>
      <c r="BP55" s="311" t="e">
        <f t="shared" si="59"/>
        <v>#DIV/0!</v>
      </c>
      <c r="BQ55" s="311" t="e">
        <f t="shared" si="59"/>
        <v>#DIV/0!</v>
      </c>
      <c r="BR55" s="311" t="e">
        <f t="shared" si="59"/>
        <v>#DIV/0!</v>
      </c>
      <c r="BS55" s="311" t="e">
        <f t="shared" si="59"/>
        <v>#DIV/0!</v>
      </c>
      <c r="BT55" s="311" t="e">
        <f t="shared" si="59"/>
        <v>#DIV/0!</v>
      </c>
      <c r="BU55" s="311" t="e">
        <f t="shared" si="59"/>
        <v>#DIV/0!</v>
      </c>
      <c r="BV55" s="311" t="e">
        <f t="shared" si="59"/>
        <v>#DIV/0!</v>
      </c>
      <c r="BW55" s="311" t="e">
        <f t="shared" si="59"/>
        <v>#DIV/0!</v>
      </c>
      <c r="BX55" s="311" t="e">
        <f t="shared" si="59"/>
        <v>#DIV/0!</v>
      </c>
      <c r="BY55" s="311" t="e">
        <f t="shared" si="52"/>
        <v>#DIV/0!</v>
      </c>
      <c r="BZ55" s="311" t="e">
        <f t="shared" si="52"/>
        <v>#DIV/0!</v>
      </c>
      <c r="CA55" s="311" t="e">
        <f t="shared" si="52"/>
        <v>#DIV/0!</v>
      </c>
      <c r="CB55" s="311" t="e">
        <f t="shared" si="52"/>
        <v>#DIV/0!</v>
      </c>
      <c r="CC55" s="311" t="e">
        <f t="shared" si="52"/>
        <v>#DIV/0!</v>
      </c>
      <c r="CD55" s="311" t="e">
        <f t="shared" si="52"/>
        <v>#DIV/0!</v>
      </c>
      <c r="CE55" s="311" t="e">
        <f t="shared" si="52"/>
        <v>#DIV/0!</v>
      </c>
      <c r="CF55" s="311" t="e">
        <f t="shared" si="52"/>
        <v>#DIV/0!</v>
      </c>
      <c r="CG55" s="311" t="e">
        <f t="shared" si="52"/>
        <v>#DIV/0!</v>
      </c>
      <c r="CH55" s="311" t="e">
        <f t="shared" si="52"/>
        <v>#DIV/0!</v>
      </c>
      <c r="CI55" s="311" t="e">
        <f t="shared" si="60"/>
        <v>#DIV/0!</v>
      </c>
      <c r="CJ55" s="311" t="e">
        <f t="shared" si="60"/>
        <v>#DIV/0!</v>
      </c>
      <c r="CK55" s="311" t="e">
        <f t="shared" si="60"/>
        <v>#DIV/0!</v>
      </c>
      <c r="CL55" s="311" t="e">
        <f t="shared" si="60"/>
        <v>#DIV/0!</v>
      </c>
      <c r="CM55" s="311" t="e">
        <f t="shared" si="60"/>
        <v>#DIV/0!</v>
      </c>
      <c r="CN55" s="311" t="e">
        <f t="shared" si="60"/>
        <v>#DIV/0!</v>
      </c>
      <c r="CO55" s="311" t="e">
        <f t="shared" si="60"/>
        <v>#DIV/0!</v>
      </c>
      <c r="CP55" s="311" t="e">
        <f t="shared" si="60"/>
        <v>#DIV/0!</v>
      </c>
      <c r="CQ55" s="311" t="e">
        <f t="shared" si="60"/>
        <v>#DIV/0!</v>
      </c>
      <c r="CR55" s="311" t="e">
        <f t="shared" si="60"/>
        <v>#DIV/0!</v>
      </c>
      <c r="CS55" s="311" t="e">
        <f t="shared" si="60"/>
        <v>#DIV/0!</v>
      </c>
      <c r="CT55" s="311" t="e">
        <f t="shared" si="60"/>
        <v>#DIV/0!</v>
      </c>
      <c r="CU55" s="311" t="e">
        <f t="shared" si="60"/>
        <v>#DIV/0!</v>
      </c>
      <c r="CV55" s="311" t="e">
        <f t="shared" si="60"/>
        <v>#DIV/0!</v>
      </c>
      <c r="CW55" s="311" t="e">
        <f t="shared" si="60"/>
        <v>#DIV/0!</v>
      </c>
      <c r="CX55" s="311" t="e">
        <f t="shared" si="60"/>
        <v>#DIV/0!</v>
      </c>
      <c r="CY55" s="311" t="e">
        <f t="shared" si="53"/>
        <v>#DIV/0!</v>
      </c>
      <c r="CZ55" s="311" t="e">
        <f t="shared" si="53"/>
        <v>#DIV/0!</v>
      </c>
      <c r="DA55" s="311" t="e">
        <f t="shared" si="53"/>
        <v>#DIV/0!</v>
      </c>
      <c r="DB55" s="311" t="e">
        <f t="shared" si="53"/>
        <v>#DIV/0!</v>
      </c>
      <c r="DC55" s="311" t="e">
        <f t="shared" si="53"/>
        <v>#DIV/0!</v>
      </c>
      <c r="DD55" s="311" t="e">
        <f t="shared" si="53"/>
        <v>#DIV/0!</v>
      </c>
      <c r="DE55" s="311" t="e">
        <f t="shared" si="53"/>
        <v>#DIV/0!</v>
      </c>
      <c r="DF55" s="311" t="e">
        <f t="shared" si="53"/>
        <v>#DIV/0!</v>
      </c>
      <c r="DG55" s="311" t="e">
        <f t="shared" si="53"/>
        <v>#DIV/0!</v>
      </c>
      <c r="DH55" s="311" t="e">
        <f t="shared" si="53"/>
        <v>#DIV/0!</v>
      </c>
      <c r="DI55" s="311" t="e">
        <f t="shared" si="53"/>
        <v>#DIV/0!</v>
      </c>
      <c r="DJ55" s="311" t="e">
        <f t="shared" si="53"/>
        <v>#DIV/0!</v>
      </c>
      <c r="DK55" s="311" t="e">
        <f t="shared" si="53"/>
        <v>#DIV/0!</v>
      </c>
      <c r="DL55" s="311" t="e">
        <f t="shared" si="53"/>
        <v>#DIV/0!</v>
      </c>
      <c r="DM55" s="311" t="e">
        <f t="shared" si="61"/>
        <v>#DIV/0!</v>
      </c>
      <c r="DN55" s="311" t="e">
        <f t="shared" si="61"/>
        <v>#DIV/0!</v>
      </c>
      <c r="DO55" s="311" t="e">
        <f t="shared" si="61"/>
        <v>#DIV/0!</v>
      </c>
      <c r="DP55" s="311" t="e">
        <f t="shared" si="61"/>
        <v>#DIV/0!</v>
      </c>
      <c r="DQ55" s="311" t="e">
        <f t="shared" si="61"/>
        <v>#DIV/0!</v>
      </c>
      <c r="DR55" s="311" t="e">
        <f t="shared" si="61"/>
        <v>#DIV/0!</v>
      </c>
      <c r="DS55" s="311" t="e">
        <f t="shared" si="61"/>
        <v>#DIV/0!</v>
      </c>
      <c r="DT55" s="311" t="e">
        <f t="shared" si="61"/>
        <v>#DIV/0!</v>
      </c>
      <c r="DU55" s="311" t="e">
        <f t="shared" si="61"/>
        <v>#DIV/0!</v>
      </c>
      <c r="DV55" s="311" t="e">
        <f t="shared" si="61"/>
        <v>#DIV/0!</v>
      </c>
      <c r="DW55" s="311" t="e">
        <f t="shared" si="61"/>
        <v>#DIV/0!</v>
      </c>
      <c r="DX55" s="311" t="e">
        <f t="shared" si="61"/>
        <v>#DIV/0!</v>
      </c>
      <c r="DY55" s="311" t="e">
        <f t="shared" si="61"/>
        <v>#DIV/0!</v>
      </c>
      <c r="DZ55" s="311" t="e">
        <f t="shared" si="61"/>
        <v>#DIV/0!</v>
      </c>
      <c r="EA55" s="311" t="e">
        <f t="shared" si="61"/>
        <v>#DIV/0!</v>
      </c>
      <c r="EB55" s="311" t="e">
        <f t="shared" si="61"/>
        <v>#DIV/0!</v>
      </c>
      <c r="EC55" s="311" t="e">
        <f t="shared" si="62"/>
        <v>#DIV/0!</v>
      </c>
      <c r="ED55" s="311" t="e">
        <f t="shared" si="62"/>
        <v>#DIV/0!</v>
      </c>
      <c r="EE55" s="311" t="e">
        <f t="shared" si="62"/>
        <v>#DIV/0!</v>
      </c>
      <c r="EF55" s="311" t="e">
        <f t="shared" si="62"/>
        <v>#DIV/0!</v>
      </c>
      <c r="EG55" s="311" t="e">
        <f t="shared" si="62"/>
        <v>#DIV/0!</v>
      </c>
      <c r="EH55" s="311" t="e">
        <f t="shared" si="62"/>
        <v>#DIV/0!</v>
      </c>
      <c r="EI55" s="311" t="e">
        <f t="shared" si="62"/>
        <v>#DIV/0!</v>
      </c>
      <c r="EJ55" s="311" t="e">
        <f t="shared" si="62"/>
        <v>#DIV/0!</v>
      </c>
      <c r="EK55" s="311" t="e">
        <f t="shared" si="62"/>
        <v>#DIV/0!</v>
      </c>
      <c r="EL55" s="311" t="e">
        <f t="shared" si="62"/>
        <v>#DIV/0!</v>
      </c>
      <c r="EM55" s="311" t="e">
        <f t="shared" si="62"/>
        <v>#DIV/0!</v>
      </c>
      <c r="EN55" s="311" t="e">
        <f t="shared" si="62"/>
        <v>#DIV/0!</v>
      </c>
      <c r="EO55" s="311" t="e">
        <f t="shared" si="62"/>
        <v>#DIV/0!</v>
      </c>
      <c r="EP55" s="311" t="e">
        <f t="shared" si="62"/>
        <v>#DIV/0!</v>
      </c>
      <c r="EQ55" s="311" t="e">
        <f t="shared" si="63"/>
        <v>#DIV/0!</v>
      </c>
      <c r="ER55" s="311" t="e">
        <f t="shared" si="63"/>
        <v>#DIV/0!</v>
      </c>
      <c r="ES55" s="311" t="e">
        <f t="shared" si="63"/>
        <v>#DIV/0!</v>
      </c>
      <c r="ET55" s="311" t="e">
        <f t="shared" si="63"/>
        <v>#DIV/0!</v>
      </c>
      <c r="EU55" s="311" t="e">
        <f t="shared" si="63"/>
        <v>#DIV/0!</v>
      </c>
      <c r="EV55" s="311" t="e">
        <f t="shared" si="63"/>
        <v>#DIV/0!</v>
      </c>
      <c r="EW55" s="311" t="e">
        <f t="shared" si="63"/>
        <v>#DIV/0!</v>
      </c>
      <c r="EX55" s="311" t="e">
        <f t="shared" si="63"/>
        <v>#DIV/0!</v>
      </c>
      <c r="EY55" s="311" t="e">
        <f t="shared" si="63"/>
        <v>#DIV/0!</v>
      </c>
      <c r="EZ55" s="311" t="e">
        <f t="shared" si="63"/>
        <v>#DIV/0!</v>
      </c>
      <c r="FA55" s="311" t="e">
        <f t="shared" si="55"/>
        <v>#DIV/0!</v>
      </c>
      <c r="FB55" s="311" t="e">
        <f t="shared" si="55"/>
        <v>#DIV/0!</v>
      </c>
      <c r="FC55" s="311" t="e">
        <f t="shared" si="55"/>
        <v>#DIV/0!</v>
      </c>
      <c r="FD55" s="311" t="e">
        <f t="shared" si="55"/>
        <v>#DIV/0!</v>
      </c>
      <c r="FE55" s="311" t="e">
        <f t="shared" si="55"/>
        <v>#DIV/0!</v>
      </c>
      <c r="FF55" s="311" t="e">
        <f t="shared" si="55"/>
        <v>#DIV/0!</v>
      </c>
      <c r="FG55" s="311" t="e">
        <f t="shared" si="55"/>
        <v>#DIV/0!</v>
      </c>
      <c r="FH55" s="311" t="e">
        <f t="shared" si="55"/>
        <v>#DIV/0!</v>
      </c>
      <c r="FI55" s="311" t="e">
        <f t="shared" si="55"/>
        <v>#DIV/0!</v>
      </c>
      <c r="FJ55" s="311" t="e">
        <f t="shared" si="55"/>
        <v>#DIV/0!</v>
      </c>
      <c r="FK55" s="311" t="e">
        <f t="shared" si="55"/>
        <v>#DIV/0!</v>
      </c>
      <c r="FL55" s="311" t="e">
        <f t="shared" si="55"/>
        <v>#DIV/0!</v>
      </c>
      <c r="FM55" s="311" t="e">
        <f t="shared" si="55"/>
        <v>#DIV/0!</v>
      </c>
      <c r="FN55" s="311" t="e">
        <f t="shared" si="55"/>
        <v>#DIV/0!</v>
      </c>
      <c r="FO55" s="311" t="e">
        <f t="shared" si="55"/>
        <v>#DIV/0!</v>
      </c>
      <c r="FP55" s="311" t="e">
        <f t="shared" si="55"/>
        <v>#DIV/0!</v>
      </c>
      <c r="FQ55" s="311" t="e">
        <f t="shared" si="64"/>
        <v>#DIV/0!</v>
      </c>
      <c r="FR55" s="311" t="e">
        <f t="shared" si="64"/>
        <v>#DIV/0!</v>
      </c>
      <c r="FS55" s="311" t="e">
        <f t="shared" si="64"/>
        <v>#DIV/0!</v>
      </c>
      <c r="FT55" s="311" t="e">
        <f t="shared" si="64"/>
        <v>#DIV/0!</v>
      </c>
      <c r="FU55" s="311" t="e">
        <f t="shared" si="64"/>
        <v>#DIV/0!</v>
      </c>
      <c r="FV55" s="311" t="e">
        <f t="shared" si="64"/>
        <v>#DIV/0!</v>
      </c>
      <c r="FW55" s="311" t="e">
        <f t="shared" si="64"/>
        <v>#DIV/0!</v>
      </c>
      <c r="FX55" s="311" t="e">
        <f t="shared" si="64"/>
        <v>#DIV/0!</v>
      </c>
      <c r="FY55" s="311" t="e">
        <f t="shared" si="64"/>
        <v>#DIV/0!</v>
      </c>
      <c r="FZ55" s="311" t="e">
        <f t="shared" si="64"/>
        <v>#DIV/0!</v>
      </c>
      <c r="GA55" s="311" t="e">
        <f t="shared" si="64"/>
        <v>#DIV/0!</v>
      </c>
      <c r="GB55" s="311" t="e">
        <f t="shared" si="64"/>
        <v>#DIV/0!</v>
      </c>
      <c r="GC55" s="311" t="e">
        <f t="shared" si="64"/>
        <v>#DIV/0!</v>
      </c>
      <c r="GD55" s="311" t="e">
        <f t="shared" si="64"/>
        <v>#DIV/0!</v>
      </c>
      <c r="GE55" s="311" t="e">
        <f t="shared" si="56"/>
        <v>#DIV/0!</v>
      </c>
      <c r="GF55" s="311" t="e">
        <f t="shared" si="56"/>
        <v>#DIV/0!</v>
      </c>
      <c r="GG55" s="311" t="e">
        <f t="shared" si="56"/>
        <v>#DIV/0!</v>
      </c>
      <c r="GH55" s="311" t="e">
        <f t="shared" si="56"/>
        <v>#DIV/0!</v>
      </c>
      <c r="GI55" s="311" t="e">
        <f t="shared" si="56"/>
        <v>#DIV/0!</v>
      </c>
      <c r="GJ55" s="311" t="e">
        <f t="shared" si="56"/>
        <v>#DIV/0!</v>
      </c>
      <c r="GK55" s="311" t="e">
        <f t="shared" si="56"/>
        <v>#DIV/0!</v>
      </c>
      <c r="GL55" s="311" t="e">
        <f t="shared" si="56"/>
        <v>#DIV/0!</v>
      </c>
      <c r="GM55" s="311" t="e">
        <f t="shared" si="65"/>
        <v>#DIV/0!</v>
      </c>
      <c r="GN55" s="311" t="e">
        <f t="shared" si="65"/>
        <v>#DIV/0!</v>
      </c>
      <c r="GO55" s="311" t="e">
        <f t="shared" si="65"/>
        <v>#DIV/0!</v>
      </c>
      <c r="GP55" s="311" t="e">
        <f t="shared" si="65"/>
        <v>#DIV/0!</v>
      </c>
      <c r="GQ55" s="311" t="e">
        <f t="shared" si="65"/>
        <v>#DIV/0!</v>
      </c>
      <c r="GR55" s="311" t="e">
        <f t="shared" si="65"/>
        <v>#DIV/0!</v>
      </c>
      <c r="GS55" s="311" t="e">
        <f t="shared" si="65"/>
        <v>#DIV/0!</v>
      </c>
      <c r="GT55" s="311" t="e">
        <f t="shared" si="65"/>
        <v>#DIV/0!</v>
      </c>
      <c r="GU55" s="311" t="e">
        <f t="shared" si="65"/>
        <v>#DIV/0!</v>
      </c>
      <c r="GV55" s="311" t="e">
        <f t="shared" si="65"/>
        <v>#DIV/0!</v>
      </c>
      <c r="GW55" s="311" t="e">
        <f t="shared" si="65"/>
        <v>#DIV/0!</v>
      </c>
      <c r="GX55" s="311" t="e">
        <f t="shared" si="65"/>
        <v>#DIV/0!</v>
      </c>
      <c r="GY55" s="311" t="e">
        <f t="shared" si="66"/>
        <v>#DIV/0!</v>
      </c>
      <c r="GZ55" s="311" t="e">
        <f t="shared" si="66"/>
        <v>#DIV/0!</v>
      </c>
      <c r="HA55" s="311" t="e">
        <f t="shared" si="66"/>
        <v>#DIV/0!</v>
      </c>
      <c r="HB55" s="311" t="e">
        <f t="shared" si="66"/>
        <v>#DIV/0!</v>
      </c>
      <c r="HC55" s="311" t="e">
        <f t="shared" si="66"/>
        <v>#DIV/0!</v>
      </c>
      <c r="HD55" s="311" t="e">
        <f t="shared" si="66"/>
        <v>#DIV/0!</v>
      </c>
      <c r="HE55" s="318" t="e">
        <f t="shared" si="18"/>
        <v>#DIV/0!</v>
      </c>
      <c r="HF55" s="322" t="e">
        <f t="shared" si="19"/>
        <v>#DIV/0!</v>
      </c>
    </row>
    <row r="56" spans="1:214">
      <c r="A56" s="221"/>
      <c r="B56" s="310"/>
      <c r="C56" s="221"/>
      <c r="D56" s="221"/>
      <c r="E56" s="221"/>
      <c r="F56" s="311"/>
      <c r="G56" s="312" t="e">
        <f t="shared" si="67"/>
        <v>#DIV/0!</v>
      </c>
      <c r="H56" s="311" t="e">
        <f t="shared" si="67"/>
        <v>#DIV/0!</v>
      </c>
      <c r="I56" s="311" t="e">
        <f t="shared" si="67"/>
        <v>#DIV/0!</v>
      </c>
      <c r="J56" s="311" t="e">
        <f t="shared" si="67"/>
        <v>#DIV/0!</v>
      </c>
      <c r="K56" s="311" t="e">
        <f t="shared" si="67"/>
        <v>#DIV/0!</v>
      </c>
      <c r="L56" s="311" t="e">
        <f t="shared" si="67"/>
        <v>#DIV/0!</v>
      </c>
      <c r="M56" s="311" t="e">
        <f t="shared" si="67"/>
        <v>#DIV/0!</v>
      </c>
      <c r="N56" s="311" t="e">
        <f t="shared" si="67"/>
        <v>#DIV/0!</v>
      </c>
      <c r="O56" s="311" t="e">
        <f t="shared" si="67"/>
        <v>#DIV/0!</v>
      </c>
      <c r="P56" s="311" t="e">
        <f t="shared" si="67"/>
        <v>#DIV/0!</v>
      </c>
      <c r="Q56" s="311" t="e">
        <f t="shared" si="67"/>
        <v>#DIV/0!</v>
      </c>
      <c r="R56" s="311" t="e">
        <f t="shared" si="67"/>
        <v>#DIV/0!</v>
      </c>
      <c r="S56" s="311" t="e">
        <f t="shared" si="67"/>
        <v>#DIV/0!</v>
      </c>
      <c r="T56" s="311" t="e">
        <f t="shared" si="67"/>
        <v>#DIV/0!</v>
      </c>
      <c r="U56" s="311" t="e">
        <f t="shared" si="67"/>
        <v>#DIV/0!</v>
      </c>
      <c r="V56" s="311" t="e">
        <f t="shared" si="67"/>
        <v>#DIV/0!</v>
      </c>
      <c r="W56" s="311" t="e">
        <f t="shared" si="57"/>
        <v>#DIV/0!</v>
      </c>
      <c r="X56" s="311" t="e">
        <f t="shared" si="57"/>
        <v>#DIV/0!</v>
      </c>
      <c r="Y56" s="311" t="e">
        <f t="shared" si="57"/>
        <v>#DIV/0!</v>
      </c>
      <c r="Z56" s="311" t="e">
        <f t="shared" si="57"/>
        <v>#DIV/0!</v>
      </c>
      <c r="AA56" s="311" t="e">
        <f t="shared" si="57"/>
        <v>#DIV/0!</v>
      </c>
      <c r="AB56" s="311" t="e">
        <f t="shared" si="57"/>
        <v>#DIV/0!</v>
      </c>
      <c r="AC56" s="311" t="e">
        <f t="shared" si="57"/>
        <v>#DIV/0!</v>
      </c>
      <c r="AD56" s="311" t="e">
        <f t="shared" si="57"/>
        <v>#DIV/0!</v>
      </c>
      <c r="AE56" s="311" t="e">
        <f t="shared" si="57"/>
        <v>#DIV/0!</v>
      </c>
      <c r="AF56" s="311" t="e">
        <f t="shared" si="57"/>
        <v>#DIV/0!</v>
      </c>
      <c r="AG56" s="311" t="e">
        <f t="shared" si="57"/>
        <v>#DIV/0!</v>
      </c>
      <c r="AH56" s="311" t="e">
        <f t="shared" si="57"/>
        <v>#DIV/0!</v>
      </c>
      <c r="AI56" s="311" t="e">
        <f t="shared" si="57"/>
        <v>#DIV/0!</v>
      </c>
      <c r="AJ56" s="311" t="e">
        <f t="shared" si="57"/>
        <v>#DIV/0!</v>
      </c>
      <c r="AK56" s="311" t="e">
        <f t="shared" si="58"/>
        <v>#DIV/0!</v>
      </c>
      <c r="AL56" s="311" t="e">
        <f t="shared" si="58"/>
        <v>#DIV/0!</v>
      </c>
      <c r="AM56" s="311" t="e">
        <f t="shared" si="58"/>
        <v>#DIV/0!</v>
      </c>
      <c r="AN56" s="311" t="e">
        <f t="shared" si="58"/>
        <v>#DIV/0!</v>
      </c>
      <c r="AO56" s="311" t="e">
        <f t="shared" si="58"/>
        <v>#DIV/0!</v>
      </c>
      <c r="AP56" s="311" t="e">
        <f t="shared" si="58"/>
        <v>#DIV/0!</v>
      </c>
      <c r="AQ56" s="311" t="e">
        <f t="shared" si="58"/>
        <v>#DIV/0!</v>
      </c>
      <c r="AR56" s="311" t="e">
        <f t="shared" si="58"/>
        <v>#DIV/0!</v>
      </c>
      <c r="AS56" s="311" t="e">
        <f t="shared" si="58"/>
        <v>#DIV/0!</v>
      </c>
      <c r="AT56" s="311" t="e">
        <f t="shared" si="58"/>
        <v>#DIV/0!</v>
      </c>
      <c r="AU56" s="311" t="e">
        <f t="shared" si="51"/>
        <v>#DIV/0!</v>
      </c>
      <c r="AV56" s="311" t="e">
        <f t="shared" si="51"/>
        <v>#DIV/0!</v>
      </c>
      <c r="AW56" s="311" t="e">
        <f t="shared" si="51"/>
        <v>#DIV/0!</v>
      </c>
      <c r="AX56" s="311" t="e">
        <f t="shared" si="51"/>
        <v>#DIV/0!</v>
      </c>
      <c r="AY56" s="311" t="e">
        <f t="shared" si="51"/>
        <v>#DIV/0!</v>
      </c>
      <c r="AZ56" s="311" t="e">
        <f t="shared" si="51"/>
        <v>#DIV/0!</v>
      </c>
      <c r="BA56" s="311" t="e">
        <f t="shared" si="51"/>
        <v>#DIV/0!</v>
      </c>
      <c r="BB56" s="311" t="e">
        <f t="shared" si="51"/>
        <v>#DIV/0!</v>
      </c>
      <c r="BC56" s="311" t="e">
        <f t="shared" si="51"/>
        <v>#DIV/0!</v>
      </c>
      <c r="BD56" s="311" t="e">
        <f t="shared" si="51"/>
        <v>#DIV/0!</v>
      </c>
      <c r="BE56" s="311" t="e">
        <f t="shared" si="51"/>
        <v>#DIV/0!</v>
      </c>
      <c r="BF56" s="311" t="e">
        <f t="shared" si="51"/>
        <v>#DIV/0!</v>
      </c>
      <c r="BG56" s="311" t="e">
        <f t="shared" si="51"/>
        <v>#DIV/0!</v>
      </c>
      <c r="BH56" s="311" t="e">
        <f t="shared" si="51"/>
        <v>#DIV/0!</v>
      </c>
      <c r="BI56" s="311" t="e">
        <f t="shared" si="51"/>
        <v>#DIV/0!</v>
      </c>
      <c r="BJ56" s="311" t="e">
        <f t="shared" si="51"/>
        <v>#DIV/0!</v>
      </c>
      <c r="BK56" s="311" t="e">
        <f t="shared" si="59"/>
        <v>#DIV/0!</v>
      </c>
      <c r="BL56" s="311" t="e">
        <f t="shared" si="59"/>
        <v>#DIV/0!</v>
      </c>
      <c r="BM56" s="311" t="e">
        <f t="shared" si="59"/>
        <v>#DIV/0!</v>
      </c>
      <c r="BN56" s="311" t="e">
        <f t="shared" si="59"/>
        <v>#DIV/0!</v>
      </c>
      <c r="BO56" s="311" t="e">
        <f t="shared" si="59"/>
        <v>#DIV/0!</v>
      </c>
      <c r="BP56" s="311" t="e">
        <f t="shared" si="59"/>
        <v>#DIV/0!</v>
      </c>
      <c r="BQ56" s="311" t="e">
        <f t="shared" si="59"/>
        <v>#DIV/0!</v>
      </c>
      <c r="BR56" s="311" t="e">
        <f t="shared" si="59"/>
        <v>#DIV/0!</v>
      </c>
      <c r="BS56" s="311" t="e">
        <f t="shared" si="59"/>
        <v>#DIV/0!</v>
      </c>
      <c r="BT56" s="311" t="e">
        <f t="shared" si="59"/>
        <v>#DIV/0!</v>
      </c>
      <c r="BU56" s="311" t="e">
        <f t="shared" si="59"/>
        <v>#DIV/0!</v>
      </c>
      <c r="BV56" s="311" t="e">
        <f t="shared" si="59"/>
        <v>#DIV/0!</v>
      </c>
      <c r="BW56" s="311" t="e">
        <f t="shared" si="59"/>
        <v>#DIV/0!</v>
      </c>
      <c r="BX56" s="311" t="e">
        <f t="shared" si="59"/>
        <v>#DIV/0!</v>
      </c>
      <c r="BY56" s="311" t="e">
        <f t="shared" si="52"/>
        <v>#DIV/0!</v>
      </c>
      <c r="BZ56" s="311" t="e">
        <f t="shared" si="52"/>
        <v>#DIV/0!</v>
      </c>
      <c r="CA56" s="311" t="e">
        <f t="shared" si="52"/>
        <v>#DIV/0!</v>
      </c>
      <c r="CB56" s="311" t="e">
        <f t="shared" si="52"/>
        <v>#DIV/0!</v>
      </c>
      <c r="CC56" s="311" t="e">
        <f t="shared" si="52"/>
        <v>#DIV/0!</v>
      </c>
      <c r="CD56" s="311" t="e">
        <f t="shared" si="52"/>
        <v>#DIV/0!</v>
      </c>
      <c r="CE56" s="311" t="e">
        <f t="shared" si="52"/>
        <v>#DIV/0!</v>
      </c>
      <c r="CF56" s="311" t="e">
        <f t="shared" si="52"/>
        <v>#DIV/0!</v>
      </c>
      <c r="CG56" s="311" t="e">
        <f t="shared" si="52"/>
        <v>#DIV/0!</v>
      </c>
      <c r="CH56" s="311" t="e">
        <f t="shared" si="52"/>
        <v>#DIV/0!</v>
      </c>
      <c r="CI56" s="311" t="e">
        <f t="shared" si="60"/>
        <v>#DIV/0!</v>
      </c>
      <c r="CJ56" s="311" t="e">
        <f t="shared" si="60"/>
        <v>#DIV/0!</v>
      </c>
      <c r="CK56" s="311" t="e">
        <f t="shared" si="60"/>
        <v>#DIV/0!</v>
      </c>
      <c r="CL56" s="311" t="e">
        <f t="shared" si="60"/>
        <v>#DIV/0!</v>
      </c>
      <c r="CM56" s="311" t="e">
        <f t="shared" si="60"/>
        <v>#DIV/0!</v>
      </c>
      <c r="CN56" s="311" t="e">
        <f t="shared" si="60"/>
        <v>#DIV/0!</v>
      </c>
      <c r="CO56" s="311" t="e">
        <f t="shared" si="60"/>
        <v>#DIV/0!</v>
      </c>
      <c r="CP56" s="311" t="e">
        <f t="shared" si="60"/>
        <v>#DIV/0!</v>
      </c>
      <c r="CQ56" s="311" t="e">
        <f t="shared" si="60"/>
        <v>#DIV/0!</v>
      </c>
      <c r="CR56" s="311" t="e">
        <f t="shared" si="60"/>
        <v>#DIV/0!</v>
      </c>
      <c r="CS56" s="311" t="e">
        <f t="shared" si="60"/>
        <v>#DIV/0!</v>
      </c>
      <c r="CT56" s="311" t="e">
        <f t="shared" si="60"/>
        <v>#DIV/0!</v>
      </c>
      <c r="CU56" s="311" t="e">
        <f t="shared" si="60"/>
        <v>#DIV/0!</v>
      </c>
      <c r="CV56" s="311" t="e">
        <f t="shared" si="60"/>
        <v>#DIV/0!</v>
      </c>
      <c r="CW56" s="311" t="e">
        <f t="shared" si="60"/>
        <v>#DIV/0!</v>
      </c>
      <c r="CX56" s="311" t="e">
        <f t="shared" si="60"/>
        <v>#DIV/0!</v>
      </c>
      <c r="CY56" s="311" t="e">
        <f t="shared" si="53"/>
        <v>#DIV/0!</v>
      </c>
      <c r="CZ56" s="311" t="e">
        <f t="shared" si="53"/>
        <v>#DIV/0!</v>
      </c>
      <c r="DA56" s="311" t="e">
        <f t="shared" si="53"/>
        <v>#DIV/0!</v>
      </c>
      <c r="DB56" s="311" t="e">
        <f t="shared" si="53"/>
        <v>#DIV/0!</v>
      </c>
      <c r="DC56" s="311" t="e">
        <f t="shared" si="53"/>
        <v>#DIV/0!</v>
      </c>
      <c r="DD56" s="311" t="e">
        <f t="shared" si="53"/>
        <v>#DIV/0!</v>
      </c>
      <c r="DE56" s="311" t="e">
        <f t="shared" si="53"/>
        <v>#DIV/0!</v>
      </c>
      <c r="DF56" s="311" t="e">
        <f t="shared" si="53"/>
        <v>#DIV/0!</v>
      </c>
      <c r="DG56" s="311" t="e">
        <f t="shared" si="53"/>
        <v>#DIV/0!</v>
      </c>
      <c r="DH56" s="311" t="e">
        <f t="shared" si="53"/>
        <v>#DIV/0!</v>
      </c>
      <c r="DI56" s="311" t="e">
        <f t="shared" si="53"/>
        <v>#DIV/0!</v>
      </c>
      <c r="DJ56" s="311" t="e">
        <f t="shared" si="53"/>
        <v>#DIV/0!</v>
      </c>
      <c r="DK56" s="311" t="e">
        <f t="shared" si="53"/>
        <v>#DIV/0!</v>
      </c>
      <c r="DL56" s="311" t="e">
        <f t="shared" si="53"/>
        <v>#DIV/0!</v>
      </c>
      <c r="DM56" s="311" t="e">
        <f t="shared" si="61"/>
        <v>#DIV/0!</v>
      </c>
      <c r="DN56" s="311" t="e">
        <f t="shared" si="61"/>
        <v>#DIV/0!</v>
      </c>
      <c r="DO56" s="311" t="e">
        <f t="shared" si="61"/>
        <v>#DIV/0!</v>
      </c>
      <c r="DP56" s="311" t="e">
        <f t="shared" si="61"/>
        <v>#DIV/0!</v>
      </c>
      <c r="DQ56" s="311" t="e">
        <f t="shared" si="61"/>
        <v>#DIV/0!</v>
      </c>
      <c r="DR56" s="311" t="e">
        <f t="shared" si="61"/>
        <v>#DIV/0!</v>
      </c>
      <c r="DS56" s="311" t="e">
        <f t="shared" si="61"/>
        <v>#DIV/0!</v>
      </c>
      <c r="DT56" s="311" t="e">
        <f t="shared" si="61"/>
        <v>#DIV/0!</v>
      </c>
      <c r="DU56" s="311" t="e">
        <f t="shared" si="61"/>
        <v>#DIV/0!</v>
      </c>
      <c r="DV56" s="311" t="e">
        <f t="shared" si="61"/>
        <v>#DIV/0!</v>
      </c>
      <c r="DW56" s="311" t="e">
        <f t="shared" si="61"/>
        <v>#DIV/0!</v>
      </c>
      <c r="DX56" s="311" t="e">
        <f t="shared" si="61"/>
        <v>#DIV/0!</v>
      </c>
      <c r="DY56" s="311" t="e">
        <f t="shared" si="61"/>
        <v>#DIV/0!</v>
      </c>
      <c r="DZ56" s="311" t="e">
        <f t="shared" si="61"/>
        <v>#DIV/0!</v>
      </c>
      <c r="EA56" s="311" t="e">
        <f t="shared" si="61"/>
        <v>#DIV/0!</v>
      </c>
      <c r="EB56" s="311" t="e">
        <f t="shared" si="61"/>
        <v>#DIV/0!</v>
      </c>
      <c r="EC56" s="311" t="e">
        <f t="shared" si="62"/>
        <v>#DIV/0!</v>
      </c>
      <c r="ED56" s="311" t="e">
        <f t="shared" si="62"/>
        <v>#DIV/0!</v>
      </c>
      <c r="EE56" s="311" t="e">
        <f t="shared" si="62"/>
        <v>#DIV/0!</v>
      </c>
      <c r="EF56" s="311" t="e">
        <f t="shared" si="62"/>
        <v>#DIV/0!</v>
      </c>
      <c r="EG56" s="311" t="e">
        <f t="shared" si="62"/>
        <v>#DIV/0!</v>
      </c>
      <c r="EH56" s="311" t="e">
        <f t="shared" si="62"/>
        <v>#DIV/0!</v>
      </c>
      <c r="EI56" s="311" t="e">
        <f t="shared" si="62"/>
        <v>#DIV/0!</v>
      </c>
      <c r="EJ56" s="311" t="e">
        <f t="shared" si="62"/>
        <v>#DIV/0!</v>
      </c>
      <c r="EK56" s="311" t="e">
        <f t="shared" si="62"/>
        <v>#DIV/0!</v>
      </c>
      <c r="EL56" s="311" t="e">
        <f t="shared" si="62"/>
        <v>#DIV/0!</v>
      </c>
      <c r="EM56" s="311" t="e">
        <f t="shared" si="62"/>
        <v>#DIV/0!</v>
      </c>
      <c r="EN56" s="311" t="e">
        <f t="shared" si="62"/>
        <v>#DIV/0!</v>
      </c>
      <c r="EO56" s="311" t="e">
        <f t="shared" si="62"/>
        <v>#DIV/0!</v>
      </c>
      <c r="EP56" s="311" t="e">
        <f t="shared" si="62"/>
        <v>#DIV/0!</v>
      </c>
      <c r="EQ56" s="311" t="e">
        <f t="shared" si="63"/>
        <v>#DIV/0!</v>
      </c>
      <c r="ER56" s="311" t="e">
        <f t="shared" si="63"/>
        <v>#DIV/0!</v>
      </c>
      <c r="ES56" s="311" t="e">
        <f t="shared" si="63"/>
        <v>#DIV/0!</v>
      </c>
      <c r="ET56" s="311" t="e">
        <f t="shared" si="63"/>
        <v>#DIV/0!</v>
      </c>
      <c r="EU56" s="311" t="e">
        <f t="shared" si="63"/>
        <v>#DIV/0!</v>
      </c>
      <c r="EV56" s="311" t="e">
        <f t="shared" si="63"/>
        <v>#DIV/0!</v>
      </c>
      <c r="EW56" s="311" t="e">
        <f t="shared" si="63"/>
        <v>#DIV/0!</v>
      </c>
      <c r="EX56" s="311" t="e">
        <f t="shared" si="63"/>
        <v>#DIV/0!</v>
      </c>
      <c r="EY56" s="311" t="e">
        <f t="shared" si="63"/>
        <v>#DIV/0!</v>
      </c>
      <c r="EZ56" s="311" t="e">
        <f t="shared" si="63"/>
        <v>#DIV/0!</v>
      </c>
      <c r="FA56" s="311" t="e">
        <f t="shared" si="55"/>
        <v>#DIV/0!</v>
      </c>
      <c r="FB56" s="311" t="e">
        <f t="shared" si="55"/>
        <v>#DIV/0!</v>
      </c>
      <c r="FC56" s="311" t="e">
        <f t="shared" si="55"/>
        <v>#DIV/0!</v>
      </c>
      <c r="FD56" s="311" t="e">
        <f t="shared" si="55"/>
        <v>#DIV/0!</v>
      </c>
      <c r="FE56" s="311" t="e">
        <f t="shared" si="55"/>
        <v>#DIV/0!</v>
      </c>
      <c r="FF56" s="311" t="e">
        <f t="shared" si="55"/>
        <v>#DIV/0!</v>
      </c>
      <c r="FG56" s="311" t="e">
        <f t="shared" si="55"/>
        <v>#DIV/0!</v>
      </c>
      <c r="FH56" s="311" t="e">
        <f t="shared" si="55"/>
        <v>#DIV/0!</v>
      </c>
      <c r="FI56" s="311" t="e">
        <f t="shared" si="55"/>
        <v>#DIV/0!</v>
      </c>
      <c r="FJ56" s="311" t="e">
        <f t="shared" si="55"/>
        <v>#DIV/0!</v>
      </c>
      <c r="FK56" s="311" t="e">
        <f t="shared" si="55"/>
        <v>#DIV/0!</v>
      </c>
      <c r="FL56" s="311" t="e">
        <f t="shared" si="55"/>
        <v>#DIV/0!</v>
      </c>
      <c r="FM56" s="311" t="e">
        <f t="shared" si="55"/>
        <v>#DIV/0!</v>
      </c>
      <c r="FN56" s="311" t="e">
        <f t="shared" si="55"/>
        <v>#DIV/0!</v>
      </c>
      <c r="FO56" s="311" t="e">
        <f t="shared" si="55"/>
        <v>#DIV/0!</v>
      </c>
      <c r="FP56" s="311" t="e">
        <f t="shared" si="55"/>
        <v>#DIV/0!</v>
      </c>
      <c r="FQ56" s="311" t="e">
        <f t="shared" si="64"/>
        <v>#DIV/0!</v>
      </c>
      <c r="FR56" s="311" t="e">
        <f t="shared" si="64"/>
        <v>#DIV/0!</v>
      </c>
      <c r="FS56" s="311" t="e">
        <f t="shared" si="64"/>
        <v>#DIV/0!</v>
      </c>
      <c r="FT56" s="311" t="e">
        <f t="shared" si="64"/>
        <v>#DIV/0!</v>
      </c>
      <c r="FU56" s="311" t="e">
        <f t="shared" si="64"/>
        <v>#DIV/0!</v>
      </c>
      <c r="FV56" s="311" t="e">
        <f t="shared" si="64"/>
        <v>#DIV/0!</v>
      </c>
      <c r="FW56" s="311" t="e">
        <f t="shared" si="64"/>
        <v>#DIV/0!</v>
      </c>
      <c r="FX56" s="311" t="e">
        <f t="shared" si="64"/>
        <v>#DIV/0!</v>
      </c>
      <c r="FY56" s="311" t="e">
        <f t="shared" si="64"/>
        <v>#DIV/0!</v>
      </c>
      <c r="FZ56" s="311" t="e">
        <f t="shared" si="64"/>
        <v>#DIV/0!</v>
      </c>
      <c r="GA56" s="311" t="e">
        <f t="shared" si="64"/>
        <v>#DIV/0!</v>
      </c>
      <c r="GB56" s="311" t="e">
        <f t="shared" si="64"/>
        <v>#DIV/0!</v>
      </c>
      <c r="GC56" s="311" t="e">
        <f t="shared" si="64"/>
        <v>#DIV/0!</v>
      </c>
      <c r="GD56" s="311" t="e">
        <f t="shared" si="64"/>
        <v>#DIV/0!</v>
      </c>
      <c r="GE56" s="311" t="e">
        <f t="shared" si="56"/>
        <v>#DIV/0!</v>
      </c>
      <c r="GF56" s="311" t="e">
        <f t="shared" si="56"/>
        <v>#DIV/0!</v>
      </c>
      <c r="GG56" s="311" t="e">
        <f t="shared" si="56"/>
        <v>#DIV/0!</v>
      </c>
      <c r="GH56" s="311" t="e">
        <f t="shared" si="56"/>
        <v>#DIV/0!</v>
      </c>
      <c r="GI56" s="311" t="e">
        <f t="shared" si="56"/>
        <v>#DIV/0!</v>
      </c>
      <c r="GJ56" s="311" t="e">
        <f t="shared" si="56"/>
        <v>#DIV/0!</v>
      </c>
      <c r="GK56" s="311" t="e">
        <f t="shared" si="56"/>
        <v>#DIV/0!</v>
      </c>
      <c r="GL56" s="311" t="e">
        <f t="shared" si="56"/>
        <v>#DIV/0!</v>
      </c>
      <c r="GM56" s="311" t="e">
        <f t="shared" si="65"/>
        <v>#DIV/0!</v>
      </c>
      <c r="GN56" s="311" t="e">
        <f t="shared" si="65"/>
        <v>#DIV/0!</v>
      </c>
      <c r="GO56" s="311" t="e">
        <f t="shared" si="65"/>
        <v>#DIV/0!</v>
      </c>
      <c r="GP56" s="311" t="e">
        <f t="shared" si="65"/>
        <v>#DIV/0!</v>
      </c>
      <c r="GQ56" s="311" t="e">
        <f t="shared" si="65"/>
        <v>#DIV/0!</v>
      </c>
      <c r="GR56" s="311" t="e">
        <f t="shared" si="65"/>
        <v>#DIV/0!</v>
      </c>
      <c r="GS56" s="311" t="e">
        <f t="shared" si="65"/>
        <v>#DIV/0!</v>
      </c>
      <c r="GT56" s="311" t="e">
        <f t="shared" si="65"/>
        <v>#DIV/0!</v>
      </c>
      <c r="GU56" s="311" t="e">
        <f t="shared" si="65"/>
        <v>#DIV/0!</v>
      </c>
      <c r="GV56" s="311" t="e">
        <f t="shared" si="65"/>
        <v>#DIV/0!</v>
      </c>
      <c r="GW56" s="311" t="e">
        <f t="shared" si="65"/>
        <v>#DIV/0!</v>
      </c>
      <c r="GX56" s="311" t="e">
        <f t="shared" si="65"/>
        <v>#DIV/0!</v>
      </c>
      <c r="GY56" s="311" t="e">
        <f t="shared" si="66"/>
        <v>#DIV/0!</v>
      </c>
      <c r="GZ56" s="311" t="e">
        <f t="shared" si="66"/>
        <v>#DIV/0!</v>
      </c>
      <c r="HA56" s="311" t="e">
        <f t="shared" si="66"/>
        <v>#DIV/0!</v>
      </c>
      <c r="HB56" s="311" t="e">
        <f t="shared" si="66"/>
        <v>#DIV/0!</v>
      </c>
      <c r="HC56" s="311" t="e">
        <f t="shared" si="66"/>
        <v>#DIV/0!</v>
      </c>
      <c r="HD56" s="311" t="e">
        <f t="shared" si="66"/>
        <v>#DIV/0!</v>
      </c>
      <c r="HE56" s="318" t="e">
        <f t="shared" si="18"/>
        <v>#DIV/0!</v>
      </c>
      <c r="HF56" s="322" t="e">
        <f t="shared" si="19"/>
        <v>#DIV/0!</v>
      </c>
    </row>
    <row r="57" spans="1:214">
      <c r="A57" s="221"/>
      <c r="B57" s="310"/>
      <c r="C57" s="221"/>
      <c r="D57" s="221"/>
      <c r="E57" s="221"/>
      <c r="F57" s="311"/>
      <c r="G57" s="312" t="e">
        <f t="shared" si="67"/>
        <v>#DIV/0!</v>
      </c>
      <c r="H57" s="311" t="e">
        <f t="shared" si="67"/>
        <v>#DIV/0!</v>
      </c>
      <c r="I57" s="311" t="e">
        <f t="shared" si="67"/>
        <v>#DIV/0!</v>
      </c>
      <c r="J57" s="311" t="e">
        <f t="shared" si="67"/>
        <v>#DIV/0!</v>
      </c>
      <c r="K57" s="311" t="e">
        <f t="shared" si="67"/>
        <v>#DIV/0!</v>
      </c>
      <c r="L57" s="311" t="e">
        <f t="shared" si="67"/>
        <v>#DIV/0!</v>
      </c>
      <c r="M57" s="311" t="e">
        <f t="shared" si="67"/>
        <v>#DIV/0!</v>
      </c>
      <c r="N57" s="311" t="e">
        <f t="shared" si="67"/>
        <v>#DIV/0!</v>
      </c>
      <c r="O57" s="311" t="e">
        <f t="shared" si="67"/>
        <v>#DIV/0!</v>
      </c>
      <c r="P57" s="311" t="e">
        <f t="shared" si="67"/>
        <v>#DIV/0!</v>
      </c>
      <c r="Q57" s="311" t="e">
        <f t="shared" si="67"/>
        <v>#DIV/0!</v>
      </c>
      <c r="R57" s="311" t="e">
        <f t="shared" si="67"/>
        <v>#DIV/0!</v>
      </c>
      <c r="S57" s="311" t="e">
        <f t="shared" si="67"/>
        <v>#DIV/0!</v>
      </c>
      <c r="T57" s="311" t="e">
        <f t="shared" si="67"/>
        <v>#DIV/0!</v>
      </c>
      <c r="U57" s="311" t="e">
        <f t="shared" si="67"/>
        <v>#DIV/0!</v>
      </c>
      <c r="V57" s="311" t="e">
        <f t="shared" si="67"/>
        <v>#DIV/0!</v>
      </c>
      <c r="W57" s="311" t="e">
        <f t="shared" si="57"/>
        <v>#DIV/0!</v>
      </c>
      <c r="X57" s="311" t="e">
        <f t="shared" si="57"/>
        <v>#DIV/0!</v>
      </c>
      <c r="Y57" s="311" t="e">
        <f t="shared" si="57"/>
        <v>#DIV/0!</v>
      </c>
      <c r="Z57" s="311" t="e">
        <f t="shared" si="57"/>
        <v>#DIV/0!</v>
      </c>
      <c r="AA57" s="311" t="e">
        <f t="shared" si="57"/>
        <v>#DIV/0!</v>
      </c>
      <c r="AB57" s="311" t="e">
        <f t="shared" si="57"/>
        <v>#DIV/0!</v>
      </c>
      <c r="AC57" s="311" t="e">
        <f t="shared" si="57"/>
        <v>#DIV/0!</v>
      </c>
      <c r="AD57" s="311" t="e">
        <f t="shared" si="57"/>
        <v>#DIV/0!</v>
      </c>
      <c r="AE57" s="311" t="e">
        <f t="shared" si="57"/>
        <v>#DIV/0!</v>
      </c>
      <c r="AF57" s="311" t="e">
        <f t="shared" si="57"/>
        <v>#DIV/0!</v>
      </c>
      <c r="AG57" s="311" t="e">
        <f t="shared" si="57"/>
        <v>#DIV/0!</v>
      </c>
      <c r="AH57" s="311" t="e">
        <f t="shared" si="57"/>
        <v>#DIV/0!</v>
      </c>
      <c r="AI57" s="311" t="e">
        <f t="shared" si="57"/>
        <v>#DIV/0!</v>
      </c>
      <c r="AJ57" s="311" t="e">
        <f t="shared" si="57"/>
        <v>#DIV/0!</v>
      </c>
      <c r="AK57" s="311" t="e">
        <f t="shared" si="58"/>
        <v>#DIV/0!</v>
      </c>
      <c r="AL57" s="311" t="e">
        <f t="shared" si="58"/>
        <v>#DIV/0!</v>
      </c>
      <c r="AM57" s="311" t="e">
        <f t="shared" si="58"/>
        <v>#DIV/0!</v>
      </c>
      <c r="AN57" s="311" t="e">
        <f t="shared" si="58"/>
        <v>#DIV/0!</v>
      </c>
      <c r="AO57" s="311" t="e">
        <f t="shared" si="58"/>
        <v>#DIV/0!</v>
      </c>
      <c r="AP57" s="311" t="e">
        <f t="shared" si="58"/>
        <v>#DIV/0!</v>
      </c>
      <c r="AQ57" s="311" t="e">
        <f t="shared" si="58"/>
        <v>#DIV/0!</v>
      </c>
      <c r="AR57" s="311" t="e">
        <f t="shared" si="58"/>
        <v>#DIV/0!</v>
      </c>
      <c r="AS57" s="311" t="e">
        <f t="shared" si="58"/>
        <v>#DIV/0!</v>
      </c>
      <c r="AT57" s="311" t="e">
        <f t="shared" si="58"/>
        <v>#DIV/0!</v>
      </c>
      <c r="AU57" s="311" t="e">
        <f t="shared" si="51"/>
        <v>#DIV/0!</v>
      </c>
      <c r="AV57" s="311" t="e">
        <f t="shared" si="51"/>
        <v>#DIV/0!</v>
      </c>
      <c r="AW57" s="311" t="e">
        <f t="shared" si="51"/>
        <v>#DIV/0!</v>
      </c>
      <c r="AX57" s="311" t="e">
        <f t="shared" si="51"/>
        <v>#DIV/0!</v>
      </c>
      <c r="AY57" s="311" t="e">
        <f t="shared" si="51"/>
        <v>#DIV/0!</v>
      </c>
      <c r="AZ57" s="311" t="e">
        <f t="shared" si="51"/>
        <v>#DIV/0!</v>
      </c>
      <c r="BA57" s="311" t="e">
        <f t="shared" si="51"/>
        <v>#DIV/0!</v>
      </c>
      <c r="BB57" s="311" t="e">
        <f t="shared" si="51"/>
        <v>#DIV/0!</v>
      </c>
      <c r="BC57" s="311" t="e">
        <f t="shared" si="51"/>
        <v>#DIV/0!</v>
      </c>
      <c r="BD57" s="311" t="e">
        <f t="shared" si="51"/>
        <v>#DIV/0!</v>
      </c>
      <c r="BE57" s="311" t="e">
        <f t="shared" si="51"/>
        <v>#DIV/0!</v>
      </c>
      <c r="BF57" s="311" t="e">
        <f t="shared" si="51"/>
        <v>#DIV/0!</v>
      </c>
      <c r="BG57" s="311" t="e">
        <f t="shared" si="51"/>
        <v>#DIV/0!</v>
      </c>
      <c r="BH57" s="311" t="e">
        <f t="shared" si="51"/>
        <v>#DIV/0!</v>
      </c>
      <c r="BI57" s="311" t="e">
        <f t="shared" si="51"/>
        <v>#DIV/0!</v>
      </c>
      <c r="BJ57" s="311" t="e">
        <f t="shared" si="51"/>
        <v>#DIV/0!</v>
      </c>
      <c r="BK57" s="311" t="e">
        <f t="shared" si="59"/>
        <v>#DIV/0!</v>
      </c>
      <c r="BL57" s="311" t="e">
        <f t="shared" si="59"/>
        <v>#DIV/0!</v>
      </c>
      <c r="BM57" s="311" t="e">
        <f t="shared" si="59"/>
        <v>#DIV/0!</v>
      </c>
      <c r="BN57" s="311" t="e">
        <f t="shared" si="59"/>
        <v>#DIV/0!</v>
      </c>
      <c r="BO57" s="311" t="e">
        <f t="shared" si="59"/>
        <v>#DIV/0!</v>
      </c>
      <c r="BP57" s="311" t="e">
        <f t="shared" si="59"/>
        <v>#DIV/0!</v>
      </c>
      <c r="BQ57" s="311" t="e">
        <f t="shared" si="59"/>
        <v>#DIV/0!</v>
      </c>
      <c r="BR57" s="311" t="e">
        <f t="shared" si="59"/>
        <v>#DIV/0!</v>
      </c>
      <c r="BS57" s="311" t="e">
        <f t="shared" si="59"/>
        <v>#DIV/0!</v>
      </c>
      <c r="BT57" s="311" t="e">
        <f t="shared" si="59"/>
        <v>#DIV/0!</v>
      </c>
      <c r="BU57" s="311" t="e">
        <f t="shared" si="59"/>
        <v>#DIV/0!</v>
      </c>
      <c r="BV57" s="311" t="e">
        <f t="shared" si="59"/>
        <v>#DIV/0!</v>
      </c>
      <c r="BW57" s="311" t="e">
        <f t="shared" si="59"/>
        <v>#DIV/0!</v>
      </c>
      <c r="BX57" s="311" t="e">
        <f t="shared" si="59"/>
        <v>#DIV/0!</v>
      </c>
      <c r="BY57" s="311" t="e">
        <f t="shared" si="52"/>
        <v>#DIV/0!</v>
      </c>
      <c r="BZ57" s="311" t="e">
        <f t="shared" si="52"/>
        <v>#DIV/0!</v>
      </c>
      <c r="CA57" s="311" t="e">
        <f t="shared" si="52"/>
        <v>#DIV/0!</v>
      </c>
      <c r="CB57" s="311" t="e">
        <f t="shared" si="52"/>
        <v>#DIV/0!</v>
      </c>
      <c r="CC57" s="311" t="e">
        <f t="shared" si="52"/>
        <v>#DIV/0!</v>
      </c>
      <c r="CD57" s="311" t="e">
        <f t="shared" si="52"/>
        <v>#DIV/0!</v>
      </c>
      <c r="CE57" s="311" t="e">
        <f t="shared" si="52"/>
        <v>#DIV/0!</v>
      </c>
      <c r="CF57" s="311" t="e">
        <f t="shared" si="52"/>
        <v>#DIV/0!</v>
      </c>
      <c r="CG57" s="311" t="e">
        <f t="shared" si="52"/>
        <v>#DIV/0!</v>
      </c>
      <c r="CH57" s="311" t="e">
        <f t="shared" si="52"/>
        <v>#DIV/0!</v>
      </c>
      <c r="CI57" s="311" t="e">
        <f t="shared" si="60"/>
        <v>#DIV/0!</v>
      </c>
      <c r="CJ57" s="311" t="e">
        <f t="shared" si="60"/>
        <v>#DIV/0!</v>
      </c>
      <c r="CK57" s="311" t="e">
        <f t="shared" si="60"/>
        <v>#DIV/0!</v>
      </c>
      <c r="CL57" s="311" t="e">
        <f t="shared" si="60"/>
        <v>#DIV/0!</v>
      </c>
      <c r="CM57" s="311" t="e">
        <f t="shared" si="60"/>
        <v>#DIV/0!</v>
      </c>
      <c r="CN57" s="311" t="e">
        <f t="shared" si="60"/>
        <v>#DIV/0!</v>
      </c>
      <c r="CO57" s="311" t="e">
        <f t="shared" si="60"/>
        <v>#DIV/0!</v>
      </c>
      <c r="CP57" s="311" t="e">
        <f t="shared" si="60"/>
        <v>#DIV/0!</v>
      </c>
      <c r="CQ57" s="311" t="e">
        <f t="shared" si="60"/>
        <v>#DIV/0!</v>
      </c>
      <c r="CR57" s="311" t="e">
        <f t="shared" si="60"/>
        <v>#DIV/0!</v>
      </c>
      <c r="CS57" s="311" t="e">
        <f t="shared" si="60"/>
        <v>#DIV/0!</v>
      </c>
      <c r="CT57" s="311" t="e">
        <f t="shared" si="60"/>
        <v>#DIV/0!</v>
      </c>
      <c r="CU57" s="311" t="e">
        <f t="shared" si="60"/>
        <v>#DIV/0!</v>
      </c>
      <c r="CV57" s="311" t="e">
        <f t="shared" si="60"/>
        <v>#DIV/0!</v>
      </c>
      <c r="CW57" s="311" t="e">
        <f t="shared" si="60"/>
        <v>#DIV/0!</v>
      </c>
      <c r="CX57" s="311" t="e">
        <f t="shared" si="60"/>
        <v>#DIV/0!</v>
      </c>
      <c r="CY57" s="311" t="e">
        <f t="shared" si="53"/>
        <v>#DIV/0!</v>
      </c>
      <c r="CZ57" s="311" t="e">
        <f t="shared" si="53"/>
        <v>#DIV/0!</v>
      </c>
      <c r="DA57" s="311" t="e">
        <f t="shared" si="53"/>
        <v>#DIV/0!</v>
      </c>
      <c r="DB57" s="311" t="e">
        <f t="shared" si="53"/>
        <v>#DIV/0!</v>
      </c>
      <c r="DC57" s="311" t="e">
        <f t="shared" si="53"/>
        <v>#DIV/0!</v>
      </c>
      <c r="DD57" s="311" t="e">
        <f t="shared" si="53"/>
        <v>#DIV/0!</v>
      </c>
      <c r="DE57" s="311" t="e">
        <f t="shared" si="53"/>
        <v>#DIV/0!</v>
      </c>
      <c r="DF57" s="311" t="e">
        <f t="shared" si="53"/>
        <v>#DIV/0!</v>
      </c>
      <c r="DG57" s="311" t="e">
        <f t="shared" si="53"/>
        <v>#DIV/0!</v>
      </c>
      <c r="DH57" s="311" t="e">
        <f t="shared" si="53"/>
        <v>#DIV/0!</v>
      </c>
      <c r="DI57" s="311" t="e">
        <f t="shared" si="53"/>
        <v>#DIV/0!</v>
      </c>
      <c r="DJ57" s="311" t="e">
        <f t="shared" si="53"/>
        <v>#DIV/0!</v>
      </c>
      <c r="DK57" s="311" t="e">
        <f t="shared" si="53"/>
        <v>#DIV/0!</v>
      </c>
      <c r="DL57" s="311" t="e">
        <f t="shared" si="53"/>
        <v>#DIV/0!</v>
      </c>
      <c r="DM57" s="311" t="e">
        <f t="shared" si="61"/>
        <v>#DIV/0!</v>
      </c>
      <c r="DN57" s="311" t="e">
        <f t="shared" si="61"/>
        <v>#DIV/0!</v>
      </c>
      <c r="DO57" s="311" t="e">
        <f t="shared" si="61"/>
        <v>#DIV/0!</v>
      </c>
      <c r="DP57" s="311" t="e">
        <f t="shared" si="61"/>
        <v>#DIV/0!</v>
      </c>
      <c r="DQ57" s="311" t="e">
        <f t="shared" si="61"/>
        <v>#DIV/0!</v>
      </c>
      <c r="DR57" s="311" t="e">
        <f t="shared" si="61"/>
        <v>#DIV/0!</v>
      </c>
      <c r="DS57" s="311" t="e">
        <f t="shared" si="61"/>
        <v>#DIV/0!</v>
      </c>
      <c r="DT57" s="311" t="e">
        <f t="shared" si="61"/>
        <v>#DIV/0!</v>
      </c>
      <c r="DU57" s="311" t="e">
        <f t="shared" si="61"/>
        <v>#DIV/0!</v>
      </c>
      <c r="DV57" s="311" t="e">
        <f t="shared" si="61"/>
        <v>#DIV/0!</v>
      </c>
      <c r="DW57" s="311" t="e">
        <f t="shared" si="61"/>
        <v>#DIV/0!</v>
      </c>
      <c r="DX57" s="311" t="e">
        <f t="shared" si="61"/>
        <v>#DIV/0!</v>
      </c>
      <c r="DY57" s="311" t="e">
        <f t="shared" si="61"/>
        <v>#DIV/0!</v>
      </c>
      <c r="DZ57" s="311" t="e">
        <f t="shared" si="61"/>
        <v>#DIV/0!</v>
      </c>
      <c r="EA57" s="311" t="e">
        <f t="shared" si="61"/>
        <v>#DIV/0!</v>
      </c>
      <c r="EB57" s="311" t="e">
        <f t="shared" si="61"/>
        <v>#DIV/0!</v>
      </c>
      <c r="EC57" s="311" t="e">
        <f t="shared" si="62"/>
        <v>#DIV/0!</v>
      </c>
      <c r="ED57" s="311" t="e">
        <f t="shared" si="62"/>
        <v>#DIV/0!</v>
      </c>
      <c r="EE57" s="311" t="e">
        <f t="shared" si="62"/>
        <v>#DIV/0!</v>
      </c>
      <c r="EF57" s="311" t="e">
        <f t="shared" si="62"/>
        <v>#DIV/0!</v>
      </c>
      <c r="EG57" s="311" t="e">
        <f t="shared" si="62"/>
        <v>#DIV/0!</v>
      </c>
      <c r="EH57" s="311" t="e">
        <f t="shared" si="62"/>
        <v>#DIV/0!</v>
      </c>
      <c r="EI57" s="311" t="e">
        <f t="shared" si="62"/>
        <v>#DIV/0!</v>
      </c>
      <c r="EJ57" s="311" t="e">
        <f t="shared" si="62"/>
        <v>#DIV/0!</v>
      </c>
      <c r="EK57" s="311" t="e">
        <f t="shared" si="62"/>
        <v>#DIV/0!</v>
      </c>
      <c r="EL57" s="311" t="e">
        <f t="shared" si="62"/>
        <v>#DIV/0!</v>
      </c>
      <c r="EM57" s="311" t="e">
        <f t="shared" si="62"/>
        <v>#DIV/0!</v>
      </c>
      <c r="EN57" s="311" t="e">
        <f t="shared" si="62"/>
        <v>#DIV/0!</v>
      </c>
      <c r="EO57" s="311" t="e">
        <f t="shared" si="62"/>
        <v>#DIV/0!</v>
      </c>
      <c r="EP57" s="311" t="e">
        <f t="shared" si="62"/>
        <v>#DIV/0!</v>
      </c>
      <c r="EQ57" s="311" t="e">
        <f t="shared" si="63"/>
        <v>#DIV/0!</v>
      </c>
      <c r="ER57" s="311" t="e">
        <f t="shared" si="63"/>
        <v>#DIV/0!</v>
      </c>
      <c r="ES57" s="311" t="e">
        <f t="shared" si="63"/>
        <v>#DIV/0!</v>
      </c>
      <c r="ET57" s="311" t="e">
        <f t="shared" si="63"/>
        <v>#DIV/0!</v>
      </c>
      <c r="EU57" s="311" t="e">
        <f t="shared" si="63"/>
        <v>#DIV/0!</v>
      </c>
      <c r="EV57" s="311" t="e">
        <f t="shared" si="63"/>
        <v>#DIV/0!</v>
      </c>
      <c r="EW57" s="311" t="e">
        <f t="shared" si="63"/>
        <v>#DIV/0!</v>
      </c>
      <c r="EX57" s="311" t="e">
        <f t="shared" si="63"/>
        <v>#DIV/0!</v>
      </c>
      <c r="EY57" s="311" t="e">
        <f t="shared" si="63"/>
        <v>#DIV/0!</v>
      </c>
      <c r="EZ57" s="311" t="e">
        <f t="shared" si="63"/>
        <v>#DIV/0!</v>
      </c>
      <c r="FA57" s="311" t="e">
        <f t="shared" si="55"/>
        <v>#DIV/0!</v>
      </c>
      <c r="FB57" s="311" t="e">
        <f t="shared" si="55"/>
        <v>#DIV/0!</v>
      </c>
      <c r="FC57" s="311" t="e">
        <f t="shared" si="55"/>
        <v>#DIV/0!</v>
      </c>
      <c r="FD57" s="311" t="e">
        <f t="shared" si="55"/>
        <v>#DIV/0!</v>
      </c>
      <c r="FE57" s="311" t="e">
        <f t="shared" si="55"/>
        <v>#DIV/0!</v>
      </c>
      <c r="FF57" s="311" t="e">
        <f t="shared" si="55"/>
        <v>#DIV/0!</v>
      </c>
      <c r="FG57" s="311" t="e">
        <f t="shared" si="55"/>
        <v>#DIV/0!</v>
      </c>
      <c r="FH57" s="311" t="e">
        <f t="shared" si="55"/>
        <v>#DIV/0!</v>
      </c>
      <c r="FI57" s="311" t="e">
        <f t="shared" si="55"/>
        <v>#DIV/0!</v>
      </c>
      <c r="FJ57" s="311" t="e">
        <f t="shared" si="55"/>
        <v>#DIV/0!</v>
      </c>
      <c r="FK57" s="311" t="e">
        <f t="shared" si="55"/>
        <v>#DIV/0!</v>
      </c>
      <c r="FL57" s="311" t="e">
        <f t="shared" si="55"/>
        <v>#DIV/0!</v>
      </c>
      <c r="FM57" s="311" t="e">
        <f t="shared" si="55"/>
        <v>#DIV/0!</v>
      </c>
      <c r="FN57" s="311" t="e">
        <f t="shared" si="55"/>
        <v>#DIV/0!</v>
      </c>
      <c r="FO57" s="311" t="e">
        <f t="shared" si="55"/>
        <v>#DIV/0!</v>
      </c>
      <c r="FP57" s="311" t="e">
        <f t="shared" si="55"/>
        <v>#DIV/0!</v>
      </c>
      <c r="FQ57" s="311" t="e">
        <f t="shared" si="64"/>
        <v>#DIV/0!</v>
      </c>
      <c r="FR57" s="311" t="e">
        <f t="shared" si="64"/>
        <v>#DIV/0!</v>
      </c>
      <c r="FS57" s="311" t="e">
        <f t="shared" si="64"/>
        <v>#DIV/0!</v>
      </c>
      <c r="FT57" s="311" t="e">
        <f t="shared" si="64"/>
        <v>#DIV/0!</v>
      </c>
      <c r="FU57" s="311" t="e">
        <f t="shared" si="64"/>
        <v>#DIV/0!</v>
      </c>
      <c r="FV57" s="311" t="e">
        <f t="shared" si="64"/>
        <v>#DIV/0!</v>
      </c>
      <c r="FW57" s="311" t="e">
        <f t="shared" si="64"/>
        <v>#DIV/0!</v>
      </c>
      <c r="FX57" s="311" t="e">
        <f t="shared" si="64"/>
        <v>#DIV/0!</v>
      </c>
      <c r="FY57" s="311" t="e">
        <f t="shared" si="64"/>
        <v>#DIV/0!</v>
      </c>
      <c r="FZ57" s="311" t="e">
        <f t="shared" si="64"/>
        <v>#DIV/0!</v>
      </c>
      <c r="GA57" s="311" t="e">
        <f t="shared" si="64"/>
        <v>#DIV/0!</v>
      </c>
      <c r="GB57" s="311" t="e">
        <f t="shared" si="64"/>
        <v>#DIV/0!</v>
      </c>
      <c r="GC57" s="311" t="e">
        <f t="shared" si="64"/>
        <v>#DIV/0!</v>
      </c>
      <c r="GD57" s="311" t="e">
        <f t="shared" si="64"/>
        <v>#DIV/0!</v>
      </c>
      <c r="GE57" s="311" t="e">
        <f t="shared" si="56"/>
        <v>#DIV/0!</v>
      </c>
      <c r="GF57" s="311" t="e">
        <f t="shared" si="56"/>
        <v>#DIV/0!</v>
      </c>
      <c r="GG57" s="311" t="e">
        <f t="shared" si="56"/>
        <v>#DIV/0!</v>
      </c>
      <c r="GH57" s="311" t="e">
        <f t="shared" si="56"/>
        <v>#DIV/0!</v>
      </c>
      <c r="GI57" s="311" t="e">
        <f t="shared" si="56"/>
        <v>#DIV/0!</v>
      </c>
      <c r="GJ57" s="311" t="e">
        <f t="shared" si="56"/>
        <v>#DIV/0!</v>
      </c>
      <c r="GK57" s="311" t="e">
        <f t="shared" si="56"/>
        <v>#DIV/0!</v>
      </c>
      <c r="GL57" s="311" t="e">
        <f t="shared" si="56"/>
        <v>#DIV/0!</v>
      </c>
      <c r="GM57" s="311" t="e">
        <f t="shared" si="65"/>
        <v>#DIV/0!</v>
      </c>
      <c r="GN57" s="311" t="e">
        <f t="shared" si="65"/>
        <v>#DIV/0!</v>
      </c>
      <c r="GO57" s="311" t="e">
        <f t="shared" si="65"/>
        <v>#DIV/0!</v>
      </c>
      <c r="GP57" s="311" t="e">
        <f t="shared" si="65"/>
        <v>#DIV/0!</v>
      </c>
      <c r="GQ57" s="311" t="e">
        <f t="shared" si="65"/>
        <v>#DIV/0!</v>
      </c>
      <c r="GR57" s="311" t="e">
        <f t="shared" si="65"/>
        <v>#DIV/0!</v>
      </c>
      <c r="GS57" s="311" t="e">
        <f t="shared" si="65"/>
        <v>#DIV/0!</v>
      </c>
      <c r="GT57" s="311" t="e">
        <f t="shared" si="65"/>
        <v>#DIV/0!</v>
      </c>
      <c r="GU57" s="311" t="e">
        <f t="shared" si="65"/>
        <v>#DIV/0!</v>
      </c>
      <c r="GV57" s="311" t="e">
        <f t="shared" si="65"/>
        <v>#DIV/0!</v>
      </c>
      <c r="GW57" s="311" t="e">
        <f t="shared" si="65"/>
        <v>#DIV/0!</v>
      </c>
      <c r="GX57" s="311" t="e">
        <f t="shared" si="65"/>
        <v>#DIV/0!</v>
      </c>
      <c r="GY57" s="311" t="e">
        <f t="shared" si="66"/>
        <v>#DIV/0!</v>
      </c>
      <c r="GZ57" s="311" t="e">
        <f t="shared" si="66"/>
        <v>#DIV/0!</v>
      </c>
      <c r="HA57" s="311" t="e">
        <f t="shared" si="66"/>
        <v>#DIV/0!</v>
      </c>
      <c r="HB57" s="311" t="e">
        <f t="shared" si="66"/>
        <v>#DIV/0!</v>
      </c>
      <c r="HC57" s="311" t="e">
        <f t="shared" si="66"/>
        <v>#DIV/0!</v>
      </c>
      <c r="HD57" s="311" t="e">
        <f t="shared" si="66"/>
        <v>#DIV/0!</v>
      </c>
      <c r="HE57" s="318" t="e">
        <f t="shared" si="18"/>
        <v>#DIV/0!</v>
      </c>
      <c r="HF57" s="322" t="e">
        <f t="shared" si="19"/>
        <v>#DIV/0!</v>
      </c>
    </row>
    <row r="58" spans="1:214">
      <c r="A58" s="221"/>
      <c r="B58" s="310"/>
      <c r="C58" s="221"/>
      <c r="D58" s="221"/>
      <c r="E58" s="221"/>
      <c r="F58" s="311"/>
      <c r="G58" s="312" t="e">
        <f t="shared" si="67"/>
        <v>#DIV/0!</v>
      </c>
      <c r="H58" s="311" t="e">
        <f t="shared" si="67"/>
        <v>#DIV/0!</v>
      </c>
      <c r="I58" s="311" t="e">
        <f t="shared" si="67"/>
        <v>#DIV/0!</v>
      </c>
      <c r="J58" s="311" t="e">
        <f t="shared" si="67"/>
        <v>#DIV/0!</v>
      </c>
      <c r="K58" s="311" t="e">
        <f t="shared" si="67"/>
        <v>#DIV/0!</v>
      </c>
      <c r="L58" s="311" t="e">
        <f t="shared" si="67"/>
        <v>#DIV/0!</v>
      </c>
      <c r="M58" s="311" t="e">
        <f t="shared" si="67"/>
        <v>#DIV/0!</v>
      </c>
      <c r="N58" s="311" t="e">
        <f t="shared" si="67"/>
        <v>#DIV/0!</v>
      </c>
      <c r="O58" s="311" t="e">
        <f t="shared" si="67"/>
        <v>#DIV/0!</v>
      </c>
      <c r="P58" s="311" t="e">
        <f t="shared" si="67"/>
        <v>#DIV/0!</v>
      </c>
      <c r="Q58" s="311" t="e">
        <f t="shared" si="67"/>
        <v>#DIV/0!</v>
      </c>
      <c r="R58" s="311" t="e">
        <f t="shared" si="67"/>
        <v>#DIV/0!</v>
      </c>
      <c r="S58" s="311" t="e">
        <f t="shared" si="67"/>
        <v>#DIV/0!</v>
      </c>
      <c r="T58" s="311" t="e">
        <f t="shared" si="67"/>
        <v>#DIV/0!</v>
      </c>
      <c r="U58" s="311" t="e">
        <f t="shared" si="67"/>
        <v>#DIV/0!</v>
      </c>
      <c r="V58" s="311" t="e">
        <f t="shared" si="67"/>
        <v>#DIV/0!</v>
      </c>
      <c r="W58" s="311" t="e">
        <f t="shared" si="57"/>
        <v>#DIV/0!</v>
      </c>
      <c r="X58" s="311" t="e">
        <f t="shared" si="57"/>
        <v>#DIV/0!</v>
      </c>
      <c r="Y58" s="311" t="e">
        <f t="shared" si="57"/>
        <v>#DIV/0!</v>
      </c>
      <c r="Z58" s="311" t="e">
        <f t="shared" si="57"/>
        <v>#DIV/0!</v>
      </c>
      <c r="AA58" s="311" t="e">
        <f t="shared" si="57"/>
        <v>#DIV/0!</v>
      </c>
      <c r="AB58" s="311" t="e">
        <f t="shared" si="57"/>
        <v>#DIV/0!</v>
      </c>
      <c r="AC58" s="311" t="e">
        <f t="shared" si="57"/>
        <v>#DIV/0!</v>
      </c>
      <c r="AD58" s="311" t="e">
        <f t="shared" si="57"/>
        <v>#DIV/0!</v>
      </c>
      <c r="AE58" s="311" t="e">
        <f t="shared" si="57"/>
        <v>#DIV/0!</v>
      </c>
      <c r="AF58" s="311" t="e">
        <f t="shared" si="57"/>
        <v>#DIV/0!</v>
      </c>
      <c r="AG58" s="311" t="e">
        <f t="shared" si="57"/>
        <v>#DIV/0!</v>
      </c>
      <c r="AH58" s="311" t="e">
        <f t="shared" si="57"/>
        <v>#DIV/0!</v>
      </c>
      <c r="AI58" s="311" t="e">
        <f t="shared" si="57"/>
        <v>#DIV/0!</v>
      </c>
      <c r="AJ58" s="311" t="e">
        <f t="shared" si="57"/>
        <v>#DIV/0!</v>
      </c>
      <c r="AK58" s="311" t="e">
        <f t="shared" si="58"/>
        <v>#DIV/0!</v>
      </c>
      <c r="AL58" s="311" t="e">
        <f t="shared" si="58"/>
        <v>#DIV/0!</v>
      </c>
      <c r="AM58" s="311" t="e">
        <f t="shared" si="58"/>
        <v>#DIV/0!</v>
      </c>
      <c r="AN58" s="311" t="e">
        <f t="shared" si="58"/>
        <v>#DIV/0!</v>
      </c>
      <c r="AO58" s="311" t="e">
        <f t="shared" si="58"/>
        <v>#DIV/0!</v>
      </c>
      <c r="AP58" s="311" t="e">
        <f t="shared" si="58"/>
        <v>#DIV/0!</v>
      </c>
      <c r="AQ58" s="311" t="e">
        <f t="shared" si="58"/>
        <v>#DIV/0!</v>
      </c>
      <c r="AR58" s="311" t="e">
        <f t="shared" si="58"/>
        <v>#DIV/0!</v>
      </c>
      <c r="AS58" s="311" t="e">
        <f t="shared" si="58"/>
        <v>#DIV/0!</v>
      </c>
      <c r="AT58" s="311" t="e">
        <f t="shared" si="58"/>
        <v>#DIV/0!</v>
      </c>
      <c r="AU58" s="311" t="e">
        <f t="shared" si="51"/>
        <v>#DIV/0!</v>
      </c>
      <c r="AV58" s="311" t="e">
        <f t="shared" si="51"/>
        <v>#DIV/0!</v>
      </c>
      <c r="AW58" s="311" t="e">
        <f t="shared" si="51"/>
        <v>#DIV/0!</v>
      </c>
      <c r="AX58" s="311" t="e">
        <f t="shared" si="51"/>
        <v>#DIV/0!</v>
      </c>
      <c r="AY58" s="311" t="e">
        <f t="shared" si="51"/>
        <v>#DIV/0!</v>
      </c>
      <c r="AZ58" s="311" t="e">
        <f t="shared" si="51"/>
        <v>#DIV/0!</v>
      </c>
      <c r="BA58" s="311" t="e">
        <f t="shared" si="51"/>
        <v>#DIV/0!</v>
      </c>
      <c r="BB58" s="311" t="e">
        <f t="shared" si="51"/>
        <v>#DIV/0!</v>
      </c>
      <c r="BC58" s="311" t="e">
        <f t="shared" si="51"/>
        <v>#DIV/0!</v>
      </c>
      <c r="BD58" s="311" t="e">
        <f t="shared" si="51"/>
        <v>#DIV/0!</v>
      </c>
      <c r="BE58" s="311" t="e">
        <f t="shared" si="51"/>
        <v>#DIV/0!</v>
      </c>
      <c r="BF58" s="311" t="e">
        <f t="shared" si="51"/>
        <v>#DIV/0!</v>
      </c>
      <c r="BG58" s="311" t="e">
        <f t="shared" si="51"/>
        <v>#DIV/0!</v>
      </c>
      <c r="BH58" s="311" t="e">
        <f t="shared" si="51"/>
        <v>#DIV/0!</v>
      </c>
      <c r="BI58" s="311" t="e">
        <f t="shared" si="51"/>
        <v>#DIV/0!</v>
      </c>
      <c r="BJ58" s="311" t="e">
        <f t="shared" si="51"/>
        <v>#DIV/0!</v>
      </c>
      <c r="BK58" s="311" t="e">
        <f t="shared" si="59"/>
        <v>#DIV/0!</v>
      </c>
      <c r="BL58" s="311" t="e">
        <f t="shared" si="59"/>
        <v>#DIV/0!</v>
      </c>
      <c r="BM58" s="311" t="e">
        <f t="shared" si="59"/>
        <v>#DIV/0!</v>
      </c>
      <c r="BN58" s="311" t="e">
        <f t="shared" si="59"/>
        <v>#DIV/0!</v>
      </c>
      <c r="BO58" s="311" t="e">
        <f t="shared" si="59"/>
        <v>#DIV/0!</v>
      </c>
      <c r="BP58" s="311" t="e">
        <f t="shared" si="59"/>
        <v>#DIV/0!</v>
      </c>
      <c r="BQ58" s="311" t="e">
        <f t="shared" si="59"/>
        <v>#DIV/0!</v>
      </c>
      <c r="BR58" s="311" t="e">
        <f t="shared" si="59"/>
        <v>#DIV/0!</v>
      </c>
      <c r="BS58" s="311" t="e">
        <f t="shared" si="59"/>
        <v>#DIV/0!</v>
      </c>
      <c r="BT58" s="311" t="e">
        <f t="shared" si="59"/>
        <v>#DIV/0!</v>
      </c>
      <c r="BU58" s="311" t="e">
        <f t="shared" si="59"/>
        <v>#DIV/0!</v>
      </c>
      <c r="BV58" s="311" t="e">
        <f t="shared" si="59"/>
        <v>#DIV/0!</v>
      </c>
      <c r="BW58" s="311" t="e">
        <f t="shared" si="59"/>
        <v>#DIV/0!</v>
      </c>
      <c r="BX58" s="311" t="e">
        <f t="shared" si="59"/>
        <v>#DIV/0!</v>
      </c>
      <c r="BY58" s="311" t="e">
        <f t="shared" si="52"/>
        <v>#DIV/0!</v>
      </c>
      <c r="BZ58" s="311" t="e">
        <f t="shared" si="52"/>
        <v>#DIV/0!</v>
      </c>
      <c r="CA58" s="311" t="e">
        <f t="shared" si="52"/>
        <v>#DIV/0!</v>
      </c>
      <c r="CB58" s="311" t="e">
        <f t="shared" si="52"/>
        <v>#DIV/0!</v>
      </c>
      <c r="CC58" s="311" t="e">
        <f t="shared" si="52"/>
        <v>#DIV/0!</v>
      </c>
      <c r="CD58" s="311" t="e">
        <f t="shared" si="52"/>
        <v>#DIV/0!</v>
      </c>
      <c r="CE58" s="311" t="e">
        <f t="shared" si="52"/>
        <v>#DIV/0!</v>
      </c>
      <c r="CF58" s="311" t="e">
        <f t="shared" si="52"/>
        <v>#DIV/0!</v>
      </c>
      <c r="CG58" s="311" t="e">
        <f t="shared" si="52"/>
        <v>#DIV/0!</v>
      </c>
      <c r="CH58" s="311" t="e">
        <f t="shared" si="52"/>
        <v>#DIV/0!</v>
      </c>
      <c r="CI58" s="311" t="e">
        <f t="shared" si="60"/>
        <v>#DIV/0!</v>
      </c>
      <c r="CJ58" s="311" t="e">
        <f t="shared" si="60"/>
        <v>#DIV/0!</v>
      </c>
      <c r="CK58" s="311" t="e">
        <f t="shared" si="60"/>
        <v>#DIV/0!</v>
      </c>
      <c r="CL58" s="311" t="e">
        <f t="shared" si="60"/>
        <v>#DIV/0!</v>
      </c>
      <c r="CM58" s="311" t="e">
        <f t="shared" si="60"/>
        <v>#DIV/0!</v>
      </c>
      <c r="CN58" s="311" t="e">
        <f t="shared" si="60"/>
        <v>#DIV/0!</v>
      </c>
      <c r="CO58" s="311" t="e">
        <f t="shared" si="60"/>
        <v>#DIV/0!</v>
      </c>
      <c r="CP58" s="311" t="e">
        <f t="shared" si="60"/>
        <v>#DIV/0!</v>
      </c>
      <c r="CQ58" s="311" t="e">
        <f t="shared" si="60"/>
        <v>#DIV/0!</v>
      </c>
      <c r="CR58" s="311" t="e">
        <f t="shared" si="60"/>
        <v>#DIV/0!</v>
      </c>
      <c r="CS58" s="311" t="e">
        <f t="shared" si="60"/>
        <v>#DIV/0!</v>
      </c>
      <c r="CT58" s="311" t="e">
        <f t="shared" si="60"/>
        <v>#DIV/0!</v>
      </c>
      <c r="CU58" s="311" t="e">
        <f t="shared" si="60"/>
        <v>#DIV/0!</v>
      </c>
      <c r="CV58" s="311" t="e">
        <f t="shared" si="60"/>
        <v>#DIV/0!</v>
      </c>
      <c r="CW58" s="311" t="e">
        <f t="shared" si="60"/>
        <v>#DIV/0!</v>
      </c>
      <c r="CX58" s="311" t="e">
        <f t="shared" si="60"/>
        <v>#DIV/0!</v>
      </c>
      <c r="CY58" s="311" t="e">
        <f t="shared" si="53"/>
        <v>#DIV/0!</v>
      </c>
      <c r="CZ58" s="311" t="e">
        <f t="shared" si="53"/>
        <v>#DIV/0!</v>
      </c>
      <c r="DA58" s="311" t="e">
        <f t="shared" si="53"/>
        <v>#DIV/0!</v>
      </c>
      <c r="DB58" s="311" t="e">
        <f t="shared" si="53"/>
        <v>#DIV/0!</v>
      </c>
      <c r="DC58" s="311" t="e">
        <f t="shared" si="53"/>
        <v>#DIV/0!</v>
      </c>
      <c r="DD58" s="311" t="e">
        <f t="shared" si="53"/>
        <v>#DIV/0!</v>
      </c>
      <c r="DE58" s="311" t="e">
        <f t="shared" si="53"/>
        <v>#DIV/0!</v>
      </c>
      <c r="DF58" s="311" t="e">
        <f t="shared" si="53"/>
        <v>#DIV/0!</v>
      </c>
      <c r="DG58" s="311" t="e">
        <f t="shared" si="53"/>
        <v>#DIV/0!</v>
      </c>
      <c r="DH58" s="311" t="e">
        <f t="shared" si="53"/>
        <v>#DIV/0!</v>
      </c>
      <c r="DI58" s="311" t="e">
        <f t="shared" si="53"/>
        <v>#DIV/0!</v>
      </c>
      <c r="DJ58" s="311" t="e">
        <f t="shared" si="53"/>
        <v>#DIV/0!</v>
      </c>
      <c r="DK58" s="311" t="e">
        <f t="shared" si="53"/>
        <v>#DIV/0!</v>
      </c>
      <c r="DL58" s="311" t="e">
        <f t="shared" si="53"/>
        <v>#DIV/0!</v>
      </c>
      <c r="DM58" s="311" t="e">
        <f t="shared" si="61"/>
        <v>#DIV/0!</v>
      </c>
      <c r="DN58" s="311" t="e">
        <f t="shared" si="61"/>
        <v>#DIV/0!</v>
      </c>
      <c r="DO58" s="311" t="e">
        <f t="shared" si="61"/>
        <v>#DIV/0!</v>
      </c>
      <c r="DP58" s="311" t="e">
        <f t="shared" si="61"/>
        <v>#DIV/0!</v>
      </c>
      <c r="DQ58" s="311" t="e">
        <f t="shared" si="61"/>
        <v>#DIV/0!</v>
      </c>
      <c r="DR58" s="311" t="e">
        <f t="shared" si="61"/>
        <v>#DIV/0!</v>
      </c>
      <c r="DS58" s="311" t="e">
        <f t="shared" si="61"/>
        <v>#DIV/0!</v>
      </c>
      <c r="DT58" s="311" t="e">
        <f t="shared" si="61"/>
        <v>#DIV/0!</v>
      </c>
      <c r="DU58" s="311" t="e">
        <f t="shared" si="61"/>
        <v>#DIV/0!</v>
      </c>
      <c r="DV58" s="311" t="e">
        <f t="shared" si="61"/>
        <v>#DIV/0!</v>
      </c>
      <c r="DW58" s="311" t="e">
        <f t="shared" si="61"/>
        <v>#DIV/0!</v>
      </c>
      <c r="DX58" s="311" t="e">
        <f t="shared" si="61"/>
        <v>#DIV/0!</v>
      </c>
      <c r="DY58" s="311" t="e">
        <f t="shared" si="61"/>
        <v>#DIV/0!</v>
      </c>
      <c r="DZ58" s="311" t="e">
        <f t="shared" si="61"/>
        <v>#DIV/0!</v>
      </c>
      <c r="EA58" s="311" t="e">
        <f t="shared" si="61"/>
        <v>#DIV/0!</v>
      </c>
      <c r="EB58" s="311" t="e">
        <f t="shared" si="61"/>
        <v>#DIV/0!</v>
      </c>
      <c r="EC58" s="311" t="e">
        <f t="shared" si="62"/>
        <v>#DIV/0!</v>
      </c>
      <c r="ED58" s="311" t="e">
        <f t="shared" si="62"/>
        <v>#DIV/0!</v>
      </c>
      <c r="EE58" s="311" t="e">
        <f t="shared" si="62"/>
        <v>#DIV/0!</v>
      </c>
      <c r="EF58" s="311" t="e">
        <f t="shared" si="62"/>
        <v>#DIV/0!</v>
      </c>
      <c r="EG58" s="311" t="e">
        <f t="shared" si="62"/>
        <v>#DIV/0!</v>
      </c>
      <c r="EH58" s="311" t="e">
        <f t="shared" si="62"/>
        <v>#DIV/0!</v>
      </c>
      <c r="EI58" s="311" t="e">
        <f t="shared" si="62"/>
        <v>#DIV/0!</v>
      </c>
      <c r="EJ58" s="311" t="e">
        <f t="shared" si="62"/>
        <v>#DIV/0!</v>
      </c>
      <c r="EK58" s="311" t="e">
        <f t="shared" si="62"/>
        <v>#DIV/0!</v>
      </c>
      <c r="EL58" s="311" t="e">
        <f t="shared" si="62"/>
        <v>#DIV/0!</v>
      </c>
      <c r="EM58" s="311" t="e">
        <f t="shared" si="62"/>
        <v>#DIV/0!</v>
      </c>
      <c r="EN58" s="311" t="e">
        <f t="shared" si="62"/>
        <v>#DIV/0!</v>
      </c>
      <c r="EO58" s="311" t="e">
        <f t="shared" si="62"/>
        <v>#DIV/0!</v>
      </c>
      <c r="EP58" s="311" t="e">
        <f t="shared" si="62"/>
        <v>#DIV/0!</v>
      </c>
      <c r="EQ58" s="311" t="e">
        <f t="shared" si="63"/>
        <v>#DIV/0!</v>
      </c>
      <c r="ER58" s="311" t="e">
        <f t="shared" si="63"/>
        <v>#DIV/0!</v>
      </c>
      <c r="ES58" s="311" t="e">
        <f t="shared" si="63"/>
        <v>#DIV/0!</v>
      </c>
      <c r="ET58" s="311" t="e">
        <f t="shared" si="63"/>
        <v>#DIV/0!</v>
      </c>
      <c r="EU58" s="311" t="e">
        <f t="shared" si="63"/>
        <v>#DIV/0!</v>
      </c>
      <c r="EV58" s="311" t="e">
        <f t="shared" si="63"/>
        <v>#DIV/0!</v>
      </c>
      <c r="EW58" s="311" t="e">
        <f t="shared" si="63"/>
        <v>#DIV/0!</v>
      </c>
      <c r="EX58" s="311" t="e">
        <f t="shared" si="63"/>
        <v>#DIV/0!</v>
      </c>
      <c r="EY58" s="311" t="e">
        <f t="shared" si="63"/>
        <v>#DIV/0!</v>
      </c>
      <c r="EZ58" s="311" t="e">
        <f t="shared" si="63"/>
        <v>#DIV/0!</v>
      </c>
      <c r="FA58" s="311" t="e">
        <f t="shared" si="55"/>
        <v>#DIV/0!</v>
      </c>
      <c r="FB58" s="311" t="e">
        <f t="shared" si="55"/>
        <v>#DIV/0!</v>
      </c>
      <c r="FC58" s="311" t="e">
        <f t="shared" si="55"/>
        <v>#DIV/0!</v>
      </c>
      <c r="FD58" s="311" t="e">
        <f t="shared" si="55"/>
        <v>#DIV/0!</v>
      </c>
      <c r="FE58" s="311" t="e">
        <f t="shared" si="55"/>
        <v>#DIV/0!</v>
      </c>
      <c r="FF58" s="311" t="e">
        <f t="shared" si="55"/>
        <v>#DIV/0!</v>
      </c>
      <c r="FG58" s="311" t="e">
        <f t="shared" si="55"/>
        <v>#DIV/0!</v>
      </c>
      <c r="FH58" s="311" t="e">
        <f t="shared" si="55"/>
        <v>#DIV/0!</v>
      </c>
      <c r="FI58" s="311" t="e">
        <f t="shared" si="55"/>
        <v>#DIV/0!</v>
      </c>
      <c r="FJ58" s="311" t="e">
        <f t="shared" si="55"/>
        <v>#DIV/0!</v>
      </c>
      <c r="FK58" s="311" t="e">
        <f t="shared" si="55"/>
        <v>#DIV/0!</v>
      </c>
      <c r="FL58" s="311" t="e">
        <f t="shared" si="55"/>
        <v>#DIV/0!</v>
      </c>
      <c r="FM58" s="311" t="e">
        <f t="shared" si="55"/>
        <v>#DIV/0!</v>
      </c>
      <c r="FN58" s="311" t="e">
        <f t="shared" si="55"/>
        <v>#DIV/0!</v>
      </c>
      <c r="FO58" s="311" t="e">
        <f t="shared" si="55"/>
        <v>#DIV/0!</v>
      </c>
      <c r="FP58" s="311" t="e">
        <f t="shared" si="55"/>
        <v>#DIV/0!</v>
      </c>
      <c r="FQ58" s="311" t="e">
        <f t="shared" si="64"/>
        <v>#DIV/0!</v>
      </c>
      <c r="FR58" s="311" t="e">
        <f t="shared" si="64"/>
        <v>#DIV/0!</v>
      </c>
      <c r="FS58" s="311" t="e">
        <f t="shared" si="64"/>
        <v>#DIV/0!</v>
      </c>
      <c r="FT58" s="311" t="e">
        <f t="shared" si="64"/>
        <v>#DIV/0!</v>
      </c>
      <c r="FU58" s="311" t="e">
        <f t="shared" si="64"/>
        <v>#DIV/0!</v>
      </c>
      <c r="FV58" s="311" t="e">
        <f t="shared" si="64"/>
        <v>#DIV/0!</v>
      </c>
      <c r="FW58" s="311" t="e">
        <f t="shared" si="64"/>
        <v>#DIV/0!</v>
      </c>
      <c r="FX58" s="311" t="e">
        <f t="shared" si="64"/>
        <v>#DIV/0!</v>
      </c>
      <c r="FY58" s="311" t="e">
        <f t="shared" si="64"/>
        <v>#DIV/0!</v>
      </c>
      <c r="FZ58" s="311" t="e">
        <f t="shared" si="64"/>
        <v>#DIV/0!</v>
      </c>
      <c r="GA58" s="311" t="e">
        <f t="shared" si="64"/>
        <v>#DIV/0!</v>
      </c>
      <c r="GB58" s="311" t="e">
        <f t="shared" si="64"/>
        <v>#DIV/0!</v>
      </c>
      <c r="GC58" s="311" t="e">
        <f t="shared" si="64"/>
        <v>#DIV/0!</v>
      </c>
      <c r="GD58" s="311" t="e">
        <f t="shared" si="64"/>
        <v>#DIV/0!</v>
      </c>
      <c r="GE58" s="311" t="e">
        <f t="shared" si="56"/>
        <v>#DIV/0!</v>
      </c>
      <c r="GF58" s="311" t="e">
        <f t="shared" si="56"/>
        <v>#DIV/0!</v>
      </c>
      <c r="GG58" s="311" t="e">
        <f t="shared" si="56"/>
        <v>#DIV/0!</v>
      </c>
      <c r="GH58" s="311" t="e">
        <f t="shared" si="56"/>
        <v>#DIV/0!</v>
      </c>
      <c r="GI58" s="311" t="e">
        <f t="shared" si="56"/>
        <v>#DIV/0!</v>
      </c>
      <c r="GJ58" s="311" t="e">
        <f t="shared" si="56"/>
        <v>#DIV/0!</v>
      </c>
      <c r="GK58" s="311" t="e">
        <f t="shared" si="56"/>
        <v>#DIV/0!</v>
      </c>
      <c r="GL58" s="311" t="e">
        <f t="shared" si="56"/>
        <v>#DIV/0!</v>
      </c>
      <c r="GM58" s="311" t="e">
        <f t="shared" si="65"/>
        <v>#DIV/0!</v>
      </c>
      <c r="GN58" s="311" t="e">
        <f t="shared" si="65"/>
        <v>#DIV/0!</v>
      </c>
      <c r="GO58" s="311" t="e">
        <f t="shared" si="65"/>
        <v>#DIV/0!</v>
      </c>
      <c r="GP58" s="311" t="e">
        <f t="shared" si="65"/>
        <v>#DIV/0!</v>
      </c>
      <c r="GQ58" s="311" t="e">
        <f t="shared" si="65"/>
        <v>#DIV/0!</v>
      </c>
      <c r="GR58" s="311" t="e">
        <f t="shared" si="65"/>
        <v>#DIV/0!</v>
      </c>
      <c r="GS58" s="311" t="e">
        <f t="shared" si="65"/>
        <v>#DIV/0!</v>
      </c>
      <c r="GT58" s="311" t="e">
        <f t="shared" si="65"/>
        <v>#DIV/0!</v>
      </c>
      <c r="GU58" s="311" t="e">
        <f t="shared" si="65"/>
        <v>#DIV/0!</v>
      </c>
      <c r="GV58" s="311" t="e">
        <f t="shared" si="65"/>
        <v>#DIV/0!</v>
      </c>
      <c r="GW58" s="311" t="e">
        <f t="shared" si="65"/>
        <v>#DIV/0!</v>
      </c>
      <c r="GX58" s="311" t="e">
        <f t="shared" si="65"/>
        <v>#DIV/0!</v>
      </c>
      <c r="GY58" s="311" t="e">
        <f t="shared" si="66"/>
        <v>#DIV/0!</v>
      </c>
      <c r="GZ58" s="311" t="e">
        <f t="shared" si="66"/>
        <v>#DIV/0!</v>
      </c>
      <c r="HA58" s="311" t="e">
        <f t="shared" si="66"/>
        <v>#DIV/0!</v>
      </c>
      <c r="HB58" s="311" t="e">
        <f t="shared" si="66"/>
        <v>#DIV/0!</v>
      </c>
      <c r="HC58" s="311" t="e">
        <f t="shared" si="66"/>
        <v>#DIV/0!</v>
      </c>
      <c r="HD58" s="311" t="e">
        <f t="shared" si="66"/>
        <v>#DIV/0!</v>
      </c>
      <c r="HE58" s="318" t="e">
        <f t="shared" si="18"/>
        <v>#DIV/0!</v>
      </c>
      <c r="HF58" s="322" t="e">
        <f t="shared" si="19"/>
        <v>#DIV/0!</v>
      </c>
    </row>
    <row r="59" spans="1:214">
      <c r="A59" s="313"/>
      <c r="B59" s="314"/>
      <c r="C59" s="313"/>
      <c r="D59" s="313"/>
      <c r="E59" s="313"/>
      <c r="F59" s="315"/>
      <c r="G59" s="316" t="e">
        <f t="shared" si="67"/>
        <v>#DIV/0!</v>
      </c>
      <c r="H59" s="315" t="e">
        <f t="shared" si="67"/>
        <v>#DIV/0!</v>
      </c>
      <c r="I59" s="315" t="e">
        <f t="shared" si="67"/>
        <v>#DIV/0!</v>
      </c>
      <c r="J59" s="315" t="e">
        <f t="shared" si="67"/>
        <v>#DIV/0!</v>
      </c>
      <c r="K59" s="315" t="e">
        <f t="shared" si="67"/>
        <v>#DIV/0!</v>
      </c>
      <c r="L59" s="315" t="e">
        <f t="shared" si="67"/>
        <v>#DIV/0!</v>
      </c>
      <c r="M59" s="315" t="e">
        <f t="shared" si="67"/>
        <v>#DIV/0!</v>
      </c>
      <c r="N59" s="315" t="e">
        <f t="shared" si="67"/>
        <v>#DIV/0!</v>
      </c>
      <c r="O59" s="315" t="e">
        <f t="shared" si="67"/>
        <v>#DIV/0!</v>
      </c>
      <c r="P59" s="315" t="e">
        <f t="shared" si="67"/>
        <v>#DIV/0!</v>
      </c>
      <c r="Q59" s="315" t="e">
        <f t="shared" si="67"/>
        <v>#DIV/0!</v>
      </c>
      <c r="R59" s="315" t="e">
        <f t="shared" si="67"/>
        <v>#DIV/0!</v>
      </c>
      <c r="S59" s="315" t="e">
        <f t="shared" si="67"/>
        <v>#DIV/0!</v>
      </c>
      <c r="T59" s="315" t="e">
        <f t="shared" si="67"/>
        <v>#DIV/0!</v>
      </c>
      <c r="U59" s="315" t="e">
        <f t="shared" si="67"/>
        <v>#DIV/0!</v>
      </c>
      <c r="V59" s="315" t="e">
        <f t="shared" si="67"/>
        <v>#DIV/0!</v>
      </c>
      <c r="W59" s="315" t="e">
        <f t="shared" si="57"/>
        <v>#DIV/0!</v>
      </c>
      <c r="X59" s="315" t="e">
        <f t="shared" si="57"/>
        <v>#DIV/0!</v>
      </c>
      <c r="Y59" s="315" t="e">
        <f t="shared" si="57"/>
        <v>#DIV/0!</v>
      </c>
      <c r="Z59" s="315" t="e">
        <f t="shared" si="57"/>
        <v>#DIV/0!</v>
      </c>
      <c r="AA59" s="315" t="e">
        <f t="shared" si="57"/>
        <v>#DIV/0!</v>
      </c>
      <c r="AB59" s="315" t="e">
        <f t="shared" si="57"/>
        <v>#DIV/0!</v>
      </c>
      <c r="AC59" s="315" t="e">
        <f t="shared" si="57"/>
        <v>#DIV/0!</v>
      </c>
      <c r="AD59" s="315" t="e">
        <f t="shared" si="57"/>
        <v>#DIV/0!</v>
      </c>
      <c r="AE59" s="315" t="e">
        <f t="shared" si="57"/>
        <v>#DIV/0!</v>
      </c>
      <c r="AF59" s="315" t="e">
        <f t="shared" si="57"/>
        <v>#DIV/0!</v>
      </c>
      <c r="AG59" s="315" t="e">
        <f t="shared" si="57"/>
        <v>#DIV/0!</v>
      </c>
      <c r="AH59" s="315" t="e">
        <f t="shared" si="57"/>
        <v>#DIV/0!</v>
      </c>
      <c r="AI59" s="315" t="e">
        <f t="shared" si="57"/>
        <v>#DIV/0!</v>
      </c>
      <c r="AJ59" s="315" t="e">
        <f t="shared" si="57"/>
        <v>#DIV/0!</v>
      </c>
      <c r="AK59" s="315" t="e">
        <f t="shared" si="58"/>
        <v>#DIV/0!</v>
      </c>
      <c r="AL59" s="315" t="e">
        <f t="shared" si="58"/>
        <v>#DIV/0!</v>
      </c>
      <c r="AM59" s="315" t="e">
        <f t="shared" si="58"/>
        <v>#DIV/0!</v>
      </c>
      <c r="AN59" s="315" t="e">
        <f t="shared" si="58"/>
        <v>#DIV/0!</v>
      </c>
      <c r="AO59" s="315" t="e">
        <f t="shared" si="58"/>
        <v>#DIV/0!</v>
      </c>
      <c r="AP59" s="315" t="e">
        <f t="shared" si="58"/>
        <v>#DIV/0!</v>
      </c>
      <c r="AQ59" s="315" t="e">
        <f t="shared" si="58"/>
        <v>#DIV/0!</v>
      </c>
      <c r="AR59" s="315" t="e">
        <f t="shared" si="58"/>
        <v>#DIV/0!</v>
      </c>
      <c r="AS59" s="315" t="e">
        <f t="shared" si="58"/>
        <v>#DIV/0!</v>
      </c>
      <c r="AT59" s="315" t="e">
        <f t="shared" si="58"/>
        <v>#DIV/0!</v>
      </c>
      <c r="AU59" s="315" t="e">
        <f t="shared" si="51"/>
        <v>#DIV/0!</v>
      </c>
      <c r="AV59" s="315" t="e">
        <f t="shared" si="51"/>
        <v>#DIV/0!</v>
      </c>
      <c r="AW59" s="315" t="e">
        <f t="shared" si="51"/>
        <v>#DIV/0!</v>
      </c>
      <c r="AX59" s="315" t="e">
        <f t="shared" si="51"/>
        <v>#DIV/0!</v>
      </c>
      <c r="AY59" s="315" t="e">
        <f t="shared" si="51"/>
        <v>#DIV/0!</v>
      </c>
      <c r="AZ59" s="315" t="e">
        <f t="shared" si="51"/>
        <v>#DIV/0!</v>
      </c>
      <c r="BA59" s="315" t="e">
        <f t="shared" si="51"/>
        <v>#DIV/0!</v>
      </c>
      <c r="BB59" s="315" t="e">
        <f t="shared" si="51"/>
        <v>#DIV/0!</v>
      </c>
      <c r="BC59" s="315" t="e">
        <f t="shared" si="51"/>
        <v>#DIV/0!</v>
      </c>
      <c r="BD59" s="315" t="e">
        <f t="shared" si="51"/>
        <v>#DIV/0!</v>
      </c>
      <c r="BE59" s="315" t="e">
        <f t="shared" si="51"/>
        <v>#DIV/0!</v>
      </c>
      <c r="BF59" s="315" t="e">
        <f t="shared" si="51"/>
        <v>#DIV/0!</v>
      </c>
      <c r="BG59" s="315" t="e">
        <f t="shared" si="51"/>
        <v>#DIV/0!</v>
      </c>
      <c r="BH59" s="315" t="e">
        <f t="shared" si="51"/>
        <v>#DIV/0!</v>
      </c>
      <c r="BI59" s="315" t="e">
        <f t="shared" si="51"/>
        <v>#DIV/0!</v>
      </c>
      <c r="BJ59" s="315" t="e">
        <f t="shared" si="51"/>
        <v>#DIV/0!</v>
      </c>
      <c r="BK59" s="315" t="e">
        <f t="shared" si="59"/>
        <v>#DIV/0!</v>
      </c>
      <c r="BL59" s="315" t="e">
        <f t="shared" si="59"/>
        <v>#DIV/0!</v>
      </c>
      <c r="BM59" s="315" t="e">
        <f t="shared" si="59"/>
        <v>#DIV/0!</v>
      </c>
      <c r="BN59" s="315" t="e">
        <f t="shared" si="59"/>
        <v>#DIV/0!</v>
      </c>
      <c r="BO59" s="315" t="e">
        <f t="shared" si="59"/>
        <v>#DIV/0!</v>
      </c>
      <c r="BP59" s="315" t="e">
        <f t="shared" si="59"/>
        <v>#DIV/0!</v>
      </c>
      <c r="BQ59" s="315" t="e">
        <f t="shared" si="59"/>
        <v>#DIV/0!</v>
      </c>
      <c r="BR59" s="315" t="e">
        <f t="shared" si="59"/>
        <v>#DIV/0!</v>
      </c>
      <c r="BS59" s="315" t="e">
        <f t="shared" si="59"/>
        <v>#DIV/0!</v>
      </c>
      <c r="BT59" s="315" t="e">
        <f t="shared" si="59"/>
        <v>#DIV/0!</v>
      </c>
      <c r="BU59" s="315" t="e">
        <f t="shared" si="59"/>
        <v>#DIV/0!</v>
      </c>
      <c r="BV59" s="315" t="e">
        <f t="shared" si="59"/>
        <v>#DIV/0!</v>
      </c>
      <c r="BW59" s="315" t="e">
        <f t="shared" si="59"/>
        <v>#DIV/0!</v>
      </c>
      <c r="BX59" s="315" t="e">
        <f t="shared" si="59"/>
        <v>#DIV/0!</v>
      </c>
      <c r="BY59" s="315" t="e">
        <f t="shared" si="52"/>
        <v>#DIV/0!</v>
      </c>
      <c r="BZ59" s="315" t="e">
        <f t="shared" si="52"/>
        <v>#DIV/0!</v>
      </c>
      <c r="CA59" s="315" t="e">
        <f t="shared" si="52"/>
        <v>#DIV/0!</v>
      </c>
      <c r="CB59" s="315" t="e">
        <f t="shared" si="52"/>
        <v>#DIV/0!</v>
      </c>
      <c r="CC59" s="315" t="e">
        <f t="shared" si="52"/>
        <v>#DIV/0!</v>
      </c>
      <c r="CD59" s="315" t="e">
        <f t="shared" si="52"/>
        <v>#DIV/0!</v>
      </c>
      <c r="CE59" s="315" t="e">
        <f t="shared" si="52"/>
        <v>#DIV/0!</v>
      </c>
      <c r="CF59" s="315" t="e">
        <f t="shared" si="52"/>
        <v>#DIV/0!</v>
      </c>
      <c r="CG59" s="315" t="e">
        <f t="shared" si="52"/>
        <v>#DIV/0!</v>
      </c>
      <c r="CH59" s="315" t="e">
        <f t="shared" si="52"/>
        <v>#DIV/0!</v>
      </c>
      <c r="CI59" s="315" t="e">
        <f t="shared" si="60"/>
        <v>#DIV/0!</v>
      </c>
      <c r="CJ59" s="315" t="e">
        <f t="shared" si="60"/>
        <v>#DIV/0!</v>
      </c>
      <c r="CK59" s="315" t="e">
        <f t="shared" si="60"/>
        <v>#DIV/0!</v>
      </c>
      <c r="CL59" s="315" t="e">
        <f t="shared" si="60"/>
        <v>#DIV/0!</v>
      </c>
      <c r="CM59" s="315" t="e">
        <f t="shared" si="60"/>
        <v>#DIV/0!</v>
      </c>
      <c r="CN59" s="315" t="e">
        <f t="shared" si="60"/>
        <v>#DIV/0!</v>
      </c>
      <c r="CO59" s="315" t="e">
        <f t="shared" si="60"/>
        <v>#DIV/0!</v>
      </c>
      <c r="CP59" s="315" t="e">
        <f t="shared" si="60"/>
        <v>#DIV/0!</v>
      </c>
      <c r="CQ59" s="315" t="e">
        <f t="shared" si="60"/>
        <v>#DIV/0!</v>
      </c>
      <c r="CR59" s="315" t="e">
        <f t="shared" si="60"/>
        <v>#DIV/0!</v>
      </c>
      <c r="CS59" s="315" t="e">
        <f t="shared" si="60"/>
        <v>#DIV/0!</v>
      </c>
      <c r="CT59" s="315" t="e">
        <f t="shared" si="60"/>
        <v>#DIV/0!</v>
      </c>
      <c r="CU59" s="315" t="e">
        <f t="shared" si="60"/>
        <v>#DIV/0!</v>
      </c>
      <c r="CV59" s="315" t="e">
        <f t="shared" si="60"/>
        <v>#DIV/0!</v>
      </c>
      <c r="CW59" s="315" t="e">
        <f t="shared" si="60"/>
        <v>#DIV/0!</v>
      </c>
      <c r="CX59" s="315" t="e">
        <f t="shared" si="60"/>
        <v>#DIV/0!</v>
      </c>
      <c r="CY59" s="315" t="e">
        <f t="shared" si="53"/>
        <v>#DIV/0!</v>
      </c>
      <c r="CZ59" s="315" t="e">
        <f t="shared" si="53"/>
        <v>#DIV/0!</v>
      </c>
      <c r="DA59" s="315" t="e">
        <f t="shared" si="53"/>
        <v>#DIV/0!</v>
      </c>
      <c r="DB59" s="315" t="e">
        <f t="shared" si="53"/>
        <v>#DIV/0!</v>
      </c>
      <c r="DC59" s="315" t="e">
        <f t="shared" si="53"/>
        <v>#DIV/0!</v>
      </c>
      <c r="DD59" s="315" t="e">
        <f t="shared" si="53"/>
        <v>#DIV/0!</v>
      </c>
      <c r="DE59" s="315" t="e">
        <f t="shared" si="53"/>
        <v>#DIV/0!</v>
      </c>
      <c r="DF59" s="315" t="e">
        <f t="shared" si="53"/>
        <v>#DIV/0!</v>
      </c>
      <c r="DG59" s="315" t="e">
        <f t="shared" si="53"/>
        <v>#DIV/0!</v>
      </c>
      <c r="DH59" s="315" t="e">
        <f t="shared" si="53"/>
        <v>#DIV/0!</v>
      </c>
      <c r="DI59" s="315" t="e">
        <f t="shared" si="53"/>
        <v>#DIV/0!</v>
      </c>
      <c r="DJ59" s="315" t="e">
        <f t="shared" si="53"/>
        <v>#DIV/0!</v>
      </c>
      <c r="DK59" s="315" t="e">
        <f t="shared" si="53"/>
        <v>#DIV/0!</v>
      </c>
      <c r="DL59" s="315" t="e">
        <f t="shared" si="53"/>
        <v>#DIV/0!</v>
      </c>
      <c r="DM59" s="315" t="e">
        <f t="shared" si="61"/>
        <v>#DIV/0!</v>
      </c>
      <c r="DN59" s="315" t="e">
        <f t="shared" si="61"/>
        <v>#DIV/0!</v>
      </c>
      <c r="DO59" s="315" t="e">
        <f t="shared" si="61"/>
        <v>#DIV/0!</v>
      </c>
      <c r="DP59" s="315" t="e">
        <f t="shared" si="61"/>
        <v>#DIV/0!</v>
      </c>
      <c r="DQ59" s="315" t="e">
        <f t="shared" si="61"/>
        <v>#DIV/0!</v>
      </c>
      <c r="DR59" s="315" t="e">
        <f t="shared" si="61"/>
        <v>#DIV/0!</v>
      </c>
      <c r="DS59" s="315" t="e">
        <f t="shared" si="61"/>
        <v>#DIV/0!</v>
      </c>
      <c r="DT59" s="315" t="e">
        <f t="shared" si="61"/>
        <v>#DIV/0!</v>
      </c>
      <c r="DU59" s="315" t="e">
        <f t="shared" si="61"/>
        <v>#DIV/0!</v>
      </c>
      <c r="DV59" s="315" t="e">
        <f t="shared" si="61"/>
        <v>#DIV/0!</v>
      </c>
      <c r="DW59" s="315" t="e">
        <f t="shared" si="61"/>
        <v>#DIV/0!</v>
      </c>
      <c r="DX59" s="315" t="e">
        <f t="shared" si="61"/>
        <v>#DIV/0!</v>
      </c>
      <c r="DY59" s="315" t="e">
        <f t="shared" si="61"/>
        <v>#DIV/0!</v>
      </c>
      <c r="DZ59" s="315" t="e">
        <f t="shared" si="61"/>
        <v>#DIV/0!</v>
      </c>
      <c r="EA59" s="315" t="e">
        <f t="shared" si="61"/>
        <v>#DIV/0!</v>
      </c>
      <c r="EB59" s="315" t="e">
        <f t="shared" si="61"/>
        <v>#DIV/0!</v>
      </c>
      <c r="EC59" s="315" t="e">
        <f t="shared" si="62"/>
        <v>#DIV/0!</v>
      </c>
      <c r="ED59" s="315" t="e">
        <f t="shared" si="62"/>
        <v>#DIV/0!</v>
      </c>
      <c r="EE59" s="315" t="e">
        <f t="shared" si="62"/>
        <v>#DIV/0!</v>
      </c>
      <c r="EF59" s="315" t="e">
        <f t="shared" si="62"/>
        <v>#DIV/0!</v>
      </c>
      <c r="EG59" s="315" t="e">
        <f t="shared" si="62"/>
        <v>#DIV/0!</v>
      </c>
      <c r="EH59" s="315" t="e">
        <f t="shared" si="62"/>
        <v>#DIV/0!</v>
      </c>
      <c r="EI59" s="315" t="e">
        <f t="shared" si="62"/>
        <v>#DIV/0!</v>
      </c>
      <c r="EJ59" s="315" t="e">
        <f t="shared" si="62"/>
        <v>#DIV/0!</v>
      </c>
      <c r="EK59" s="315" t="e">
        <f t="shared" si="62"/>
        <v>#DIV/0!</v>
      </c>
      <c r="EL59" s="315" t="e">
        <f t="shared" si="62"/>
        <v>#DIV/0!</v>
      </c>
      <c r="EM59" s="315" t="e">
        <f t="shared" si="62"/>
        <v>#DIV/0!</v>
      </c>
      <c r="EN59" s="315" t="e">
        <f t="shared" si="62"/>
        <v>#DIV/0!</v>
      </c>
      <c r="EO59" s="315" t="e">
        <f t="shared" si="62"/>
        <v>#DIV/0!</v>
      </c>
      <c r="EP59" s="315" t="e">
        <f t="shared" si="62"/>
        <v>#DIV/0!</v>
      </c>
      <c r="EQ59" s="315" t="e">
        <f t="shared" si="63"/>
        <v>#DIV/0!</v>
      </c>
      <c r="ER59" s="315" t="e">
        <f t="shared" si="63"/>
        <v>#DIV/0!</v>
      </c>
      <c r="ES59" s="315" t="e">
        <f t="shared" si="63"/>
        <v>#DIV/0!</v>
      </c>
      <c r="ET59" s="315" t="e">
        <f t="shared" si="63"/>
        <v>#DIV/0!</v>
      </c>
      <c r="EU59" s="315" t="e">
        <f t="shared" si="63"/>
        <v>#DIV/0!</v>
      </c>
      <c r="EV59" s="315" t="e">
        <f t="shared" si="63"/>
        <v>#DIV/0!</v>
      </c>
      <c r="EW59" s="315" t="e">
        <f t="shared" si="63"/>
        <v>#DIV/0!</v>
      </c>
      <c r="EX59" s="315" t="e">
        <f t="shared" si="63"/>
        <v>#DIV/0!</v>
      </c>
      <c r="EY59" s="315" t="e">
        <f t="shared" si="63"/>
        <v>#DIV/0!</v>
      </c>
      <c r="EZ59" s="315" t="e">
        <f t="shared" si="63"/>
        <v>#DIV/0!</v>
      </c>
      <c r="FA59" s="315" t="e">
        <f t="shared" si="55"/>
        <v>#DIV/0!</v>
      </c>
      <c r="FB59" s="315" t="e">
        <f t="shared" si="55"/>
        <v>#DIV/0!</v>
      </c>
      <c r="FC59" s="315" t="e">
        <f t="shared" si="55"/>
        <v>#DIV/0!</v>
      </c>
      <c r="FD59" s="315" t="e">
        <f t="shared" si="55"/>
        <v>#DIV/0!</v>
      </c>
      <c r="FE59" s="315" t="e">
        <f t="shared" si="55"/>
        <v>#DIV/0!</v>
      </c>
      <c r="FF59" s="315" t="e">
        <f t="shared" si="55"/>
        <v>#DIV/0!</v>
      </c>
      <c r="FG59" s="315" t="e">
        <f t="shared" si="55"/>
        <v>#DIV/0!</v>
      </c>
      <c r="FH59" s="315" t="e">
        <f t="shared" si="55"/>
        <v>#DIV/0!</v>
      </c>
      <c r="FI59" s="315" t="e">
        <f t="shared" si="55"/>
        <v>#DIV/0!</v>
      </c>
      <c r="FJ59" s="315" t="e">
        <f t="shared" si="55"/>
        <v>#DIV/0!</v>
      </c>
      <c r="FK59" s="315" t="e">
        <f t="shared" si="55"/>
        <v>#DIV/0!</v>
      </c>
      <c r="FL59" s="315" t="e">
        <f t="shared" si="55"/>
        <v>#DIV/0!</v>
      </c>
      <c r="FM59" s="315" t="e">
        <f t="shared" si="55"/>
        <v>#DIV/0!</v>
      </c>
      <c r="FN59" s="315" t="e">
        <f t="shared" si="55"/>
        <v>#DIV/0!</v>
      </c>
      <c r="FO59" s="315" t="e">
        <f t="shared" si="55"/>
        <v>#DIV/0!</v>
      </c>
      <c r="FP59" s="315" t="e">
        <f t="shared" si="55"/>
        <v>#DIV/0!</v>
      </c>
      <c r="FQ59" s="315" t="e">
        <f t="shared" si="64"/>
        <v>#DIV/0!</v>
      </c>
      <c r="FR59" s="315" t="e">
        <f t="shared" si="64"/>
        <v>#DIV/0!</v>
      </c>
      <c r="FS59" s="315" t="e">
        <f t="shared" si="64"/>
        <v>#DIV/0!</v>
      </c>
      <c r="FT59" s="315" t="e">
        <f t="shared" si="64"/>
        <v>#DIV/0!</v>
      </c>
      <c r="FU59" s="315" t="e">
        <f t="shared" si="64"/>
        <v>#DIV/0!</v>
      </c>
      <c r="FV59" s="315" t="e">
        <f t="shared" si="64"/>
        <v>#DIV/0!</v>
      </c>
      <c r="FW59" s="315" t="e">
        <f t="shared" si="64"/>
        <v>#DIV/0!</v>
      </c>
      <c r="FX59" s="315" t="e">
        <f t="shared" si="64"/>
        <v>#DIV/0!</v>
      </c>
      <c r="FY59" s="315" t="e">
        <f t="shared" si="64"/>
        <v>#DIV/0!</v>
      </c>
      <c r="FZ59" s="315" t="e">
        <f t="shared" si="64"/>
        <v>#DIV/0!</v>
      </c>
      <c r="GA59" s="315" t="e">
        <f t="shared" si="64"/>
        <v>#DIV/0!</v>
      </c>
      <c r="GB59" s="315" t="e">
        <f t="shared" si="64"/>
        <v>#DIV/0!</v>
      </c>
      <c r="GC59" s="315" t="e">
        <f t="shared" si="64"/>
        <v>#DIV/0!</v>
      </c>
      <c r="GD59" s="315" t="e">
        <f t="shared" si="64"/>
        <v>#DIV/0!</v>
      </c>
      <c r="GE59" s="315" t="e">
        <f t="shared" si="56"/>
        <v>#DIV/0!</v>
      </c>
      <c r="GF59" s="315" t="e">
        <f t="shared" si="56"/>
        <v>#DIV/0!</v>
      </c>
      <c r="GG59" s="315" t="e">
        <f t="shared" si="56"/>
        <v>#DIV/0!</v>
      </c>
      <c r="GH59" s="315" t="e">
        <f t="shared" si="56"/>
        <v>#DIV/0!</v>
      </c>
      <c r="GI59" s="315" t="e">
        <f t="shared" si="56"/>
        <v>#DIV/0!</v>
      </c>
      <c r="GJ59" s="315" t="e">
        <f t="shared" si="56"/>
        <v>#DIV/0!</v>
      </c>
      <c r="GK59" s="315" t="e">
        <f t="shared" si="56"/>
        <v>#DIV/0!</v>
      </c>
      <c r="GL59" s="315" t="e">
        <f t="shared" si="56"/>
        <v>#DIV/0!</v>
      </c>
      <c r="GM59" s="315" t="e">
        <f t="shared" si="65"/>
        <v>#DIV/0!</v>
      </c>
      <c r="GN59" s="315" t="e">
        <f t="shared" si="65"/>
        <v>#DIV/0!</v>
      </c>
      <c r="GO59" s="315" t="e">
        <f t="shared" si="65"/>
        <v>#DIV/0!</v>
      </c>
      <c r="GP59" s="315" t="e">
        <f t="shared" si="65"/>
        <v>#DIV/0!</v>
      </c>
      <c r="GQ59" s="315" t="e">
        <f t="shared" si="65"/>
        <v>#DIV/0!</v>
      </c>
      <c r="GR59" s="315" t="e">
        <f t="shared" si="65"/>
        <v>#DIV/0!</v>
      </c>
      <c r="GS59" s="315" t="e">
        <f t="shared" si="65"/>
        <v>#DIV/0!</v>
      </c>
      <c r="GT59" s="315" t="e">
        <f t="shared" si="65"/>
        <v>#DIV/0!</v>
      </c>
      <c r="GU59" s="315" t="e">
        <f t="shared" si="65"/>
        <v>#DIV/0!</v>
      </c>
      <c r="GV59" s="315" t="e">
        <f t="shared" si="65"/>
        <v>#DIV/0!</v>
      </c>
      <c r="GW59" s="315" t="e">
        <f t="shared" si="65"/>
        <v>#DIV/0!</v>
      </c>
      <c r="GX59" s="315" t="e">
        <f t="shared" si="65"/>
        <v>#DIV/0!</v>
      </c>
      <c r="GY59" s="315" t="e">
        <f t="shared" si="66"/>
        <v>#DIV/0!</v>
      </c>
      <c r="GZ59" s="315" t="e">
        <f t="shared" si="66"/>
        <v>#DIV/0!</v>
      </c>
      <c r="HA59" s="315" t="e">
        <f t="shared" si="66"/>
        <v>#DIV/0!</v>
      </c>
      <c r="HB59" s="315" t="e">
        <f t="shared" si="66"/>
        <v>#DIV/0!</v>
      </c>
      <c r="HC59" s="315" t="e">
        <f t="shared" si="66"/>
        <v>#DIV/0!</v>
      </c>
      <c r="HD59" s="315" t="e">
        <f t="shared" si="66"/>
        <v>#DIV/0!</v>
      </c>
      <c r="HE59" s="318" t="e">
        <f t="shared" si="18"/>
        <v>#DIV/0!</v>
      </c>
      <c r="HF59" s="322" t="e">
        <f t="shared" si="19"/>
        <v>#DIV/0!</v>
      </c>
    </row>
    <row r="60" spans="1:214">
      <c r="A60" s="221"/>
      <c r="B60" s="310"/>
      <c r="C60" s="221"/>
      <c r="D60" s="221"/>
      <c r="E60" s="221"/>
      <c r="F60" s="311"/>
      <c r="G60" s="312" t="e">
        <f t="shared" si="67"/>
        <v>#DIV/0!</v>
      </c>
      <c r="H60" s="311" t="e">
        <f t="shared" si="67"/>
        <v>#DIV/0!</v>
      </c>
      <c r="I60" s="311" t="e">
        <f t="shared" si="67"/>
        <v>#DIV/0!</v>
      </c>
      <c r="J60" s="311" t="e">
        <f t="shared" si="67"/>
        <v>#DIV/0!</v>
      </c>
      <c r="K60" s="311" t="e">
        <f t="shared" si="67"/>
        <v>#DIV/0!</v>
      </c>
      <c r="L60" s="311" t="e">
        <f t="shared" si="67"/>
        <v>#DIV/0!</v>
      </c>
      <c r="M60" s="311" t="e">
        <f t="shared" si="67"/>
        <v>#DIV/0!</v>
      </c>
      <c r="N60" s="311" t="e">
        <f t="shared" si="67"/>
        <v>#DIV/0!</v>
      </c>
      <c r="O60" s="311" t="e">
        <f t="shared" si="67"/>
        <v>#DIV/0!</v>
      </c>
      <c r="P60" s="311" t="e">
        <f t="shared" si="67"/>
        <v>#DIV/0!</v>
      </c>
      <c r="Q60" s="311" t="e">
        <f t="shared" si="67"/>
        <v>#DIV/0!</v>
      </c>
      <c r="R60" s="311" t="e">
        <f t="shared" si="67"/>
        <v>#DIV/0!</v>
      </c>
      <c r="S60" s="311" t="e">
        <f t="shared" si="67"/>
        <v>#DIV/0!</v>
      </c>
      <c r="T60" s="311" t="e">
        <f t="shared" si="67"/>
        <v>#DIV/0!</v>
      </c>
      <c r="U60" s="311" t="e">
        <f t="shared" si="67"/>
        <v>#DIV/0!</v>
      </c>
      <c r="V60" s="311" t="e">
        <f t="shared" si="67"/>
        <v>#DIV/0!</v>
      </c>
      <c r="W60" s="311" t="e">
        <f t="shared" si="57"/>
        <v>#DIV/0!</v>
      </c>
      <c r="X60" s="311" t="e">
        <f t="shared" si="57"/>
        <v>#DIV/0!</v>
      </c>
      <c r="Y60" s="311" t="e">
        <f t="shared" si="57"/>
        <v>#DIV/0!</v>
      </c>
      <c r="Z60" s="311" t="e">
        <f t="shared" si="57"/>
        <v>#DIV/0!</v>
      </c>
      <c r="AA60" s="311" t="e">
        <f t="shared" si="57"/>
        <v>#DIV/0!</v>
      </c>
      <c r="AB60" s="311" t="e">
        <f t="shared" si="57"/>
        <v>#DIV/0!</v>
      </c>
      <c r="AC60" s="311" t="e">
        <f t="shared" si="57"/>
        <v>#DIV/0!</v>
      </c>
      <c r="AD60" s="311" t="e">
        <f t="shared" si="57"/>
        <v>#DIV/0!</v>
      </c>
      <c r="AE60" s="311" t="e">
        <f t="shared" si="57"/>
        <v>#DIV/0!</v>
      </c>
      <c r="AF60" s="311" t="e">
        <f t="shared" si="57"/>
        <v>#DIV/0!</v>
      </c>
      <c r="AG60" s="311" t="e">
        <f t="shared" si="57"/>
        <v>#DIV/0!</v>
      </c>
      <c r="AH60" s="311" t="e">
        <f t="shared" si="57"/>
        <v>#DIV/0!</v>
      </c>
      <c r="AI60" s="311" t="e">
        <f t="shared" si="57"/>
        <v>#DIV/0!</v>
      </c>
      <c r="AJ60" s="311" t="e">
        <f t="shared" si="57"/>
        <v>#DIV/0!</v>
      </c>
      <c r="AK60" s="311" t="e">
        <f t="shared" si="58"/>
        <v>#DIV/0!</v>
      </c>
      <c r="AL60" s="311" t="e">
        <f t="shared" si="58"/>
        <v>#DIV/0!</v>
      </c>
      <c r="AM60" s="311" t="e">
        <f t="shared" si="58"/>
        <v>#DIV/0!</v>
      </c>
      <c r="AN60" s="311" t="e">
        <f t="shared" si="58"/>
        <v>#DIV/0!</v>
      </c>
      <c r="AO60" s="311" t="e">
        <f t="shared" si="58"/>
        <v>#DIV/0!</v>
      </c>
      <c r="AP60" s="311" t="e">
        <f t="shared" si="58"/>
        <v>#DIV/0!</v>
      </c>
      <c r="AQ60" s="311" t="e">
        <f t="shared" si="58"/>
        <v>#DIV/0!</v>
      </c>
      <c r="AR60" s="311" t="e">
        <f t="shared" si="58"/>
        <v>#DIV/0!</v>
      </c>
      <c r="AS60" s="311" t="e">
        <f t="shared" si="58"/>
        <v>#DIV/0!</v>
      </c>
      <c r="AT60" s="311" t="e">
        <f t="shared" si="58"/>
        <v>#DIV/0!</v>
      </c>
      <c r="AU60" s="311" t="e">
        <f t="shared" si="51"/>
        <v>#DIV/0!</v>
      </c>
      <c r="AV60" s="311" t="e">
        <f t="shared" si="51"/>
        <v>#DIV/0!</v>
      </c>
      <c r="AW60" s="311" t="e">
        <f t="shared" si="51"/>
        <v>#DIV/0!</v>
      </c>
      <c r="AX60" s="311" t="e">
        <f t="shared" si="51"/>
        <v>#DIV/0!</v>
      </c>
      <c r="AY60" s="311" t="e">
        <f t="shared" si="51"/>
        <v>#DIV/0!</v>
      </c>
      <c r="AZ60" s="311" t="e">
        <f t="shared" si="51"/>
        <v>#DIV/0!</v>
      </c>
      <c r="BA60" s="311" t="e">
        <f t="shared" si="51"/>
        <v>#DIV/0!</v>
      </c>
      <c r="BB60" s="311" t="e">
        <f t="shared" si="51"/>
        <v>#DIV/0!</v>
      </c>
      <c r="BC60" s="311" t="e">
        <f t="shared" si="51"/>
        <v>#DIV/0!</v>
      </c>
      <c r="BD60" s="311" t="e">
        <f t="shared" si="51"/>
        <v>#DIV/0!</v>
      </c>
      <c r="BE60" s="311" t="e">
        <f t="shared" si="51"/>
        <v>#DIV/0!</v>
      </c>
      <c r="BF60" s="311" t="e">
        <f t="shared" si="51"/>
        <v>#DIV/0!</v>
      </c>
      <c r="BG60" s="311" t="e">
        <f t="shared" si="51"/>
        <v>#DIV/0!</v>
      </c>
      <c r="BH60" s="311" t="e">
        <f t="shared" si="51"/>
        <v>#DIV/0!</v>
      </c>
      <c r="BI60" s="311" t="e">
        <f t="shared" si="51"/>
        <v>#DIV/0!</v>
      </c>
      <c r="BJ60" s="311" t="e">
        <f t="shared" si="51"/>
        <v>#DIV/0!</v>
      </c>
      <c r="BK60" s="311" t="e">
        <f t="shared" si="59"/>
        <v>#DIV/0!</v>
      </c>
      <c r="BL60" s="311" t="e">
        <f t="shared" si="59"/>
        <v>#DIV/0!</v>
      </c>
      <c r="BM60" s="311" t="e">
        <f t="shared" si="59"/>
        <v>#DIV/0!</v>
      </c>
      <c r="BN60" s="311" t="e">
        <f t="shared" si="59"/>
        <v>#DIV/0!</v>
      </c>
      <c r="BO60" s="311" t="e">
        <f t="shared" si="59"/>
        <v>#DIV/0!</v>
      </c>
      <c r="BP60" s="311" t="e">
        <f t="shared" si="59"/>
        <v>#DIV/0!</v>
      </c>
      <c r="BQ60" s="311" t="e">
        <f t="shared" si="59"/>
        <v>#DIV/0!</v>
      </c>
      <c r="BR60" s="311" t="e">
        <f t="shared" si="59"/>
        <v>#DIV/0!</v>
      </c>
      <c r="BS60" s="311" t="e">
        <f t="shared" si="59"/>
        <v>#DIV/0!</v>
      </c>
      <c r="BT60" s="311" t="e">
        <f t="shared" si="59"/>
        <v>#DIV/0!</v>
      </c>
      <c r="BU60" s="311" t="e">
        <f t="shared" si="59"/>
        <v>#DIV/0!</v>
      </c>
      <c r="BV60" s="311" t="e">
        <f t="shared" si="59"/>
        <v>#DIV/0!</v>
      </c>
      <c r="BW60" s="311" t="e">
        <f t="shared" si="59"/>
        <v>#DIV/0!</v>
      </c>
      <c r="BX60" s="311" t="e">
        <f t="shared" si="59"/>
        <v>#DIV/0!</v>
      </c>
      <c r="BY60" s="311" t="e">
        <f t="shared" si="52"/>
        <v>#DIV/0!</v>
      </c>
      <c r="BZ60" s="311" t="e">
        <f t="shared" si="52"/>
        <v>#DIV/0!</v>
      </c>
      <c r="CA60" s="311" t="e">
        <f t="shared" si="52"/>
        <v>#DIV/0!</v>
      </c>
      <c r="CB60" s="311" t="e">
        <f t="shared" si="52"/>
        <v>#DIV/0!</v>
      </c>
      <c r="CC60" s="311" t="e">
        <f t="shared" si="52"/>
        <v>#DIV/0!</v>
      </c>
      <c r="CD60" s="311" t="e">
        <f t="shared" si="52"/>
        <v>#DIV/0!</v>
      </c>
      <c r="CE60" s="311" t="e">
        <f t="shared" si="52"/>
        <v>#DIV/0!</v>
      </c>
      <c r="CF60" s="311" t="e">
        <f t="shared" si="52"/>
        <v>#DIV/0!</v>
      </c>
      <c r="CG60" s="311" t="e">
        <f t="shared" si="52"/>
        <v>#DIV/0!</v>
      </c>
      <c r="CH60" s="311" t="e">
        <f t="shared" si="52"/>
        <v>#DIV/0!</v>
      </c>
      <c r="CI60" s="311" t="e">
        <f t="shared" si="60"/>
        <v>#DIV/0!</v>
      </c>
      <c r="CJ60" s="311" t="e">
        <f t="shared" si="60"/>
        <v>#DIV/0!</v>
      </c>
      <c r="CK60" s="311" t="e">
        <f t="shared" si="60"/>
        <v>#DIV/0!</v>
      </c>
      <c r="CL60" s="311" t="e">
        <f t="shared" si="60"/>
        <v>#DIV/0!</v>
      </c>
      <c r="CM60" s="311" t="e">
        <f t="shared" si="60"/>
        <v>#DIV/0!</v>
      </c>
      <c r="CN60" s="311" t="e">
        <f t="shared" si="60"/>
        <v>#DIV/0!</v>
      </c>
      <c r="CO60" s="311" t="e">
        <f t="shared" si="60"/>
        <v>#DIV/0!</v>
      </c>
      <c r="CP60" s="311" t="e">
        <f t="shared" si="60"/>
        <v>#DIV/0!</v>
      </c>
      <c r="CQ60" s="311" t="e">
        <f t="shared" si="60"/>
        <v>#DIV/0!</v>
      </c>
      <c r="CR60" s="311" t="e">
        <f t="shared" si="60"/>
        <v>#DIV/0!</v>
      </c>
      <c r="CS60" s="311" t="e">
        <f t="shared" si="60"/>
        <v>#DIV/0!</v>
      </c>
      <c r="CT60" s="311" t="e">
        <f t="shared" si="60"/>
        <v>#DIV/0!</v>
      </c>
      <c r="CU60" s="311" t="e">
        <f t="shared" si="60"/>
        <v>#DIV/0!</v>
      </c>
      <c r="CV60" s="311" t="e">
        <f t="shared" si="60"/>
        <v>#DIV/0!</v>
      </c>
      <c r="CW60" s="311" t="e">
        <f t="shared" si="60"/>
        <v>#DIV/0!</v>
      </c>
      <c r="CX60" s="311" t="e">
        <f t="shared" si="60"/>
        <v>#DIV/0!</v>
      </c>
      <c r="CY60" s="311" t="e">
        <f t="shared" si="53"/>
        <v>#DIV/0!</v>
      </c>
      <c r="CZ60" s="311" t="e">
        <f t="shared" si="53"/>
        <v>#DIV/0!</v>
      </c>
      <c r="DA60" s="311" t="e">
        <f t="shared" si="53"/>
        <v>#DIV/0!</v>
      </c>
      <c r="DB60" s="311" t="e">
        <f t="shared" si="53"/>
        <v>#DIV/0!</v>
      </c>
      <c r="DC60" s="311" t="e">
        <f t="shared" si="53"/>
        <v>#DIV/0!</v>
      </c>
      <c r="DD60" s="311" t="e">
        <f t="shared" si="53"/>
        <v>#DIV/0!</v>
      </c>
      <c r="DE60" s="311" t="e">
        <f t="shared" si="53"/>
        <v>#DIV/0!</v>
      </c>
      <c r="DF60" s="311" t="e">
        <f t="shared" si="53"/>
        <v>#DIV/0!</v>
      </c>
      <c r="DG60" s="311" t="e">
        <f t="shared" si="53"/>
        <v>#DIV/0!</v>
      </c>
      <c r="DH60" s="311" t="e">
        <f t="shared" si="53"/>
        <v>#DIV/0!</v>
      </c>
      <c r="DI60" s="311" t="e">
        <f t="shared" si="53"/>
        <v>#DIV/0!</v>
      </c>
      <c r="DJ60" s="311" t="e">
        <f t="shared" si="53"/>
        <v>#DIV/0!</v>
      </c>
      <c r="DK60" s="311" t="e">
        <f t="shared" si="53"/>
        <v>#DIV/0!</v>
      </c>
      <c r="DL60" s="311" t="e">
        <f t="shared" si="53"/>
        <v>#DIV/0!</v>
      </c>
      <c r="DM60" s="311" t="e">
        <f t="shared" si="61"/>
        <v>#DIV/0!</v>
      </c>
      <c r="DN60" s="311" t="e">
        <f t="shared" si="61"/>
        <v>#DIV/0!</v>
      </c>
      <c r="DO60" s="311" t="e">
        <f t="shared" si="61"/>
        <v>#DIV/0!</v>
      </c>
      <c r="DP60" s="311" t="e">
        <f t="shared" si="61"/>
        <v>#DIV/0!</v>
      </c>
      <c r="DQ60" s="311" t="e">
        <f t="shared" si="61"/>
        <v>#DIV/0!</v>
      </c>
      <c r="DR60" s="311" t="e">
        <f t="shared" si="61"/>
        <v>#DIV/0!</v>
      </c>
      <c r="DS60" s="311" t="e">
        <f t="shared" si="61"/>
        <v>#DIV/0!</v>
      </c>
      <c r="DT60" s="311" t="e">
        <f t="shared" si="61"/>
        <v>#DIV/0!</v>
      </c>
      <c r="DU60" s="311" t="e">
        <f t="shared" si="61"/>
        <v>#DIV/0!</v>
      </c>
      <c r="DV60" s="311" t="e">
        <f t="shared" si="61"/>
        <v>#DIV/0!</v>
      </c>
      <c r="DW60" s="311" t="e">
        <f t="shared" si="61"/>
        <v>#DIV/0!</v>
      </c>
      <c r="DX60" s="311" t="e">
        <f t="shared" si="61"/>
        <v>#DIV/0!</v>
      </c>
      <c r="DY60" s="311" t="e">
        <f t="shared" si="61"/>
        <v>#DIV/0!</v>
      </c>
      <c r="DZ60" s="311" t="e">
        <f t="shared" si="61"/>
        <v>#DIV/0!</v>
      </c>
      <c r="EA60" s="311" t="e">
        <f t="shared" si="61"/>
        <v>#DIV/0!</v>
      </c>
      <c r="EB60" s="311" t="e">
        <f t="shared" si="61"/>
        <v>#DIV/0!</v>
      </c>
      <c r="EC60" s="311" t="e">
        <f t="shared" si="62"/>
        <v>#DIV/0!</v>
      </c>
      <c r="ED60" s="311" t="e">
        <f t="shared" si="62"/>
        <v>#DIV/0!</v>
      </c>
      <c r="EE60" s="311" t="e">
        <f t="shared" si="62"/>
        <v>#DIV/0!</v>
      </c>
      <c r="EF60" s="311" t="e">
        <f t="shared" si="62"/>
        <v>#DIV/0!</v>
      </c>
      <c r="EG60" s="311" t="e">
        <f t="shared" si="62"/>
        <v>#DIV/0!</v>
      </c>
      <c r="EH60" s="311" t="e">
        <f t="shared" si="62"/>
        <v>#DIV/0!</v>
      </c>
      <c r="EI60" s="311" t="e">
        <f t="shared" si="62"/>
        <v>#DIV/0!</v>
      </c>
      <c r="EJ60" s="311" t="e">
        <f t="shared" si="62"/>
        <v>#DIV/0!</v>
      </c>
      <c r="EK60" s="311" t="e">
        <f t="shared" si="62"/>
        <v>#DIV/0!</v>
      </c>
      <c r="EL60" s="311" t="e">
        <f t="shared" si="62"/>
        <v>#DIV/0!</v>
      </c>
      <c r="EM60" s="311" t="e">
        <f t="shared" si="62"/>
        <v>#DIV/0!</v>
      </c>
      <c r="EN60" s="311" t="e">
        <f t="shared" si="62"/>
        <v>#DIV/0!</v>
      </c>
      <c r="EO60" s="311" t="e">
        <f t="shared" si="62"/>
        <v>#DIV/0!</v>
      </c>
      <c r="EP60" s="311" t="e">
        <f t="shared" si="62"/>
        <v>#DIV/0!</v>
      </c>
      <c r="EQ60" s="311" t="e">
        <f t="shared" si="63"/>
        <v>#DIV/0!</v>
      </c>
      <c r="ER60" s="311" t="e">
        <f t="shared" si="63"/>
        <v>#DIV/0!</v>
      </c>
      <c r="ES60" s="311" t="e">
        <f t="shared" si="63"/>
        <v>#DIV/0!</v>
      </c>
      <c r="ET60" s="311" t="e">
        <f t="shared" si="63"/>
        <v>#DIV/0!</v>
      </c>
      <c r="EU60" s="311" t="e">
        <f t="shared" si="63"/>
        <v>#DIV/0!</v>
      </c>
      <c r="EV60" s="311" t="e">
        <f t="shared" si="63"/>
        <v>#DIV/0!</v>
      </c>
      <c r="EW60" s="311" t="e">
        <f t="shared" si="63"/>
        <v>#DIV/0!</v>
      </c>
      <c r="EX60" s="311" t="e">
        <f t="shared" si="63"/>
        <v>#DIV/0!</v>
      </c>
      <c r="EY60" s="311" t="e">
        <f t="shared" si="63"/>
        <v>#DIV/0!</v>
      </c>
      <c r="EZ60" s="311" t="e">
        <f t="shared" si="63"/>
        <v>#DIV/0!</v>
      </c>
      <c r="FA60" s="311" t="e">
        <f t="shared" si="55"/>
        <v>#DIV/0!</v>
      </c>
      <c r="FB60" s="311" t="e">
        <f t="shared" si="55"/>
        <v>#DIV/0!</v>
      </c>
      <c r="FC60" s="311" t="e">
        <f t="shared" si="55"/>
        <v>#DIV/0!</v>
      </c>
      <c r="FD60" s="311" t="e">
        <f t="shared" si="55"/>
        <v>#DIV/0!</v>
      </c>
      <c r="FE60" s="311" t="e">
        <f t="shared" si="55"/>
        <v>#DIV/0!</v>
      </c>
      <c r="FF60" s="311" t="e">
        <f t="shared" si="55"/>
        <v>#DIV/0!</v>
      </c>
      <c r="FG60" s="311" t="e">
        <f t="shared" si="55"/>
        <v>#DIV/0!</v>
      </c>
      <c r="FH60" s="311" t="e">
        <f t="shared" si="55"/>
        <v>#DIV/0!</v>
      </c>
      <c r="FI60" s="311" t="e">
        <f t="shared" si="55"/>
        <v>#DIV/0!</v>
      </c>
      <c r="FJ60" s="311" t="e">
        <f t="shared" si="55"/>
        <v>#DIV/0!</v>
      </c>
      <c r="FK60" s="311" t="e">
        <f t="shared" si="55"/>
        <v>#DIV/0!</v>
      </c>
      <c r="FL60" s="311" t="e">
        <f t="shared" si="55"/>
        <v>#DIV/0!</v>
      </c>
      <c r="FM60" s="311" t="e">
        <f t="shared" si="55"/>
        <v>#DIV/0!</v>
      </c>
      <c r="FN60" s="311" t="e">
        <f t="shared" si="55"/>
        <v>#DIV/0!</v>
      </c>
      <c r="FO60" s="311" t="e">
        <f t="shared" si="55"/>
        <v>#DIV/0!</v>
      </c>
      <c r="FP60" s="311" t="e">
        <f t="shared" si="55"/>
        <v>#DIV/0!</v>
      </c>
      <c r="FQ60" s="311" t="e">
        <f t="shared" si="64"/>
        <v>#DIV/0!</v>
      </c>
      <c r="FR60" s="311" t="e">
        <f t="shared" si="64"/>
        <v>#DIV/0!</v>
      </c>
      <c r="FS60" s="311" t="e">
        <f t="shared" si="64"/>
        <v>#DIV/0!</v>
      </c>
      <c r="FT60" s="311" t="e">
        <f t="shared" si="64"/>
        <v>#DIV/0!</v>
      </c>
      <c r="FU60" s="311" t="e">
        <f t="shared" si="64"/>
        <v>#DIV/0!</v>
      </c>
      <c r="FV60" s="311" t="e">
        <f t="shared" si="64"/>
        <v>#DIV/0!</v>
      </c>
      <c r="FW60" s="311" t="e">
        <f t="shared" si="64"/>
        <v>#DIV/0!</v>
      </c>
      <c r="FX60" s="311" t="e">
        <f t="shared" si="64"/>
        <v>#DIV/0!</v>
      </c>
      <c r="FY60" s="311" t="e">
        <f t="shared" si="64"/>
        <v>#DIV/0!</v>
      </c>
      <c r="FZ60" s="311" t="e">
        <f t="shared" si="64"/>
        <v>#DIV/0!</v>
      </c>
      <c r="GA60" s="311" t="e">
        <f t="shared" si="64"/>
        <v>#DIV/0!</v>
      </c>
      <c r="GB60" s="311" t="e">
        <f t="shared" si="64"/>
        <v>#DIV/0!</v>
      </c>
      <c r="GC60" s="311" t="e">
        <f t="shared" si="64"/>
        <v>#DIV/0!</v>
      </c>
      <c r="GD60" s="311" t="e">
        <f t="shared" si="64"/>
        <v>#DIV/0!</v>
      </c>
      <c r="GE60" s="311" t="e">
        <f t="shared" si="56"/>
        <v>#DIV/0!</v>
      </c>
      <c r="GF60" s="311" t="e">
        <f t="shared" si="56"/>
        <v>#DIV/0!</v>
      </c>
      <c r="GG60" s="311" t="e">
        <f t="shared" si="56"/>
        <v>#DIV/0!</v>
      </c>
      <c r="GH60" s="311" t="e">
        <f t="shared" si="56"/>
        <v>#DIV/0!</v>
      </c>
      <c r="GI60" s="311" t="e">
        <f t="shared" si="56"/>
        <v>#DIV/0!</v>
      </c>
      <c r="GJ60" s="311" t="e">
        <f t="shared" si="56"/>
        <v>#DIV/0!</v>
      </c>
      <c r="GK60" s="311" t="e">
        <f t="shared" si="56"/>
        <v>#DIV/0!</v>
      </c>
      <c r="GL60" s="311" t="e">
        <f t="shared" si="56"/>
        <v>#DIV/0!</v>
      </c>
      <c r="GM60" s="311" t="e">
        <f t="shared" si="65"/>
        <v>#DIV/0!</v>
      </c>
      <c r="GN60" s="311" t="e">
        <f t="shared" si="65"/>
        <v>#DIV/0!</v>
      </c>
      <c r="GO60" s="311" t="e">
        <f t="shared" si="65"/>
        <v>#DIV/0!</v>
      </c>
      <c r="GP60" s="311" t="e">
        <f t="shared" si="65"/>
        <v>#DIV/0!</v>
      </c>
      <c r="GQ60" s="311" t="e">
        <f t="shared" si="65"/>
        <v>#DIV/0!</v>
      </c>
      <c r="GR60" s="311" t="e">
        <f t="shared" si="65"/>
        <v>#DIV/0!</v>
      </c>
      <c r="GS60" s="311" t="e">
        <f t="shared" si="65"/>
        <v>#DIV/0!</v>
      </c>
      <c r="GT60" s="311" t="e">
        <f t="shared" si="65"/>
        <v>#DIV/0!</v>
      </c>
      <c r="GU60" s="311" t="e">
        <f t="shared" si="65"/>
        <v>#DIV/0!</v>
      </c>
      <c r="GV60" s="311" t="e">
        <f t="shared" si="65"/>
        <v>#DIV/0!</v>
      </c>
      <c r="GW60" s="311" t="e">
        <f t="shared" si="65"/>
        <v>#DIV/0!</v>
      </c>
      <c r="GX60" s="311" t="e">
        <f t="shared" si="65"/>
        <v>#DIV/0!</v>
      </c>
      <c r="GY60" s="311" t="e">
        <f t="shared" si="66"/>
        <v>#DIV/0!</v>
      </c>
      <c r="GZ60" s="311" t="e">
        <f t="shared" si="66"/>
        <v>#DIV/0!</v>
      </c>
      <c r="HA60" s="311" t="e">
        <f t="shared" si="66"/>
        <v>#DIV/0!</v>
      </c>
      <c r="HB60" s="311" t="e">
        <f t="shared" si="66"/>
        <v>#DIV/0!</v>
      </c>
      <c r="HC60" s="311" t="e">
        <f t="shared" si="66"/>
        <v>#DIV/0!</v>
      </c>
      <c r="HD60" s="311" t="e">
        <f t="shared" si="66"/>
        <v>#DIV/0!</v>
      </c>
      <c r="HE60" s="318" t="e">
        <f t="shared" si="18"/>
        <v>#DIV/0!</v>
      </c>
      <c r="HF60" s="322" t="e">
        <f t="shared" si="19"/>
        <v>#DIV/0!</v>
      </c>
    </row>
    <row r="61" spans="1:214">
      <c r="A61" s="221"/>
      <c r="B61" s="310"/>
      <c r="C61" s="221"/>
      <c r="D61" s="221"/>
      <c r="E61" s="221"/>
      <c r="F61" s="311"/>
      <c r="G61" s="312" t="e">
        <f t="shared" si="67"/>
        <v>#DIV/0!</v>
      </c>
      <c r="H61" s="311" t="e">
        <f t="shared" si="67"/>
        <v>#DIV/0!</v>
      </c>
      <c r="I61" s="311" t="e">
        <f t="shared" si="67"/>
        <v>#DIV/0!</v>
      </c>
      <c r="J61" s="311" t="e">
        <f t="shared" si="67"/>
        <v>#DIV/0!</v>
      </c>
      <c r="K61" s="311" t="e">
        <f t="shared" si="67"/>
        <v>#DIV/0!</v>
      </c>
      <c r="L61" s="311" t="e">
        <f t="shared" si="67"/>
        <v>#DIV/0!</v>
      </c>
      <c r="M61" s="311" t="e">
        <f t="shared" si="67"/>
        <v>#DIV/0!</v>
      </c>
      <c r="N61" s="311" t="e">
        <f t="shared" si="67"/>
        <v>#DIV/0!</v>
      </c>
      <c r="O61" s="311" t="e">
        <f t="shared" si="67"/>
        <v>#DIV/0!</v>
      </c>
      <c r="P61" s="311" t="e">
        <f t="shared" si="67"/>
        <v>#DIV/0!</v>
      </c>
      <c r="Q61" s="311" t="e">
        <f t="shared" si="67"/>
        <v>#DIV/0!</v>
      </c>
      <c r="R61" s="311" t="e">
        <f t="shared" si="67"/>
        <v>#DIV/0!</v>
      </c>
      <c r="S61" s="311" t="e">
        <f t="shared" si="67"/>
        <v>#DIV/0!</v>
      </c>
      <c r="T61" s="311" t="e">
        <f t="shared" si="67"/>
        <v>#DIV/0!</v>
      </c>
      <c r="U61" s="311" t="e">
        <f t="shared" si="67"/>
        <v>#DIV/0!</v>
      </c>
      <c r="V61" s="311" t="e">
        <f t="shared" si="67"/>
        <v>#DIV/0!</v>
      </c>
      <c r="W61" s="311" t="e">
        <f t="shared" si="57"/>
        <v>#DIV/0!</v>
      </c>
      <c r="X61" s="311" t="e">
        <f t="shared" si="57"/>
        <v>#DIV/0!</v>
      </c>
      <c r="Y61" s="311" t="e">
        <f t="shared" si="57"/>
        <v>#DIV/0!</v>
      </c>
      <c r="Z61" s="311" t="e">
        <f t="shared" si="57"/>
        <v>#DIV/0!</v>
      </c>
      <c r="AA61" s="311" t="e">
        <f t="shared" si="57"/>
        <v>#DIV/0!</v>
      </c>
      <c r="AB61" s="311" t="e">
        <f t="shared" si="57"/>
        <v>#DIV/0!</v>
      </c>
      <c r="AC61" s="311" t="e">
        <f t="shared" si="57"/>
        <v>#DIV/0!</v>
      </c>
      <c r="AD61" s="311" t="e">
        <f t="shared" si="57"/>
        <v>#DIV/0!</v>
      </c>
      <c r="AE61" s="311" t="e">
        <f t="shared" si="57"/>
        <v>#DIV/0!</v>
      </c>
      <c r="AF61" s="311" t="e">
        <f t="shared" si="57"/>
        <v>#DIV/0!</v>
      </c>
      <c r="AG61" s="311" t="e">
        <f t="shared" si="57"/>
        <v>#DIV/0!</v>
      </c>
      <c r="AH61" s="311" t="e">
        <f t="shared" si="57"/>
        <v>#DIV/0!</v>
      </c>
      <c r="AI61" s="311" t="e">
        <f t="shared" si="57"/>
        <v>#DIV/0!</v>
      </c>
      <c r="AJ61" s="311" t="e">
        <f t="shared" si="57"/>
        <v>#DIV/0!</v>
      </c>
      <c r="AK61" s="311" t="e">
        <f t="shared" si="58"/>
        <v>#DIV/0!</v>
      </c>
      <c r="AL61" s="311" t="e">
        <f t="shared" si="58"/>
        <v>#DIV/0!</v>
      </c>
      <c r="AM61" s="311" t="e">
        <f t="shared" si="58"/>
        <v>#DIV/0!</v>
      </c>
      <c r="AN61" s="311" t="e">
        <f t="shared" si="58"/>
        <v>#DIV/0!</v>
      </c>
      <c r="AO61" s="311" t="e">
        <f t="shared" si="58"/>
        <v>#DIV/0!</v>
      </c>
      <c r="AP61" s="311" t="e">
        <f t="shared" si="58"/>
        <v>#DIV/0!</v>
      </c>
      <c r="AQ61" s="311" t="e">
        <f t="shared" si="58"/>
        <v>#DIV/0!</v>
      </c>
      <c r="AR61" s="311" t="e">
        <f t="shared" si="58"/>
        <v>#DIV/0!</v>
      </c>
      <c r="AS61" s="311" t="e">
        <f t="shared" si="58"/>
        <v>#DIV/0!</v>
      </c>
      <c r="AT61" s="311" t="e">
        <f t="shared" si="58"/>
        <v>#DIV/0!</v>
      </c>
      <c r="AU61" s="311" t="e">
        <f t="shared" si="51"/>
        <v>#DIV/0!</v>
      </c>
      <c r="AV61" s="311" t="e">
        <f t="shared" si="51"/>
        <v>#DIV/0!</v>
      </c>
      <c r="AW61" s="311" t="e">
        <f t="shared" si="51"/>
        <v>#DIV/0!</v>
      </c>
      <c r="AX61" s="311" t="e">
        <f t="shared" si="51"/>
        <v>#DIV/0!</v>
      </c>
      <c r="AY61" s="311" t="e">
        <f t="shared" si="51"/>
        <v>#DIV/0!</v>
      </c>
      <c r="AZ61" s="311" t="e">
        <f t="shared" si="51"/>
        <v>#DIV/0!</v>
      </c>
      <c r="BA61" s="311" t="e">
        <f t="shared" si="51"/>
        <v>#DIV/0!</v>
      </c>
      <c r="BB61" s="311" t="e">
        <f t="shared" si="51"/>
        <v>#DIV/0!</v>
      </c>
      <c r="BC61" s="311" t="e">
        <f t="shared" si="51"/>
        <v>#DIV/0!</v>
      </c>
      <c r="BD61" s="311" t="e">
        <f t="shared" si="51"/>
        <v>#DIV/0!</v>
      </c>
      <c r="BE61" s="311" t="e">
        <f t="shared" si="51"/>
        <v>#DIV/0!</v>
      </c>
      <c r="BF61" s="311" t="e">
        <f t="shared" si="51"/>
        <v>#DIV/0!</v>
      </c>
      <c r="BG61" s="311" t="e">
        <f t="shared" si="51"/>
        <v>#DIV/0!</v>
      </c>
      <c r="BH61" s="311" t="e">
        <f t="shared" si="51"/>
        <v>#DIV/0!</v>
      </c>
      <c r="BI61" s="311" t="e">
        <f t="shared" si="51"/>
        <v>#DIV/0!</v>
      </c>
      <c r="BJ61" s="311" t="e">
        <f t="shared" si="51"/>
        <v>#DIV/0!</v>
      </c>
      <c r="BK61" s="311" t="e">
        <f t="shared" si="59"/>
        <v>#DIV/0!</v>
      </c>
      <c r="BL61" s="311" t="e">
        <f t="shared" si="59"/>
        <v>#DIV/0!</v>
      </c>
      <c r="BM61" s="311" t="e">
        <f t="shared" si="59"/>
        <v>#DIV/0!</v>
      </c>
      <c r="BN61" s="311" t="e">
        <f t="shared" si="59"/>
        <v>#DIV/0!</v>
      </c>
      <c r="BO61" s="311" t="e">
        <f t="shared" si="59"/>
        <v>#DIV/0!</v>
      </c>
      <c r="BP61" s="311" t="e">
        <f t="shared" si="59"/>
        <v>#DIV/0!</v>
      </c>
      <c r="BQ61" s="311" t="e">
        <f t="shared" si="59"/>
        <v>#DIV/0!</v>
      </c>
      <c r="BR61" s="311" t="e">
        <f t="shared" si="59"/>
        <v>#DIV/0!</v>
      </c>
      <c r="BS61" s="311" t="e">
        <f t="shared" si="59"/>
        <v>#DIV/0!</v>
      </c>
      <c r="BT61" s="311" t="e">
        <f t="shared" si="59"/>
        <v>#DIV/0!</v>
      </c>
      <c r="BU61" s="311" t="e">
        <f t="shared" si="59"/>
        <v>#DIV/0!</v>
      </c>
      <c r="BV61" s="311" t="e">
        <f t="shared" si="59"/>
        <v>#DIV/0!</v>
      </c>
      <c r="BW61" s="311" t="e">
        <f t="shared" si="59"/>
        <v>#DIV/0!</v>
      </c>
      <c r="BX61" s="311" t="e">
        <f t="shared" si="59"/>
        <v>#DIV/0!</v>
      </c>
      <c r="BY61" s="311" t="e">
        <f t="shared" si="52"/>
        <v>#DIV/0!</v>
      </c>
      <c r="BZ61" s="311" t="e">
        <f t="shared" si="52"/>
        <v>#DIV/0!</v>
      </c>
      <c r="CA61" s="311" t="e">
        <f t="shared" si="52"/>
        <v>#DIV/0!</v>
      </c>
      <c r="CB61" s="311" t="e">
        <f t="shared" si="52"/>
        <v>#DIV/0!</v>
      </c>
      <c r="CC61" s="311" t="e">
        <f t="shared" si="52"/>
        <v>#DIV/0!</v>
      </c>
      <c r="CD61" s="311" t="e">
        <f t="shared" si="52"/>
        <v>#DIV/0!</v>
      </c>
      <c r="CE61" s="311" t="e">
        <f t="shared" si="52"/>
        <v>#DIV/0!</v>
      </c>
      <c r="CF61" s="311" t="e">
        <f t="shared" si="52"/>
        <v>#DIV/0!</v>
      </c>
      <c r="CG61" s="311" t="e">
        <f t="shared" si="52"/>
        <v>#DIV/0!</v>
      </c>
      <c r="CH61" s="311" t="e">
        <f t="shared" si="52"/>
        <v>#DIV/0!</v>
      </c>
      <c r="CI61" s="311" t="e">
        <f t="shared" si="60"/>
        <v>#DIV/0!</v>
      </c>
      <c r="CJ61" s="311" t="e">
        <f t="shared" si="60"/>
        <v>#DIV/0!</v>
      </c>
      <c r="CK61" s="311" t="e">
        <f t="shared" si="60"/>
        <v>#DIV/0!</v>
      </c>
      <c r="CL61" s="311" t="e">
        <f t="shared" si="60"/>
        <v>#DIV/0!</v>
      </c>
      <c r="CM61" s="311" t="e">
        <f t="shared" si="60"/>
        <v>#DIV/0!</v>
      </c>
      <c r="CN61" s="311" t="e">
        <f t="shared" si="60"/>
        <v>#DIV/0!</v>
      </c>
      <c r="CO61" s="311" t="e">
        <f t="shared" si="60"/>
        <v>#DIV/0!</v>
      </c>
      <c r="CP61" s="311" t="e">
        <f t="shared" si="60"/>
        <v>#DIV/0!</v>
      </c>
      <c r="CQ61" s="311" t="e">
        <f t="shared" si="60"/>
        <v>#DIV/0!</v>
      </c>
      <c r="CR61" s="311" t="e">
        <f t="shared" si="60"/>
        <v>#DIV/0!</v>
      </c>
      <c r="CS61" s="311" t="e">
        <f t="shared" si="60"/>
        <v>#DIV/0!</v>
      </c>
      <c r="CT61" s="311" t="e">
        <f t="shared" si="60"/>
        <v>#DIV/0!</v>
      </c>
      <c r="CU61" s="311" t="e">
        <f t="shared" si="60"/>
        <v>#DIV/0!</v>
      </c>
      <c r="CV61" s="311" t="e">
        <f t="shared" si="60"/>
        <v>#DIV/0!</v>
      </c>
      <c r="CW61" s="311" t="e">
        <f t="shared" si="60"/>
        <v>#DIV/0!</v>
      </c>
      <c r="CX61" s="311" t="e">
        <f t="shared" si="60"/>
        <v>#DIV/0!</v>
      </c>
      <c r="CY61" s="311" t="e">
        <f t="shared" si="53"/>
        <v>#DIV/0!</v>
      </c>
      <c r="CZ61" s="311" t="e">
        <f t="shared" si="53"/>
        <v>#DIV/0!</v>
      </c>
      <c r="DA61" s="311" t="e">
        <f t="shared" si="53"/>
        <v>#DIV/0!</v>
      </c>
      <c r="DB61" s="311" t="e">
        <f t="shared" si="53"/>
        <v>#DIV/0!</v>
      </c>
      <c r="DC61" s="311" t="e">
        <f t="shared" si="53"/>
        <v>#DIV/0!</v>
      </c>
      <c r="DD61" s="311" t="e">
        <f t="shared" si="53"/>
        <v>#DIV/0!</v>
      </c>
      <c r="DE61" s="311" t="e">
        <f t="shared" si="53"/>
        <v>#DIV/0!</v>
      </c>
      <c r="DF61" s="311" t="e">
        <f t="shared" si="53"/>
        <v>#DIV/0!</v>
      </c>
      <c r="DG61" s="311" t="e">
        <f t="shared" si="53"/>
        <v>#DIV/0!</v>
      </c>
      <c r="DH61" s="311" t="e">
        <f t="shared" si="53"/>
        <v>#DIV/0!</v>
      </c>
      <c r="DI61" s="311" t="e">
        <f t="shared" si="53"/>
        <v>#DIV/0!</v>
      </c>
      <c r="DJ61" s="311" t="e">
        <f t="shared" si="53"/>
        <v>#DIV/0!</v>
      </c>
      <c r="DK61" s="311" t="e">
        <f t="shared" si="53"/>
        <v>#DIV/0!</v>
      </c>
      <c r="DL61" s="311" t="e">
        <f t="shared" si="53"/>
        <v>#DIV/0!</v>
      </c>
      <c r="DM61" s="311" t="e">
        <f t="shared" si="61"/>
        <v>#DIV/0!</v>
      </c>
      <c r="DN61" s="311" t="e">
        <f t="shared" si="61"/>
        <v>#DIV/0!</v>
      </c>
      <c r="DO61" s="311" t="e">
        <f t="shared" si="61"/>
        <v>#DIV/0!</v>
      </c>
      <c r="DP61" s="311" t="e">
        <f t="shared" si="61"/>
        <v>#DIV/0!</v>
      </c>
      <c r="DQ61" s="311" t="e">
        <f t="shared" si="61"/>
        <v>#DIV/0!</v>
      </c>
      <c r="DR61" s="311" t="e">
        <f t="shared" si="61"/>
        <v>#DIV/0!</v>
      </c>
      <c r="DS61" s="311" t="e">
        <f t="shared" si="61"/>
        <v>#DIV/0!</v>
      </c>
      <c r="DT61" s="311" t="e">
        <f t="shared" si="61"/>
        <v>#DIV/0!</v>
      </c>
      <c r="DU61" s="311" t="e">
        <f t="shared" si="61"/>
        <v>#DIV/0!</v>
      </c>
      <c r="DV61" s="311" t="e">
        <f t="shared" si="61"/>
        <v>#DIV/0!</v>
      </c>
      <c r="DW61" s="311" t="e">
        <f t="shared" si="61"/>
        <v>#DIV/0!</v>
      </c>
      <c r="DX61" s="311" t="e">
        <f t="shared" si="61"/>
        <v>#DIV/0!</v>
      </c>
      <c r="DY61" s="311" t="e">
        <f t="shared" si="61"/>
        <v>#DIV/0!</v>
      </c>
      <c r="DZ61" s="311" t="e">
        <f t="shared" si="61"/>
        <v>#DIV/0!</v>
      </c>
      <c r="EA61" s="311" t="e">
        <f t="shared" si="61"/>
        <v>#DIV/0!</v>
      </c>
      <c r="EB61" s="311" t="e">
        <f t="shared" si="61"/>
        <v>#DIV/0!</v>
      </c>
      <c r="EC61" s="311" t="e">
        <f t="shared" si="62"/>
        <v>#DIV/0!</v>
      </c>
      <c r="ED61" s="311" t="e">
        <f t="shared" si="62"/>
        <v>#DIV/0!</v>
      </c>
      <c r="EE61" s="311" t="e">
        <f t="shared" si="62"/>
        <v>#DIV/0!</v>
      </c>
      <c r="EF61" s="311" t="e">
        <f t="shared" si="62"/>
        <v>#DIV/0!</v>
      </c>
      <c r="EG61" s="311" t="e">
        <f t="shared" si="62"/>
        <v>#DIV/0!</v>
      </c>
      <c r="EH61" s="311" t="e">
        <f t="shared" si="62"/>
        <v>#DIV/0!</v>
      </c>
      <c r="EI61" s="311" t="e">
        <f t="shared" si="62"/>
        <v>#DIV/0!</v>
      </c>
      <c r="EJ61" s="311" t="e">
        <f t="shared" si="62"/>
        <v>#DIV/0!</v>
      </c>
      <c r="EK61" s="311" t="e">
        <f t="shared" si="62"/>
        <v>#DIV/0!</v>
      </c>
      <c r="EL61" s="311" t="e">
        <f t="shared" si="62"/>
        <v>#DIV/0!</v>
      </c>
      <c r="EM61" s="311" t="e">
        <f t="shared" si="62"/>
        <v>#DIV/0!</v>
      </c>
      <c r="EN61" s="311" t="e">
        <f t="shared" si="62"/>
        <v>#DIV/0!</v>
      </c>
      <c r="EO61" s="311" t="e">
        <f t="shared" si="62"/>
        <v>#DIV/0!</v>
      </c>
      <c r="EP61" s="311" t="e">
        <f t="shared" si="62"/>
        <v>#DIV/0!</v>
      </c>
      <c r="EQ61" s="311" t="e">
        <f t="shared" si="63"/>
        <v>#DIV/0!</v>
      </c>
      <c r="ER61" s="311" t="e">
        <f t="shared" si="63"/>
        <v>#DIV/0!</v>
      </c>
      <c r="ES61" s="311" t="e">
        <f t="shared" si="63"/>
        <v>#DIV/0!</v>
      </c>
      <c r="ET61" s="311" t="e">
        <f t="shared" si="63"/>
        <v>#DIV/0!</v>
      </c>
      <c r="EU61" s="311" t="e">
        <f t="shared" si="63"/>
        <v>#DIV/0!</v>
      </c>
      <c r="EV61" s="311" t="e">
        <f t="shared" si="63"/>
        <v>#DIV/0!</v>
      </c>
      <c r="EW61" s="311" t="e">
        <f t="shared" si="63"/>
        <v>#DIV/0!</v>
      </c>
      <c r="EX61" s="311" t="e">
        <f t="shared" si="63"/>
        <v>#DIV/0!</v>
      </c>
      <c r="EY61" s="311" t="e">
        <f t="shared" si="63"/>
        <v>#DIV/0!</v>
      </c>
      <c r="EZ61" s="311" t="e">
        <f t="shared" si="63"/>
        <v>#DIV/0!</v>
      </c>
      <c r="FA61" s="311" t="e">
        <f t="shared" si="55"/>
        <v>#DIV/0!</v>
      </c>
      <c r="FB61" s="311" t="e">
        <f t="shared" si="55"/>
        <v>#DIV/0!</v>
      </c>
      <c r="FC61" s="311" t="e">
        <f t="shared" si="55"/>
        <v>#DIV/0!</v>
      </c>
      <c r="FD61" s="311" t="e">
        <f t="shared" si="55"/>
        <v>#DIV/0!</v>
      </c>
      <c r="FE61" s="311" t="e">
        <f t="shared" si="55"/>
        <v>#DIV/0!</v>
      </c>
      <c r="FF61" s="311" t="e">
        <f t="shared" si="55"/>
        <v>#DIV/0!</v>
      </c>
      <c r="FG61" s="311" t="e">
        <f t="shared" si="55"/>
        <v>#DIV/0!</v>
      </c>
      <c r="FH61" s="311" t="e">
        <f t="shared" si="55"/>
        <v>#DIV/0!</v>
      </c>
      <c r="FI61" s="311" t="e">
        <f t="shared" si="55"/>
        <v>#DIV/0!</v>
      </c>
      <c r="FJ61" s="311" t="e">
        <f t="shared" si="55"/>
        <v>#DIV/0!</v>
      </c>
      <c r="FK61" s="311" t="e">
        <f t="shared" si="55"/>
        <v>#DIV/0!</v>
      </c>
      <c r="FL61" s="311" t="e">
        <f t="shared" si="55"/>
        <v>#DIV/0!</v>
      </c>
      <c r="FM61" s="311" t="e">
        <f t="shared" si="55"/>
        <v>#DIV/0!</v>
      </c>
      <c r="FN61" s="311" t="e">
        <f t="shared" si="55"/>
        <v>#DIV/0!</v>
      </c>
      <c r="FO61" s="311" t="e">
        <f t="shared" si="55"/>
        <v>#DIV/0!</v>
      </c>
      <c r="FP61" s="311" t="e">
        <f t="shared" si="55"/>
        <v>#DIV/0!</v>
      </c>
      <c r="FQ61" s="311" t="e">
        <f t="shared" si="64"/>
        <v>#DIV/0!</v>
      </c>
      <c r="FR61" s="311" t="e">
        <f t="shared" si="64"/>
        <v>#DIV/0!</v>
      </c>
      <c r="FS61" s="311" t="e">
        <f t="shared" si="64"/>
        <v>#DIV/0!</v>
      </c>
      <c r="FT61" s="311" t="e">
        <f t="shared" si="64"/>
        <v>#DIV/0!</v>
      </c>
      <c r="FU61" s="311" t="e">
        <f t="shared" si="64"/>
        <v>#DIV/0!</v>
      </c>
      <c r="FV61" s="311" t="e">
        <f t="shared" si="64"/>
        <v>#DIV/0!</v>
      </c>
      <c r="FW61" s="311" t="e">
        <f t="shared" si="64"/>
        <v>#DIV/0!</v>
      </c>
      <c r="FX61" s="311" t="e">
        <f t="shared" si="64"/>
        <v>#DIV/0!</v>
      </c>
      <c r="FY61" s="311" t="e">
        <f t="shared" si="64"/>
        <v>#DIV/0!</v>
      </c>
      <c r="FZ61" s="311" t="e">
        <f t="shared" si="64"/>
        <v>#DIV/0!</v>
      </c>
      <c r="GA61" s="311" t="e">
        <f t="shared" si="64"/>
        <v>#DIV/0!</v>
      </c>
      <c r="GB61" s="311" t="e">
        <f t="shared" si="64"/>
        <v>#DIV/0!</v>
      </c>
      <c r="GC61" s="311" t="e">
        <f t="shared" si="64"/>
        <v>#DIV/0!</v>
      </c>
      <c r="GD61" s="311" t="e">
        <f t="shared" si="64"/>
        <v>#DIV/0!</v>
      </c>
      <c r="GE61" s="311" t="e">
        <f t="shared" si="56"/>
        <v>#DIV/0!</v>
      </c>
      <c r="GF61" s="311" t="e">
        <f t="shared" si="56"/>
        <v>#DIV/0!</v>
      </c>
      <c r="GG61" s="311" t="e">
        <f t="shared" si="56"/>
        <v>#DIV/0!</v>
      </c>
      <c r="GH61" s="311" t="e">
        <f t="shared" si="56"/>
        <v>#DIV/0!</v>
      </c>
      <c r="GI61" s="311" t="e">
        <f t="shared" si="56"/>
        <v>#DIV/0!</v>
      </c>
      <c r="GJ61" s="311" t="e">
        <f t="shared" si="56"/>
        <v>#DIV/0!</v>
      </c>
      <c r="GK61" s="311" t="e">
        <f t="shared" si="56"/>
        <v>#DIV/0!</v>
      </c>
      <c r="GL61" s="311" t="e">
        <f t="shared" si="56"/>
        <v>#DIV/0!</v>
      </c>
      <c r="GM61" s="311" t="e">
        <f t="shared" si="65"/>
        <v>#DIV/0!</v>
      </c>
      <c r="GN61" s="311" t="e">
        <f t="shared" si="65"/>
        <v>#DIV/0!</v>
      </c>
      <c r="GO61" s="311" t="e">
        <f t="shared" si="65"/>
        <v>#DIV/0!</v>
      </c>
      <c r="GP61" s="311" t="e">
        <f t="shared" si="65"/>
        <v>#DIV/0!</v>
      </c>
      <c r="GQ61" s="311" t="e">
        <f t="shared" si="65"/>
        <v>#DIV/0!</v>
      </c>
      <c r="GR61" s="311" t="e">
        <f t="shared" si="65"/>
        <v>#DIV/0!</v>
      </c>
      <c r="GS61" s="311" t="e">
        <f t="shared" si="65"/>
        <v>#DIV/0!</v>
      </c>
      <c r="GT61" s="311" t="e">
        <f t="shared" si="65"/>
        <v>#DIV/0!</v>
      </c>
      <c r="GU61" s="311" t="e">
        <f t="shared" si="65"/>
        <v>#DIV/0!</v>
      </c>
      <c r="GV61" s="311" t="e">
        <f t="shared" si="65"/>
        <v>#DIV/0!</v>
      </c>
      <c r="GW61" s="311" t="e">
        <f t="shared" si="65"/>
        <v>#DIV/0!</v>
      </c>
      <c r="GX61" s="311" t="e">
        <f t="shared" si="65"/>
        <v>#DIV/0!</v>
      </c>
      <c r="GY61" s="311" t="e">
        <f t="shared" si="66"/>
        <v>#DIV/0!</v>
      </c>
      <c r="GZ61" s="311" t="e">
        <f t="shared" si="66"/>
        <v>#DIV/0!</v>
      </c>
      <c r="HA61" s="311" t="e">
        <f t="shared" si="66"/>
        <v>#DIV/0!</v>
      </c>
      <c r="HB61" s="311" t="e">
        <f t="shared" si="66"/>
        <v>#DIV/0!</v>
      </c>
      <c r="HC61" s="311" t="e">
        <f t="shared" si="66"/>
        <v>#DIV/0!</v>
      </c>
      <c r="HD61" s="311" t="e">
        <f t="shared" si="66"/>
        <v>#DIV/0!</v>
      </c>
      <c r="HE61" s="318" t="e">
        <f t="shared" si="18"/>
        <v>#DIV/0!</v>
      </c>
      <c r="HF61" s="322" t="e">
        <f t="shared" si="19"/>
        <v>#DIV/0!</v>
      </c>
    </row>
    <row r="62" spans="1:214">
      <c r="A62" s="221"/>
      <c r="B62" s="310"/>
      <c r="C62" s="221"/>
      <c r="D62" s="221"/>
      <c r="E62" s="221"/>
      <c r="F62" s="311"/>
      <c r="G62" s="312" t="e">
        <f t="shared" si="67"/>
        <v>#DIV/0!</v>
      </c>
      <c r="H62" s="311" t="e">
        <f t="shared" si="67"/>
        <v>#DIV/0!</v>
      </c>
      <c r="I62" s="311" t="e">
        <f t="shared" si="67"/>
        <v>#DIV/0!</v>
      </c>
      <c r="J62" s="311" t="e">
        <f t="shared" si="67"/>
        <v>#DIV/0!</v>
      </c>
      <c r="K62" s="311" t="e">
        <f t="shared" si="67"/>
        <v>#DIV/0!</v>
      </c>
      <c r="L62" s="311" t="e">
        <f t="shared" si="67"/>
        <v>#DIV/0!</v>
      </c>
      <c r="M62" s="311" t="e">
        <f t="shared" si="67"/>
        <v>#DIV/0!</v>
      </c>
      <c r="N62" s="311" t="e">
        <f t="shared" si="67"/>
        <v>#DIV/0!</v>
      </c>
      <c r="O62" s="311" t="e">
        <f t="shared" si="67"/>
        <v>#DIV/0!</v>
      </c>
      <c r="P62" s="311" t="e">
        <f t="shared" si="67"/>
        <v>#DIV/0!</v>
      </c>
      <c r="Q62" s="311" t="e">
        <f t="shared" si="67"/>
        <v>#DIV/0!</v>
      </c>
      <c r="R62" s="311" t="e">
        <f t="shared" si="67"/>
        <v>#DIV/0!</v>
      </c>
      <c r="S62" s="311" t="e">
        <f t="shared" si="67"/>
        <v>#DIV/0!</v>
      </c>
      <c r="T62" s="311" t="e">
        <f t="shared" si="67"/>
        <v>#DIV/0!</v>
      </c>
      <c r="U62" s="311" t="e">
        <f t="shared" si="67"/>
        <v>#DIV/0!</v>
      </c>
      <c r="V62" s="311" t="e">
        <f t="shared" si="67"/>
        <v>#DIV/0!</v>
      </c>
      <c r="W62" s="311" t="e">
        <f t="shared" si="57"/>
        <v>#DIV/0!</v>
      </c>
      <c r="X62" s="311" t="e">
        <f t="shared" si="57"/>
        <v>#DIV/0!</v>
      </c>
      <c r="Y62" s="311" t="e">
        <f t="shared" si="57"/>
        <v>#DIV/0!</v>
      </c>
      <c r="Z62" s="311" t="e">
        <f t="shared" si="57"/>
        <v>#DIV/0!</v>
      </c>
      <c r="AA62" s="311" t="e">
        <f t="shared" si="57"/>
        <v>#DIV/0!</v>
      </c>
      <c r="AB62" s="311" t="e">
        <f t="shared" si="57"/>
        <v>#DIV/0!</v>
      </c>
      <c r="AC62" s="311" t="e">
        <f t="shared" si="57"/>
        <v>#DIV/0!</v>
      </c>
      <c r="AD62" s="311" t="e">
        <f t="shared" si="57"/>
        <v>#DIV/0!</v>
      </c>
      <c r="AE62" s="311" t="e">
        <f t="shared" si="57"/>
        <v>#DIV/0!</v>
      </c>
      <c r="AF62" s="311" t="e">
        <f t="shared" si="57"/>
        <v>#DIV/0!</v>
      </c>
      <c r="AG62" s="311" t="e">
        <f t="shared" si="57"/>
        <v>#DIV/0!</v>
      </c>
      <c r="AH62" s="311" t="e">
        <f t="shared" si="57"/>
        <v>#DIV/0!</v>
      </c>
      <c r="AI62" s="311" t="e">
        <f t="shared" si="57"/>
        <v>#DIV/0!</v>
      </c>
      <c r="AJ62" s="311" t="e">
        <f t="shared" si="57"/>
        <v>#DIV/0!</v>
      </c>
      <c r="AK62" s="311" t="e">
        <f t="shared" si="58"/>
        <v>#DIV/0!</v>
      </c>
      <c r="AL62" s="311" t="e">
        <f t="shared" si="58"/>
        <v>#DIV/0!</v>
      </c>
      <c r="AM62" s="311" t="e">
        <f t="shared" si="58"/>
        <v>#DIV/0!</v>
      </c>
      <c r="AN62" s="311" t="e">
        <f t="shared" si="58"/>
        <v>#DIV/0!</v>
      </c>
      <c r="AO62" s="311" t="e">
        <f t="shared" si="58"/>
        <v>#DIV/0!</v>
      </c>
      <c r="AP62" s="311" t="e">
        <f t="shared" si="58"/>
        <v>#DIV/0!</v>
      </c>
      <c r="AQ62" s="311" t="e">
        <f t="shared" si="58"/>
        <v>#DIV/0!</v>
      </c>
      <c r="AR62" s="311" t="e">
        <f t="shared" si="58"/>
        <v>#DIV/0!</v>
      </c>
      <c r="AS62" s="311" t="e">
        <f t="shared" si="58"/>
        <v>#DIV/0!</v>
      </c>
      <c r="AT62" s="311" t="e">
        <f t="shared" si="58"/>
        <v>#DIV/0!</v>
      </c>
      <c r="AU62" s="311" t="e">
        <f t="shared" si="51"/>
        <v>#DIV/0!</v>
      </c>
      <c r="AV62" s="311" t="e">
        <f t="shared" si="51"/>
        <v>#DIV/0!</v>
      </c>
      <c r="AW62" s="311" t="e">
        <f t="shared" si="51"/>
        <v>#DIV/0!</v>
      </c>
      <c r="AX62" s="311" t="e">
        <f t="shared" si="51"/>
        <v>#DIV/0!</v>
      </c>
      <c r="AY62" s="311" t="e">
        <f t="shared" si="51"/>
        <v>#DIV/0!</v>
      </c>
      <c r="AZ62" s="311" t="e">
        <f t="shared" si="51"/>
        <v>#DIV/0!</v>
      </c>
      <c r="BA62" s="311" t="e">
        <f t="shared" si="51"/>
        <v>#DIV/0!</v>
      </c>
      <c r="BB62" s="311" t="e">
        <f t="shared" si="51"/>
        <v>#DIV/0!</v>
      </c>
      <c r="BC62" s="311" t="e">
        <f t="shared" si="51"/>
        <v>#DIV/0!</v>
      </c>
      <c r="BD62" s="311" t="e">
        <f t="shared" si="51"/>
        <v>#DIV/0!</v>
      </c>
      <c r="BE62" s="311" t="e">
        <f t="shared" si="51"/>
        <v>#DIV/0!</v>
      </c>
      <c r="BF62" s="311" t="e">
        <f t="shared" si="51"/>
        <v>#DIV/0!</v>
      </c>
      <c r="BG62" s="311" t="e">
        <f t="shared" si="51"/>
        <v>#DIV/0!</v>
      </c>
      <c r="BH62" s="311" t="e">
        <f t="shared" si="51"/>
        <v>#DIV/0!</v>
      </c>
      <c r="BI62" s="311" t="e">
        <f t="shared" si="51"/>
        <v>#DIV/0!</v>
      </c>
      <c r="BJ62" s="311" t="e">
        <f t="shared" si="51"/>
        <v>#DIV/0!</v>
      </c>
      <c r="BK62" s="311" t="e">
        <f t="shared" si="59"/>
        <v>#DIV/0!</v>
      </c>
      <c r="BL62" s="311" t="e">
        <f t="shared" si="59"/>
        <v>#DIV/0!</v>
      </c>
      <c r="BM62" s="311" t="e">
        <f t="shared" si="59"/>
        <v>#DIV/0!</v>
      </c>
      <c r="BN62" s="311" t="e">
        <f t="shared" si="59"/>
        <v>#DIV/0!</v>
      </c>
      <c r="BO62" s="311" t="e">
        <f t="shared" si="59"/>
        <v>#DIV/0!</v>
      </c>
      <c r="BP62" s="311" t="e">
        <f t="shared" si="59"/>
        <v>#DIV/0!</v>
      </c>
      <c r="BQ62" s="311" t="e">
        <f t="shared" si="59"/>
        <v>#DIV/0!</v>
      </c>
      <c r="BR62" s="311" t="e">
        <f t="shared" si="59"/>
        <v>#DIV/0!</v>
      </c>
      <c r="BS62" s="311" t="e">
        <f t="shared" si="59"/>
        <v>#DIV/0!</v>
      </c>
      <c r="BT62" s="311" t="e">
        <f t="shared" si="59"/>
        <v>#DIV/0!</v>
      </c>
      <c r="BU62" s="311" t="e">
        <f t="shared" si="59"/>
        <v>#DIV/0!</v>
      </c>
      <c r="BV62" s="311" t="e">
        <f t="shared" si="59"/>
        <v>#DIV/0!</v>
      </c>
      <c r="BW62" s="311" t="e">
        <f t="shared" si="59"/>
        <v>#DIV/0!</v>
      </c>
      <c r="BX62" s="311" t="e">
        <f t="shared" si="59"/>
        <v>#DIV/0!</v>
      </c>
      <c r="BY62" s="311" t="e">
        <f t="shared" si="52"/>
        <v>#DIV/0!</v>
      </c>
      <c r="BZ62" s="311" t="e">
        <f t="shared" si="52"/>
        <v>#DIV/0!</v>
      </c>
      <c r="CA62" s="311" t="e">
        <f t="shared" si="52"/>
        <v>#DIV/0!</v>
      </c>
      <c r="CB62" s="311" t="e">
        <f t="shared" si="52"/>
        <v>#DIV/0!</v>
      </c>
      <c r="CC62" s="311" t="e">
        <f t="shared" si="52"/>
        <v>#DIV/0!</v>
      </c>
      <c r="CD62" s="311" t="e">
        <f t="shared" si="52"/>
        <v>#DIV/0!</v>
      </c>
      <c r="CE62" s="311" t="e">
        <f t="shared" si="52"/>
        <v>#DIV/0!</v>
      </c>
      <c r="CF62" s="311" t="e">
        <f t="shared" si="52"/>
        <v>#DIV/0!</v>
      </c>
      <c r="CG62" s="311" t="e">
        <f t="shared" si="52"/>
        <v>#DIV/0!</v>
      </c>
      <c r="CH62" s="311" t="e">
        <f t="shared" si="52"/>
        <v>#DIV/0!</v>
      </c>
      <c r="CI62" s="311" t="e">
        <f t="shared" si="60"/>
        <v>#DIV/0!</v>
      </c>
      <c r="CJ62" s="311" t="e">
        <f t="shared" si="60"/>
        <v>#DIV/0!</v>
      </c>
      <c r="CK62" s="311" t="e">
        <f t="shared" si="60"/>
        <v>#DIV/0!</v>
      </c>
      <c r="CL62" s="311" t="e">
        <f t="shared" si="60"/>
        <v>#DIV/0!</v>
      </c>
      <c r="CM62" s="311" t="e">
        <f t="shared" si="60"/>
        <v>#DIV/0!</v>
      </c>
      <c r="CN62" s="311" t="e">
        <f t="shared" si="60"/>
        <v>#DIV/0!</v>
      </c>
      <c r="CO62" s="311" t="e">
        <f t="shared" si="60"/>
        <v>#DIV/0!</v>
      </c>
      <c r="CP62" s="311" t="e">
        <f t="shared" si="60"/>
        <v>#DIV/0!</v>
      </c>
      <c r="CQ62" s="311" t="e">
        <f t="shared" si="60"/>
        <v>#DIV/0!</v>
      </c>
      <c r="CR62" s="311" t="e">
        <f t="shared" si="60"/>
        <v>#DIV/0!</v>
      </c>
      <c r="CS62" s="311" t="e">
        <f t="shared" si="60"/>
        <v>#DIV/0!</v>
      </c>
      <c r="CT62" s="311" t="e">
        <f t="shared" si="60"/>
        <v>#DIV/0!</v>
      </c>
      <c r="CU62" s="311" t="e">
        <f t="shared" si="60"/>
        <v>#DIV/0!</v>
      </c>
      <c r="CV62" s="311" t="e">
        <f t="shared" si="60"/>
        <v>#DIV/0!</v>
      </c>
      <c r="CW62" s="311" t="e">
        <f t="shared" si="60"/>
        <v>#DIV/0!</v>
      </c>
      <c r="CX62" s="311" t="e">
        <f t="shared" si="60"/>
        <v>#DIV/0!</v>
      </c>
      <c r="CY62" s="311" t="e">
        <f t="shared" si="53"/>
        <v>#DIV/0!</v>
      </c>
      <c r="CZ62" s="311" t="e">
        <f t="shared" si="53"/>
        <v>#DIV/0!</v>
      </c>
      <c r="DA62" s="311" t="e">
        <f t="shared" si="53"/>
        <v>#DIV/0!</v>
      </c>
      <c r="DB62" s="311" t="e">
        <f t="shared" si="53"/>
        <v>#DIV/0!</v>
      </c>
      <c r="DC62" s="311" t="e">
        <f t="shared" si="53"/>
        <v>#DIV/0!</v>
      </c>
      <c r="DD62" s="311" t="e">
        <f t="shared" si="53"/>
        <v>#DIV/0!</v>
      </c>
      <c r="DE62" s="311" t="e">
        <f t="shared" si="53"/>
        <v>#DIV/0!</v>
      </c>
      <c r="DF62" s="311" t="e">
        <f t="shared" si="53"/>
        <v>#DIV/0!</v>
      </c>
      <c r="DG62" s="311" t="e">
        <f t="shared" si="53"/>
        <v>#DIV/0!</v>
      </c>
      <c r="DH62" s="311" t="e">
        <f t="shared" si="53"/>
        <v>#DIV/0!</v>
      </c>
      <c r="DI62" s="311" t="e">
        <f t="shared" si="53"/>
        <v>#DIV/0!</v>
      </c>
      <c r="DJ62" s="311" t="e">
        <f t="shared" si="53"/>
        <v>#DIV/0!</v>
      </c>
      <c r="DK62" s="311" t="e">
        <f t="shared" si="53"/>
        <v>#DIV/0!</v>
      </c>
      <c r="DL62" s="311" t="e">
        <f t="shared" si="53"/>
        <v>#DIV/0!</v>
      </c>
      <c r="DM62" s="311" t="e">
        <f t="shared" si="61"/>
        <v>#DIV/0!</v>
      </c>
      <c r="DN62" s="311" t="e">
        <f t="shared" si="61"/>
        <v>#DIV/0!</v>
      </c>
      <c r="DO62" s="311" t="e">
        <f t="shared" si="61"/>
        <v>#DIV/0!</v>
      </c>
      <c r="DP62" s="311" t="e">
        <f t="shared" si="61"/>
        <v>#DIV/0!</v>
      </c>
      <c r="DQ62" s="311" t="e">
        <f t="shared" si="61"/>
        <v>#DIV/0!</v>
      </c>
      <c r="DR62" s="311" t="e">
        <f t="shared" si="61"/>
        <v>#DIV/0!</v>
      </c>
      <c r="DS62" s="311" t="e">
        <f t="shared" si="61"/>
        <v>#DIV/0!</v>
      </c>
      <c r="DT62" s="311" t="e">
        <f t="shared" si="61"/>
        <v>#DIV/0!</v>
      </c>
      <c r="DU62" s="311" t="e">
        <f t="shared" si="61"/>
        <v>#DIV/0!</v>
      </c>
      <c r="DV62" s="311" t="e">
        <f t="shared" si="61"/>
        <v>#DIV/0!</v>
      </c>
      <c r="DW62" s="311" t="e">
        <f t="shared" si="61"/>
        <v>#DIV/0!</v>
      </c>
      <c r="DX62" s="311" t="e">
        <f t="shared" si="61"/>
        <v>#DIV/0!</v>
      </c>
      <c r="DY62" s="311" t="e">
        <f t="shared" si="61"/>
        <v>#DIV/0!</v>
      </c>
      <c r="DZ62" s="311" t="e">
        <f t="shared" si="61"/>
        <v>#DIV/0!</v>
      </c>
      <c r="EA62" s="311" t="e">
        <f t="shared" si="61"/>
        <v>#DIV/0!</v>
      </c>
      <c r="EB62" s="311" t="e">
        <f t="shared" si="61"/>
        <v>#DIV/0!</v>
      </c>
      <c r="EC62" s="311" t="e">
        <f t="shared" si="62"/>
        <v>#DIV/0!</v>
      </c>
      <c r="ED62" s="311" t="e">
        <f t="shared" si="62"/>
        <v>#DIV/0!</v>
      </c>
      <c r="EE62" s="311" t="e">
        <f t="shared" si="62"/>
        <v>#DIV/0!</v>
      </c>
      <c r="EF62" s="311" t="e">
        <f t="shared" si="62"/>
        <v>#DIV/0!</v>
      </c>
      <c r="EG62" s="311" t="e">
        <f t="shared" si="62"/>
        <v>#DIV/0!</v>
      </c>
      <c r="EH62" s="311" t="e">
        <f t="shared" si="62"/>
        <v>#DIV/0!</v>
      </c>
      <c r="EI62" s="311" t="e">
        <f t="shared" si="62"/>
        <v>#DIV/0!</v>
      </c>
      <c r="EJ62" s="311" t="e">
        <f t="shared" si="62"/>
        <v>#DIV/0!</v>
      </c>
      <c r="EK62" s="311" t="e">
        <f t="shared" si="62"/>
        <v>#DIV/0!</v>
      </c>
      <c r="EL62" s="311" t="e">
        <f t="shared" si="62"/>
        <v>#DIV/0!</v>
      </c>
      <c r="EM62" s="311" t="e">
        <f t="shared" si="62"/>
        <v>#DIV/0!</v>
      </c>
      <c r="EN62" s="311" t="e">
        <f t="shared" si="62"/>
        <v>#DIV/0!</v>
      </c>
      <c r="EO62" s="311" t="e">
        <f t="shared" si="62"/>
        <v>#DIV/0!</v>
      </c>
      <c r="EP62" s="311" t="e">
        <f t="shared" si="62"/>
        <v>#DIV/0!</v>
      </c>
      <c r="EQ62" s="311" t="e">
        <f t="shared" si="63"/>
        <v>#DIV/0!</v>
      </c>
      <c r="ER62" s="311" t="e">
        <f t="shared" si="63"/>
        <v>#DIV/0!</v>
      </c>
      <c r="ES62" s="311" t="e">
        <f t="shared" si="63"/>
        <v>#DIV/0!</v>
      </c>
      <c r="ET62" s="311" t="e">
        <f t="shared" si="63"/>
        <v>#DIV/0!</v>
      </c>
      <c r="EU62" s="311" t="e">
        <f t="shared" si="63"/>
        <v>#DIV/0!</v>
      </c>
      <c r="EV62" s="311" t="e">
        <f t="shared" si="63"/>
        <v>#DIV/0!</v>
      </c>
      <c r="EW62" s="311" t="e">
        <f t="shared" si="63"/>
        <v>#DIV/0!</v>
      </c>
      <c r="EX62" s="311" t="e">
        <f t="shared" si="63"/>
        <v>#DIV/0!</v>
      </c>
      <c r="EY62" s="311" t="e">
        <f t="shared" si="63"/>
        <v>#DIV/0!</v>
      </c>
      <c r="EZ62" s="311" t="e">
        <f t="shared" si="63"/>
        <v>#DIV/0!</v>
      </c>
      <c r="FA62" s="311" t="e">
        <f t="shared" si="55"/>
        <v>#DIV/0!</v>
      </c>
      <c r="FB62" s="311" t="e">
        <f t="shared" si="55"/>
        <v>#DIV/0!</v>
      </c>
      <c r="FC62" s="311" t="e">
        <f t="shared" si="55"/>
        <v>#DIV/0!</v>
      </c>
      <c r="FD62" s="311" t="e">
        <f t="shared" si="55"/>
        <v>#DIV/0!</v>
      </c>
      <c r="FE62" s="311" t="e">
        <f t="shared" si="55"/>
        <v>#DIV/0!</v>
      </c>
      <c r="FF62" s="311" t="e">
        <f t="shared" si="55"/>
        <v>#DIV/0!</v>
      </c>
      <c r="FG62" s="311" t="e">
        <f t="shared" si="55"/>
        <v>#DIV/0!</v>
      </c>
      <c r="FH62" s="311" t="e">
        <f t="shared" si="55"/>
        <v>#DIV/0!</v>
      </c>
      <c r="FI62" s="311" t="e">
        <f t="shared" si="55"/>
        <v>#DIV/0!</v>
      </c>
      <c r="FJ62" s="311" t="e">
        <f t="shared" si="55"/>
        <v>#DIV/0!</v>
      </c>
      <c r="FK62" s="311" t="e">
        <f t="shared" si="55"/>
        <v>#DIV/0!</v>
      </c>
      <c r="FL62" s="311" t="e">
        <f t="shared" si="55"/>
        <v>#DIV/0!</v>
      </c>
      <c r="FM62" s="311" t="e">
        <f t="shared" si="55"/>
        <v>#DIV/0!</v>
      </c>
      <c r="FN62" s="311" t="e">
        <f t="shared" si="55"/>
        <v>#DIV/0!</v>
      </c>
      <c r="FO62" s="311" t="e">
        <f t="shared" si="55"/>
        <v>#DIV/0!</v>
      </c>
      <c r="FP62" s="311" t="e">
        <f t="shared" si="55"/>
        <v>#DIV/0!</v>
      </c>
      <c r="FQ62" s="311" t="e">
        <f t="shared" si="64"/>
        <v>#DIV/0!</v>
      </c>
      <c r="FR62" s="311" t="e">
        <f t="shared" si="64"/>
        <v>#DIV/0!</v>
      </c>
      <c r="FS62" s="311" t="e">
        <f t="shared" si="64"/>
        <v>#DIV/0!</v>
      </c>
      <c r="FT62" s="311" t="e">
        <f t="shared" si="64"/>
        <v>#DIV/0!</v>
      </c>
      <c r="FU62" s="311" t="e">
        <f t="shared" si="64"/>
        <v>#DIV/0!</v>
      </c>
      <c r="FV62" s="311" t="e">
        <f t="shared" si="64"/>
        <v>#DIV/0!</v>
      </c>
      <c r="FW62" s="311" t="e">
        <f t="shared" si="64"/>
        <v>#DIV/0!</v>
      </c>
      <c r="FX62" s="311" t="e">
        <f t="shared" si="64"/>
        <v>#DIV/0!</v>
      </c>
      <c r="FY62" s="311" t="e">
        <f t="shared" si="64"/>
        <v>#DIV/0!</v>
      </c>
      <c r="FZ62" s="311" t="e">
        <f t="shared" si="64"/>
        <v>#DIV/0!</v>
      </c>
      <c r="GA62" s="311" t="e">
        <f t="shared" si="64"/>
        <v>#DIV/0!</v>
      </c>
      <c r="GB62" s="311" t="e">
        <f t="shared" si="64"/>
        <v>#DIV/0!</v>
      </c>
      <c r="GC62" s="311" t="e">
        <f t="shared" si="64"/>
        <v>#DIV/0!</v>
      </c>
      <c r="GD62" s="311" t="e">
        <f t="shared" si="64"/>
        <v>#DIV/0!</v>
      </c>
      <c r="GE62" s="311" t="e">
        <f t="shared" si="56"/>
        <v>#DIV/0!</v>
      </c>
      <c r="GF62" s="311" t="e">
        <f t="shared" si="56"/>
        <v>#DIV/0!</v>
      </c>
      <c r="GG62" s="311" t="e">
        <f t="shared" si="56"/>
        <v>#DIV/0!</v>
      </c>
      <c r="GH62" s="311" t="e">
        <f t="shared" si="56"/>
        <v>#DIV/0!</v>
      </c>
      <c r="GI62" s="311" t="e">
        <f t="shared" si="56"/>
        <v>#DIV/0!</v>
      </c>
      <c r="GJ62" s="311" t="e">
        <f t="shared" si="56"/>
        <v>#DIV/0!</v>
      </c>
      <c r="GK62" s="311" t="e">
        <f t="shared" si="56"/>
        <v>#DIV/0!</v>
      </c>
      <c r="GL62" s="311" t="e">
        <f t="shared" si="56"/>
        <v>#DIV/0!</v>
      </c>
      <c r="GM62" s="311" t="e">
        <f t="shared" si="65"/>
        <v>#DIV/0!</v>
      </c>
      <c r="GN62" s="311" t="e">
        <f t="shared" si="65"/>
        <v>#DIV/0!</v>
      </c>
      <c r="GO62" s="311" t="e">
        <f t="shared" si="65"/>
        <v>#DIV/0!</v>
      </c>
      <c r="GP62" s="311" t="e">
        <f t="shared" si="65"/>
        <v>#DIV/0!</v>
      </c>
      <c r="GQ62" s="311" t="e">
        <f t="shared" si="65"/>
        <v>#DIV/0!</v>
      </c>
      <c r="GR62" s="311" t="e">
        <f t="shared" si="65"/>
        <v>#DIV/0!</v>
      </c>
      <c r="GS62" s="311" t="e">
        <f t="shared" si="65"/>
        <v>#DIV/0!</v>
      </c>
      <c r="GT62" s="311" t="e">
        <f t="shared" si="65"/>
        <v>#DIV/0!</v>
      </c>
      <c r="GU62" s="311" t="e">
        <f t="shared" si="65"/>
        <v>#DIV/0!</v>
      </c>
      <c r="GV62" s="311" t="e">
        <f t="shared" si="65"/>
        <v>#DIV/0!</v>
      </c>
      <c r="GW62" s="311" t="e">
        <f t="shared" si="65"/>
        <v>#DIV/0!</v>
      </c>
      <c r="GX62" s="311" t="e">
        <f t="shared" si="65"/>
        <v>#DIV/0!</v>
      </c>
      <c r="GY62" s="311" t="e">
        <f t="shared" si="66"/>
        <v>#DIV/0!</v>
      </c>
      <c r="GZ62" s="311" t="e">
        <f t="shared" si="66"/>
        <v>#DIV/0!</v>
      </c>
      <c r="HA62" s="311" t="e">
        <f t="shared" si="66"/>
        <v>#DIV/0!</v>
      </c>
      <c r="HB62" s="311" t="e">
        <f t="shared" si="66"/>
        <v>#DIV/0!</v>
      </c>
      <c r="HC62" s="311" t="e">
        <f t="shared" si="66"/>
        <v>#DIV/0!</v>
      </c>
      <c r="HD62" s="311" t="e">
        <f t="shared" si="66"/>
        <v>#DIV/0!</v>
      </c>
      <c r="HE62" s="318" t="e">
        <f t="shared" si="18"/>
        <v>#DIV/0!</v>
      </c>
      <c r="HF62" s="322" t="e">
        <f t="shared" si="19"/>
        <v>#DIV/0!</v>
      </c>
    </row>
    <row r="63" spans="1:214">
      <c r="A63" s="221"/>
      <c r="B63" s="310"/>
      <c r="C63" s="221"/>
      <c r="D63" s="221"/>
      <c r="E63" s="221"/>
      <c r="F63" s="311"/>
      <c r="G63" s="312" t="e">
        <f t="shared" si="67"/>
        <v>#DIV/0!</v>
      </c>
      <c r="H63" s="311" t="e">
        <f t="shared" si="67"/>
        <v>#DIV/0!</v>
      </c>
      <c r="I63" s="311" t="e">
        <f t="shared" si="67"/>
        <v>#DIV/0!</v>
      </c>
      <c r="J63" s="311" t="e">
        <f t="shared" si="67"/>
        <v>#DIV/0!</v>
      </c>
      <c r="K63" s="311" t="e">
        <f t="shared" si="67"/>
        <v>#DIV/0!</v>
      </c>
      <c r="L63" s="311" t="e">
        <f t="shared" si="67"/>
        <v>#DIV/0!</v>
      </c>
      <c r="M63" s="311" t="e">
        <f t="shared" si="67"/>
        <v>#DIV/0!</v>
      </c>
      <c r="N63" s="311" t="e">
        <f t="shared" si="67"/>
        <v>#DIV/0!</v>
      </c>
      <c r="O63" s="311" t="e">
        <f t="shared" si="67"/>
        <v>#DIV/0!</v>
      </c>
      <c r="P63" s="311" t="e">
        <f t="shared" si="67"/>
        <v>#DIV/0!</v>
      </c>
      <c r="Q63" s="311" t="e">
        <f t="shared" si="67"/>
        <v>#DIV/0!</v>
      </c>
      <c r="R63" s="311" t="e">
        <f t="shared" si="67"/>
        <v>#DIV/0!</v>
      </c>
      <c r="S63" s="311" t="e">
        <f t="shared" si="67"/>
        <v>#DIV/0!</v>
      </c>
      <c r="T63" s="311" t="e">
        <f t="shared" si="67"/>
        <v>#DIV/0!</v>
      </c>
      <c r="U63" s="311" t="e">
        <f t="shared" si="67"/>
        <v>#DIV/0!</v>
      </c>
      <c r="V63" s="311" t="e">
        <f t="shared" si="67"/>
        <v>#DIV/0!</v>
      </c>
      <c r="W63" s="311" t="e">
        <f t="shared" si="57"/>
        <v>#DIV/0!</v>
      </c>
      <c r="X63" s="311" t="e">
        <f t="shared" si="57"/>
        <v>#DIV/0!</v>
      </c>
      <c r="Y63" s="311" t="e">
        <f t="shared" si="57"/>
        <v>#DIV/0!</v>
      </c>
      <c r="Z63" s="311" t="e">
        <f t="shared" si="57"/>
        <v>#DIV/0!</v>
      </c>
      <c r="AA63" s="311" t="e">
        <f t="shared" si="57"/>
        <v>#DIV/0!</v>
      </c>
      <c r="AB63" s="311" t="e">
        <f t="shared" si="57"/>
        <v>#DIV/0!</v>
      </c>
      <c r="AC63" s="311" t="e">
        <f t="shared" si="57"/>
        <v>#DIV/0!</v>
      </c>
      <c r="AD63" s="311" t="e">
        <f t="shared" si="57"/>
        <v>#DIV/0!</v>
      </c>
      <c r="AE63" s="311" t="e">
        <f t="shared" si="57"/>
        <v>#DIV/0!</v>
      </c>
      <c r="AF63" s="311" t="e">
        <f t="shared" si="57"/>
        <v>#DIV/0!</v>
      </c>
      <c r="AG63" s="311" t="e">
        <f t="shared" si="57"/>
        <v>#DIV/0!</v>
      </c>
      <c r="AH63" s="311" t="e">
        <f t="shared" si="57"/>
        <v>#DIV/0!</v>
      </c>
      <c r="AI63" s="311" t="e">
        <f t="shared" si="57"/>
        <v>#DIV/0!</v>
      </c>
      <c r="AJ63" s="311" t="e">
        <f t="shared" si="57"/>
        <v>#DIV/0!</v>
      </c>
      <c r="AK63" s="311" t="e">
        <f t="shared" si="58"/>
        <v>#DIV/0!</v>
      </c>
      <c r="AL63" s="311" t="e">
        <f t="shared" si="58"/>
        <v>#DIV/0!</v>
      </c>
      <c r="AM63" s="311" t="e">
        <f t="shared" si="58"/>
        <v>#DIV/0!</v>
      </c>
      <c r="AN63" s="311" t="e">
        <f t="shared" si="58"/>
        <v>#DIV/0!</v>
      </c>
      <c r="AO63" s="311" t="e">
        <f t="shared" si="58"/>
        <v>#DIV/0!</v>
      </c>
      <c r="AP63" s="311" t="e">
        <f t="shared" si="58"/>
        <v>#DIV/0!</v>
      </c>
      <c r="AQ63" s="311" t="e">
        <f t="shared" si="58"/>
        <v>#DIV/0!</v>
      </c>
      <c r="AR63" s="311" t="e">
        <f t="shared" si="58"/>
        <v>#DIV/0!</v>
      </c>
      <c r="AS63" s="311" t="e">
        <f t="shared" si="58"/>
        <v>#DIV/0!</v>
      </c>
      <c r="AT63" s="311" t="e">
        <f t="shared" si="58"/>
        <v>#DIV/0!</v>
      </c>
      <c r="AU63" s="311" t="e">
        <f t="shared" si="51"/>
        <v>#DIV/0!</v>
      </c>
      <c r="AV63" s="311" t="e">
        <f t="shared" si="51"/>
        <v>#DIV/0!</v>
      </c>
      <c r="AW63" s="311" t="e">
        <f t="shared" si="51"/>
        <v>#DIV/0!</v>
      </c>
      <c r="AX63" s="311" t="e">
        <f t="shared" si="51"/>
        <v>#DIV/0!</v>
      </c>
      <c r="AY63" s="311" t="e">
        <f t="shared" si="51"/>
        <v>#DIV/0!</v>
      </c>
      <c r="AZ63" s="311" t="e">
        <f t="shared" si="51"/>
        <v>#DIV/0!</v>
      </c>
      <c r="BA63" s="311" t="e">
        <f t="shared" si="51"/>
        <v>#DIV/0!</v>
      </c>
      <c r="BB63" s="311" t="e">
        <f t="shared" si="51"/>
        <v>#DIV/0!</v>
      </c>
      <c r="BC63" s="311" t="e">
        <f t="shared" si="51"/>
        <v>#DIV/0!</v>
      </c>
      <c r="BD63" s="311" t="e">
        <f t="shared" si="51"/>
        <v>#DIV/0!</v>
      </c>
      <c r="BE63" s="311" t="e">
        <f t="shared" si="51"/>
        <v>#DIV/0!</v>
      </c>
      <c r="BF63" s="311" t="e">
        <f t="shared" si="51"/>
        <v>#DIV/0!</v>
      </c>
      <c r="BG63" s="311" t="e">
        <f t="shared" si="51"/>
        <v>#DIV/0!</v>
      </c>
      <c r="BH63" s="311" t="e">
        <f t="shared" si="51"/>
        <v>#DIV/0!</v>
      </c>
      <c r="BI63" s="311" t="e">
        <f t="shared" si="51"/>
        <v>#DIV/0!</v>
      </c>
      <c r="BJ63" s="311" t="e">
        <f t="shared" si="51"/>
        <v>#DIV/0!</v>
      </c>
      <c r="BK63" s="311" t="e">
        <f t="shared" si="59"/>
        <v>#DIV/0!</v>
      </c>
      <c r="BL63" s="311" t="e">
        <f t="shared" si="59"/>
        <v>#DIV/0!</v>
      </c>
      <c r="BM63" s="311" t="e">
        <f t="shared" si="59"/>
        <v>#DIV/0!</v>
      </c>
      <c r="BN63" s="311" t="e">
        <f t="shared" si="59"/>
        <v>#DIV/0!</v>
      </c>
      <c r="BO63" s="311" t="e">
        <f t="shared" si="59"/>
        <v>#DIV/0!</v>
      </c>
      <c r="BP63" s="311" t="e">
        <f t="shared" si="59"/>
        <v>#DIV/0!</v>
      </c>
      <c r="BQ63" s="311" t="e">
        <f t="shared" si="59"/>
        <v>#DIV/0!</v>
      </c>
      <c r="BR63" s="311" t="e">
        <f t="shared" si="59"/>
        <v>#DIV/0!</v>
      </c>
      <c r="BS63" s="311" t="e">
        <f t="shared" si="59"/>
        <v>#DIV/0!</v>
      </c>
      <c r="BT63" s="311" t="e">
        <f t="shared" si="59"/>
        <v>#DIV/0!</v>
      </c>
      <c r="BU63" s="311" t="e">
        <f t="shared" si="59"/>
        <v>#DIV/0!</v>
      </c>
      <c r="BV63" s="311" t="e">
        <f t="shared" si="59"/>
        <v>#DIV/0!</v>
      </c>
      <c r="BW63" s="311" t="e">
        <f t="shared" si="59"/>
        <v>#DIV/0!</v>
      </c>
      <c r="BX63" s="311" t="e">
        <f t="shared" si="59"/>
        <v>#DIV/0!</v>
      </c>
      <c r="BY63" s="311" t="e">
        <f t="shared" si="52"/>
        <v>#DIV/0!</v>
      </c>
      <c r="BZ63" s="311" t="e">
        <f t="shared" si="52"/>
        <v>#DIV/0!</v>
      </c>
      <c r="CA63" s="311" t="e">
        <f t="shared" si="52"/>
        <v>#DIV/0!</v>
      </c>
      <c r="CB63" s="311" t="e">
        <f t="shared" si="52"/>
        <v>#DIV/0!</v>
      </c>
      <c r="CC63" s="311" t="e">
        <f t="shared" si="52"/>
        <v>#DIV/0!</v>
      </c>
      <c r="CD63" s="311" t="e">
        <f t="shared" si="52"/>
        <v>#DIV/0!</v>
      </c>
      <c r="CE63" s="311" t="e">
        <f t="shared" si="52"/>
        <v>#DIV/0!</v>
      </c>
      <c r="CF63" s="311" t="e">
        <f t="shared" si="52"/>
        <v>#DIV/0!</v>
      </c>
      <c r="CG63" s="311" t="e">
        <f t="shared" si="52"/>
        <v>#DIV/0!</v>
      </c>
      <c r="CH63" s="311" t="e">
        <f t="shared" si="52"/>
        <v>#DIV/0!</v>
      </c>
      <c r="CI63" s="311" t="e">
        <f t="shared" si="60"/>
        <v>#DIV/0!</v>
      </c>
      <c r="CJ63" s="311" t="e">
        <f t="shared" si="60"/>
        <v>#DIV/0!</v>
      </c>
      <c r="CK63" s="311" t="e">
        <f t="shared" si="60"/>
        <v>#DIV/0!</v>
      </c>
      <c r="CL63" s="311" t="e">
        <f t="shared" si="60"/>
        <v>#DIV/0!</v>
      </c>
      <c r="CM63" s="311" t="e">
        <f t="shared" si="60"/>
        <v>#DIV/0!</v>
      </c>
      <c r="CN63" s="311" t="e">
        <f t="shared" si="60"/>
        <v>#DIV/0!</v>
      </c>
      <c r="CO63" s="311" t="e">
        <f t="shared" si="60"/>
        <v>#DIV/0!</v>
      </c>
      <c r="CP63" s="311" t="e">
        <f t="shared" si="60"/>
        <v>#DIV/0!</v>
      </c>
      <c r="CQ63" s="311" t="e">
        <f t="shared" si="60"/>
        <v>#DIV/0!</v>
      </c>
      <c r="CR63" s="311" t="e">
        <f t="shared" si="60"/>
        <v>#DIV/0!</v>
      </c>
      <c r="CS63" s="311" t="e">
        <f t="shared" si="60"/>
        <v>#DIV/0!</v>
      </c>
      <c r="CT63" s="311" t="e">
        <f t="shared" si="60"/>
        <v>#DIV/0!</v>
      </c>
      <c r="CU63" s="311" t="e">
        <f t="shared" si="60"/>
        <v>#DIV/0!</v>
      </c>
      <c r="CV63" s="311" t="e">
        <f t="shared" si="60"/>
        <v>#DIV/0!</v>
      </c>
      <c r="CW63" s="311" t="e">
        <f t="shared" si="60"/>
        <v>#DIV/0!</v>
      </c>
      <c r="CX63" s="311" t="e">
        <f t="shared" si="60"/>
        <v>#DIV/0!</v>
      </c>
      <c r="CY63" s="311" t="e">
        <f t="shared" si="53"/>
        <v>#DIV/0!</v>
      </c>
      <c r="CZ63" s="311" t="e">
        <f t="shared" si="53"/>
        <v>#DIV/0!</v>
      </c>
      <c r="DA63" s="311" t="e">
        <f t="shared" si="53"/>
        <v>#DIV/0!</v>
      </c>
      <c r="DB63" s="311" t="e">
        <f t="shared" si="53"/>
        <v>#DIV/0!</v>
      </c>
      <c r="DC63" s="311" t="e">
        <f t="shared" si="53"/>
        <v>#DIV/0!</v>
      </c>
      <c r="DD63" s="311" t="e">
        <f t="shared" si="53"/>
        <v>#DIV/0!</v>
      </c>
      <c r="DE63" s="311" t="e">
        <f t="shared" si="53"/>
        <v>#DIV/0!</v>
      </c>
      <c r="DF63" s="311" t="e">
        <f t="shared" si="53"/>
        <v>#DIV/0!</v>
      </c>
      <c r="DG63" s="311" t="e">
        <f t="shared" si="53"/>
        <v>#DIV/0!</v>
      </c>
      <c r="DH63" s="311" t="e">
        <f t="shared" si="53"/>
        <v>#DIV/0!</v>
      </c>
      <c r="DI63" s="311" t="e">
        <f t="shared" si="53"/>
        <v>#DIV/0!</v>
      </c>
      <c r="DJ63" s="311" t="e">
        <f t="shared" si="53"/>
        <v>#DIV/0!</v>
      </c>
      <c r="DK63" s="311" t="e">
        <f t="shared" si="53"/>
        <v>#DIV/0!</v>
      </c>
      <c r="DL63" s="311" t="e">
        <f t="shared" si="53"/>
        <v>#DIV/0!</v>
      </c>
      <c r="DM63" s="311" t="e">
        <f t="shared" si="61"/>
        <v>#DIV/0!</v>
      </c>
      <c r="DN63" s="311" t="e">
        <f t="shared" si="61"/>
        <v>#DIV/0!</v>
      </c>
      <c r="DO63" s="311" t="e">
        <f t="shared" si="61"/>
        <v>#DIV/0!</v>
      </c>
      <c r="DP63" s="311" t="e">
        <f t="shared" si="61"/>
        <v>#DIV/0!</v>
      </c>
      <c r="DQ63" s="311" t="e">
        <f t="shared" si="61"/>
        <v>#DIV/0!</v>
      </c>
      <c r="DR63" s="311" t="e">
        <f t="shared" si="61"/>
        <v>#DIV/0!</v>
      </c>
      <c r="DS63" s="311" t="e">
        <f t="shared" si="61"/>
        <v>#DIV/0!</v>
      </c>
      <c r="DT63" s="311" t="e">
        <f t="shared" si="61"/>
        <v>#DIV/0!</v>
      </c>
      <c r="DU63" s="311" t="e">
        <f t="shared" si="61"/>
        <v>#DIV/0!</v>
      </c>
      <c r="DV63" s="311" t="e">
        <f t="shared" si="61"/>
        <v>#DIV/0!</v>
      </c>
      <c r="DW63" s="311" t="e">
        <f t="shared" si="61"/>
        <v>#DIV/0!</v>
      </c>
      <c r="DX63" s="311" t="e">
        <f t="shared" si="61"/>
        <v>#DIV/0!</v>
      </c>
      <c r="DY63" s="311" t="e">
        <f t="shared" si="61"/>
        <v>#DIV/0!</v>
      </c>
      <c r="DZ63" s="311" t="e">
        <f t="shared" si="61"/>
        <v>#DIV/0!</v>
      </c>
      <c r="EA63" s="311" t="e">
        <f t="shared" si="61"/>
        <v>#DIV/0!</v>
      </c>
      <c r="EB63" s="311" t="e">
        <f t="shared" si="61"/>
        <v>#DIV/0!</v>
      </c>
      <c r="EC63" s="311" t="e">
        <f t="shared" si="62"/>
        <v>#DIV/0!</v>
      </c>
      <c r="ED63" s="311" t="e">
        <f t="shared" si="62"/>
        <v>#DIV/0!</v>
      </c>
      <c r="EE63" s="311" t="e">
        <f t="shared" si="62"/>
        <v>#DIV/0!</v>
      </c>
      <c r="EF63" s="311" t="e">
        <f t="shared" si="62"/>
        <v>#DIV/0!</v>
      </c>
      <c r="EG63" s="311" t="e">
        <f t="shared" si="62"/>
        <v>#DIV/0!</v>
      </c>
      <c r="EH63" s="311" t="e">
        <f t="shared" si="62"/>
        <v>#DIV/0!</v>
      </c>
      <c r="EI63" s="311" t="e">
        <f t="shared" si="62"/>
        <v>#DIV/0!</v>
      </c>
      <c r="EJ63" s="311" t="e">
        <f t="shared" si="62"/>
        <v>#DIV/0!</v>
      </c>
      <c r="EK63" s="311" t="e">
        <f t="shared" si="62"/>
        <v>#DIV/0!</v>
      </c>
      <c r="EL63" s="311" t="e">
        <f t="shared" si="62"/>
        <v>#DIV/0!</v>
      </c>
      <c r="EM63" s="311" t="e">
        <f t="shared" si="62"/>
        <v>#DIV/0!</v>
      </c>
      <c r="EN63" s="311" t="e">
        <f t="shared" si="62"/>
        <v>#DIV/0!</v>
      </c>
      <c r="EO63" s="311" t="e">
        <f t="shared" si="62"/>
        <v>#DIV/0!</v>
      </c>
      <c r="EP63" s="311" t="e">
        <f t="shared" si="62"/>
        <v>#DIV/0!</v>
      </c>
      <c r="EQ63" s="311" t="e">
        <f t="shared" si="63"/>
        <v>#DIV/0!</v>
      </c>
      <c r="ER63" s="311" t="e">
        <f t="shared" si="63"/>
        <v>#DIV/0!</v>
      </c>
      <c r="ES63" s="311" t="e">
        <f t="shared" si="63"/>
        <v>#DIV/0!</v>
      </c>
      <c r="ET63" s="311" t="e">
        <f t="shared" si="63"/>
        <v>#DIV/0!</v>
      </c>
      <c r="EU63" s="311" t="e">
        <f t="shared" si="63"/>
        <v>#DIV/0!</v>
      </c>
      <c r="EV63" s="311" t="e">
        <f t="shared" si="63"/>
        <v>#DIV/0!</v>
      </c>
      <c r="EW63" s="311" t="e">
        <f t="shared" si="63"/>
        <v>#DIV/0!</v>
      </c>
      <c r="EX63" s="311" t="e">
        <f t="shared" si="63"/>
        <v>#DIV/0!</v>
      </c>
      <c r="EY63" s="311" t="e">
        <f t="shared" si="63"/>
        <v>#DIV/0!</v>
      </c>
      <c r="EZ63" s="311" t="e">
        <f t="shared" si="63"/>
        <v>#DIV/0!</v>
      </c>
      <c r="FA63" s="311" t="e">
        <f t="shared" si="55"/>
        <v>#DIV/0!</v>
      </c>
      <c r="FB63" s="311" t="e">
        <f t="shared" si="55"/>
        <v>#DIV/0!</v>
      </c>
      <c r="FC63" s="311" t="e">
        <f t="shared" si="55"/>
        <v>#DIV/0!</v>
      </c>
      <c r="FD63" s="311" t="e">
        <f t="shared" si="55"/>
        <v>#DIV/0!</v>
      </c>
      <c r="FE63" s="311" t="e">
        <f t="shared" si="55"/>
        <v>#DIV/0!</v>
      </c>
      <c r="FF63" s="311" t="e">
        <f t="shared" si="55"/>
        <v>#DIV/0!</v>
      </c>
      <c r="FG63" s="311" t="e">
        <f t="shared" si="55"/>
        <v>#DIV/0!</v>
      </c>
      <c r="FH63" s="311" t="e">
        <f t="shared" si="55"/>
        <v>#DIV/0!</v>
      </c>
      <c r="FI63" s="311" t="e">
        <f t="shared" si="55"/>
        <v>#DIV/0!</v>
      </c>
      <c r="FJ63" s="311" t="e">
        <f t="shared" si="55"/>
        <v>#DIV/0!</v>
      </c>
      <c r="FK63" s="311" t="e">
        <f t="shared" si="55"/>
        <v>#DIV/0!</v>
      </c>
      <c r="FL63" s="311" t="e">
        <f t="shared" si="55"/>
        <v>#DIV/0!</v>
      </c>
      <c r="FM63" s="311" t="e">
        <f t="shared" si="55"/>
        <v>#DIV/0!</v>
      </c>
      <c r="FN63" s="311" t="e">
        <f t="shared" si="55"/>
        <v>#DIV/0!</v>
      </c>
      <c r="FO63" s="311" t="e">
        <f t="shared" si="55"/>
        <v>#DIV/0!</v>
      </c>
      <c r="FP63" s="311" t="e">
        <f t="shared" si="55"/>
        <v>#DIV/0!</v>
      </c>
      <c r="FQ63" s="311" t="e">
        <f t="shared" si="64"/>
        <v>#DIV/0!</v>
      </c>
      <c r="FR63" s="311" t="e">
        <f t="shared" si="64"/>
        <v>#DIV/0!</v>
      </c>
      <c r="FS63" s="311" t="e">
        <f t="shared" si="64"/>
        <v>#DIV/0!</v>
      </c>
      <c r="FT63" s="311" t="e">
        <f t="shared" si="64"/>
        <v>#DIV/0!</v>
      </c>
      <c r="FU63" s="311" t="e">
        <f t="shared" si="64"/>
        <v>#DIV/0!</v>
      </c>
      <c r="FV63" s="311" t="e">
        <f t="shared" si="64"/>
        <v>#DIV/0!</v>
      </c>
      <c r="FW63" s="311" t="e">
        <f t="shared" si="64"/>
        <v>#DIV/0!</v>
      </c>
      <c r="FX63" s="311" t="e">
        <f t="shared" si="64"/>
        <v>#DIV/0!</v>
      </c>
      <c r="FY63" s="311" t="e">
        <f t="shared" si="64"/>
        <v>#DIV/0!</v>
      </c>
      <c r="FZ63" s="311" t="e">
        <f t="shared" si="64"/>
        <v>#DIV/0!</v>
      </c>
      <c r="GA63" s="311" t="e">
        <f t="shared" si="64"/>
        <v>#DIV/0!</v>
      </c>
      <c r="GB63" s="311" t="e">
        <f t="shared" si="64"/>
        <v>#DIV/0!</v>
      </c>
      <c r="GC63" s="311" t="e">
        <f t="shared" si="64"/>
        <v>#DIV/0!</v>
      </c>
      <c r="GD63" s="311" t="e">
        <f t="shared" si="64"/>
        <v>#DIV/0!</v>
      </c>
      <c r="GE63" s="311" t="e">
        <f t="shared" si="56"/>
        <v>#DIV/0!</v>
      </c>
      <c r="GF63" s="311" t="e">
        <f t="shared" si="56"/>
        <v>#DIV/0!</v>
      </c>
      <c r="GG63" s="311" t="e">
        <f t="shared" si="56"/>
        <v>#DIV/0!</v>
      </c>
      <c r="GH63" s="311" t="e">
        <f t="shared" si="56"/>
        <v>#DIV/0!</v>
      </c>
      <c r="GI63" s="311" t="e">
        <f t="shared" si="56"/>
        <v>#DIV/0!</v>
      </c>
      <c r="GJ63" s="311" t="e">
        <f t="shared" si="56"/>
        <v>#DIV/0!</v>
      </c>
      <c r="GK63" s="311" t="e">
        <f t="shared" si="56"/>
        <v>#DIV/0!</v>
      </c>
      <c r="GL63" s="311" t="e">
        <f t="shared" si="56"/>
        <v>#DIV/0!</v>
      </c>
      <c r="GM63" s="311" t="e">
        <f t="shared" si="65"/>
        <v>#DIV/0!</v>
      </c>
      <c r="GN63" s="311" t="e">
        <f t="shared" si="65"/>
        <v>#DIV/0!</v>
      </c>
      <c r="GO63" s="311" t="e">
        <f t="shared" si="65"/>
        <v>#DIV/0!</v>
      </c>
      <c r="GP63" s="311" t="e">
        <f t="shared" si="65"/>
        <v>#DIV/0!</v>
      </c>
      <c r="GQ63" s="311" t="e">
        <f t="shared" si="65"/>
        <v>#DIV/0!</v>
      </c>
      <c r="GR63" s="311" t="e">
        <f t="shared" si="65"/>
        <v>#DIV/0!</v>
      </c>
      <c r="GS63" s="311" t="e">
        <f t="shared" si="65"/>
        <v>#DIV/0!</v>
      </c>
      <c r="GT63" s="311" t="e">
        <f t="shared" si="65"/>
        <v>#DIV/0!</v>
      </c>
      <c r="GU63" s="311" t="e">
        <f t="shared" si="65"/>
        <v>#DIV/0!</v>
      </c>
      <c r="GV63" s="311" t="e">
        <f t="shared" si="65"/>
        <v>#DIV/0!</v>
      </c>
      <c r="GW63" s="311" t="e">
        <f t="shared" si="65"/>
        <v>#DIV/0!</v>
      </c>
      <c r="GX63" s="311" t="e">
        <f t="shared" si="65"/>
        <v>#DIV/0!</v>
      </c>
      <c r="GY63" s="311" t="e">
        <f t="shared" si="66"/>
        <v>#DIV/0!</v>
      </c>
      <c r="GZ63" s="311" t="e">
        <f t="shared" si="66"/>
        <v>#DIV/0!</v>
      </c>
      <c r="HA63" s="311" t="e">
        <f t="shared" si="66"/>
        <v>#DIV/0!</v>
      </c>
      <c r="HB63" s="311" t="e">
        <f t="shared" si="66"/>
        <v>#DIV/0!</v>
      </c>
      <c r="HC63" s="311" t="e">
        <f t="shared" si="66"/>
        <v>#DIV/0!</v>
      </c>
      <c r="HD63" s="311" t="e">
        <f t="shared" si="66"/>
        <v>#DIV/0!</v>
      </c>
      <c r="HE63" s="318" t="e">
        <f t="shared" si="18"/>
        <v>#DIV/0!</v>
      </c>
      <c r="HF63" s="322" t="e">
        <f t="shared" si="19"/>
        <v>#DIV/0!</v>
      </c>
    </row>
    <row r="64" spans="1:214">
      <c r="A64" s="313"/>
      <c r="B64" s="314"/>
      <c r="C64" s="313"/>
      <c r="D64" s="313"/>
      <c r="E64" s="313"/>
      <c r="F64" s="315"/>
      <c r="G64" s="316" t="e">
        <f t="shared" si="67"/>
        <v>#DIV/0!</v>
      </c>
      <c r="H64" s="315" t="e">
        <f t="shared" si="67"/>
        <v>#DIV/0!</v>
      </c>
      <c r="I64" s="315" t="e">
        <f t="shared" si="67"/>
        <v>#DIV/0!</v>
      </c>
      <c r="J64" s="315" t="e">
        <f t="shared" si="67"/>
        <v>#DIV/0!</v>
      </c>
      <c r="K64" s="315" t="e">
        <f t="shared" si="67"/>
        <v>#DIV/0!</v>
      </c>
      <c r="L64" s="315" t="e">
        <f t="shared" si="67"/>
        <v>#DIV/0!</v>
      </c>
      <c r="M64" s="315" t="e">
        <f t="shared" si="67"/>
        <v>#DIV/0!</v>
      </c>
      <c r="N64" s="315" t="e">
        <f t="shared" si="67"/>
        <v>#DIV/0!</v>
      </c>
      <c r="O64" s="315" t="e">
        <f t="shared" si="67"/>
        <v>#DIV/0!</v>
      </c>
      <c r="P64" s="315" t="e">
        <f t="shared" si="67"/>
        <v>#DIV/0!</v>
      </c>
      <c r="Q64" s="315" t="e">
        <f t="shared" si="67"/>
        <v>#DIV/0!</v>
      </c>
      <c r="R64" s="315" t="e">
        <f t="shared" si="67"/>
        <v>#DIV/0!</v>
      </c>
      <c r="S64" s="315" t="e">
        <f t="shared" si="67"/>
        <v>#DIV/0!</v>
      </c>
      <c r="T64" s="315" t="e">
        <f t="shared" si="67"/>
        <v>#DIV/0!</v>
      </c>
      <c r="U64" s="315" t="e">
        <f t="shared" si="67"/>
        <v>#DIV/0!</v>
      </c>
      <c r="V64" s="315" t="e">
        <f t="shared" si="67"/>
        <v>#DIV/0!</v>
      </c>
      <c r="W64" s="315" t="e">
        <f t="shared" si="57"/>
        <v>#DIV/0!</v>
      </c>
      <c r="X64" s="315" t="e">
        <f t="shared" si="57"/>
        <v>#DIV/0!</v>
      </c>
      <c r="Y64" s="315" t="e">
        <f t="shared" si="57"/>
        <v>#DIV/0!</v>
      </c>
      <c r="Z64" s="315" t="e">
        <f t="shared" si="57"/>
        <v>#DIV/0!</v>
      </c>
      <c r="AA64" s="315" t="e">
        <f t="shared" si="57"/>
        <v>#DIV/0!</v>
      </c>
      <c r="AB64" s="315" t="e">
        <f t="shared" si="57"/>
        <v>#DIV/0!</v>
      </c>
      <c r="AC64" s="315" t="e">
        <f t="shared" si="57"/>
        <v>#DIV/0!</v>
      </c>
      <c r="AD64" s="315" t="e">
        <f t="shared" si="57"/>
        <v>#DIV/0!</v>
      </c>
      <c r="AE64" s="315" t="e">
        <f t="shared" si="57"/>
        <v>#DIV/0!</v>
      </c>
      <c r="AF64" s="315" t="e">
        <f t="shared" si="57"/>
        <v>#DIV/0!</v>
      </c>
      <c r="AG64" s="315" t="e">
        <f t="shared" si="57"/>
        <v>#DIV/0!</v>
      </c>
      <c r="AH64" s="315" t="e">
        <f t="shared" si="57"/>
        <v>#DIV/0!</v>
      </c>
      <c r="AI64" s="315" t="e">
        <f t="shared" si="57"/>
        <v>#DIV/0!</v>
      </c>
      <c r="AJ64" s="315" t="e">
        <f t="shared" si="57"/>
        <v>#DIV/0!</v>
      </c>
      <c r="AK64" s="315" t="e">
        <f t="shared" si="58"/>
        <v>#DIV/0!</v>
      </c>
      <c r="AL64" s="315" t="e">
        <f t="shared" si="58"/>
        <v>#DIV/0!</v>
      </c>
      <c r="AM64" s="315" t="e">
        <f t="shared" si="58"/>
        <v>#DIV/0!</v>
      </c>
      <c r="AN64" s="315" t="e">
        <f t="shared" si="58"/>
        <v>#DIV/0!</v>
      </c>
      <c r="AO64" s="315" t="e">
        <f t="shared" si="58"/>
        <v>#DIV/0!</v>
      </c>
      <c r="AP64" s="315" t="e">
        <f t="shared" si="58"/>
        <v>#DIV/0!</v>
      </c>
      <c r="AQ64" s="315" t="e">
        <f t="shared" si="58"/>
        <v>#DIV/0!</v>
      </c>
      <c r="AR64" s="315" t="e">
        <f t="shared" si="58"/>
        <v>#DIV/0!</v>
      </c>
      <c r="AS64" s="315" t="e">
        <f t="shared" si="58"/>
        <v>#DIV/0!</v>
      </c>
      <c r="AT64" s="315" t="e">
        <f t="shared" si="58"/>
        <v>#DIV/0!</v>
      </c>
      <c r="AU64" s="315" t="e">
        <f t="shared" si="51"/>
        <v>#DIV/0!</v>
      </c>
      <c r="AV64" s="315" t="e">
        <f t="shared" si="51"/>
        <v>#DIV/0!</v>
      </c>
      <c r="AW64" s="315" t="e">
        <f t="shared" si="51"/>
        <v>#DIV/0!</v>
      </c>
      <c r="AX64" s="315" t="e">
        <f t="shared" si="51"/>
        <v>#DIV/0!</v>
      </c>
      <c r="AY64" s="315" t="e">
        <f t="shared" si="51"/>
        <v>#DIV/0!</v>
      </c>
      <c r="AZ64" s="315" t="e">
        <f t="shared" si="51"/>
        <v>#DIV/0!</v>
      </c>
      <c r="BA64" s="315" t="e">
        <f t="shared" si="51"/>
        <v>#DIV/0!</v>
      </c>
      <c r="BB64" s="315" t="e">
        <f t="shared" si="51"/>
        <v>#DIV/0!</v>
      </c>
      <c r="BC64" s="315" t="e">
        <f t="shared" si="51"/>
        <v>#DIV/0!</v>
      </c>
      <c r="BD64" s="315" t="e">
        <f t="shared" si="51"/>
        <v>#DIV/0!</v>
      </c>
      <c r="BE64" s="315" t="e">
        <f t="shared" si="51"/>
        <v>#DIV/0!</v>
      </c>
      <c r="BF64" s="315" t="e">
        <f t="shared" si="51"/>
        <v>#DIV/0!</v>
      </c>
      <c r="BG64" s="315" t="e">
        <f t="shared" si="51"/>
        <v>#DIV/0!</v>
      </c>
      <c r="BH64" s="315" t="e">
        <f t="shared" si="51"/>
        <v>#DIV/0!</v>
      </c>
      <c r="BI64" s="315" t="e">
        <f t="shared" si="51"/>
        <v>#DIV/0!</v>
      </c>
      <c r="BJ64" s="315" t="e">
        <f t="shared" si="51"/>
        <v>#DIV/0!</v>
      </c>
      <c r="BK64" s="315" t="e">
        <f t="shared" si="59"/>
        <v>#DIV/0!</v>
      </c>
      <c r="BL64" s="315" t="e">
        <f t="shared" si="59"/>
        <v>#DIV/0!</v>
      </c>
      <c r="BM64" s="315" t="e">
        <f t="shared" si="59"/>
        <v>#DIV/0!</v>
      </c>
      <c r="BN64" s="315" t="e">
        <f t="shared" si="59"/>
        <v>#DIV/0!</v>
      </c>
      <c r="BO64" s="315" t="e">
        <f t="shared" si="59"/>
        <v>#DIV/0!</v>
      </c>
      <c r="BP64" s="315" t="e">
        <f t="shared" si="59"/>
        <v>#DIV/0!</v>
      </c>
      <c r="BQ64" s="315" t="e">
        <f t="shared" si="59"/>
        <v>#DIV/0!</v>
      </c>
      <c r="BR64" s="315" t="e">
        <f t="shared" si="59"/>
        <v>#DIV/0!</v>
      </c>
      <c r="BS64" s="315" t="e">
        <f t="shared" si="59"/>
        <v>#DIV/0!</v>
      </c>
      <c r="BT64" s="315" t="e">
        <f t="shared" si="59"/>
        <v>#DIV/0!</v>
      </c>
      <c r="BU64" s="315" t="e">
        <f t="shared" si="59"/>
        <v>#DIV/0!</v>
      </c>
      <c r="BV64" s="315" t="e">
        <f t="shared" si="59"/>
        <v>#DIV/0!</v>
      </c>
      <c r="BW64" s="315" t="e">
        <f t="shared" si="59"/>
        <v>#DIV/0!</v>
      </c>
      <c r="BX64" s="315" t="e">
        <f t="shared" si="59"/>
        <v>#DIV/0!</v>
      </c>
      <c r="BY64" s="315" t="e">
        <f t="shared" si="52"/>
        <v>#DIV/0!</v>
      </c>
      <c r="BZ64" s="315" t="e">
        <f t="shared" si="52"/>
        <v>#DIV/0!</v>
      </c>
      <c r="CA64" s="315" t="e">
        <f t="shared" si="52"/>
        <v>#DIV/0!</v>
      </c>
      <c r="CB64" s="315" t="e">
        <f t="shared" si="52"/>
        <v>#DIV/0!</v>
      </c>
      <c r="CC64" s="315" t="e">
        <f t="shared" si="52"/>
        <v>#DIV/0!</v>
      </c>
      <c r="CD64" s="315" t="e">
        <f t="shared" si="52"/>
        <v>#DIV/0!</v>
      </c>
      <c r="CE64" s="315" t="e">
        <f t="shared" si="52"/>
        <v>#DIV/0!</v>
      </c>
      <c r="CF64" s="315" t="e">
        <f t="shared" si="52"/>
        <v>#DIV/0!</v>
      </c>
      <c r="CG64" s="315" t="e">
        <f t="shared" si="52"/>
        <v>#DIV/0!</v>
      </c>
      <c r="CH64" s="315" t="e">
        <f t="shared" si="52"/>
        <v>#DIV/0!</v>
      </c>
      <c r="CI64" s="315" t="e">
        <f t="shared" si="60"/>
        <v>#DIV/0!</v>
      </c>
      <c r="CJ64" s="315" t="e">
        <f t="shared" si="60"/>
        <v>#DIV/0!</v>
      </c>
      <c r="CK64" s="315" t="e">
        <f t="shared" si="60"/>
        <v>#DIV/0!</v>
      </c>
      <c r="CL64" s="315" t="e">
        <f t="shared" si="60"/>
        <v>#DIV/0!</v>
      </c>
      <c r="CM64" s="315" t="e">
        <f t="shared" si="60"/>
        <v>#DIV/0!</v>
      </c>
      <c r="CN64" s="315" t="e">
        <f t="shared" si="60"/>
        <v>#DIV/0!</v>
      </c>
      <c r="CO64" s="315" t="e">
        <f t="shared" si="60"/>
        <v>#DIV/0!</v>
      </c>
      <c r="CP64" s="315" t="e">
        <f t="shared" si="60"/>
        <v>#DIV/0!</v>
      </c>
      <c r="CQ64" s="315" t="e">
        <f t="shared" si="60"/>
        <v>#DIV/0!</v>
      </c>
      <c r="CR64" s="315" t="e">
        <f t="shared" si="60"/>
        <v>#DIV/0!</v>
      </c>
      <c r="CS64" s="315" t="e">
        <f t="shared" si="60"/>
        <v>#DIV/0!</v>
      </c>
      <c r="CT64" s="315" t="e">
        <f t="shared" si="60"/>
        <v>#DIV/0!</v>
      </c>
      <c r="CU64" s="315" t="e">
        <f t="shared" si="60"/>
        <v>#DIV/0!</v>
      </c>
      <c r="CV64" s="315" t="e">
        <f t="shared" si="60"/>
        <v>#DIV/0!</v>
      </c>
      <c r="CW64" s="315" t="e">
        <f t="shared" si="60"/>
        <v>#DIV/0!</v>
      </c>
      <c r="CX64" s="315" t="e">
        <f t="shared" si="60"/>
        <v>#DIV/0!</v>
      </c>
      <c r="CY64" s="315" t="e">
        <f t="shared" si="53"/>
        <v>#DIV/0!</v>
      </c>
      <c r="CZ64" s="315" t="e">
        <f t="shared" si="53"/>
        <v>#DIV/0!</v>
      </c>
      <c r="DA64" s="315" t="e">
        <f t="shared" si="53"/>
        <v>#DIV/0!</v>
      </c>
      <c r="DB64" s="315" t="e">
        <f t="shared" si="53"/>
        <v>#DIV/0!</v>
      </c>
      <c r="DC64" s="315" t="e">
        <f t="shared" si="53"/>
        <v>#DIV/0!</v>
      </c>
      <c r="DD64" s="315" t="e">
        <f t="shared" si="53"/>
        <v>#DIV/0!</v>
      </c>
      <c r="DE64" s="315" t="e">
        <f t="shared" si="53"/>
        <v>#DIV/0!</v>
      </c>
      <c r="DF64" s="315" t="e">
        <f t="shared" si="53"/>
        <v>#DIV/0!</v>
      </c>
      <c r="DG64" s="315" t="e">
        <f t="shared" si="53"/>
        <v>#DIV/0!</v>
      </c>
      <c r="DH64" s="315" t="e">
        <f t="shared" si="53"/>
        <v>#DIV/0!</v>
      </c>
      <c r="DI64" s="315" t="e">
        <f t="shared" si="53"/>
        <v>#DIV/0!</v>
      </c>
      <c r="DJ64" s="315" t="e">
        <f t="shared" si="53"/>
        <v>#DIV/0!</v>
      </c>
      <c r="DK64" s="315" t="e">
        <f t="shared" si="53"/>
        <v>#DIV/0!</v>
      </c>
      <c r="DL64" s="315" t="e">
        <f t="shared" si="53"/>
        <v>#DIV/0!</v>
      </c>
      <c r="DM64" s="315" t="e">
        <f t="shared" si="61"/>
        <v>#DIV/0!</v>
      </c>
      <c r="DN64" s="315" t="e">
        <f t="shared" si="61"/>
        <v>#DIV/0!</v>
      </c>
      <c r="DO64" s="315" t="e">
        <f t="shared" si="61"/>
        <v>#DIV/0!</v>
      </c>
      <c r="DP64" s="315" t="e">
        <f t="shared" si="61"/>
        <v>#DIV/0!</v>
      </c>
      <c r="DQ64" s="315" t="e">
        <f t="shared" si="61"/>
        <v>#DIV/0!</v>
      </c>
      <c r="DR64" s="315" t="e">
        <f t="shared" si="61"/>
        <v>#DIV/0!</v>
      </c>
      <c r="DS64" s="315" t="e">
        <f t="shared" si="61"/>
        <v>#DIV/0!</v>
      </c>
      <c r="DT64" s="315" t="e">
        <f t="shared" si="61"/>
        <v>#DIV/0!</v>
      </c>
      <c r="DU64" s="315" t="e">
        <f t="shared" si="61"/>
        <v>#DIV/0!</v>
      </c>
      <c r="DV64" s="315" t="e">
        <f t="shared" si="61"/>
        <v>#DIV/0!</v>
      </c>
      <c r="DW64" s="315" t="e">
        <f t="shared" si="61"/>
        <v>#DIV/0!</v>
      </c>
      <c r="DX64" s="315" t="e">
        <f t="shared" si="61"/>
        <v>#DIV/0!</v>
      </c>
      <c r="DY64" s="315" t="e">
        <f t="shared" si="61"/>
        <v>#DIV/0!</v>
      </c>
      <c r="DZ64" s="315" t="e">
        <f t="shared" si="61"/>
        <v>#DIV/0!</v>
      </c>
      <c r="EA64" s="315" t="e">
        <f t="shared" si="61"/>
        <v>#DIV/0!</v>
      </c>
      <c r="EB64" s="315" t="e">
        <f t="shared" si="61"/>
        <v>#DIV/0!</v>
      </c>
      <c r="EC64" s="315" t="e">
        <f t="shared" si="62"/>
        <v>#DIV/0!</v>
      </c>
      <c r="ED64" s="315" t="e">
        <f t="shared" si="62"/>
        <v>#DIV/0!</v>
      </c>
      <c r="EE64" s="315" t="e">
        <f t="shared" si="62"/>
        <v>#DIV/0!</v>
      </c>
      <c r="EF64" s="315" t="e">
        <f t="shared" si="62"/>
        <v>#DIV/0!</v>
      </c>
      <c r="EG64" s="315" t="e">
        <f t="shared" si="62"/>
        <v>#DIV/0!</v>
      </c>
      <c r="EH64" s="315" t="e">
        <f t="shared" si="62"/>
        <v>#DIV/0!</v>
      </c>
      <c r="EI64" s="315" t="e">
        <f t="shared" si="62"/>
        <v>#DIV/0!</v>
      </c>
      <c r="EJ64" s="315" t="e">
        <f t="shared" si="62"/>
        <v>#DIV/0!</v>
      </c>
      <c r="EK64" s="315" t="e">
        <f t="shared" si="62"/>
        <v>#DIV/0!</v>
      </c>
      <c r="EL64" s="315" t="e">
        <f t="shared" si="62"/>
        <v>#DIV/0!</v>
      </c>
      <c r="EM64" s="315" t="e">
        <f t="shared" si="62"/>
        <v>#DIV/0!</v>
      </c>
      <c r="EN64" s="315" t="e">
        <f t="shared" si="62"/>
        <v>#DIV/0!</v>
      </c>
      <c r="EO64" s="315" t="e">
        <f t="shared" si="62"/>
        <v>#DIV/0!</v>
      </c>
      <c r="EP64" s="315" t="e">
        <f t="shared" si="62"/>
        <v>#DIV/0!</v>
      </c>
      <c r="EQ64" s="315" t="e">
        <f t="shared" si="63"/>
        <v>#DIV/0!</v>
      </c>
      <c r="ER64" s="315" t="e">
        <f t="shared" si="63"/>
        <v>#DIV/0!</v>
      </c>
      <c r="ES64" s="315" t="e">
        <f t="shared" si="63"/>
        <v>#DIV/0!</v>
      </c>
      <c r="ET64" s="315" t="e">
        <f t="shared" si="63"/>
        <v>#DIV/0!</v>
      </c>
      <c r="EU64" s="315" t="e">
        <f t="shared" si="63"/>
        <v>#DIV/0!</v>
      </c>
      <c r="EV64" s="315" t="e">
        <f t="shared" si="63"/>
        <v>#DIV/0!</v>
      </c>
      <c r="EW64" s="315" t="e">
        <f t="shared" si="63"/>
        <v>#DIV/0!</v>
      </c>
      <c r="EX64" s="315" t="e">
        <f t="shared" si="63"/>
        <v>#DIV/0!</v>
      </c>
      <c r="EY64" s="315" t="e">
        <f t="shared" si="63"/>
        <v>#DIV/0!</v>
      </c>
      <c r="EZ64" s="315" t="e">
        <f t="shared" si="63"/>
        <v>#DIV/0!</v>
      </c>
      <c r="FA64" s="315" t="e">
        <f t="shared" si="55"/>
        <v>#DIV/0!</v>
      </c>
      <c r="FB64" s="315" t="e">
        <f t="shared" si="55"/>
        <v>#DIV/0!</v>
      </c>
      <c r="FC64" s="315" t="e">
        <f t="shared" si="55"/>
        <v>#DIV/0!</v>
      </c>
      <c r="FD64" s="315" t="e">
        <f t="shared" si="55"/>
        <v>#DIV/0!</v>
      </c>
      <c r="FE64" s="315" t="e">
        <f t="shared" si="55"/>
        <v>#DIV/0!</v>
      </c>
      <c r="FF64" s="315" t="e">
        <f t="shared" si="55"/>
        <v>#DIV/0!</v>
      </c>
      <c r="FG64" s="315" t="e">
        <f t="shared" si="55"/>
        <v>#DIV/0!</v>
      </c>
      <c r="FH64" s="315" t="e">
        <f t="shared" si="55"/>
        <v>#DIV/0!</v>
      </c>
      <c r="FI64" s="315" t="e">
        <f t="shared" si="55"/>
        <v>#DIV/0!</v>
      </c>
      <c r="FJ64" s="315" t="e">
        <f t="shared" si="55"/>
        <v>#DIV/0!</v>
      </c>
      <c r="FK64" s="315" t="e">
        <f t="shared" si="55"/>
        <v>#DIV/0!</v>
      </c>
      <c r="FL64" s="315" t="e">
        <f t="shared" si="55"/>
        <v>#DIV/0!</v>
      </c>
      <c r="FM64" s="315" t="e">
        <f t="shared" si="55"/>
        <v>#DIV/0!</v>
      </c>
      <c r="FN64" s="315" t="e">
        <f t="shared" si="55"/>
        <v>#DIV/0!</v>
      </c>
      <c r="FO64" s="315" t="e">
        <f t="shared" si="55"/>
        <v>#DIV/0!</v>
      </c>
      <c r="FP64" s="315" t="e">
        <f t="shared" si="55"/>
        <v>#DIV/0!</v>
      </c>
      <c r="FQ64" s="315" t="e">
        <f t="shared" si="64"/>
        <v>#DIV/0!</v>
      </c>
      <c r="FR64" s="315" t="e">
        <f t="shared" si="64"/>
        <v>#DIV/0!</v>
      </c>
      <c r="FS64" s="315" t="e">
        <f t="shared" si="64"/>
        <v>#DIV/0!</v>
      </c>
      <c r="FT64" s="315" t="e">
        <f t="shared" si="64"/>
        <v>#DIV/0!</v>
      </c>
      <c r="FU64" s="315" t="e">
        <f t="shared" si="64"/>
        <v>#DIV/0!</v>
      </c>
      <c r="FV64" s="315" t="e">
        <f t="shared" si="64"/>
        <v>#DIV/0!</v>
      </c>
      <c r="FW64" s="315" t="e">
        <f t="shared" si="64"/>
        <v>#DIV/0!</v>
      </c>
      <c r="FX64" s="315" t="e">
        <f t="shared" si="64"/>
        <v>#DIV/0!</v>
      </c>
      <c r="FY64" s="315" t="e">
        <f t="shared" si="64"/>
        <v>#DIV/0!</v>
      </c>
      <c r="FZ64" s="315" t="e">
        <f t="shared" si="64"/>
        <v>#DIV/0!</v>
      </c>
      <c r="GA64" s="315" t="e">
        <f t="shared" si="64"/>
        <v>#DIV/0!</v>
      </c>
      <c r="GB64" s="315" t="e">
        <f t="shared" si="64"/>
        <v>#DIV/0!</v>
      </c>
      <c r="GC64" s="315" t="e">
        <f t="shared" si="64"/>
        <v>#DIV/0!</v>
      </c>
      <c r="GD64" s="315" t="e">
        <f t="shared" si="64"/>
        <v>#DIV/0!</v>
      </c>
      <c r="GE64" s="315" t="e">
        <f t="shared" si="56"/>
        <v>#DIV/0!</v>
      </c>
      <c r="GF64" s="315" t="e">
        <f t="shared" si="56"/>
        <v>#DIV/0!</v>
      </c>
      <c r="GG64" s="315" t="e">
        <f t="shared" si="56"/>
        <v>#DIV/0!</v>
      </c>
      <c r="GH64" s="315" t="e">
        <f t="shared" si="56"/>
        <v>#DIV/0!</v>
      </c>
      <c r="GI64" s="315" t="e">
        <f t="shared" si="56"/>
        <v>#DIV/0!</v>
      </c>
      <c r="GJ64" s="315" t="e">
        <f t="shared" si="56"/>
        <v>#DIV/0!</v>
      </c>
      <c r="GK64" s="315" t="e">
        <f t="shared" si="56"/>
        <v>#DIV/0!</v>
      </c>
      <c r="GL64" s="315" t="e">
        <f t="shared" si="56"/>
        <v>#DIV/0!</v>
      </c>
      <c r="GM64" s="315" t="e">
        <f t="shared" si="65"/>
        <v>#DIV/0!</v>
      </c>
      <c r="GN64" s="315" t="e">
        <f t="shared" si="65"/>
        <v>#DIV/0!</v>
      </c>
      <c r="GO64" s="315" t="e">
        <f t="shared" si="65"/>
        <v>#DIV/0!</v>
      </c>
      <c r="GP64" s="315" t="e">
        <f t="shared" si="65"/>
        <v>#DIV/0!</v>
      </c>
      <c r="GQ64" s="315" t="e">
        <f t="shared" si="65"/>
        <v>#DIV/0!</v>
      </c>
      <c r="GR64" s="315" t="e">
        <f t="shared" si="65"/>
        <v>#DIV/0!</v>
      </c>
      <c r="GS64" s="315" t="e">
        <f t="shared" si="65"/>
        <v>#DIV/0!</v>
      </c>
      <c r="GT64" s="315" t="e">
        <f t="shared" si="65"/>
        <v>#DIV/0!</v>
      </c>
      <c r="GU64" s="315" t="e">
        <f t="shared" si="65"/>
        <v>#DIV/0!</v>
      </c>
      <c r="GV64" s="315" t="e">
        <f t="shared" si="65"/>
        <v>#DIV/0!</v>
      </c>
      <c r="GW64" s="315" t="e">
        <f t="shared" si="65"/>
        <v>#DIV/0!</v>
      </c>
      <c r="GX64" s="315" t="e">
        <f t="shared" si="65"/>
        <v>#DIV/0!</v>
      </c>
      <c r="GY64" s="315" t="e">
        <f t="shared" si="66"/>
        <v>#DIV/0!</v>
      </c>
      <c r="GZ64" s="315" t="e">
        <f t="shared" si="66"/>
        <v>#DIV/0!</v>
      </c>
      <c r="HA64" s="315" t="e">
        <f t="shared" si="66"/>
        <v>#DIV/0!</v>
      </c>
      <c r="HB64" s="315" t="e">
        <f t="shared" si="66"/>
        <v>#DIV/0!</v>
      </c>
      <c r="HC64" s="315" t="e">
        <f t="shared" si="66"/>
        <v>#DIV/0!</v>
      </c>
      <c r="HD64" s="315" t="e">
        <f t="shared" si="66"/>
        <v>#DIV/0!</v>
      </c>
      <c r="HE64" s="318" t="e">
        <f t="shared" si="18"/>
        <v>#DIV/0!</v>
      </c>
      <c r="HF64" s="322" t="e">
        <f t="shared" si="19"/>
        <v>#DIV/0!</v>
      </c>
    </row>
    <row r="65" spans="1:214">
      <c r="A65" s="221"/>
      <c r="B65" s="310"/>
      <c r="C65" s="221"/>
      <c r="D65" s="221"/>
      <c r="E65" s="221"/>
      <c r="F65" s="311"/>
      <c r="G65" s="312" t="e">
        <f t="shared" si="67"/>
        <v>#DIV/0!</v>
      </c>
      <c r="H65" s="311" t="e">
        <f t="shared" si="67"/>
        <v>#DIV/0!</v>
      </c>
      <c r="I65" s="311" t="e">
        <f t="shared" si="67"/>
        <v>#DIV/0!</v>
      </c>
      <c r="J65" s="311" t="e">
        <f t="shared" si="67"/>
        <v>#DIV/0!</v>
      </c>
      <c r="K65" s="311" t="e">
        <f t="shared" si="67"/>
        <v>#DIV/0!</v>
      </c>
      <c r="L65" s="311" t="e">
        <f t="shared" si="67"/>
        <v>#DIV/0!</v>
      </c>
      <c r="M65" s="311" t="e">
        <f t="shared" si="67"/>
        <v>#DIV/0!</v>
      </c>
      <c r="N65" s="311" t="e">
        <f t="shared" si="67"/>
        <v>#DIV/0!</v>
      </c>
      <c r="O65" s="311" t="e">
        <f t="shared" si="67"/>
        <v>#DIV/0!</v>
      </c>
      <c r="P65" s="311" t="e">
        <f t="shared" si="67"/>
        <v>#DIV/0!</v>
      </c>
      <c r="Q65" s="311" t="e">
        <f t="shared" si="67"/>
        <v>#DIV/0!</v>
      </c>
      <c r="R65" s="311" t="e">
        <f t="shared" si="67"/>
        <v>#DIV/0!</v>
      </c>
      <c r="S65" s="311" t="e">
        <f t="shared" si="67"/>
        <v>#DIV/0!</v>
      </c>
      <c r="T65" s="311" t="e">
        <f t="shared" si="67"/>
        <v>#DIV/0!</v>
      </c>
      <c r="U65" s="311" t="e">
        <f t="shared" si="67"/>
        <v>#DIV/0!</v>
      </c>
      <c r="V65" s="311" t="e">
        <f t="shared" si="67"/>
        <v>#DIV/0!</v>
      </c>
      <c r="W65" s="311" t="e">
        <f t="shared" si="57"/>
        <v>#DIV/0!</v>
      </c>
      <c r="X65" s="311" t="e">
        <f t="shared" si="57"/>
        <v>#DIV/0!</v>
      </c>
      <c r="Y65" s="311" t="e">
        <f t="shared" si="57"/>
        <v>#DIV/0!</v>
      </c>
      <c r="Z65" s="311" t="e">
        <f t="shared" si="57"/>
        <v>#DIV/0!</v>
      </c>
      <c r="AA65" s="311" t="e">
        <f t="shared" si="57"/>
        <v>#DIV/0!</v>
      </c>
      <c r="AB65" s="311" t="e">
        <f t="shared" si="57"/>
        <v>#DIV/0!</v>
      </c>
      <c r="AC65" s="311" t="e">
        <f t="shared" si="57"/>
        <v>#DIV/0!</v>
      </c>
      <c r="AD65" s="311" t="e">
        <f t="shared" si="57"/>
        <v>#DIV/0!</v>
      </c>
      <c r="AE65" s="311" t="e">
        <f t="shared" si="57"/>
        <v>#DIV/0!</v>
      </c>
      <c r="AF65" s="311" t="e">
        <f t="shared" si="57"/>
        <v>#DIV/0!</v>
      </c>
      <c r="AG65" s="311" t="e">
        <f t="shared" si="57"/>
        <v>#DIV/0!</v>
      </c>
      <c r="AH65" s="311" t="e">
        <f t="shared" si="57"/>
        <v>#DIV/0!</v>
      </c>
      <c r="AI65" s="311" t="e">
        <f t="shared" si="57"/>
        <v>#DIV/0!</v>
      </c>
      <c r="AJ65" s="311" t="e">
        <f t="shared" si="57"/>
        <v>#DIV/0!</v>
      </c>
      <c r="AK65" s="311" t="e">
        <f t="shared" si="58"/>
        <v>#DIV/0!</v>
      </c>
      <c r="AL65" s="311" t="e">
        <f t="shared" si="58"/>
        <v>#DIV/0!</v>
      </c>
      <c r="AM65" s="311" t="e">
        <f t="shared" si="58"/>
        <v>#DIV/0!</v>
      </c>
      <c r="AN65" s="311" t="e">
        <f t="shared" si="58"/>
        <v>#DIV/0!</v>
      </c>
      <c r="AO65" s="311" t="e">
        <f t="shared" si="58"/>
        <v>#DIV/0!</v>
      </c>
      <c r="AP65" s="311" t="e">
        <f t="shared" si="58"/>
        <v>#DIV/0!</v>
      </c>
      <c r="AQ65" s="311" t="e">
        <f t="shared" si="58"/>
        <v>#DIV/0!</v>
      </c>
      <c r="AR65" s="311" t="e">
        <f t="shared" si="58"/>
        <v>#DIV/0!</v>
      </c>
      <c r="AS65" s="311" t="e">
        <f t="shared" si="58"/>
        <v>#DIV/0!</v>
      </c>
      <c r="AT65" s="311" t="e">
        <f t="shared" si="58"/>
        <v>#DIV/0!</v>
      </c>
      <c r="AU65" s="311" t="e">
        <f t="shared" si="51"/>
        <v>#DIV/0!</v>
      </c>
      <c r="AV65" s="311" t="e">
        <f t="shared" si="51"/>
        <v>#DIV/0!</v>
      </c>
      <c r="AW65" s="311" t="e">
        <f t="shared" si="51"/>
        <v>#DIV/0!</v>
      </c>
      <c r="AX65" s="311" t="e">
        <f t="shared" si="51"/>
        <v>#DIV/0!</v>
      </c>
      <c r="AY65" s="311" t="e">
        <f t="shared" si="51"/>
        <v>#DIV/0!</v>
      </c>
      <c r="AZ65" s="311" t="e">
        <f t="shared" si="51"/>
        <v>#DIV/0!</v>
      </c>
      <c r="BA65" s="311" t="e">
        <f t="shared" si="51"/>
        <v>#DIV/0!</v>
      </c>
      <c r="BB65" s="311" t="e">
        <f t="shared" si="51"/>
        <v>#DIV/0!</v>
      </c>
      <c r="BC65" s="311" t="e">
        <f t="shared" si="51"/>
        <v>#DIV/0!</v>
      </c>
      <c r="BD65" s="311" t="e">
        <f t="shared" si="51"/>
        <v>#DIV/0!</v>
      </c>
      <c r="BE65" s="311" t="e">
        <f t="shared" si="51"/>
        <v>#DIV/0!</v>
      </c>
      <c r="BF65" s="311" t="e">
        <f t="shared" si="51"/>
        <v>#DIV/0!</v>
      </c>
      <c r="BG65" s="311" t="e">
        <f t="shared" si="51"/>
        <v>#DIV/0!</v>
      </c>
      <c r="BH65" s="311" t="e">
        <f t="shared" si="51"/>
        <v>#DIV/0!</v>
      </c>
      <c r="BI65" s="311" t="e">
        <f t="shared" si="51"/>
        <v>#DIV/0!</v>
      </c>
      <c r="BJ65" s="311" t="e">
        <f t="shared" si="51"/>
        <v>#DIV/0!</v>
      </c>
      <c r="BK65" s="311" t="e">
        <f t="shared" si="59"/>
        <v>#DIV/0!</v>
      </c>
      <c r="BL65" s="311" t="e">
        <f t="shared" si="59"/>
        <v>#DIV/0!</v>
      </c>
      <c r="BM65" s="311" t="e">
        <f t="shared" si="59"/>
        <v>#DIV/0!</v>
      </c>
      <c r="BN65" s="311" t="e">
        <f t="shared" si="59"/>
        <v>#DIV/0!</v>
      </c>
      <c r="BO65" s="311" t="e">
        <f t="shared" si="59"/>
        <v>#DIV/0!</v>
      </c>
      <c r="BP65" s="311" t="e">
        <f t="shared" si="59"/>
        <v>#DIV/0!</v>
      </c>
      <c r="BQ65" s="311" t="e">
        <f t="shared" si="59"/>
        <v>#DIV/0!</v>
      </c>
      <c r="BR65" s="311" t="e">
        <f t="shared" si="59"/>
        <v>#DIV/0!</v>
      </c>
      <c r="BS65" s="311" t="e">
        <f t="shared" si="59"/>
        <v>#DIV/0!</v>
      </c>
      <c r="BT65" s="311" t="e">
        <f t="shared" si="59"/>
        <v>#DIV/0!</v>
      </c>
      <c r="BU65" s="311" t="e">
        <f t="shared" si="59"/>
        <v>#DIV/0!</v>
      </c>
      <c r="BV65" s="311" t="e">
        <f t="shared" si="59"/>
        <v>#DIV/0!</v>
      </c>
      <c r="BW65" s="311" t="e">
        <f t="shared" si="59"/>
        <v>#DIV/0!</v>
      </c>
      <c r="BX65" s="311" t="e">
        <f t="shared" si="59"/>
        <v>#DIV/0!</v>
      </c>
      <c r="BY65" s="311" t="e">
        <f t="shared" si="52"/>
        <v>#DIV/0!</v>
      </c>
      <c r="BZ65" s="311" t="e">
        <f t="shared" si="52"/>
        <v>#DIV/0!</v>
      </c>
      <c r="CA65" s="311" t="e">
        <f t="shared" si="52"/>
        <v>#DIV/0!</v>
      </c>
      <c r="CB65" s="311" t="e">
        <f t="shared" si="52"/>
        <v>#DIV/0!</v>
      </c>
      <c r="CC65" s="311" t="e">
        <f t="shared" si="52"/>
        <v>#DIV/0!</v>
      </c>
      <c r="CD65" s="311" t="e">
        <f t="shared" si="52"/>
        <v>#DIV/0!</v>
      </c>
      <c r="CE65" s="311" t="e">
        <f t="shared" si="52"/>
        <v>#DIV/0!</v>
      </c>
      <c r="CF65" s="311" t="e">
        <f t="shared" si="52"/>
        <v>#DIV/0!</v>
      </c>
      <c r="CG65" s="311" t="e">
        <f t="shared" si="52"/>
        <v>#DIV/0!</v>
      </c>
      <c r="CH65" s="311" t="e">
        <f t="shared" si="52"/>
        <v>#DIV/0!</v>
      </c>
      <c r="CI65" s="311" t="e">
        <f t="shared" si="60"/>
        <v>#DIV/0!</v>
      </c>
      <c r="CJ65" s="311" t="e">
        <f t="shared" si="60"/>
        <v>#DIV/0!</v>
      </c>
      <c r="CK65" s="311" t="e">
        <f t="shared" si="60"/>
        <v>#DIV/0!</v>
      </c>
      <c r="CL65" s="311" t="e">
        <f t="shared" si="60"/>
        <v>#DIV/0!</v>
      </c>
      <c r="CM65" s="311" t="e">
        <f t="shared" si="60"/>
        <v>#DIV/0!</v>
      </c>
      <c r="CN65" s="311" t="e">
        <f t="shared" si="60"/>
        <v>#DIV/0!</v>
      </c>
      <c r="CO65" s="311" t="e">
        <f t="shared" si="60"/>
        <v>#DIV/0!</v>
      </c>
      <c r="CP65" s="311" t="e">
        <f t="shared" si="60"/>
        <v>#DIV/0!</v>
      </c>
      <c r="CQ65" s="311" t="e">
        <f t="shared" si="60"/>
        <v>#DIV/0!</v>
      </c>
      <c r="CR65" s="311" t="e">
        <f t="shared" si="60"/>
        <v>#DIV/0!</v>
      </c>
      <c r="CS65" s="311" t="e">
        <f t="shared" si="60"/>
        <v>#DIV/0!</v>
      </c>
      <c r="CT65" s="311" t="e">
        <f t="shared" si="60"/>
        <v>#DIV/0!</v>
      </c>
      <c r="CU65" s="311" t="e">
        <f t="shared" si="60"/>
        <v>#DIV/0!</v>
      </c>
      <c r="CV65" s="311" t="e">
        <f t="shared" si="60"/>
        <v>#DIV/0!</v>
      </c>
      <c r="CW65" s="311" t="e">
        <f t="shared" si="60"/>
        <v>#DIV/0!</v>
      </c>
      <c r="CX65" s="311" t="e">
        <f t="shared" si="60"/>
        <v>#DIV/0!</v>
      </c>
      <c r="CY65" s="311" t="e">
        <f t="shared" si="53"/>
        <v>#DIV/0!</v>
      </c>
      <c r="CZ65" s="311" t="e">
        <f t="shared" si="53"/>
        <v>#DIV/0!</v>
      </c>
      <c r="DA65" s="311" t="e">
        <f t="shared" si="53"/>
        <v>#DIV/0!</v>
      </c>
      <c r="DB65" s="311" t="e">
        <f t="shared" si="53"/>
        <v>#DIV/0!</v>
      </c>
      <c r="DC65" s="311" t="e">
        <f t="shared" si="53"/>
        <v>#DIV/0!</v>
      </c>
      <c r="DD65" s="311" t="e">
        <f t="shared" si="53"/>
        <v>#DIV/0!</v>
      </c>
      <c r="DE65" s="311" t="e">
        <f t="shared" si="53"/>
        <v>#DIV/0!</v>
      </c>
      <c r="DF65" s="311" t="e">
        <f t="shared" si="53"/>
        <v>#DIV/0!</v>
      </c>
      <c r="DG65" s="311" t="e">
        <f t="shared" si="53"/>
        <v>#DIV/0!</v>
      </c>
      <c r="DH65" s="311" t="e">
        <f t="shared" si="53"/>
        <v>#DIV/0!</v>
      </c>
      <c r="DI65" s="311" t="e">
        <f t="shared" si="53"/>
        <v>#DIV/0!</v>
      </c>
      <c r="DJ65" s="311" t="e">
        <f t="shared" si="53"/>
        <v>#DIV/0!</v>
      </c>
      <c r="DK65" s="311" t="e">
        <f t="shared" si="53"/>
        <v>#DIV/0!</v>
      </c>
      <c r="DL65" s="311" t="e">
        <f t="shared" si="53"/>
        <v>#DIV/0!</v>
      </c>
      <c r="DM65" s="311" t="e">
        <f t="shared" si="61"/>
        <v>#DIV/0!</v>
      </c>
      <c r="DN65" s="311" t="e">
        <f t="shared" si="61"/>
        <v>#DIV/0!</v>
      </c>
      <c r="DO65" s="311" t="e">
        <f t="shared" si="61"/>
        <v>#DIV/0!</v>
      </c>
      <c r="DP65" s="311" t="e">
        <f t="shared" si="61"/>
        <v>#DIV/0!</v>
      </c>
      <c r="DQ65" s="311" t="e">
        <f t="shared" si="61"/>
        <v>#DIV/0!</v>
      </c>
      <c r="DR65" s="311" t="e">
        <f t="shared" si="61"/>
        <v>#DIV/0!</v>
      </c>
      <c r="DS65" s="311" t="e">
        <f t="shared" si="61"/>
        <v>#DIV/0!</v>
      </c>
      <c r="DT65" s="311" t="e">
        <f t="shared" si="61"/>
        <v>#DIV/0!</v>
      </c>
      <c r="DU65" s="311" t="e">
        <f t="shared" si="61"/>
        <v>#DIV/0!</v>
      </c>
      <c r="DV65" s="311" t="e">
        <f t="shared" si="61"/>
        <v>#DIV/0!</v>
      </c>
      <c r="DW65" s="311" t="e">
        <f t="shared" si="61"/>
        <v>#DIV/0!</v>
      </c>
      <c r="DX65" s="311" t="e">
        <f t="shared" si="61"/>
        <v>#DIV/0!</v>
      </c>
      <c r="DY65" s="311" t="e">
        <f t="shared" si="61"/>
        <v>#DIV/0!</v>
      </c>
      <c r="DZ65" s="311" t="e">
        <f t="shared" si="61"/>
        <v>#DIV/0!</v>
      </c>
      <c r="EA65" s="311" t="e">
        <f t="shared" si="61"/>
        <v>#DIV/0!</v>
      </c>
      <c r="EB65" s="311" t="e">
        <f t="shared" si="61"/>
        <v>#DIV/0!</v>
      </c>
      <c r="EC65" s="311" t="e">
        <f t="shared" si="62"/>
        <v>#DIV/0!</v>
      </c>
      <c r="ED65" s="311" t="e">
        <f t="shared" si="62"/>
        <v>#DIV/0!</v>
      </c>
      <c r="EE65" s="311" t="e">
        <f t="shared" si="62"/>
        <v>#DIV/0!</v>
      </c>
      <c r="EF65" s="311" t="e">
        <f t="shared" si="62"/>
        <v>#DIV/0!</v>
      </c>
      <c r="EG65" s="311" t="e">
        <f t="shared" si="62"/>
        <v>#DIV/0!</v>
      </c>
      <c r="EH65" s="311" t="e">
        <f t="shared" si="62"/>
        <v>#DIV/0!</v>
      </c>
      <c r="EI65" s="311" t="e">
        <f t="shared" si="62"/>
        <v>#DIV/0!</v>
      </c>
      <c r="EJ65" s="311" t="e">
        <f t="shared" si="62"/>
        <v>#DIV/0!</v>
      </c>
      <c r="EK65" s="311" t="e">
        <f t="shared" si="62"/>
        <v>#DIV/0!</v>
      </c>
      <c r="EL65" s="311" t="e">
        <f t="shared" si="62"/>
        <v>#DIV/0!</v>
      </c>
      <c r="EM65" s="311" t="e">
        <f t="shared" si="62"/>
        <v>#DIV/0!</v>
      </c>
      <c r="EN65" s="311" t="e">
        <f t="shared" si="62"/>
        <v>#DIV/0!</v>
      </c>
      <c r="EO65" s="311" t="e">
        <f t="shared" si="62"/>
        <v>#DIV/0!</v>
      </c>
      <c r="EP65" s="311" t="e">
        <f t="shared" si="62"/>
        <v>#DIV/0!</v>
      </c>
      <c r="EQ65" s="311" t="e">
        <f t="shared" si="63"/>
        <v>#DIV/0!</v>
      </c>
      <c r="ER65" s="311" t="e">
        <f t="shared" si="63"/>
        <v>#DIV/0!</v>
      </c>
      <c r="ES65" s="311" t="e">
        <f t="shared" si="63"/>
        <v>#DIV/0!</v>
      </c>
      <c r="ET65" s="311" t="e">
        <f t="shared" si="63"/>
        <v>#DIV/0!</v>
      </c>
      <c r="EU65" s="311" t="e">
        <f t="shared" si="63"/>
        <v>#DIV/0!</v>
      </c>
      <c r="EV65" s="311" t="e">
        <f t="shared" si="63"/>
        <v>#DIV/0!</v>
      </c>
      <c r="EW65" s="311" t="e">
        <f t="shared" si="63"/>
        <v>#DIV/0!</v>
      </c>
      <c r="EX65" s="311" t="e">
        <f t="shared" si="63"/>
        <v>#DIV/0!</v>
      </c>
      <c r="EY65" s="311" t="e">
        <f t="shared" si="63"/>
        <v>#DIV/0!</v>
      </c>
      <c r="EZ65" s="311" t="e">
        <f t="shared" si="63"/>
        <v>#DIV/0!</v>
      </c>
      <c r="FA65" s="311" t="e">
        <f t="shared" si="55"/>
        <v>#DIV/0!</v>
      </c>
      <c r="FB65" s="311" t="e">
        <f t="shared" si="55"/>
        <v>#DIV/0!</v>
      </c>
      <c r="FC65" s="311" t="e">
        <f t="shared" si="55"/>
        <v>#DIV/0!</v>
      </c>
      <c r="FD65" s="311" t="e">
        <f t="shared" si="55"/>
        <v>#DIV/0!</v>
      </c>
      <c r="FE65" s="311" t="e">
        <f t="shared" si="55"/>
        <v>#DIV/0!</v>
      </c>
      <c r="FF65" s="311" t="e">
        <f t="shared" si="55"/>
        <v>#DIV/0!</v>
      </c>
      <c r="FG65" s="311" t="e">
        <f t="shared" si="55"/>
        <v>#DIV/0!</v>
      </c>
      <c r="FH65" s="311" t="e">
        <f t="shared" si="55"/>
        <v>#DIV/0!</v>
      </c>
      <c r="FI65" s="311" t="e">
        <f t="shared" si="55"/>
        <v>#DIV/0!</v>
      </c>
      <c r="FJ65" s="311" t="e">
        <f t="shared" si="55"/>
        <v>#DIV/0!</v>
      </c>
      <c r="FK65" s="311" t="e">
        <f t="shared" si="55"/>
        <v>#DIV/0!</v>
      </c>
      <c r="FL65" s="311" t="e">
        <f t="shared" si="55"/>
        <v>#DIV/0!</v>
      </c>
      <c r="FM65" s="311" t="e">
        <f t="shared" si="55"/>
        <v>#DIV/0!</v>
      </c>
      <c r="FN65" s="311" t="e">
        <f t="shared" si="55"/>
        <v>#DIV/0!</v>
      </c>
      <c r="FO65" s="311" t="e">
        <f t="shared" si="55"/>
        <v>#DIV/0!</v>
      </c>
      <c r="FP65" s="311" t="e">
        <f t="shared" si="55"/>
        <v>#DIV/0!</v>
      </c>
      <c r="FQ65" s="311" t="e">
        <f t="shared" si="64"/>
        <v>#DIV/0!</v>
      </c>
      <c r="FR65" s="311" t="e">
        <f t="shared" si="64"/>
        <v>#DIV/0!</v>
      </c>
      <c r="FS65" s="311" t="e">
        <f t="shared" si="64"/>
        <v>#DIV/0!</v>
      </c>
      <c r="FT65" s="311" t="e">
        <f t="shared" si="64"/>
        <v>#DIV/0!</v>
      </c>
      <c r="FU65" s="311" t="e">
        <f t="shared" si="64"/>
        <v>#DIV/0!</v>
      </c>
      <c r="FV65" s="311" t="e">
        <f t="shared" si="64"/>
        <v>#DIV/0!</v>
      </c>
      <c r="FW65" s="311" t="e">
        <f t="shared" si="64"/>
        <v>#DIV/0!</v>
      </c>
      <c r="FX65" s="311" t="e">
        <f t="shared" si="64"/>
        <v>#DIV/0!</v>
      </c>
      <c r="FY65" s="311" t="e">
        <f t="shared" si="64"/>
        <v>#DIV/0!</v>
      </c>
      <c r="FZ65" s="311" t="e">
        <f t="shared" si="64"/>
        <v>#DIV/0!</v>
      </c>
      <c r="GA65" s="311" t="e">
        <f t="shared" si="64"/>
        <v>#DIV/0!</v>
      </c>
      <c r="GB65" s="311" t="e">
        <f t="shared" si="64"/>
        <v>#DIV/0!</v>
      </c>
      <c r="GC65" s="311" t="e">
        <f t="shared" si="64"/>
        <v>#DIV/0!</v>
      </c>
      <c r="GD65" s="311" t="e">
        <f t="shared" si="64"/>
        <v>#DIV/0!</v>
      </c>
      <c r="GE65" s="311" t="e">
        <f t="shared" si="56"/>
        <v>#DIV/0!</v>
      </c>
      <c r="GF65" s="311" t="e">
        <f t="shared" si="56"/>
        <v>#DIV/0!</v>
      </c>
      <c r="GG65" s="311" t="e">
        <f t="shared" si="56"/>
        <v>#DIV/0!</v>
      </c>
      <c r="GH65" s="311" t="e">
        <f t="shared" si="56"/>
        <v>#DIV/0!</v>
      </c>
      <c r="GI65" s="311" t="e">
        <f t="shared" si="56"/>
        <v>#DIV/0!</v>
      </c>
      <c r="GJ65" s="311" t="e">
        <f t="shared" si="56"/>
        <v>#DIV/0!</v>
      </c>
      <c r="GK65" s="311" t="e">
        <f t="shared" si="56"/>
        <v>#DIV/0!</v>
      </c>
      <c r="GL65" s="311" t="e">
        <f t="shared" si="56"/>
        <v>#DIV/0!</v>
      </c>
      <c r="GM65" s="311" t="e">
        <f t="shared" si="65"/>
        <v>#DIV/0!</v>
      </c>
      <c r="GN65" s="311" t="e">
        <f t="shared" si="65"/>
        <v>#DIV/0!</v>
      </c>
      <c r="GO65" s="311" t="e">
        <f t="shared" si="65"/>
        <v>#DIV/0!</v>
      </c>
      <c r="GP65" s="311" t="e">
        <f t="shared" si="65"/>
        <v>#DIV/0!</v>
      </c>
      <c r="GQ65" s="311" t="e">
        <f t="shared" si="65"/>
        <v>#DIV/0!</v>
      </c>
      <c r="GR65" s="311" t="e">
        <f t="shared" si="65"/>
        <v>#DIV/0!</v>
      </c>
      <c r="GS65" s="311" t="e">
        <f t="shared" si="65"/>
        <v>#DIV/0!</v>
      </c>
      <c r="GT65" s="311" t="e">
        <f t="shared" si="65"/>
        <v>#DIV/0!</v>
      </c>
      <c r="GU65" s="311" t="e">
        <f t="shared" si="65"/>
        <v>#DIV/0!</v>
      </c>
      <c r="GV65" s="311" t="e">
        <f t="shared" si="65"/>
        <v>#DIV/0!</v>
      </c>
      <c r="GW65" s="311" t="e">
        <f t="shared" si="65"/>
        <v>#DIV/0!</v>
      </c>
      <c r="GX65" s="311" t="e">
        <f t="shared" si="65"/>
        <v>#DIV/0!</v>
      </c>
      <c r="GY65" s="311" t="e">
        <f t="shared" si="66"/>
        <v>#DIV/0!</v>
      </c>
      <c r="GZ65" s="311" t="e">
        <f t="shared" si="66"/>
        <v>#DIV/0!</v>
      </c>
      <c r="HA65" s="311" t="e">
        <f t="shared" si="66"/>
        <v>#DIV/0!</v>
      </c>
      <c r="HB65" s="311" t="e">
        <f t="shared" si="66"/>
        <v>#DIV/0!</v>
      </c>
      <c r="HC65" s="311" t="e">
        <f t="shared" si="66"/>
        <v>#DIV/0!</v>
      </c>
      <c r="HD65" s="311" t="e">
        <f t="shared" si="66"/>
        <v>#DIV/0!</v>
      </c>
      <c r="HE65" s="318" t="e">
        <f t="shared" si="18"/>
        <v>#DIV/0!</v>
      </c>
      <c r="HF65" s="322" t="e">
        <f t="shared" si="19"/>
        <v>#DIV/0!</v>
      </c>
    </row>
    <row r="66" spans="1:214">
      <c r="A66" s="221"/>
      <c r="B66" s="310"/>
      <c r="C66" s="221"/>
      <c r="D66" s="221"/>
      <c r="E66" s="221"/>
      <c r="F66" s="311"/>
      <c r="G66" s="312" t="e">
        <f t="shared" si="67"/>
        <v>#DIV/0!</v>
      </c>
      <c r="H66" s="311" t="e">
        <f t="shared" si="67"/>
        <v>#DIV/0!</v>
      </c>
      <c r="I66" s="311" t="e">
        <f t="shared" si="67"/>
        <v>#DIV/0!</v>
      </c>
      <c r="J66" s="311" t="e">
        <f t="shared" si="67"/>
        <v>#DIV/0!</v>
      </c>
      <c r="K66" s="311" t="e">
        <f t="shared" si="67"/>
        <v>#DIV/0!</v>
      </c>
      <c r="L66" s="311" t="e">
        <f t="shared" si="67"/>
        <v>#DIV/0!</v>
      </c>
      <c r="M66" s="311" t="e">
        <f t="shared" si="67"/>
        <v>#DIV/0!</v>
      </c>
      <c r="N66" s="311" t="e">
        <f t="shared" si="67"/>
        <v>#DIV/0!</v>
      </c>
      <c r="O66" s="311" t="e">
        <f t="shared" si="67"/>
        <v>#DIV/0!</v>
      </c>
      <c r="P66" s="311" t="e">
        <f t="shared" si="67"/>
        <v>#DIV/0!</v>
      </c>
      <c r="Q66" s="311" t="e">
        <f t="shared" si="67"/>
        <v>#DIV/0!</v>
      </c>
      <c r="R66" s="311" t="e">
        <f t="shared" si="67"/>
        <v>#DIV/0!</v>
      </c>
      <c r="S66" s="311" t="e">
        <f t="shared" si="67"/>
        <v>#DIV/0!</v>
      </c>
      <c r="T66" s="311" t="e">
        <f t="shared" si="67"/>
        <v>#DIV/0!</v>
      </c>
      <c r="U66" s="311" t="e">
        <f t="shared" si="67"/>
        <v>#DIV/0!</v>
      </c>
      <c r="V66" s="311" t="e">
        <f t="shared" si="67"/>
        <v>#DIV/0!</v>
      </c>
      <c r="W66" s="311" t="e">
        <f t="shared" si="57"/>
        <v>#DIV/0!</v>
      </c>
      <c r="X66" s="311" t="e">
        <f t="shared" si="57"/>
        <v>#DIV/0!</v>
      </c>
      <c r="Y66" s="311" t="e">
        <f t="shared" si="57"/>
        <v>#DIV/0!</v>
      </c>
      <c r="Z66" s="311" t="e">
        <f t="shared" si="57"/>
        <v>#DIV/0!</v>
      </c>
      <c r="AA66" s="311" t="e">
        <f t="shared" si="57"/>
        <v>#DIV/0!</v>
      </c>
      <c r="AB66" s="311" t="e">
        <f t="shared" si="57"/>
        <v>#DIV/0!</v>
      </c>
      <c r="AC66" s="311" t="e">
        <f t="shared" si="57"/>
        <v>#DIV/0!</v>
      </c>
      <c r="AD66" s="311" t="e">
        <f t="shared" si="57"/>
        <v>#DIV/0!</v>
      </c>
      <c r="AE66" s="311" t="e">
        <f t="shared" si="57"/>
        <v>#DIV/0!</v>
      </c>
      <c r="AF66" s="311" t="e">
        <f t="shared" si="57"/>
        <v>#DIV/0!</v>
      </c>
      <c r="AG66" s="311" t="e">
        <f t="shared" si="57"/>
        <v>#DIV/0!</v>
      </c>
      <c r="AH66" s="311" t="e">
        <f t="shared" si="57"/>
        <v>#DIV/0!</v>
      </c>
      <c r="AI66" s="311" t="e">
        <f t="shared" si="57"/>
        <v>#DIV/0!</v>
      </c>
      <c r="AJ66" s="311" t="e">
        <f t="shared" si="57"/>
        <v>#DIV/0!</v>
      </c>
      <c r="AK66" s="311" t="e">
        <f t="shared" si="58"/>
        <v>#DIV/0!</v>
      </c>
      <c r="AL66" s="311" t="e">
        <f t="shared" si="58"/>
        <v>#DIV/0!</v>
      </c>
      <c r="AM66" s="311" t="e">
        <f t="shared" si="58"/>
        <v>#DIV/0!</v>
      </c>
      <c r="AN66" s="311" t="e">
        <f t="shared" si="58"/>
        <v>#DIV/0!</v>
      </c>
      <c r="AO66" s="311" t="e">
        <f t="shared" si="58"/>
        <v>#DIV/0!</v>
      </c>
      <c r="AP66" s="311" t="e">
        <f t="shared" si="58"/>
        <v>#DIV/0!</v>
      </c>
      <c r="AQ66" s="311" t="e">
        <f t="shared" si="58"/>
        <v>#DIV/0!</v>
      </c>
      <c r="AR66" s="311" t="e">
        <f t="shared" si="58"/>
        <v>#DIV/0!</v>
      </c>
      <c r="AS66" s="311" t="e">
        <f t="shared" si="58"/>
        <v>#DIV/0!</v>
      </c>
      <c r="AT66" s="311" t="e">
        <f t="shared" si="58"/>
        <v>#DIV/0!</v>
      </c>
      <c r="AU66" s="311" t="e">
        <f t="shared" si="51"/>
        <v>#DIV/0!</v>
      </c>
      <c r="AV66" s="311" t="e">
        <f t="shared" si="51"/>
        <v>#DIV/0!</v>
      </c>
      <c r="AW66" s="311" t="e">
        <f t="shared" si="51"/>
        <v>#DIV/0!</v>
      </c>
      <c r="AX66" s="311" t="e">
        <f t="shared" si="51"/>
        <v>#DIV/0!</v>
      </c>
      <c r="AY66" s="311" t="e">
        <f t="shared" si="51"/>
        <v>#DIV/0!</v>
      </c>
      <c r="AZ66" s="311" t="e">
        <f t="shared" si="51"/>
        <v>#DIV/0!</v>
      </c>
      <c r="BA66" s="311" t="e">
        <f t="shared" si="51"/>
        <v>#DIV/0!</v>
      </c>
      <c r="BB66" s="311" t="e">
        <f t="shared" si="51"/>
        <v>#DIV/0!</v>
      </c>
      <c r="BC66" s="311" t="e">
        <f t="shared" si="51"/>
        <v>#DIV/0!</v>
      </c>
      <c r="BD66" s="311" t="e">
        <f t="shared" si="51"/>
        <v>#DIV/0!</v>
      </c>
      <c r="BE66" s="311" t="e">
        <f t="shared" si="51"/>
        <v>#DIV/0!</v>
      </c>
      <c r="BF66" s="311" t="e">
        <f t="shared" si="51"/>
        <v>#DIV/0!</v>
      </c>
      <c r="BG66" s="311" t="e">
        <f t="shared" si="51"/>
        <v>#DIV/0!</v>
      </c>
      <c r="BH66" s="311" t="e">
        <f t="shared" si="51"/>
        <v>#DIV/0!</v>
      </c>
      <c r="BI66" s="311" t="e">
        <f t="shared" si="51"/>
        <v>#DIV/0!</v>
      </c>
      <c r="BJ66" s="311" t="e">
        <f t="shared" si="51"/>
        <v>#DIV/0!</v>
      </c>
      <c r="BK66" s="311" t="e">
        <f t="shared" si="59"/>
        <v>#DIV/0!</v>
      </c>
      <c r="BL66" s="311" t="e">
        <f t="shared" si="59"/>
        <v>#DIV/0!</v>
      </c>
      <c r="BM66" s="311" t="e">
        <f t="shared" si="59"/>
        <v>#DIV/0!</v>
      </c>
      <c r="BN66" s="311" t="e">
        <f t="shared" si="59"/>
        <v>#DIV/0!</v>
      </c>
      <c r="BO66" s="311" t="e">
        <f t="shared" si="59"/>
        <v>#DIV/0!</v>
      </c>
      <c r="BP66" s="311" t="e">
        <f t="shared" si="59"/>
        <v>#DIV/0!</v>
      </c>
      <c r="BQ66" s="311" t="e">
        <f t="shared" si="59"/>
        <v>#DIV/0!</v>
      </c>
      <c r="BR66" s="311" t="e">
        <f t="shared" si="59"/>
        <v>#DIV/0!</v>
      </c>
      <c r="BS66" s="311" t="e">
        <f t="shared" si="59"/>
        <v>#DIV/0!</v>
      </c>
      <c r="BT66" s="311" t="e">
        <f t="shared" si="59"/>
        <v>#DIV/0!</v>
      </c>
      <c r="BU66" s="311" t="e">
        <f t="shared" si="59"/>
        <v>#DIV/0!</v>
      </c>
      <c r="BV66" s="311" t="e">
        <f t="shared" si="59"/>
        <v>#DIV/0!</v>
      </c>
      <c r="BW66" s="311" t="e">
        <f t="shared" si="59"/>
        <v>#DIV/0!</v>
      </c>
      <c r="BX66" s="311" t="e">
        <f t="shared" si="59"/>
        <v>#DIV/0!</v>
      </c>
      <c r="BY66" s="311" t="e">
        <f t="shared" si="52"/>
        <v>#DIV/0!</v>
      </c>
      <c r="BZ66" s="311" t="e">
        <f t="shared" si="52"/>
        <v>#DIV/0!</v>
      </c>
      <c r="CA66" s="311" t="e">
        <f t="shared" si="52"/>
        <v>#DIV/0!</v>
      </c>
      <c r="CB66" s="311" t="e">
        <f t="shared" si="52"/>
        <v>#DIV/0!</v>
      </c>
      <c r="CC66" s="311" t="e">
        <f t="shared" si="52"/>
        <v>#DIV/0!</v>
      </c>
      <c r="CD66" s="311" t="e">
        <f t="shared" si="52"/>
        <v>#DIV/0!</v>
      </c>
      <c r="CE66" s="311" t="e">
        <f t="shared" si="52"/>
        <v>#DIV/0!</v>
      </c>
      <c r="CF66" s="311" t="e">
        <f t="shared" si="52"/>
        <v>#DIV/0!</v>
      </c>
      <c r="CG66" s="311" t="e">
        <f t="shared" si="52"/>
        <v>#DIV/0!</v>
      </c>
      <c r="CH66" s="311" t="e">
        <f t="shared" si="52"/>
        <v>#DIV/0!</v>
      </c>
      <c r="CI66" s="311" t="e">
        <f t="shared" si="60"/>
        <v>#DIV/0!</v>
      </c>
      <c r="CJ66" s="311" t="e">
        <f t="shared" si="60"/>
        <v>#DIV/0!</v>
      </c>
      <c r="CK66" s="311" t="e">
        <f t="shared" si="60"/>
        <v>#DIV/0!</v>
      </c>
      <c r="CL66" s="311" t="e">
        <f t="shared" si="60"/>
        <v>#DIV/0!</v>
      </c>
      <c r="CM66" s="311" t="e">
        <f t="shared" si="60"/>
        <v>#DIV/0!</v>
      </c>
      <c r="CN66" s="311" t="e">
        <f t="shared" si="60"/>
        <v>#DIV/0!</v>
      </c>
      <c r="CO66" s="311" t="e">
        <f t="shared" si="60"/>
        <v>#DIV/0!</v>
      </c>
      <c r="CP66" s="311" t="e">
        <f t="shared" si="60"/>
        <v>#DIV/0!</v>
      </c>
      <c r="CQ66" s="311" t="e">
        <f t="shared" si="60"/>
        <v>#DIV/0!</v>
      </c>
      <c r="CR66" s="311" t="e">
        <f t="shared" si="60"/>
        <v>#DIV/0!</v>
      </c>
      <c r="CS66" s="311" t="e">
        <f t="shared" si="60"/>
        <v>#DIV/0!</v>
      </c>
      <c r="CT66" s="311" t="e">
        <f t="shared" si="60"/>
        <v>#DIV/0!</v>
      </c>
      <c r="CU66" s="311" t="e">
        <f t="shared" si="60"/>
        <v>#DIV/0!</v>
      </c>
      <c r="CV66" s="311" t="e">
        <f t="shared" si="60"/>
        <v>#DIV/0!</v>
      </c>
      <c r="CW66" s="311" t="e">
        <f t="shared" si="60"/>
        <v>#DIV/0!</v>
      </c>
      <c r="CX66" s="311" t="e">
        <f t="shared" si="60"/>
        <v>#DIV/0!</v>
      </c>
      <c r="CY66" s="311" t="e">
        <f t="shared" si="53"/>
        <v>#DIV/0!</v>
      </c>
      <c r="CZ66" s="311" t="e">
        <f t="shared" si="53"/>
        <v>#DIV/0!</v>
      </c>
      <c r="DA66" s="311" t="e">
        <f t="shared" si="53"/>
        <v>#DIV/0!</v>
      </c>
      <c r="DB66" s="311" t="e">
        <f t="shared" si="53"/>
        <v>#DIV/0!</v>
      </c>
      <c r="DC66" s="311" t="e">
        <f t="shared" si="53"/>
        <v>#DIV/0!</v>
      </c>
      <c r="DD66" s="311" t="e">
        <f t="shared" si="53"/>
        <v>#DIV/0!</v>
      </c>
      <c r="DE66" s="311" t="e">
        <f t="shared" si="53"/>
        <v>#DIV/0!</v>
      </c>
      <c r="DF66" s="311" t="e">
        <f t="shared" si="53"/>
        <v>#DIV/0!</v>
      </c>
      <c r="DG66" s="311" t="e">
        <f t="shared" si="53"/>
        <v>#DIV/0!</v>
      </c>
      <c r="DH66" s="311" t="e">
        <f t="shared" si="53"/>
        <v>#DIV/0!</v>
      </c>
      <c r="DI66" s="311" t="e">
        <f t="shared" si="53"/>
        <v>#DIV/0!</v>
      </c>
      <c r="DJ66" s="311" t="e">
        <f t="shared" si="53"/>
        <v>#DIV/0!</v>
      </c>
      <c r="DK66" s="311" t="e">
        <f t="shared" si="53"/>
        <v>#DIV/0!</v>
      </c>
      <c r="DL66" s="311" t="e">
        <f t="shared" si="53"/>
        <v>#DIV/0!</v>
      </c>
      <c r="DM66" s="311" t="e">
        <f t="shared" si="61"/>
        <v>#DIV/0!</v>
      </c>
      <c r="DN66" s="311" t="e">
        <f t="shared" si="61"/>
        <v>#DIV/0!</v>
      </c>
      <c r="DO66" s="311" t="e">
        <f t="shared" si="61"/>
        <v>#DIV/0!</v>
      </c>
      <c r="DP66" s="311" t="e">
        <f t="shared" si="61"/>
        <v>#DIV/0!</v>
      </c>
      <c r="DQ66" s="311" t="e">
        <f t="shared" si="61"/>
        <v>#DIV/0!</v>
      </c>
      <c r="DR66" s="311" t="e">
        <f t="shared" si="61"/>
        <v>#DIV/0!</v>
      </c>
      <c r="DS66" s="311" t="e">
        <f t="shared" si="61"/>
        <v>#DIV/0!</v>
      </c>
      <c r="DT66" s="311" t="e">
        <f t="shared" si="61"/>
        <v>#DIV/0!</v>
      </c>
      <c r="DU66" s="311" t="e">
        <f t="shared" si="61"/>
        <v>#DIV/0!</v>
      </c>
      <c r="DV66" s="311" t="e">
        <f t="shared" si="61"/>
        <v>#DIV/0!</v>
      </c>
      <c r="DW66" s="311" t="e">
        <f t="shared" si="61"/>
        <v>#DIV/0!</v>
      </c>
      <c r="DX66" s="311" t="e">
        <f t="shared" si="61"/>
        <v>#DIV/0!</v>
      </c>
      <c r="DY66" s="311" t="e">
        <f t="shared" si="61"/>
        <v>#DIV/0!</v>
      </c>
      <c r="DZ66" s="311" t="e">
        <f t="shared" si="61"/>
        <v>#DIV/0!</v>
      </c>
      <c r="EA66" s="311" t="e">
        <f t="shared" si="61"/>
        <v>#DIV/0!</v>
      </c>
      <c r="EB66" s="311" t="e">
        <f t="shared" si="61"/>
        <v>#DIV/0!</v>
      </c>
      <c r="EC66" s="311" t="e">
        <f t="shared" si="62"/>
        <v>#DIV/0!</v>
      </c>
      <c r="ED66" s="311" t="e">
        <f t="shared" si="62"/>
        <v>#DIV/0!</v>
      </c>
      <c r="EE66" s="311" t="e">
        <f t="shared" si="62"/>
        <v>#DIV/0!</v>
      </c>
      <c r="EF66" s="311" t="e">
        <f t="shared" si="62"/>
        <v>#DIV/0!</v>
      </c>
      <c r="EG66" s="311" t="e">
        <f t="shared" si="62"/>
        <v>#DIV/0!</v>
      </c>
      <c r="EH66" s="311" t="e">
        <f t="shared" si="62"/>
        <v>#DIV/0!</v>
      </c>
      <c r="EI66" s="311" t="e">
        <f t="shared" si="62"/>
        <v>#DIV/0!</v>
      </c>
      <c r="EJ66" s="311" t="e">
        <f t="shared" si="62"/>
        <v>#DIV/0!</v>
      </c>
      <c r="EK66" s="311" t="e">
        <f t="shared" si="62"/>
        <v>#DIV/0!</v>
      </c>
      <c r="EL66" s="311" t="e">
        <f t="shared" si="62"/>
        <v>#DIV/0!</v>
      </c>
      <c r="EM66" s="311" t="e">
        <f t="shared" si="62"/>
        <v>#DIV/0!</v>
      </c>
      <c r="EN66" s="311" t="e">
        <f t="shared" si="62"/>
        <v>#DIV/0!</v>
      </c>
      <c r="EO66" s="311" t="e">
        <f t="shared" si="62"/>
        <v>#DIV/0!</v>
      </c>
      <c r="EP66" s="311" t="e">
        <f t="shared" si="62"/>
        <v>#DIV/0!</v>
      </c>
      <c r="EQ66" s="311" t="e">
        <f t="shared" si="63"/>
        <v>#DIV/0!</v>
      </c>
      <c r="ER66" s="311" t="e">
        <f t="shared" si="63"/>
        <v>#DIV/0!</v>
      </c>
      <c r="ES66" s="311" t="e">
        <f t="shared" si="63"/>
        <v>#DIV/0!</v>
      </c>
      <c r="ET66" s="311" t="e">
        <f t="shared" si="63"/>
        <v>#DIV/0!</v>
      </c>
      <c r="EU66" s="311" t="e">
        <f t="shared" si="63"/>
        <v>#DIV/0!</v>
      </c>
      <c r="EV66" s="311" t="e">
        <f t="shared" si="63"/>
        <v>#DIV/0!</v>
      </c>
      <c r="EW66" s="311" t="e">
        <f t="shared" si="63"/>
        <v>#DIV/0!</v>
      </c>
      <c r="EX66" s="311" t="e">
        <f t="shared" si="63"/>
        <v>#DIV/0!</v>
      </c>
      <c r="EY66" s="311" t="e">
        <f t="shared" si="63"/>
        <v>#DIV/0!</v>
      </c>
      <c r="EZ66" s="311" t="e">
        <f t="shared" si="63"/>
        <v>#DIV/0!</v>
      </c>
      <c r="FA66" s="311" t="e">
        <f t="shared" si="55"/>
        <v>#DIV/0!</v>
      </c>
      <c r="FB66" s="311" t="e">
        <f t="shared" si="55"/>
        <v>#DIV/0!</v>
      </c>
      <c r="FC66" s="311" t="e">
        <f t="shared" si="55"/>
        <v>#DIV/0!</v>
      </c>
      <c r="FD66" s="311" t="e">
        <f t="shared" si="55"/>
        <v>#DIV/0!</v>
      </c>
      <c r="FE66" s="311" t="e">
        <f t="shared" si="55"/>
        <v>#DIV/0!</v>
      </c>
      <c r="FF66" s="311" t="e">
        <f t="shared" si="55"/>
        <v>#DIV/0!</v>
      </c>
      <c r="FG66" s="311" t="e">
        <f t="shared" si="55"/>
        <v>#DIV/0!</v>
      </c>
      <c r="FH66" s="311" t="e">
        <f t="shared" si="55"/>
        <v>#DIV/0!</v>
      </c>
      <c r="FI66" s="311" t="e">
        <f t="shared" si="55"/>
        <v>#DIV/0!</v>
      </c>
      <c r="FJ66" s="311" t="e">
        <f t="shared" si="55"/>
        <v>#DIV/0!</v>
      </c>
      <c r="FK66" s="311" t="e">
        <f t="shared" si="55"/>
        <v>#DIV/0!</v>
      </c>
      <c r="FL66" s="311" t="e">
        <f t="shared" si="55"/>
        <v>#DIV/0!</v>
      </c>
      <c r="FM66" s="311" t="e">
        <f t="shared" si="55"/>
        <v>#DIV/0!</v>
      </c>
      <c r="FN66" s="311" t="e">
        <f t="shared" si="55"/>
        <v>#DIV/0!</v>
      </c>
      <c r="FO66" s="311" t="e">
        <f t="shared" si="55"/>
        <v>#DIV/0!</v>
      </c>
      <c r="FP66" s="311" t="e">
        <f t="shared" si="55"/>
        <v>#DIV/0!</v>
      </c>
      <c r="FQ66" s="311" t="e">
        <f t="shared" si="64"/>
        <v>#DIV/0!</v>
      </c>
      <c r="FR66" s="311" t="e">
        <f t="shared" si="64"/>
        <v>#DIV/0!</v>
      </c>
      <c r="FS66" s="311" t="e">
        <f t="shared" si="64"/>
        <v>#DIV/0!</v>
      </c>
      <c r="FT66" s="311" t="e">
        <f t="shared" si="64"/>
        <v>#DIV/0!</v>
      </c>
      <c r="FU66" s="311" t="e">
        <f t="shared" si="64"/>
        <v>#DIV/0!</v>
      </c>
      <c r="FV66" s="311" t="e">
        <f t="shared" si="64"/>
        <v>#DIV/0!</v>
      </c>
      <c r="FW66" s="311" t="e">
        <f t="shared" si="64"/>
        <v>#DIV/0!</v>
      </c>
      <c r="FX66" s="311" t="e">
        <f t="shared" si="64"/>
        <v>#DIV/0!</v>
      </c>
      <c r="FY66" s="311" t="e">
        <f t="shared" si="64"/>
        <v>#DIV/0!</v>
      </c>
      <c r="FZ66" s="311" t="e">
        <f t="shared" si="64"/>
        <v>#DIV/0!</v>
      </c>
      <c r="GA66" s="311" t="e">
        <f t="shared" si="64"/>
        <v>#DIV/0!</v>
      </c>
      <c r="GB66" s="311" t="e">
        <f t="shared" si="64"/>
        <v>#DIV/0!</v>
      </c>
      <c r="GC66" s="311" t="e">
        <f t="shared" si="64"/>
        <v>#DIV/0!</v>
      </c>
      <c r="GD66" s="311" t="e">
        <f t="shared" si="64"/>
        <v>#DIV/0!</v>
      </c>
      <c r="GE66" s="311" t="e">
        <f t="shared" si="56"/>
        <v>#DIV/0!</v>
      </c>
      <c r="GF66" s="311" t="e">
        <f t="shared" si="56"/>
        <v>#DIV/0!</v>
      </c>
      <c r="GG66" s="311" t="e">
        <f t="shared" si="56"/>
        <v>#DIV/0!</v>
      </c>
      <c r="GH66" s="311" t="e">
        <f t="shared" si="56"/>
        <v>#DIV/0!</v>
      </c>
      <c r="GI66" s="311" t="e">
        <f t="shared" si="56"/>
        <v>#DIV/0!</v>
      </c>
      <c r="GJ66" s="311" t="e">
        <f t="shared" si="56"/>
        <v>#DIV/0!</v>
      </c>
      <c r="GK66" s="311" t="e">
        <f t="shared" si="56"/>
        <v>#DIV/0!</v>
      </c>
      <c r="GL66" s="311" t="e">
        <f t="shared" si="56"/>
        <v>#DIV/0!</v>
      </c>
      <c r="GM66" s="311" t="e">
        <f t="shared" si="65"/>
        <v>#DIV/0!</v>
      </c>
      <c r="GN66" s="311" t="e">
        <f t="shared" si="65"/>
        <v>#DIV/0!</v>
      </c>
      <c r="GO66" s="311" t="e">
        <f t="shared" si="65"/>
        <v>#DIV/0!</v>
      </c>
      <c r="GP66" s="311" t="e">
        <f t="shared" si="65"/>
        <v>#DIV/0!</v>
      </c>
      <c r="GQ66" s="311" t="e">
        <f t="shared" si="65"/>
        <v>#DIV/0!</v>
      </c>
      <c r="GR66" s="311" t="e">
        <f t="shared" si="65"/>
        <v>#DIV/0!</v>
      </c>
      <c r="GS66" s="311" t="e">
        <f t="shared" si="65"/>
        <v>#DIV/0!</v>
      </c>
      <c r="GT66" s="311" t="e">
        <f t="shared" si="65"/>
        <v>#DIV/0!</v>
      </c>
      <c r="GU66" s="311" t="e">
        <f t="shared" si="65"/>
        <v>#DIV/0!</v>
      </c>
      <c r="GV66" s="311" t="e">
        <f t="shared" si="65"/>
        <v>#DIV/0!</v>
      </c>
      <c r="GW66" s="311" t="e">
        <f t="shared" si="65"/>
        <v>#DIV/0!</v>
      </c>
      <c r="GX66" s="311" t="e">
        <f t="shared" si="65"/>
        <v>#DIV/0!</v>
      </c>
      <c r="GY66" s="311" t="e">
        <f t="shared" si="66"/>
        <v>#DIV/0!</v>
      </c>
      <c r="GZ66" s="311" t="e">
        <f t="shared" si="66"/>
        <v>#DIV/0!</v>
      </c>
      <c r="HA66" s="311" t="e">
        <f t="shared" si="66"/>
        <v>#DIV/0!</v>
      </c>
      <c r="HB66" s="311" t="e">
        <f t="shared" si="66"/>
        <v>#DIV/0!</v>
      </c>
      <c r="HC66" s="311" t="e">
        <f t="shared" si="66"/>
        <v>#DIV/0!</v>
      </c>
      <c r="HD66" s="311" t="e">
        <f t="shared" si="66"/>
        <v>#DIV/0!</v>
      </c>
      <c r="HE66" s="318" t="e">
        <f t="shared" si="18"/>
        <v>#DIV/0!</v>
      </c>
      <c r="HF66" s="322" t="e">
        <f t="shared" si="19"/>
        <v>#DIV/0!</v>
      </c>
    </row>
    <row r="67" spans="1:214">
      <c r="A67" s="221"/>
      <c r="B67" s="310"/>
      <c r="C67" s="221"/>
      <c r="D67" s="221"/>
      <c r="E67" s="221"/>
      <c r="F67" s="311"/>
      <c r="G67" s="312" t="e">
        <f t="shared" si="67"/>
        <v>#DIV/0!</v>
      </c>
      <c r="H67" s="311" t="e">
        <f t="shared" si="67"/>
        <v>#DIV/0!</v>
      </c>
      <c r="I67" s="311" t="e">
        <f t="shared" si="67"/>
        <v>#DIV/0!</v>
      </c>
      <c r="J67" s="311" t="e">
        <f t="shared" si="67"/>
        <v>#DIV/0!</v>
      </c>
      <c r="K67" s="311" t="e">
        <f t="shared" si="67"/>
        <v>#DIV/0!</v>
      </c>
      <c r="L67" s="311" t="e">
        <f t="shared" si="67"/>
        <v>#DIV/0!</v>
      </c>
      <c r="M67" s="311" t="e">
        <f t="shared" si="67"/>
        <v>#DIV/0!</v>
      </c>
      <c r="N67" s="311" t="e">
        <f t="shared" si="67"/>
        <v>#DIV/0!</v>
      </c>
      <c r="O67" s="311" t="e">
        <f t="shared" si="67"/>
        <v>#DIV/0!</v>
      </c>
      <c r="P67" s="311" t="e">
        <f t="shared" si="67"/>
        <v>#DIV/0!</v>
      </c>
      <c r="Q67" s="311" t="e">
        <f t="shared" si="67"/>
        <v>#DIV/0!</v>
      </c>
      <c r="R67" s="311" t="e">
        <f t="shared" si="67"/>
        <v>#DIV/0!</v>
      </c>
      <c r="S67" s="311" t="e">
        <f t="shared" si="67"/>
        <v>#DIV/0!</v>
      </c>
      <c r="T67" s="311" t="e">
        <f t="shared" si="67"/>
        <v>#DIV/0!</v>
      </c>
      <c r="U67" s="311" t="e">
        <f t="shared" si="67"/>
        <v>#DIV/0!</v>
      </c>
      <c r="V67" s="311" t="e">
        <f t="shared" si="67"/>
        <v>#DIV/0!</v>
      </c>
      <c r="W67" s="311" t="e">
        <f t="shared" si="57"/>
        <v>#DIV/0!</v>
      </c>
      <c r="X67" s="311" t="e">
        <f t="shared" si="57"/>
        <v>#DIV/0!</v>
      </c>
      <c r="Y67" s="311" t="e">
        <f t="shared" si="57"/>
        <v>#DIV/0!</v>
      </c>
      <c r="Z67" s="311" t="e">
        <f t="shared" si="57"/>
        <v>#DIV/0!</v>
      </c>
      <c r="AA67" s="311" t="e">
        <f t="shared" si="57"/>
        <v>#DIV/0!</v>
      </c>
      <c r="AB67" s="311" t="e">
        <f t="shared" si="57"/>
        <v>#DIV/0!</v>
      </c>
      <c r="AC67" s="311" t="e">
        <f t="shared" si="57"/>
        <v>#DIV/0!</v>
      </c>
      <c r="AD67" s="311" t="e">
        <f t="shared" si="57"/>
        <v>#DIV/0!</v>
      </c>
      <c r="AE67" s="311" t="e">
        <f t="shared" si="57"/>
        <v>#DIV/0!</v>
      </c>
      <c r="AF67" s="311" t="e">
        <f t="shared" si="57"/>
        <v>#DIV/0!</v>
      </c>
      <c r="AG67" s="311" t="e">
        <f t="shared" si="57"/>
        <v>#DIV/0!</v>
      </c>
      <c r="AH67" s="311" t="e">
        <f t="shared" si="57"/>
        <v>#DIV/0!</v>
      </c>
      <c r="AI67" s="311" t="e">
        <f t="shared" si="57"/>
        <v>#DIV/0!</v>
      </c>
      <c r="AJ67" s="311" t="e">
        <f t="shared" si="57"/>
        <v>#DIV/0!</v>
      </c>
      <c r="AK67" s="311" t="e">
        <f t="shared" si="58"/>
        <v>#DIV/0!</v>
      </c>
      <c r="AL67" s="311" t="e">
        <f t="shared" si="58"/>
        <v>#DIV/0!</v>
      </c>
      <c r="AM67" s="311" t="e">
        <f t="shared" si="58"/>
        <v>#DIV/0!</v>
      </c>
      <c r="AN67" s="311" t="e">
        <f t="shared" si="58"/>
        <v>#DIV/0!</v>
      </c>
      <c r="AO67" s="311" t="e">
        <f t="shared" si="58"/>
        <v>#DIV/0!</v>
      </c>
      <c r="AP67" s="311" t="e">
        <f t="shared" si="58"/>
        <v>#DIV/0!</v>
      </c>
      <c r="AQ67" s="311" t="e">
        <f t="shared" si="58"/>
        <v>#DIV/0!</v>
      </c>
      <c r="AR67" s="311" t="e">
        <f t="shared" si="58"/>
        <v>#DIV/0!</v>
      </c>
      <c r="AS67" s="311" t="e">
        <f t="shared" si="58"/>
        <v>#DIV/0!</v>
      </c>
      <c r="AT67" s="311" t="e">
        <f t="shared" si="58"/>
        <v>#DIV/0!</v>
      </c>
      <c r="AU67" s="311" t="e">
        <f t="shared" si="51"/>
        <v>#DIV/0!</v>
      </c>
      <c r="AV67" s="311" t="e">
        <f t="shared" si="51"/>
        <v>#DIV/0!</v>
      </c>
      <c r="AW67" s="311" t="e">
        <f t="shared" si="51"/>
        <v>#DIV/0!</v>
      </c>
      <c r="AX67" s="311" t="e">
        <f t="shared" si="51"/>
        <v>#DIV/0!</v>
      </c>
      <c r="AY67" s="311" t="e">
        <f t="shared" si="51"/>
        <v>#DIV/0!</v>
      </c>
      <c r="AZ67" s="311" t="e">
        <f t="shared" si="51"/>
        <v>#DIV/0!</v>
      </c>
      <c r="BA67" s="311" t="e">
        <f t="shared" si="51"/>
        <v>#DIV/0!</v>
      </c>
      <c r="BB67" s="311" t="e">
        <f t="shared" si="51"/>
        <v>#DIV/0!</v>
      </c>
      <c r="BC67" s="311" t="e">
        <f t="shared" si="51"/>
        <v>#DIV/0!</v>
      </c>
      <c r="BD67" s="311" t="e">
        <f t="shared" si="51"/>
        <v>#DIV/0!</v>
      </c>
      <c r="BE67" s="311" t="e">
        <f t="shared" si="51"/>
        <v>#DIV/0!</v>
      </c>
      <c r="BF67" s="311" t="e">
        <f t="shared" si="51"/>
        <v>#DIV/0!</v>
      </c>
      <c r="BG67" s="311" t="e">
        <f t="shared" si="51"/>
        <v>#DIV/0!</v>
      </c>
      <c r="BH67" s="311" t="e">
        <f t="shared" si="51"/>
        <v>#DIV/0!</v>
      </c>
      <c r="BI67" s="311" t="e">
        <f t="shared" si="51"/>
        <v>#DIV/0!</v>
      </c>
      <c r="BJ67" s="311" t="e">
        <f t="shared" si="51"/>
        <v>#DIV/0!</v>
      </c>
      <c r="BK67" s="311" t="e">
        <f t="shared" si="59"/>
        <v>#DIV/0!</v>
      </c>
      <c r="BL67" s="311" t="e">
        <f t="shared" si="59"/>
        <v>#DIV/0!</v>
      </c>
      <c r="BM67" s="311" t="e">
        <f t="shared" si="59"/>
        <v>#DIV/0!</v>
      </c>
      <c r="BN67" s="311" t="e">
        <f t="shared" si="59"/>
        <v>#DIV/0!</v>
      </c>
      <c r="BO67" s="311" t="e">
        <f t="shared" si="59"/>
        <v>#DIV/0!</v>
      </c>
      <c r="BP67" s="311" t="e">
        <f t="shared" si="59"/>
        <v>#DIV/0!</v>
      </c>
      <c r="BQ67" s="311" t="e">
        <f t="shared" si="59"/>
        <v>#DIV/0!</v>
      </c>
      <c r="BR67" s="311" t="e">
        <f t="shared" si="59"/>
        <v>#DIV/0!</v>
      </c>
      <c r="BS67" s="311" t="e">
        <f t="shared" si="59"/>
        <v>#DIV/0!</v>
      </c>
      <c r="BT67" s="311" t="e">
        <f t="shared" si="59"/>
        <v>#DIV/0!</v>
      </c>
      <c r="BU67" s="311" t="e">
        <f t="shared" si="59"/>
        <v>#DIV/0!</v>
      </c>
      <c r="BV67" s="311" t="e">
        <f t="shared" si="59"/>
        <v>#DIV/0!</v>
      </c>
      <c r="BW67" s="311" t="e">
        <f t="shared" si="59"/>
        <v>#DIV/0!</v>
      </c>
      <c r="BX67" s="311" t="e">
        <f t="shared" si="59"/>
        <v>#DIV/0!</v>
      </c>
      <c r="BY67" s="311" t="e">
        <f t="shared" si="52"/>
        <v>#DIV/0!</v>
      </c>
      <c r="BZ67" s="311" t="e">
        <f t="shared" si="52"/>
        <v>#DIV/0!</v>
      </c>
      <c r="CA67" s="311" t="e">
        <f t="shared" si="52"/>
        <v>#DIV/0!</v>
      </c>
      <c r="CB67" s="311" t="e">
        <f t="shared" si="52"/>
        <v>#DIV/0!</v>
      </c>
      <c r="CC67" s="311" t="e">
        <f t="shared" si="52"/>
        <v>#DIV/0!</v>
      </c>
      <c r="CD67" s="311" t="e">
        <f t="shared" si="52"/>
        <v>#DIV/0!</v>
      </c>
      <c r="CE67" s="311" t="e">
        <f t="shared" si="52"/>
        <v>#DIV/0!</v>
      </c>
      <c r="CF67" s="311" t="e">
        <f t="shared" si="52"/>
        <v>#DIV/0!</v>
      </c>
      <c r="CG67" s="311" t="e">
        <f t="shared" si="52"/>
        <v>#DIV/0!</v>
      </c>
      <c r="CH67" s="311" t="e">
        <f t="shared" si="52"/>
        <v>#DIV/0!</v>
      </c>
      <c r="CI67" s="311" t="e">
        <f t="shared" si="60"/>
        <v>#DIV/0!</v>
      </c>
      <c r="CJ67" s="311" t="e">
        <f t="shared" si="60"/>
        <v>#DIV/0!</v>
      </c>
      <c r="CK67" s="311" t="e">
        <f t="shared" si="60"/>
        <v>#DIV/0!</v>
      </c>
      <c r="CL67" s="311" t="e">
        <f t="shared" si="60"/>
        <v>#DIV/0!</v>
      </c>
      <c r="CM67" s="311" t="e">
        <f t="shared" si="60"/>
        <v>#DIV/0!</v>
      </c>
      <c r="CN67" s="311" t="e">
        <f t="shared" si="60"/>
        <v>#DIV/0!</v>
      </c>
      <c r="CO67" s="311" t="e">
        <f t="shared" si="60"/>
        <v>#DIV/0!</v>
      </c>
      <c r="CP67" s="311" t="e">
        <f t="shared" si="60"/>
        <v>#DIV/0!</v>
      </c>
      <c r="CQ67" s="311" t="e">
        <f t="shared" si="60"/>
        <v>#DIV/0!</v>
      </c>
      <c r="CR67" s="311" t="e">
        <f t="shared" si="60"/>
        <v>#DIV/0!</v>
      </c>
      <c r="CS67" s="311" t="e">
        <f t="shared" si="60"/>
        <v>#DIV/0!</v>
      </c>
      <c r="CT67" s="311" t="e">
        <f t="shared" si="60"/>
        <v>#DIV/0!</v>
      </c>
      <c r="CU67" s="311" t="e">
        <f t="shared" si="60"/>
        <v>#DIV/0!</v>
      </c>
      <c r="CV67" s="311" t="e">
        <f t="shared" si="60"/>
        <v>#DIV/0!</v>
      </c>
      <c r="CW67" s="311" t="e">
        <f t="shared" si="60"/>
        <v>#DIV/0!</v>
      </c>
      <c r="CX67" s="311" t="e">
        <f t="shared" si="60"/>
        <v>#DIV/0!</v>
      </c>
      <c r="CY67" s="311" t="e">
        <f t="shared" si="53"/>
        <v>#DIV/0!</v>
      </c>
      <c r="CZ67" s="311" t="e">
        <f t="shared" si="53"/>
        <v>#DIV/0!</v>
      </c>
      <c r="DA67" s="311" t="e">
        <f t="shared" si="53"/>
        <v>#DIV/0!</v>
      </c>
      <c r="DB67" s="311" t="e">
        <f t="shared" si="53"/>
        <v>#DIV/0!</v>
      </c>
      <c r="DC67" s="311" t="e">
        <f t="shared" si="53"/>
        <v>#DIV/0!</v>
      </c>
      <c r="DD67" s="311" t="e">
        <f t="shared" si="53"/>
        <v>#DIV/0!</v>
      </c>
      <c r="DE67" s="311" t="e">
        <f t="shared" si="53"/>
        <v>#DIV/0!</v>
      </c>
      <c r="DF67" s="311" t="e">
        <f t="shared" si="53"/>
        <v>#DIV/0!</v>
      </c>
      <c r="DG67" s="311" t="e">
        <f t="shared" si="53"/>
        <v>#DIV/0!</v>
      </c>
      <c r="DH67" s="311" t="e">
        <f t="shared" si="53"/>
        <v>#DIV/0!</v>
      </c>
      <c r="DI67" s="311" t="e">
        <f t="shared" si="53"/>
        <v>#DIV/0!</v>
      </c>
      <c r="DJ67" s="311" t="e">
        <f t="shared" si="53"/>
        <v>#DIV/0!</v>
      </c>
      <c r="DK67" s="311" t="e">
        <f t="shared" si="53"/>
        <v>#DIV/0!</v>
      </c>
      <c r="DL67" s="311" t="e">
        <f t="shared" si="53"/>
        <v>#DIV/0!</v>
      </c>
      <c r="DM67" s="311" t="e">
        <f t="shared" si="61"/>
        <v>#DIV/0!</v>
      </c>
      <c r="DN67" s="311" t="e">
        <f t="shared" si="61"/>
        <v>#DIV/0!</v>
      </c>
      <c r="DO67" s="311" t="e">
        <f t="shared" si="61"/>
        <v>#DIV/0!</v>
      </c>
      <c r="DP67" s="311" t="e">
        <f t="shared" si="61"/>
        <v>#DIV/0!</v>
      </c>
      <c r="DQ67" s="311" t="e">
        <f t="shared" si="61"/>
        <v>#DIV/0!</v>
      </c>
      <c r="DR67" s="311" t="e">
        <f t="shared" si="61"/>
        <v>#DIV/0!</v>
      </c>
      <c r="DS67" s="311" t="e">
        <f t="shared" si="61"/>
        <v>#DIV/0!</v>
      </c>
      <c r="DT67" s="311" t="e">
        <f t="shared" si="61"/>
        <v>#DIV/0!</v>
      </c>
      <c r="DU67" s="311" t="e">
        <f t="shared" si="61"/>
        <v>#DIV/0!</v>
      </c>
      <c r="DV67" s="311" t="e">
        <f t="shared" si="61"/>
        <v>#DIV/0!</v>
      </c>
      <c r="DW67" s="311" t="e">
        <f t="shared" si="61"/>
        <v>#DIV/0!</v>
      </c>
      <c r="DX67" s="311" t="e">
        <f t="shared" si="61"/>
        <v>#DIV/0!</v>
      </c>
      <c r="DY67" s="311" t="e">
        <f t="shared" si="61"/>
        <v>#DIV/0!</v>
      </c>
      <c r="DZ67" s="311" t="e">
        <f t="shared" si="61"/>
        <v>#DIV/0!</v>
      </c>
      <c r="EA67" s="311" t="e">
        <f t="shared" si="61"/>
        <v>#DIV/0!</v>
      </c>
      <c r="EB67" s="311" t="e">
        <f t="shared" si="61"/>
        <v>#DIV/0!</v>
      </c>
      <c r="EC67" s="311" t="e">
        <f t="shared" si="62"/>
        <v>#DIV/0!</v>
      </c>
      <c r="ED67" s="311" t="e">
        <f t="shared" si="62"/>
        <v>#DIV/0!</v>
      </c>
      <c r="EE67" s="311" t="e">
        <f t="shared" si="62"/>
        <v>#DIV/0!</v>
      </c>
      <c r="EF67" s="311" t="e">
        <f t="shared" si="62"/>
        <v>#DIV/0!</v>
      </c>
      <c r="EG67" s="311" t="e">
        <f t="shared" si="62"/>
        <v>#DIV/0!</v>
      </c>
      <c r="EH67" s="311" t="e">
        <f t="shared" si="62"/>
        <v>#DIV/0!</v>
      </c>
      <c r="EI67" s="311" t="e">
        <f t="shared" si="62"/>
        <v>#DIV/0!</v>
      </c>
      <c r="EJ67" s="311" t="e">
        <f t="shared" si="62"/>
        <v>#DIV/0!</v>
      </c>
      <c r="EK67" s="311" t="e">
        <f t="shared" si="62"/>
        <v>#DIV/0!</v>
      </c>
      <c r="EL67" s="311" t="e">
        <f t="shared" si="62"/>
        <v>#DIV/0!</v>
      </c>
      <c r="EM67" s="311" t="e">
        <f t="shared" si="62"/>
        <v>#DIV/0!</v>
      </c>
      <c r="EN67" s="311" t="e">
        <f t="shared" si="62"/>
        <v>#DIV/0!</v>
      </c>
      <c r="EO67" s="311" t="e">
        <f t="shared" si="62"/>
        <v>#DIV/0!</v>
      </c>
      <c r="EP67" s="311" t="e">
        <f t="shared" si="62"/>
        <v>#DIV/0!</v>
      </c>
      <c r="EQ67" s="311" t="e">
        <f t="shared" si="63"/>
        <v>#DIV/0!</v>
      </c>
      <c r="ER67" s="311" t="e">
        <f t="shared" si="63"/>
        <v>#DIV/0!</v>
      </c>
      <c r="ES67" s="311" t="e">
        <f t="shared" si="63"/>
        <v>#DIV/0!</v>
      </c>
      <c r="ET67" s="311" t="e">
        <f t="shared" si="63"/>
        <v>#DIV/0!</v>
      </c>
      <c r="EU67" s="311" t="e">
        <f t="shared" si="63"/>
        <v>#DIV/0!</v>
      </c>
      <c r="EV67" s="311" t="e">
        <f t="shared" si="63"/>
        <v>#DIV/0!</v>
      </c>
      <c r="EW67" s="311" t="e">
        <f t="shared" si="63"/>
        <v>#DIV/0!</v>
      </c>
      <c r="EX67" s="311" t="e">
        <f t="shared" si="63"/>
        <v>#DIV/0!</v>
      </c>
      <c r="EY67" s="311" t="e">
        <f t="shared" si="63"/>
        <v>#DIV/0!</v>
      </c>
      <c r="EZ67" s="311" t="e">
        <f t="shared" si="63"/>
        <v>#DIV/0!</v>
      </c>
      <c r="FA67" s="311" t="e">
        <f t="shared" si="55"/>
        <v>#DIV/0!</v>
      </c>
      <c r="FB67" s="311" t="e">
        <f t="shared" si="55"/>
        <v>#DIV/0!</v>
      </c>
      <c r="FC67" s="311" t="e">
        <f t="shared" si="55"/>
        <v>#DIV/0!</v>
      </c>
      <c r="FD67" s="311" t="e">
        <f t="shared" si="55"/>
        <v>#DIV/0!</v>
      </c>
      <c r="FE67" s="311" t="e">
        <f t="shared" si="55"/>
        <v>#DIV/0!</v>
      </c>
      <c r="FF67" s="311" t="e">
        <f t="shared" si="55"/>
        <v>#DIV/0!</v>
      </c>
      <c r="FG67" s="311" t="e">
        <f t="shared" si="55"/>
        <v>#DIV/0!</v>
      </c>
      <c r="FH67" s="311" t="e">
        <f t="shared" si="55"/>
        <v>#DIV/0!</v>
      </c>
      <c r="FI67" s="311" t="e">
        <f t="shared" si="55"/>
        <v>#DIV/0!</v>
      </c>
      <c r="FJ67" s="311" t="e">
        <f t="shared" si="55"/>
        <v>#DIV/0!</v>
      </c>
      <c r="FK67" s="311" t="e">
        <f t="shared" si="55"/>
        <v>#DIV/0!</v>
      </c>
      <c r="FL67" s="311" t="e">
        <f t="shared" si="55"/>
        <v>#DIV/0!</v>
      </c>
      <c r="FM67" s="311" t="e">
        <f t="shared" si="55"/>
        <v>#DIV/0!</v>
      </c>
      <c r="FN67" s="311" t="e">
        <f t="shared" si="55"/>
        <v>#DIV/0!</v>
      </c>
      <c r="FO67" s="311" t="e">
        <f t="shared" si="55"/>
        <v>#DIV/0!</v>
      </c>
      <c r="FP67" s="311" t="e">
        <f t="shared" si="55"/>
        <v>#DIV/0!</v>
      </c>
      <c r="FQ67" s="311" t="e">
        <f t="shared" si="64"/>
        <v>#DIV/0!</v>
      </c>
      <c r="FR67" s="311" t="e">
        <f t="shared" si="64"/>
        <v>#DIV/0!</v>
      </c>
      <c r="FS67" s="311" t="e">
        <f t="shared" si="64"/>
        <v>#DIV/0!</v>
      </c>
      <c r="FT67" s="311" t="e">
        <f t="shared" si="64"/>
        <v>#DIV/0!</v>
      </c>
      <c r="FU67" s="311" t="e">
        <f t="shared" si="64"/>
        <v>#DIV/0!</v>
      </c>
      <c r="FV67" s="311" t="e">
        <f t="shared" si="64"/>
        <v>#DIV/0!</v>
      </c>
      <c r="FW67" s="311" t="e">
        <f t="shared" si="64"/>
        <v>#DIV/0!</v>
      </c>
      <c r="FX67" s="311" t="e">
        <f t="shared" si="64"/>
        <v>#DIV/0!</v>
      </c>
      <c r="FY67" s="311" t="e">
        <f t="shared" si="64"/>
        <v>#DIV/0!</v>
      </c>
      <c r="FZ67" s="311" t="e">
        <f t="shared" si="64"/>
        <v>#DIV/0!</v>
      </c>
      <c r="GA67" s="311" t="e">
        <f t="shared" si="64"/>
        <v>#DIV/0!</v>
      </c>
      <c r="GB67" s="311" t="e">
        <f t="shared" si="64"/>
        <v>#DIV/0!</v>
      </c>
      <c r="GC67" s="311" t="e">
        <f t="shared" si="64"/>
        <v>#DIV/0!</v>
      </c>
      <c r="GD67" s="311" t="e">
        <f t="shared" si="64"/>
        <v>#DIV/0!</v>
      </c>
      <c r="GE67" s="311" t="e">
        <f t="shared" si="56"/>
        <v>#DIV/0!</v>
      </c>
      <c r="GF67" s="311" t="e">
        <f t="shared" si="56"/>
        <v>#DIV/0!</v>
      </c>
      <c r="GG67" s="311" t="e">
        <f t="shared" si="56"/>
        <v>#DIV/0!</v>
      </c>
      <c r="GH67" s="311" t="e">
        <f t="shared" si="56"/>
        <v>#DIV/0!</v>
      </c>
      <c r="GI67" s="311" t="e">
        <f t="shared" si="56"/>
        <v>#DIV/0!</v>
      </c>
      <c r="GJ67" s="311" t="e">
        <f t="shared" si="56"/>
        <v>#DIV/0!</v>
      </c>
      <c r="GK67" s="311" t="e">
        <f t="shared" si="56"/>
        <v>#DIV/0!</v>
      </c>
      <c r="GL67" s="311" t="e">
        <f t="shared" si="56"/>
        <v>#DIV/0!</v>
      </c>
      <c r="GM67" s="311" t="e">
        <f t="shared" si="65"/>
        <v>#DIV/0!</v>
      </c>
      <c r="GN67" s="311" t="e">
        <f t="shared" si="65"/>
        <v>#DIV/0!</v>
      </c>
      <c r="GO67" s="311" t="e">
        <f t="shared" si="65"/>
        <v>#DIV/0!</v>
      </c>
      <c r="GP67" s="311" t="e">
        <f t="shared" si="65"/>
        <v>#DIV/0!</v>
      </c>
      <c r="GQ67" s="311" t="e">
        <f t="shared" si="65"/>
        <v>#DIV/0!</v>
      </c>
      <c r="GR67" s="311" t="e">
        <f t="shared" si="65"/>
        <v>#DIV/0!</v>
      </c>
      <c r="GS67" s="311" t="e">
        <f t="shared" si="65"/>
        <v>#DIV/0!</v>
      </c>
      <c r="GT67" s="311" t="e">
        <f t="shared" si="65"/>
        <v>#DIV/0!</v>
      </c>
      <c r="GU67" s="311" t="e">
        <f t="shared" si="65"/>
        <v>#DIV/0!</v>
      </c>
      <c r="GV67" s="311" t="e">
        <f t="shared" si="65"/>
        <v>#DIV/0!</v>
      </c>
      <c r="GW67" s="311" t="e">
        <f t="shared" si="65"/>
        <v>#DIV/0!</v>
      </c>
      <c r="GX67" s="311" t="e">
        <f t="shared" si="65"/>
        <v>#DIV/0!</v>
      </c>
      <c r="GY67" s="311" t="e">
        <f t="shared" si="66"/>
        <v>#DIV/0!</v>
      </c>
      <c r="GZ67" s="311" t="e">
        <f t="shared" si="66"/>
        <v>#DIV/0!</v>
      </c>
      <c r="HA67" s="311" t="e">
        <f t="shared" si="66"/>
        <v>#DIV/0!</v>
      </c>
      <c r="HB67" s="311" t="e">
        <f t="shared" si="66"/>
        <v>#DIV/0!</v>
      </c>
      <c r="HC67" s="311" t="e">
        <f t="shared" si="66"/>
        <v>#DIV/0!</v>
      </c>
      <c r="HD67" s="311" t="e">
        <f t="shared" si="66"/>
        <v>#DIV/0!</v>
      </c>
      <c r="HE67" s="318" t="e">
        <f t="shared" si="18"/>
        <v>#DIV/0!</v>
      </c>
      <c r="HF67" s="322" t="e">
        <f t="shared" si="19"/>
        <v>#DIV/0!</v>
      </c>
    </row>
    <row r="68" spans="1:214">
      <c r="A68" s="221"/>
      <c r="B68" s="310"/>
      <c r="C68" s="221"/>
      <c r="D68" s="221"/>
      <c r="E68" s="221"/>
      <c r="F68" s="311"/>
      <c r="G68" s="312" t="e">
        <f t="shared" si="67"/>
        <v>#DIV/0!</v>
      </c>
      <c r="H68" s="311" t="e">
        <f t="shared" si="67"/>
        <v>#DIV/0!</v>
      </c>
      <c r="I68" s="311" t="e">
        <f t="shared" si="67"/>
        <v>#DIV/0!</v>
      </c>
      <c r="J68" s="311" t="e">
        <f t="shared" si="67"/>
        <v>#DIV/0!</v>
      </c>
      <c r="K68" s="311" t="e">
        <f t="shared" si="67"/>
        <v>#DIV/0!</v>
      </c>
      <c r="L68" s="311" t="e">
        <f t="shared" si="67"/>
        <v>#DIV/0!</v>
      </c>
      <c r="M68" s="311" t="e">
        <f t="shared" si="67"/>
        <v>#DIV/0!</v>
      </c>
      <c r="N68" s="311" t="e">
        <f t="shared" si="67"/>
        <v>#DIV/0!</v>
      </c>
      <c r="O68" s="311" t="e">
        <f t="shared" si="67"/>
        <v>#DIV/0!</v>
      </c>
      <c r="P68" s="311" t="e">
        <f t="shared" si="67"/>
        <v>#DIV/0!</v>
      </c>
      <c r="Q68" s="311" t="e">
        <f t="shared" si="67"/>
        <v>#DIV/0!</v>
      </c>
      <c r="R68" s="311" t="e">
        <f t="shared" si="67"/>
        <v>#DIV/0!</v>
      </c>
      <c r="S68" s="311" t="e">
        <f t="shared" si="67"/>
        <v>#DIV/0!</v>
      </c>
      <c r="T68" s="311" t="e">
        <f t="shared" si="67"/>
        <v>#DIV/0!</v>
      </c>
      <c r="U68" s="311" t="e">
        <f t="shared" si="67"/>
        <v>#DIV/0!</v>
      </c>
      <c r="V68" s="311" t="e">
        <f t="shared" si="67"/>
        <v>#DIV/0!</v>
      </c>
      <c r="W68" s="311" t="e">
        <f t="shared" si="57"/>
        <v>#DIV/0!</v>
      </c>
      <c r="X68" s="311" t="e">
        <f t="shared" si="57"/>
        <v>#DIV/0!</v>
      </c>
      <c r="Y68" s="311" t="e">
        <f t="shared" si="57"/>
        <v>#DIV/0!</v>
      </c>
      <c r="Z68" s="311" t="e">
        <f t="shared" si="57"/>
        <v>#DIV/0!</v>
      </c>
      <c r="AA68" s="311" t="e">
        <f t="shared" si="57"/>
        <v>#DIV/0!</v>
      </c>
      <c r="AB68" s="311" t="e">
        <f t="shared" si="57"/>
        <v>#DIV/0!</v>
      </c>
      <c r="AC68" s="311" t="e">
        <f t="shared" si="57"/>
        <v>#DIV/0!</v>
      </c>
      <c r="AD68" s="311" t="e">
        <f t="shared" si="57"/>
        <v>#DIV/0!</v>
      </c>
      <c r="AE68" s="311" t="e">
        <f t="shared" si="57"/>
        <v>#DIV/0!</v>
      </c>
      <c r="AF68" s="311" t="e">
        <f t="shared" si="57"/>
        <v>#DIV/0!</v>
      </c>
      <c r="AG68" s="311" t="e">
        <f t="shared" si="57"/>
        <v>#DIV/0!</v>
      </c>
      <c r="AH68" s="311" t="e">
        <f t="shared" si="57"/>
        <v>#DIV/0!</v>
      </c>
      <c r="AI68" s="311" t="e">
        <f t="shared" si="57"/>
        <v>#DIV/0!</v>
      </c>
      <c r="AJ68" s="311" t="e">
        <f t="shared" si="57"/>
        <v>#DIV/0!</v>
      </c>
      <c r="AK68" s="311" t="e">
        <f t="shared" si="58"/>
        <v>#DIV/0!</v>
      </c>
      <c r="AL68" s="311" t="e">
        <f t="shared" si="58"/>
        <v>#DIV/0!</v>
      </c>
      <c r="AM68" s="311" t="e">
        <f t="shared" si="58"/>
        <v>#DIV/0!</v>
      </c>
      <c r="AN68" s="311" t="e">
        <f t="shared" si="58"/>
        <v>#DIV/0!</v>
      </c>
      <c r="AO68" s="311" t="e">
        <f t="shared" si="58"/>
        <v>#DIV/0!</v>
      </c>
      <c r="AP68" s="311" t="e">
        <f t="shared" si="58"/>
        <v>#DIV/0!</v>
      </c>
      <c r="AQ68" s="311" t="e">
        <f t="shared" si="58"/>
        <v>#DIV/0!</v>
      </c>
      <c r="AR68" s="311" t="e">
        <f t="shared" si="58"/>
        <v>#DIV/0!</v>
      </c>
      <c r="AS68" s="311" t="e">
        <f t="shared" si="58"/>
        <v>#DIV/0!</v>
      </c>
      <c r="AT68" s="311" t="e">
        <f t="shared" si="58"/>
        <v>#DIV/0!</v>
      </c>
      <c r="AU68" s="311" t="e">
        <f t="shared" si="51"/>
        <v>#DIV/0!</v>
      </c>
      <c r="AV68" s="311" t="e">
        <f t="shared" si="51"/>
        <v>#DIV/0!</v>
      </c>
      <c r="AW68" s="311" t="e">
        <f t="shared" si="51"/>
        <v>#DIV/0!</v>
      </c>
      <c r="AX68" s="311" t="e">
        <f t="shared" si="51"/>
        <v>#DIV/0!</v>
      </c>
      <c r="AY68" s="311" t="e">
        <f t="shared" si="51"/>
        <v>#DIV/0!</v>
      </c>
      <c r="AZ68" s="311" t="e">
        <f t="shared" si="51"/>
        <v>#DIV/0!</v>
      </c>
      <c r="BA68" s="311" t="e">
        <f t="shared" si="51"/>
        <v>#DIV/0!</v>
      </c>
      <c r="BB68" s="311" t="e">
        <f t="shared" si="51"/>
        <v>#DIV/0!</v>
      </c>
      <c r="BC68" s="311" t="e">
        <f t="shared" si="51"/>
        <v>#DIV/0!</v>
      </c>
      <c r="BD68" s="311" t="e">
        <f t="shared" si="51"/>
        <v>#DIV/0!</v>
      </c>
      <c r="BE68" s="311" t="e">
        <f t="shared" si="51"/>
        <v>#DIV/0!</v>
      </c>
      <c r="BF68" s="311" t="e">
        <f t="shared" si="51"/>
        <v>#DIV/0!</v>
      </c>
      <c r="BG68" s="311" t="e">
        <f t="shared" si="51"/>
        <v>#DIV/0!</v>
      </c>
      <c r="BH68" s="311" t="e">
        <f t="shared" si="51"/>
        <v>#DIV/0!</v>
      </c>
      <c r="BI68" s="311" t="e">
        <f t="shared" si="51"/>
        <v>#DIV/0!</v>
      </c>
      <c r="BJ68" s="311" t="e">
        <f t="shared" si="51"/>
        <v>#DIV/0!</v>
      </c>
      <c r="BK68" s="311" t="e">
        <f t="shared" si="59"/>
        <v>#DIV/0!</v>
      </c>
      <c r="BL68" s="311" t="e">
        <f t="shared" si="59"/>
        <v>#DIV/0!</v>
      </c>
      <c r="BM68" s="311" t="e">
        <f t="shared" si="59"/>
        <v>#DIV/0!</v>
      </c>
      <c r="BN68" s="311" t="e">
        <f t="shared" si="59"/>
        <v>#DIV/0!</v>
      </c>
      <c r="BO68" s="311" t="e">
        <f t="shared" si="59"/>
        <v>#DIV/0!</v>
      </c>
      <c r="BP68" s="311" t="e">
        <f t="shared" si="59"/>
        <v>#DIV/0!</v>
      </c>
      <c r="BQ68" s="311" t="e">
        <f t="shared" si="59"/>
        <v>#DIV/0!</v>
      </c>
      <c r="BR68" s="311" t="e">
        <f t="shared" si="59"/>
        <v>#DIV/0!</v>
      </c>
      <c r="BS68" s="311" t="e">
        <f t="shared" si="59"/>
        <v>#DIV/0!</v>
      </c>
      <c r="BT68" s="311" t="e">
        <f t="shared" si="59"/>
        <v>#DIV/0!</v>
      </c>
      <c r="BU68" s="311" t="e">
        <f t="shared" si="59"/>
        <v>#DIV/0!</v>
      </c>
      <c r="BV68" s="311" t="e">
        <f t="shared" si="59"/>
        <v>#DIV/0!</v>
      </c>
      <c r="BW68" s="311" t="e">
        <f t="shared" si="59"/>
        <v>#DIV/0!</v>
      </c>
      <c r="BX68" s="311" t="e">
        <f t="shared" si="59"/>
        <v>#DIV/0!</v>
      </c>
      <c r="BY68" s="311" t="e">
        <f t="shared" si="52"/>
        <v>#DIV/0!</v>
      </c>
      <c r="BZ68" s="311" t="e">
        <f t="shared" si="52"/>
        <v>#DIV/0!</v>
      </c>
      <c r="CA68" s="311" t="e">
        <f t="shared" si="52"/>
        <v>#DIV/0!</v>
      </c>
      <c r="CB68" s="311" t="e">
        <f t="shared" si="52"/>
        <v>#DIV/0!</v>
      </c>
      <c r="CC68" s="311" t="e">
        <f t="shared" si="52"/>
        <v>#DIV/0!</v>
      </c>
      <c r="CD68" s="311" t="e">
        <f t="shared" si="52"/>
        <v>#DIV/0!</v>
      </c>
      <c r="CE68" s="311" t="e">
        <f t="shared" si="52"/>
        <v>#DIV/0!</v>
      </c>
      <c r="CF68" s="311" t="e">
        <f t="shared" si="52"/>
        <v>#DIV/0!</v>
      </c>
      <c r="CG68" s="311" t="e">
        <f t="shared" si="52"/>
        <v>#DIV/0!</v>
      </c>
      <c r="CH68" s="311" t="e">
        <f t="shared" si="52"/>
        <v>#DIV/0!</v>
      </c>
      <c r="CI68" s="311" t="e">
        <f t="shared" si="60"/>
        <v>#DIV/0!</v>
      </c>
      <c r="CJ68" s="311" t="e">
        <f t="shared" si="60"/>
        <v>#DIV/0!</v>
      </c>
      <c r="CK68" s="311" t="e">
        <f t="shared" si="60"/>
        <v>#DIV/0!</v>
      </c>
      <c r="CL68" s="311" t="e">
        <f t="shared" si="60"/>
        <v>#DIV/0!</v>
      </c>
      <c r="CM68" s="311" t="e">
        <f t="shared" si="60"/>
        <v>#DIV/0!</v>
      </c>
      <c r="CN68" s="311" t="e">
        <f t="shared" si="60"/>
        <v>#DIV/0!</v>
      </c>
      <c r="CO68" s="311" t="e">
        <f t="shared" si="60"/>
        <v>#DIV/0!</v>
      </c>
      <c r="CP68" s="311" t="e">
        <f t="shared" si="60"/>
        <v>#DIV/0!</v>
      </c>
      <c r="CQ68" s="311" t="e">
        <f t="shared" si="60"/>
        <v>#DIV/0!</v>
      </c>
      <c r="CR68" s="311" t="e">
        <f t="shared" si="60"/>
        <v>#DIV/0!</v>
      </c>
      <c r="CS68" s="311" t="e">
        <f t="shared" si="60"/>
        <v>#DIV/0!</v>
      </c>
      <c r="CT68" s="311" t="e">
        <f t="shared" si="60"/>
        <v>#DIV/0!</v>
      </c>
      <c r="CU68" s="311" t="e">
        <f t="shared" si="60"/>
        <v>#DIV/0!</v>
      </c>
      <c r="CV68" s="311" t="e">
        <f t="shared" si="60"/>
        <v>#DIV/0!</v>
      </c>
      <c r="CW68" s="311" t="e">
        <f t="shared" si="60"/>
        <v>#DIV/0!</v>
      </c>
      <c r="CX68" s="311" t="e">
        <f t="shared" si="60"/>
        <v>#DIV/0!</v>
      </c>
      <c r="CY68" s="311" t="e">
        <f t="shared" si="53"/>
        <v>#DIV/0!</v>
      </c>
      <c r="CZ68" s="311" t="e">
        <f t="shared" si="53"/>
        <v>#DIV/0!</v>
      </c>
      <c r="DA68" s="311" t="e">
        <f t="shared" si="53"/>
        <v>#DIV/0!</v>
      </c>
      <c r="DB68" s="311" t="e">
        <f t="shared" si="53"/>
        <v>#DIV/0!</v>
      </c>
      <c r="DC68" s="311" t="e">
        <f t="shared" si="53"/>
        <v>#DIV/0!</v>
      </c>
      <c r="DD68" s="311" t="e">
        <f t="shared" si="53"/>
        <v>#DIV/0!</v>
      </c>
      <c r="DE68" s="311" t="e">
        <f t="shared" si="53"/>
        <v>#DIV/0!</v>
      </c>
      <c r="DF68" s="311" t="e">
        <f t="shared" si="53"/>
        <v>#DIV/0!</v>
      </c>
      <c r="DG68" s="311" t="e">
        <f t="shared" si="53"/>
        <v>#DIV/0!</v>
      </c>
      <c r="DH68" s="311" t="e">
        <f t="shared" si="53"/>
        <v>#DIV/0!</v>
      </c>
      <c r="DI68" s="311" t="e">
        <f t="shared" si="53"/>
        <v>#DIV/0!</v>
      </c>
      <c r="DJ68" s="311" t="e">
        <f t="shared" si="53"/>
        <v>#DIV/0!</v>
      </c>
      <c r="DK68" s="311" t="e">
        <f t="shared" si="53"/>
        <v>#DIV/0!</v>
      </c>
      <c r="DL68" s="311" t="e">
        <f t="shared" si="53"/>
        <v>#DIV/0!</v>
      </c>
      <c r="DM68" s="311" t="e">
        <f t="shared" si="61"/>
        <v>#DIV/0!</v>
      </c>
      <c r="DN68" s="311" t="e">
        <f t="shared" si="61"/>
        <v>#DIV/0!</v>
      </c>
      <c r="DO68" s="311" t="e">
        <f t="shared" si="61"/>
        <v>#DIV/0!</v>
      </c>
      <c r="DP68" s="311" t="e">
        <f t="shared" si="61"/>
        <v>#DIV/0!</v>
      </c>
      <c r="DQ68" s="311" t="e">
        <f t="shared" si="61"/>
        <v>#DIV/0!</v>
      </c>
      <c r="DR68" s="311" t="e">
        <f t="shared" si="61"/>
        <v>#DIV/0!</v>
      </c>
      <c r="DS68" s="311" t="e">
        <f t="shared" si="61"/>
        <v>#DIV/0!</v>
      </c>
      <c r="DT68" s="311" t="e">
        <f t="shared" si="61"/>
        <v>#DIV/0!</v>
      </c>
      <c r="DU68" s="311" t="e">
        <f t="shared" si="61"/>
        <v>#DIV/0!</v>
      </c>
      <c r="DV68" s="311" t="e">
        <f t="shared" si="61"/>
        <v>#DIV/0!</v>
      </c>
      <c r="DW68" s="311" t="e">
        <f t="shared" si="61"/>
        <v>#DIV/0!</v>
      </c>
      <c r="DX68" s="311" t="e">
        <f t="shared" si="61"/>
        <v>#DIV/0!</v>
      </c>
      <c r="DY68" s="311" t="e">
        <f t="shared" si="61"/>
        <v>#DIV/0!</v>
      </c>
      <c r="DZ68" s="311" t="e">
        <f t="shared" si="61"/>
        <v>#DIV/0!</v>
      </c>
      <c r="EA68" s="311" t="e">
        <f t="shared" si="61"/>
        <v>#DIV/0!</v>
      </c>
      <c r="EB68" s="311" t="e">
        <f t="shared" si="61"/>
        <v>#DIV/0!</v>
      </c>
      <c r="EC68" s="311" t="e">
        <f t="shared" si="62"/>
        <v>#DIV/0!</v>
      </c>
      <c r="ED68" s="311" t="e">
        <f t="shared" si="62"/>
        <v>#DIV/0!</v>
      </c>
      <c r="EE68" s="311" t="e">
        <f t="shared" si="62"/>
        <v>#DIV/0!</v>
      </c>
      <c r="EF68" s="311" t="e">
        <f t="shared" si="62"/>
        <v>#DIV/0!</v>
      </c>
      <c r="EG68" s="311" t="e">
        <f t="shared" si="62"/>
        <v>#DIV/0!</v>
      </c>
      <c r="EH68" s="311" t="e">
        <f t="shared" si="62"/>
        <v>#DIV/0!</v>
      </c>
      <c r="EI68" s="311" t="e">
        <f t="shared" si="62"/>
        <v>#DIV/0!</v>
      </c>
      <c r="EJ68" s="311" t="e">
        <f t="shared" si="62"/>
        <v>#DIV/0!</v>
      </c>
      <c r="EK68" s="311" t="e">
        <f t="shared" si="62"/>
        <v>#DIV/0!</v>
      </c>
      <c r="EL68" s="311" t="e">
        <f t="shared" si="62"/>
        <v>#DIV/0!</v>
      </c>
      <c r="EM68" s="311" t="e">
        <f t="shared" si="62"/>
        <v>#DIV/0!</v>
      </c>
      <c r="EN68" s="311" t="e">
        <f t="shared" si="62"/>
        <v>#DIV/0!</v>
      </c>
      <c r="EO68" s="311" t="e">
        <f t="shared" si="62"/>
        <v>#DIV/0!</v>
      </c>
      <c r="EP68" s="311" t="e">
        <f t="shared" si="62"/>
        <v>#DIV/0!</v>
      </c>
      <c r="EQ68" s="311" t="e">
        <f t="shared" si="63"/>
        <v>#DIV/0!</v>
      </c>
      <c r="ER68" s="311" t="e">
        <f t="shared" si="63"/>
        <v>#DIV/0!</v>
      </c>
      <c r="ES68" s="311" t="e">
        <f t="shared" si="63"/>
        <v>#DIV/0!</v>
      </c>
      <c r="ET68" s="311" t="e">
        <f t="shared" si="63"/>
        <v>#DIV/0!</v>
      </c>
      <c r="EU68" s="311" t="e">
        <f t="shared" si="63"/>
        <v>#DIV/0!</v>
      </c>
      <c r="EV68" s="311" t="e">
        <f t="shared" si="63"/>
        <v>#DIV/0!</v>
      </c>
      <c r="EW68" s="311" t="e">
        <f t="shared" si="63"/>
        <v>#DIV/0!</v>
      </c>
      <c r="EX68" s="311" t="e">
        <f t="shared" si="63"/>
        <v>#DIV/0!</v>
      </c>
      <c r="EY68" s="311" t="e">
        <f t="shared" si="63"/>
        <v>#DIV/0!</v>
      </c>
      <c r="EZ68" s="311" t="e">
        <f t="shared" si="63"/>
        <v>#DIV/0!</v>
      </c>
      <c r="FA68" s="311" t="e">
        <f t="shared" si="55"/>
        <v>#DIV/0!</v>
      </c>
      <c r="FB68" s="311" t="e">
        <f t="shared" si="55"/>
        <v>#DIV/0!</v>
      </c>
      <c r="FC68" s="311" t="e">
        <f t="shared" si="55"/>
        <v>#DIV/0!</v>
      </c>
      <c r="FD68" s="311" t="e">
        <f t="shared" si="55"/>
        <v>#DIV/0!</v>
      </c>
      <c r="FE68" s="311" t="e">
        <f t="shared" si="55"/>
        <v>#DIV/0!</v>
      </c>
      <c r="FF68" s="311" t="e">
        <f t="shared" si="55"/>
        <v>#DIV/0!</v>
      </c>
      <c r="FG68" s="311" t="e">
        <f t="shared" si="55"/>
        <v>#DIV/0!</v>
      </c>
      <c r="FH68" s="311" t="e">
        <f t="shared" si="55"/>
        <v>#DIV/0!</v>
      </c>
      <c r="FI68" s="311" t="e">
        <f t="shared" si="55"/>
        <v>#DIV/0!</v>
      </c>
      <c r="FJ68" s="311" t="e">
        <f t="shared" si="55"/>
        <v>#DIV/0!</v>
      </c>
      <c r="FK68" s="311" t="e">
        <f t="shared" si="55"/>
        <v>#DIV/0!</v>
      </c>
      <c r="FL68" s="311" t="e">
        <f t="shared" si="55"/>
        <v>#DIV/0!</v>
      </c>
      <c r="FM68" s="311" t="e">
        <f t="shared" si="55"/>
        <v>#DIV/0!</v>
      </c>
      <c r="FN68" s="311" t="e">
        <f t="shared" si="55"/>
        <v>#DIV/0!</v>
      </c>
      <c r="FO68" s="311" t="e">
        <f t="shared" si="55"/>
        <v>#DIV/0!</v>
      </c>
      <c r="FP68" s="311" t="e">
        <f t="shared" si="55"/>
        <v>#DIV/0!</v>
      </c>
      <c r="FQ68" s="311" t="e">
        <f t="shared" si="64"/>
        <v>#DIV/0!</v>
      </c>
      <c r="FR68" s="311" t="e">
        <f t="shared" si="64"/>
        <v>#DIV/0!</v>
      </c>
      <c r="FS68" s="311" t="e">
        <f t="shared" si="64"/>
        <v>#DIV/0!</v>
      </c>
      <c r="FT68" s="311" t="e">
        <f t="shared" si="64"/>
        <v>#DIV/0!</v>
      </c>
      <c r="FU68" s="311" t="e">
        <f t="shared" si="64"/>
        <v>#DIV/0!</v>
      </c>
      <c r="FV68" s="311" t="e">
        <f t="shared" si="64"/>
        <v>#DIV/0!</v>
      </c>
      <c r="FW68" s="311" t="e">
        <f t="shared" si="64"/>
        <v>#DIV/0!</v>
      </c>
      <c r="FX68" s="311" t="e">
        <f t="shared" si="64"/>
        <v>#DIV/0!</v>
      </c>
      <c r="FY68" s="311" t="e">
        <f t="shared" si="64"/>
        <v>#DIV/0!</v>
      </c>
      <c r="FZ68" s="311" t="e">
        <f t="shared" si="64"/>
        <v>#DIV/0!</v>
      </c>
      <c r="GA68" s="311" t="e">
        <f t="shared" si="64"/>
        <v>#DIV/0!</v>
      </c>
      <c r="GB68" s="311" t="e">
        <f t="shared" si="64"/>
        <v>#DIV/0!</v>
      </c>
      <c r="GC68" s="311" t="e">
        <f t="shared" si="64"/>
        <v>#DIV/0!</v>
      </c>
      <c r="GD68" s="311" t="e">
        <f t="shared" si="64"/>
        <v>#DIV/0!</v>
      </c>
      <c r="GE68" s="311" t="e">
        <f t="shared" si="56"/>
        <v>#DIV/0!</v>
      </c>
      <c r="GF68" s="311" t="e">
        <f t="shared" si="56"/>
        <v>#DIV/0!</v>
      </c>
      <c r="GG68" s="311" t="e">
        <f t="shared" si="56"/>
        <v>#DIV/0!</v>
      </c>
      <c r="GH68" s="311" t="e">
        <f t="shared" si="56"/>
        <v>#DIV/0!</v>
      </c>
      <c r="GI68" s="311" t="e">
        <f t="shared" si="56"/>
        <v>#DIV/0!</v>
      </c>
      <c r="GJ68" s="311" t="e">
        <f t="shared" si="56"/>
        <v>#DIV/0!</v>
      </c>
      <c r="GK68" s="311" t="e">
        <f t="shared" si="56"/>
        <v>#DIV/0!</v>
      </c>
      <c r="GL68" s="311" t="e">
        <f t="shared" si="56"/>
        <v>#DIV/0!</v>
      </c>
      <c r="GM68" s="311" t="e">
        <f t="shared" si="65"/>
        <v>#DIV/0!</v>
      </c>
      <c r="GN68" s="311" t="e">
        <f t="shared" si="65"/>
        <v>#DIV/0!</v>
      </c>
      <c r="GO68" s="311" t="e">
        <f t="shared" si="65"/>
        <v>#DIV/0!</v>
      </c>
      <c r="GP68" s="311" t="e">
        <f t="shared" si="65"/>
        <v>#DIV/0!</v>
      </c>
      <c r="GQ68" s="311" t="e">
        <f t="shared" si="65"/>
        <v>#DIV/0!</v>
      </c>
      <c r="GR68" s="311" t="e">
        <f t="shared" si="65"/>
        <v>#DIV/0!</v>
      </c>
      <c r="GS68" s="311" t="e">
        <f t="shared" si="65"/>
        <v>#DIV/0!</v>
      </c>
      <c r="GT68" s="311" t="e">
        <f t="shared" si="65"/>
        <v>#DIV/0!</v>
      </c>
      <c r="GU68" s="311" t="e">
        <f t="shared" si="65"/>
        <v>#DIV/0!</v>
      </c>
      <c r="GV68" s="311" t="e">
        <f t="shared" si="65"/>
        <v>#DIV/0!</v>
      </c>
      <c r="GW68" s="311" t="e">
        <f t="shared" si="65"/>
        <v>#DIV/0!</v>
      </c>
      <c r="GX68" s="311" t="e">
        <f t="shared" si="65"/>
        <v>#DIV/0!</v>
      </c>
      <c r="GY68" s="311" t="e">
        <f t="shared" si="66"/>
        <v>#DIV/0!</v>
      </c>
      <c r="GZ68" s="311" t="e">
        <f t="shared" si="66"/>
        <v>#DIV/0!</v>
      </c>
      <c r="HA68" s="311" t="e">
        <f t="shared" si="66"/>
        <v>#DIV/0!</v>
      </c>
      <c r="HB68" s="311" t="e">
        <f t="shared" si="66"/>
        <v>#DIV/0!</v>
      </c>
      <c r="HC68" s="311" t="e">
        <f t="shared" si="66"/>
        <v>#DIV/0!</v>
      </c>
      <c r="HD68" s="311" t="e">
        <f t="shared" si="66"/>
        <v>#DIV/0!</v>
      </c>
      <c r="HE68" s="318" t="e">
        <f t="shared" si="18"/>
        <v>#DIV/0!</v>
      </c>
      <c r="HF68" s="322" t="e">
        <f t="shared" si="19"/>
        <v>#DIV/0!</v>
      </c>
    </row>
    <row r="69" spans="1:214">
      <c r="A69" s="221"/>
      <c r="B69" s="310"/>
      <c r="C69" s="221"/>
      <c r="D69" s="221"/>
      <c r="E69" s="221"/>
      <c r="F69" s="311"/>
      <c r="G69" s="312" t="e">
        <f t="shared" si="67"/>
        <v>#DIV/0!</v>
      </c>
      <c r="H69" s="311" t="e">
        <f t="shared" si="67"/>
        <v>#DIV/0!</v>
      </c>
      <c r="I69" s="311" t="e">
        <f t="shared" si="67"/>
        <v>#DIV/0!</v>
      </c>
      <c r="J69" s="311" t="e">
        <f t="shared" si="67"/>
        <v>#DIV/0!</v>
      </c>
      <c r="K69" s="311" t="e">
        <f t="shared" si="67"/>
        <v>#DIV/0!</v>
      </c>
      <c r="L69" s="311" t="e">
        <f t="shared" si="67"/>
        <v>#DIV/0!</v>
      </c>
      <c r="M69" s="311" t="e">
        <f t="shared" si="67"/>
        <v>#DIV/0!</v>
      </c>
      <c r="N69" s="311" t="e">
        <f t="shared" si="67"/>
        <v>#DIV/0!</v>
      </c>
      <c r="O69" s="311" t="e">
        <f t="shared" si="67"/>
        <v>#DIV/0!</v>
      </c>
      <c r="P69" s="311" t="e">
        <f t="shared" si="67"/>
        <v>#DIV/0!</v>
      </c>
      <c r="Q69" s="311" t="e">
        <f t="shared" si="67"/>
        <v>#DIV/0!</v>
      </c>
      <c r="R69" s="311" t="e">
        <f t="shared" si="67"/>
        <v>#DIV/0!</v>
      </c>
      <c r="S69" s="311" t="e">
        <f t="shared" si="67"/>
        <v>#DIV/0!</v>
      </c>
      <c r="T69" s="311" t="e">
        <f t="shared" si="67"/>
        <v>#DIV/0!</v>
      </c>
      <c r="U69" s="311" t="e">
        <f t="shared" si="67"/>
        <v>#DIV/0!</v>
      </c>
      <c r="V69" s="311" t="e">
        <f t="shared" si="67"/>
        <v>#DIV/0!</v>
      </c>
      <c r="W69" s="311" t="e">
        <f t="shared" si="57"/>
        <v>#DIV/0!</v>
      </c>
      <c r="X69" s="311" t="e">
        <f t="shared" si="57"/>
        <v>#DIV/0!</v>
      </c>
      <c r="Y69" s="311" t="e">
        <f t="shared" si="57"/>
        <v>#DIV/0!</v>
      </c>
      <c r="Z69" s="311" t="e">
        <f t="shared" si="57"/>
        <v>#DIV/0!</v>
      </c>
      <c r="AA69" s="311" t="e">
        <f t="shared" si="57"/>
        <v>#DIV/0!</v>
      </c>
      <c r="AB69" s="311" t="e">
        <f t="shared" si="57"/>
        <v>#DIV/0!</v>
      </c>
      <c r="AC69" s="311" t="e">
        <f t="shared" si="57"/>
        <v>#DIV/0!</v>
      </c>
      <c r="AD69" s="311" t="e">
        <f t="shared" si="57"/>
        <v>#DIV/0!</v>
      </c>
      <c r="AE69" s="311" t="e">
        <f t="shared" si="57"/>
        <v>#DIV/0!</v>
      </c>
      <c r="AF69" s="311" t="e">
        <f t="shared" si="57"/>
        <v>#DIV/0!</v>
      </c>
      <c r="AG69" s="311" t="e">
        <f t="shared" si="57"/>
        <v>#DIV/0!</v>
      </c>
      <c r="AH69" s="311" t="e">
        <f t="shared" si="57"/>
        <v>#DIV/0!</v>
      </c>
      <c r="AI69" s="311" t="e">
        <f t="shared" si="57"/>
        <v>#DIV/0!</v>
      </c>
      <c r="AJ69" s="311" t="e">
        <f t="shared" si="57"/>
        <v>#DIV/0!</v>
      </c>
      <c r="AK69" s="311" t="e">
        <f t="shared" si="58"/>
        <v>#DIV/0!</v>
      </c>
      <c r="AL69" s="311" t="e">
        <f t="shared" si="58"/>
        <v>#DIV/0!</v>
      </c>
      <c r="AM69" s="311" t="e">
        <f t="shared" si="58"/>
        <v>#DIV/0!</v>
      </c>
      <c r="AN69" s="311" t="e">
        <f t="shared" si="58"/>
        <v>#DIV/0!</v>
      </c>
      <c r="AO69" s="311" t="e">
        <f t="shared" si="58"/>
        <v>#DIV/0!</v>
      </c>
      <c r="AP69" s="311" t="e">
        <f t="shared" si="58"/>
        <v>#DIV/0!</v>
      </c>
      <c r="AQ69" s="311" t="e">
        <f t="shared" si="58"/>
        <v>#DIV/0!</v>
      </c>
      <c r="AR69" s="311" t="e">
        <f t="shared" si="58"/>
        <v>#DIV/0!</v>
      </c>
      <c r="AS69" s="311" t="e">
        <f t="shared" si="58"/>
        <v>#DIV/0!</v>
      </c>
      <c r="AT69" s="311" t="e">
        <f t="shared" si="58"/>
        <v>#DIV/0!</v>
      </c>
      <c r="AU69" s="311" t="e">
        <f t="shared" si="58"/>
        <v>#DIV/0!</v>
      </c>
      <c r="AV69" s="311" t="e">
        <f t="shared" si="58"/>
        <v>#DIV/0!</v>
      </c>
      <c r="AW69" s="311" t="e">
        <f t="shared" si="58"/>
        <v>#DIV/0!</v>
      </c>
      <c r="AX69" s="311" t="e">
        <f t="shared" si="58"/>
        <v>#DIV/0!</v>
      </c>
      <c r="AY69" s="311" t="e">
        <f t="shared" si="58"/>
        <v>#DIV/0!</v>
      </c>
      <c r="AZ69" s="311" t="e">
        <f t="shared" si="58"/>
        <v>#DIV/0!</v>
      </c>
      <c r="BA69" s="311" t="e">
        <f t="shared" ref="BA69:BP84" si="68">$F69*BA$4</f>
        <v>#DIV/0!</v>
      </c>
      <c r="BB69" s="311" t="e">
        <f t="shared" si="68"/>
        <v>#DIV/0!</v>
      </c>
      <c r="BC69" s="311" t="e">
        <f t="shared" si="68"/>
        <v>#DIV/0!</v>
      </c>
      <c r="BD69" s="311" t="e">
        <f t="shared" si="68"/>
        <v>#DIV/0!</v>
      </c>
      <c r="BE69" s="311" t="e">
        <f t="shared" si="68"/>
        <v>#DIV/0!</v>
      </c>
      <c r="BF69" s="311" t="e">
        <f t="shared" si="68"/>
        <v>#DIV/0!</v>
      </c>
      <c r="BG69" s="311" t="e">
        <f t="shared" si="68"/>
        <v>#DIV/0!</v>
      </c>
      <c r="BH69" s="311" t="e">
        <f t="shared" si="68"/>
        <v>#DIV/0!</v>
      </c>
      <c r="BI69" s="311" t="e">
        <f t="shared" si="68"/>
        <v>#DIV/0!</v>
      </c>
      <c r="BJ69" s="311" t="e">
        <f t="shared" si="68"/>
        <v>#DIV/0!</v>
      </c>
      <c r="BK69" s="311" t="e">
        <f t="shared" si="68"/>
        <v>#DIV/0!</v>
      </c>
      <c r="BL69" s="311" t="e">
        <f t="shared" si="68"/>
        <v>#DIV/0!</v>
      </c>
      <c r="BM69" s="311" t="e">
        <f t="shared" si="68"/>
        <v>#DIV/0!</v>
      </c>
      <c r="BN69" s="311" t="e">
        <f t="shared" si="68"/>
        <v>#DIV/0!</v>
      </c>
      <c r="BO69" s="311" t="e">
        <f t="shared" si="59"/>
        <v>#DIV/0!</v>
      </c>
      <c r="BP69" s="311" t="e">
        <f t="shared" si="59"/>
        <v>#DIV/0!</v>
      </c>
      <c r="BQ69" s="311" t="e">
        <f t="shared" si="59"/>
        <v>#DIV/0!</v>
      </c>
      <c r="BR69" s="311" t="e">
        <f t="shared" si="59"/>
        <v>#DIV/0!</v>
      </c>
      <c r="BS69" s="311" t="e">
        <f t="shared" si="59"/>
        <v>#DIV/0!</v>
      </c>
      <c r="BT69" s="311" t="e">
        <f t="shared" si="59"/>
        <v>#DIV/0!</v>
      </c>
      <c r="BU69" s="311" t="e">
        <f t="shared" si="59"/>
        <v>#DIV/0!</v>
      </c>
      <c r="BV69" s="311" t="e">
        <f t="shared" si="59"/>
        <v>#DIV/0!</v>
      </c>
      <c r="BW69" s="311" t="e">
        <f t="shared" si="59"/>
        <v>#DIV/0!</v>
      </c>
      <c r="BX69" s="311" t="e">
        <f t="shared" si="59"/>
        <v>#DIV/0!</v>
      </c>
      <c r="BY69" s="311" t="e">
        <f t="shared" si="59"/>
        <v>#DIV/0!</v>
      </c>
      <c r="BZ69" s="311" t="e">
        <f t="shared" si="59"/>
        <v>#DIV/0!</v>
      </c>
      <c r="CA69" s="311" t="e">
        <f t="shared" ref="BY69:CN84" si="69">$F69*CA$4</f>
        <v>#DIV/0!</v>
      </c>
      <c r="CB69" s="311" t="e">
        <f t="shared" si="69"/>
        <v>#DIV/0!</v>
      </c>
      <c r="CC69" s="311" t="e">
        <f t="shared" si="69"/>
        <v>#DIV/0!</v>
      </c>
      <c r="CD69" s="311" t="e">
        <f t="shared" si="69"/>
        <v>#DIV/0!</v>
      </c>
      <c r="CE69" s="311" t="e">
        <f t="shared" si="69"/>
        <v>#DIV/0!</v>
      </c>
      <c r="CF69" s="311" t="e">
        <f t="shared" si="69"/>
        <v>#DIV/0!</v>
      </c>
      <c r="CG69" s="311" t="e">
        <f t="shared" si="69"/>
        <v>#DIV/0!</v>
      </c>
      <c r="CH69" s="311" t="e">
        <f t="shared" si="69"/>
        <v>#DIV/0!</v>
      </c>
      <c r="CI69" s="311" t="e">
        <f t="shared" si="60"/>
        <v>#DIV/0!</v>
      </c>
      <c r="CJ69" s="311" t="e">
        <f t="shared" si="60"/>
        <v>#DIV/0!</v>
      </c>
      <c r="CK69" s="311" t="e">
        <f t="shared" si="60"/>
        <v>#DIV/0!</v>
      </c>
      <c r="CL69" s="311" t="e">
        <f t="shared" si="60"/>
        <v>#DIV/0!</v>
      </c>
      <c r="CM69" s="311" t="e">
        <f t="shared" si="60"/>
        <v>#DIV/0!</v>
      </c>
      <c r="CN69" s="311" t="e">
        <f t="shared" si="60"/>
        <v>#DIV/0!</v>
      </c>
      <c r="CO69" s="311" t="e">
        <f t="shared" si="60"/>
        <v>#DIV/0!</v>
      </c>
      <c r="CP69" s="311" t="e">
        <f t="shared" si="60"/>
        <v>#DIV/0!</v>
      </c>
      <c r="CQ69" s="311" t="e">
        <f t="shared" si="60"/>
        <v>#DIV/0!</v>
      </c>
      <c r="CR69" s="311" t="e">
        <f t="shared" si="60"/>
        <v>#DIV/0!</v>
      </c>
      <c r="CS69" s="311" t="e">
        <f t="shared" si="60"/>
        <v>#DIV/0!</v>
      </c>
      <c r="CT69" s="311" t="e">
        <f t="shared" si="60"/>
        <v>#DIV/0!</v>
      </c>
      <c r="CU69" s="311" t="e">
        <f t="shared" si="60"/>
        <v>#DIV/0!</v>
      </c>
      <c r="CV69" s="311" t="e">
        <f t="shared" si="60"/>
        <v>#DIV/0!</v>
      </c>
      <c r="CW69" s="311" t="e">
        <f t="shared" si="60"/>
        <v>#DIV/0!</v>
      </c>
      <c r="CX69" s="311" t="e">
        <f t="shared" ref="CX69:DM84" si="70">$F69*CX$4</f>
        <v>#DIV/0!</v>
      </c>
      <c r="CY69" s="311" t="e">
        <f t="shared" si="70"/>
        <v>#DIV/0!</v>
      </c>
      <c r="CZ69" s="311" t="e">
        <f t="shared" si="70"/>
        <v>#DIV/0!</v>
      </c>
      <c r="DA69" s="311" t="e">
        <f t="shared" si="70"/>
        <v>#DIV/0!</v>
      </c>
      <c r="DB69" s="311" t="e">
        <f t="shared" si="70"/>
        <v>#DIV/0!</v>
      </c>
      <c r="DC69" s="311" t="e">
        <f t="shared" si="70"/>
        <v>#DIV/0!</v>
      </c>
      <c r="DD69" s="311" t="e">
        <f t="shared" si="70"/>
        <v>#DIV/0!</v>
      </c>
      <c r="DE69" s="311" t="e">
        <f t="shared" si="70"/>
        <v>#DIV/0!</v>
      </c>
      <c r="DF69" s="311" t="e">
        <f t="shared" si="70"/>
        <v>#DIV/0!</v>
      </c>
      <c r="DG69" s="311" t="e">
        <f t="shared" si="70"/>
        <v>#DIV/0!</v>
      </c>
      <c r="DH69" s="311" t="e">
        <f t="shared" si="70"/>
        <v>#DIV/0!</v>
      </c>
      <c r="DI69" s="311" t="e">
        <f t="shared" si="70"/>
        <v>#DIV/0!</v>
      </c>
      <c r="DJ69" s="311" t="e">
        <f t="shared" si="70"/>
        <v>#DIV/0!</v>
      </c>
      <c r="DK69" s="311" t="e">
        <f t="shared" si="70"/>
        <v>#DIV/0!</v>
      </c>
      <c r="DL69" s="311" t="e">
        <f t="shared" si="70"/>
        <v>#DIV/0!</v>
      </c>
      <c r="DM69" s="311" t="e">
        <f t="shared" si="61"/>
        <v>#DIV/0!</v>
      </c>
      <c r="DN69" s="311" t="e">
        <f t="shared" si="61"/>
        <v>#DIV/0!</v>
      </c>
      <c r="DO69" s="311" t="e">
        <f t="shared" si="61"/>
        <v>#DIV/0!</v>
      </c>
      <c r="DP69" s="311" t="e">
        <f t="shared" si="61"/>
        <v>#DIV/0!</v>
      </c>
      <c r="DQ69" s="311" t="e">
        <f t="shared" si="61"/>
        <v>#DIV/0!</v>
      </c>
      <c r="DR69" s="311" t="e">
        <f t="shared" si="61"/>
        <v>#DIV/0!</v>
      </c>
      <c r="DS69" s="311" t="e">
        <f t="shared" si="61"/>
        <v>#DIV/0!</v>
      </c>
      <c r="DT69" s="311" t="e">
        <f t="shared" si="61"/>
        <v>#DIV/0!</v>
      </c>
      <c r="DU69" s="311" t="e">
        <f t="shared" si="61"/>
        <v>#DIV/0!</v>
      </c>
      <c r="DV69" s="311" t="e">
        <f t="shared" si="61"/>
        <v>#DIV/0!</v>
      </c>
      <c r="DW69" s="311" t="e">
        <f t="shared" si="61"/>
        <v>#DIV/0!</v>
      </c>
      <c r="DX69" s="311" t="e">
        <f t="shared" si="61"/>
        <v>#DIV/0!</v>
      </c>
      <c r="DY69" s="311" t="e">
        <f t="shared" si="61"/>
        <v>#DIV/0!</v>
      </c>
      <c r="DZ69" s="311" t="e">
        <f t="shared" si="61"/>
        <v>#DIV/0!</v>
      </c>
      <c r="EA69" s="311" t="e">
        <f t="shared" si="61"/>
        <v>#DIV/0!</v>
      </c>
      <c r="EB69" s="311" t="e">
        <f t="shared" ref="DW69:EL84" si="71">$F69*EB$4</f>
        <v>#DIV/0!</v>
      </c>
      <c r="EC69" s="311" t="e">
        <f t="shared" si="71"/>
        <v>#DIV/0!</v>
      </c>
      <c r="ED69" s="311" t="e">
        <f t="shared" si="71"/>
        <v>#DIV/0!</v>
      </c>
      <c r="EE69" s="311" t="e">
        <f t="shared" si="71"/>
        <v>#DIV/0!</v>
      </c>
      <c r="EF69" s="311" t="e">
        <f t="shared" si="71"/>
        <v>#DIV/0!</v>
      </c>
      <c r="EG69" s="311" t="e">
        <f t="shared" si="62"/>
        <v>#DIV/0!</v>
      </c>
      <c r="EH69" s="311" t="e">
        <f t="shared" si="62"/>
        <v>#DIV/0!</v>
      </c>
      <c r="EI69" s="311" t="e">
        <f t="shared" si="62"/>
        <v>#DIV/0!</v>
      </c>
      <c r="EJ69" s="311" t="e">
        <f t="shared" si="62"/>
        <v>#DIV/0!</v>
      </c>
      <c r="EK69" s="311" t="e">
        <f t="shared" si="62"/>
        <v>#DIV/0!</v>
      </c>
      <c r="EL69" s="311" t="e">
        <f t="shared" si="62"/>
        <v>#DIV/0!</v>
      </c>
      <c r="EM69" s="311" t="e">
        <f t="shared" si="62"/>
        <v>#DIV/0!</v>
      </c>
      <c r="EN69" s="311" t="e">
        <f t="shared" si="62"/>
        <v>#DIV/0!</v>
      </c>
      <c r="EO69" s="311" t="e">
        <f t="shared" si="62"/>
        <v>#DIV/0!</v>
      </c>
      <c r="EP69" s="311" t="e">
        <f t="shared" si="62"/>
        <v>#DIV/0!</v>
      </c>
      <c r="EQ69" s="311" t="e">
        <f t="shared" si="63"/>
        <v>#DIV/0!</v>
      </c>
      <c r="ER69" s="311" t="e">
        <f t="shared" si="63"/>
        <v>#DIV/0!</v>
      </c>
      <c r="ES69" s="311" t="e">
        <f t="shared" si="63"/>
        <v>#DIV/0!</v>
      </c>
      <c r="ET69" s="311" t="e">
        <f t="shared" si="63"/>
        <v>#DIV/0!</v>
      </c>
      <c r="EU69" s="311" t="e">
        <f t="shared" si="63"/>
        <v>#DIV/0!</v>
      </c>
      <c r="EV69" s="311" t="e">
        <f t="shared" si="63"/>
        <v>#DIV/0!</v>
      </c>
      <c r="EW69" s="311" t="e">
        <f t="shared" si="63"/>
        <v>#DIV/0!</v>
      </c>
      <c r="EX69" s="311" t="e">
        <f t="shared" si="63"/>
        <v>#DIV/0!</v>
      </c>
      <c r="EY69" s="311" t="e">
        <f t="shared" si="63"/>
        <v>#DIV/0!</v>
      </c>
      <c r="EZ69" s="311" t="e">
        <f t="shared" si="63"/>
        <v>#DIV/0!</v>
      </c>
      <c r="FA69" s="311" t="e">
        <f t="shared" si="63"/>
        <v>#DIV/0!</v>
      </c>
      <c r="FB69" s="311" t="e">
        <f t="shared" si="63"/>
        <v>#DIV/0!</v>
      </c>
      <c r="FC69" s="311" t="e">
        <f t="shared" si="63"/>
        <v>#DIV/0!</v>
      </c>
      <c r="FD69" s="311" t="e">
        <f t="shared" si="63"/>
        <v>#DIV/0!</v>
      </c>
      <c r="FE69" s="311" t="e">
        <f t="shared" si="63"/>
        <v>#DIV/0!</v>
      </c>
      <c r="FF69" s="311" t="e">
        <f t="shared" si="63"/>
        <v>#DIV/0!</v>
      </c>
      <c r="FG69" s="311" t="e">
        <f t="shared" ref="FG69:FV84" si="72">$F69*FG$4</f>
        <v>#DIV/0!</v>
      </c>
      <c r="FH69" s="311" t="e">
        <f t="shared" si="72"/>
        <v>#DIV/0!</v>
      </c>
      <c r="FI69" s="311" t="e">
        <f t="shared" si="72"/>
        <v>#DIV/0!</v>
      </c>
      <c r="FJ69" s="311" t="e">
        <f t="shared" si="72"/>
        <v>#DIV/0!</v>
      </c>
      <c r="FK69" s="311" t="e">
        <f t="shared" si="72"/>
        <v>#DIV/0!</v>
      </c>
      <c r="FL69" s="311" t="e">
        <f t="shared" si="72"/>
        <v>#DIV/0!</v>
      </c>
      <c r="FM69" s="311" t="e">
        <f t="shared" si="72"/>
        <v>#DIV/0!</v>
      </c>
      <c r="FN69" s="311" t="e">
        <f t="shared" si="72"/>
        <v>#DIV/0!</v>
      </c>
      <c r="FO69" s="311" t="e">
        <f t="shared" si="72"/>
        <v>#DIV/0!</v>
      </c>
      <c r="FP69" s="311" t="e">
        <f t="shared" si="72"/>
        <v>#DIV/0!</v>
      </c>
      <c r="FQ69" s="311" t="e">
        <f t="shared" si="72"/>
        <v>#DIV/0!</v>
      </c>
      <c r="FR69" s="311" t="e">
        <f t="shared" si="72"/>
        <v>#DIV/0!</v>
      </c>
      <c r="FS69" s="311" t="e">
        <f t="shared" si="72"/>
        <v>#DIV/0!</v>
      </c>
      <c r="FT69" s="311" t="e">
        <f t="shared" si="72"/>
        <v>#DIV/0!</v>
      </c>
      <c r="FU69" s="311" t="e">
        <f t="shared" si="64"/>
        <v>#DIV/0!</v>
      </c>
      <c r="FV69" s="311" t="e">
        <f t="shared" si="64"/>
        <v>#DIV/0!</v>
      </c>
      <c r="FW69" s="311" t="e">
        <f t="shared" si="64"/>
        <v>#DIV/0!</v>
      </c>
      <c r="FX69" s="311" t="e">
        <f t="shared" si="64"/>
        <v>#DIV/0!</v>
      </c>
      <c r="FY69" s="311" t="e">
        <f t="shared" si="64"/>
        <v>#DIV/0!</v>
      </c>
      <c r="FZ69" s="311" t="e">
        <f t="shared" si="64"/>
        <v>#DIV/0!</v>
      </c>
      <c r="GA69" s="311" t="e">
        <f t="shared" si="64"/>
        <v>#DIV/0!</v>
      </c>
      <c r="GB69" s="311" t="e">
        <f t="shared" si="64"/>
        <v>#DIV/0!</v>
      </c>
      <c r="GC69" s="311" t="e">
        <f t="shared" si="64"/>
        <v>#DIV/0!</v>
      </c>
      <c r="GD69" s="311" t="e">
        <f t="shared" si="64"/>
        <v>#DIV/0!</v>
      </c>
      <c r="GE69" s="311" t="e">
        <f t="shared" si="64"/>
        <v>#DIV/0!</v>
      </c>
      <c r="GF69" s="311" t="e">
        <f t="shared" si="64"/>
        <v>#DIV/0!</v>
      </c>
      <c r="GG69" s="311" t="e">
        <f t="shared" ref="GE69:GT84" si="73">$F69*GG$4</f>
        <v>#DIV/0!</v>
      </c>
      <c r="GH69" s="311" t="e">
        <f t="shared" si="73"/>
        <v>#DIV/0!</v>
      </c>
      <c r="GI69" s="311" t="e">
        <f t="shared" si="73"/>
        <v>#DIV/0!</v>
      </c>
      <c r="GJ69" s="311" t="e">
        <f t="shared" si="73"/>
        <v>#DIV/0!</v>
      </c>
      <c r="GK69" s="311" t="e">
        <f t="shared" si="73"/>
        <v>#DIV/0!</v>
      </c>
      <c r="GL69" s="311" t="e">
        <f t="shared" si="73"/>
        <v>#DIV/0!</v>
      </c>
      <c r="GM69" s="311" t="e">
        <f t="shared" si="73"/>
        <v>#DIV/0!</v>
      </c>
      <c r="GN69" s="311" t="e">
        <f t="shared" si="73"/>
        <v>#DIV/0!</v>
      </c>
      <c r="GO69" s="311" t="e">
        <f t="shared" si="65"/>
        <v>#DIV/0!</v>
      </c>
      <c r="GP69" s="311" t="e">
        <f t="shared" si="65"/>
        <v>#DIV/0!</v>
      </c>
      <c r="GQ69" s="311" t="e">
        <f t="shared" si="65"/>
        <v>#DIV/0!</v>
      </c>
      <c r="GR69" s="311" t="e">
        <f t="shared" si="65"/>
        <v>#DIV/0!</v>
      </c>
      <c r="GS69" s="311" t="e">
        <f t="shared" si="65"/>
        <v>#DIV/0!</v>
      </c>
      <c r="GT69" s="311" t="e">
        <f t="shared" si="65"/>
        <v>#DIV/0!</v>
      </c>
      <c r="GU69" s="311" t="e">
        <f t="shared" si="65"/>
        <v>#DIV/0!</v>
      </c>
      <c r="GV69" s="311" t="e">
        <f t="shared" si="65"/>
        <v>#DIV/0!</v>
      </c>
      <c r="GW69" s="311" t="e">
        <f t="shared" si="65"/>
        <v>#DIV/0!</v>
      </c>
      <c r="GX69" s="311" t="e">
        <f t="shared" si="65"/>
        <v>#DIV/0!</v>
      </c>
      <c r="GY69" s="311" t="e">
        <f t="shared" si="66"/>
        <v>#DIV/0!</v>
      </c>
      <c r="GZ69" s="311" t="e">
        <f t="shared" si="66"/>
        <v>#DIV/0!</v>
      </c>
      <c r="HA69" s="311" t="e">
        <f t="shared" si="66"/>
        <v>#DIV/0!</v>
      </c>
      <c r="HB69" s="311" t="e">
        <f t="shared" si="66"/>
        <v>#DIV/0!</v>
      </c>
      <c r="HC69" s="311" t="e">
        <f t="shared" si="66"/>
        <v>#DIV/0!</v>
      </c>
      <c r="HD69" s="311" t="e">
        <f t="shared" si="66"/>
        <v>#DIV/0!</v>
      </c>
      <c r="HE69" s="318" t="e">
        <f t="shared" si="18"/>
        <v>#DIV/0!</v>
      </c>
      <c r="HF69" s="322" t="e">
        <f t="shared" si="19"/>
        <v>#DIV/0!</v>
      </c>
    </row>
    <row r="70" spans="1:214">
      <c r="A70" s="221"/>
      <c r="B70" s="310"/>
      <c r="C70" s="221"/>
      <c r="D70" s="221"/>
      <c r="E70" s="221"/>
      <c r="F70" s="311"/>
      <c r="G70" s="312" t="e">
        <f t="shared" si="67"/>
        <v>#DIV/0!</v>
      </c>
      <c r="H70" s="311" t="e">
        <f t="shared" si="67"/>
        <v>#DIV/0!</v>
      </c>
      <c r="I70" s="311" t="e">
        <f t="shared" si="67"/>
        <v>#DIV/0!</v>
      </c>
      <c r="J70" s="311" t="e">
        <f t="shared" si="67"/>
        <v>#DIV/0!</v>
      </c>
      <c r="K70" s="311" t="e">
        <f t="shared" si="67"/>
        <v>#DIV/0!</v>
      </c>
      <c r="L70" s="311" t="e">
        <f t="shared" si="67"/>
        <v>#DIV/0!</v>
      </c>
      <c r="M70" s="311" t="e">
        <f t="shared" si="67"/>
        <v>#DIV/0!</v>
      </c>
      <c r="N70" s="311" t="e">
        <f t="shared" si="67"/>
        <v>#DIV/0!</v>
      </c>
      <c r="O70" s="311" t="e">
        <f t="shared" si="67"/>
        <v>#DIV/0!</v>
      </c>
      <c r="P70" s="311" t="e">
        <f t="shared" si="67"/>
        <v>#DIV/0!</v>
      </c>
      <c r="Q70" s="311" t="e">
        <f t="shared" si="67"/>
        <v>#DIV/0!</v>
      </c>
      <c r="R70" s="311" t="e">
        <f t="shared" si="67"/>
        <v>#DIV/0!</v>
      </c>
      <c r="S70" s="311" t="e">
        <f t="shared" si="67"/>
        <v>#DIV/0!</v>
      </c>
      <c r="T70" s="311" t="e">
        <f t="shared" si="67"/>
        <v>#DIV/0!</v>
      </c>
      <c r="U70" s="311" t="e">
        <f t="shared" si="67"/>
        <v>#DIV/0!</v>
      </c>
      <c r="V70" s="311" t="e">
        <f t="shared" ref="V70:AK85" si="74">$F70*V$4</f>
        <v>#DIV/0!</v>
      </c>
      <c r="W70" s="311" t="e">
        <f t="shared" si="74"/>
        <v>#DIV/0!</v>
      </c>
      <c r="X70" s="311" t="e">
        <f t="shared" si="74"/>
        <v>#DIV/0!</v>
      </c>
      <c r="Y70" s="311" t="e">
        <f t="shared" si="74"/>
        <v>#DIV/0!</v>
      </c>
      <c r="Z70" s="311" t="e">
        <f t="shared" si="74"/>
        <v>#DIV/0!</v>
      </c>
      <c r="AA70" s="311" t="e">
        <f t="shared" si="74"/>
        <v>#DIV/0!</v>
      </c>
      <c r="AB70" s="311" t="e">
        <f t="shared" si="74"/>
        <v>#DIV/0!</v>
      </c>
      <c r="AC70" s="311" t="e">
        <f t="shared" si="74"/>
        <v>#DIV/0!</v>
      </c>
      <c r="AD70" s="311" t="e">
        <f t="shared" si="74"/>
        <v>#DIV/0!</v>
      </c>
      <c r="AE70" s="311" t="e">
        <f t="shared" si="74"/>
        <v>#DIV/0!</v>
      </c>
      <c r="AF70" s="311" t="e">
        <f t="shared" si="74"/>
        <v>#DIV/0!</v>
      </c>
      <c r="AG70" s="311" t="e">
        <f t="shared" si="74"/>
        <v>#DIV/0!</v>
      </c>
      <c r="AH70" s="311" t="e">
        <f t="shared" si="74"/>
        <v>#DIV/0!</v>
      </c>
      <c r="AI70" s="311" t="e">
        <f t="shared" si="74"/>
        <v>#DIV/0!</v>
      </c>
      <c r="AJ70" s="311" t="e">
        <f t="shared" si="74"/>
        <v>#DIV/0!</v>
      </c>
      <c r="AK70" s="311" t="e">
        <f t="shared" si="74"/>
        <v>#DIV/0!</v>
      </c>
      <c r="AL70" s="311" t="e">
        <f t="shared" ref="AL70:BA85" si="75">$F70*AL$4</f>
        <v>#DIV/0!</v>
      </c>
      <c r="AM70" s="311" t="e">
        <f t="shared" si="75"/>
        <v>#DIV/0!</v>
      </c>
      <c r="AN70" s="311" t="e">
        <f t="shared" si="75"/>
        <v>#DIV/0!</v>
      </c>
      <c r="AO70" s="311" t="e">
        <f t="shared" si="75"/>
        <v>#DIV/0!</v>
      </c>
      <c r="AP70" s="311" t="e">
        <f t="shared" si="75"/>
        <v>#DIV/0!</v>
      </c>
      <c r="AQ70" s="311" t="e">
        <f t="shared" si="75"/>
        <v>#DIV/0!</v>
      </c>
      <c r="AR70" s="311" t="e">
        <f t="shared" si="75"/>
        <v>#DIV/0!</v>
      </c>
      <c r="AS70" s="311" t="e">
        <f t="shared" si="75"/>
        <v>#DIV/0!</v>
      </c>
      <c r="AT70" s="311" t="e">
        <f t="shared" si="75"/>
        <v>#DIV/0!</v>
      </c>
      <c r="AU70" s="311" t="e">
        <f t="shared" si="75"/>
        <v>#DIV/0!</v>
      </c>
      <c r="AV70" s="311" t="e">
        <f t="shared" si="75"/>
        <v>#DIV/0!</v>
      </c>
      <c r="AW70" s="311" t="e">
        <f t="shared" si="75"/>
        <v>#DIV/0!</v>
      </c>
      <c r="AX70" s="311" t="e">
        <f t="shared" si="75"/>
        <v>#DIV/0!</v>
      </c>
      <c r="AY70" s="311" t="e">
        <f t="shared" si="75"/>
        <v>#DIV/0!</v>
      </c>
      <c r="AZ70" s="311" t="e">
        <f t="shared" si="75"/>
        <v>#DIV/0!</v>
      </c>
      <c r="BA70" s="311" t="e">
        <f t="shared" si="75"/>
        <v>#DIV/0!</v>
      </c>
      <c r="BB70" s="311" t="e">
        <f t="shared" si="68"/>
        <v>#DIV/0!</v>
      </c>
      <c r="BC70" s="311" t="e">
        <f t="shared" si="68"/>
        <v>#DIV/0!</v>
      </c>
      <c r="BD70" s="311" t="e">
        <f t="shared" si="68"/>
        <v>#DIV/0!</v>
      </c>
      <c r="BE70" s="311" t="e">
        <f t="shared" si="68"/>
        <v>#DIV/0!</v>
      </c>
      <c r="BF70" s="311" t="e">
        <f t="shared" si="68"/>
        <v>#DIV/0!</v>
      </c>
      <c r="BG70" s="311" t="e">
        <f t="shared" si="68"/>
        <v>#DIV/0!</v>
      </c>
      <c r="BH70" s="311" t="e">
        <f t="shared" si="68"/>
        <v>#DIV/0!</v>
      </c>
      <c r="BI70" s="311" t="e">
        <f t="shared" si="68"/>
        <v>#DIV/0!</v>
      </c>
      <c r="BJ70" s="311" t="e">
        <f t="shared" si="68"/>
        <v>#DIV/0!</v>
      </c>
      <c r="BK70" s="311" t="e">
        <f t="shared" si="68"/>
        <v>#DIV/0!</v>
      </c>
      <c r="BL70" s="311" t="e">
        <f t="shared" si="68"/>
        <v>#DIV/0!</v>
      </c>
      <c r="BM70" s="311" t="e">
        <f t="shared" si="68"/>
        <v>#DIV/0!</v>
      </c>
      <c r="BN70" s="311" t="e">
        <f t="shared" si="68"/>
        <v>#DIV/0!</v>
      </c>
      <c r="BO70" s="311" t="e">
        <f t="shared" si="68"/>
        <v>#DIV/0!</v>
      </c>
      <c r="BP70" s="311" t="e">
        <f t="shared" si="68"/>
        <v>#DIV/0!</v>
      </c>
      <c r="BQ70" s="311" t="e">
        <f t="shared" ref="BO70:CD85" si="76">$F70*BQ$4</f>
        <v>#DIV/0!</v>
      </c>
      <c r="BR70" s="311" t="e">
        <f t="shared" si="76"/>
        <v>#DIV/0!</v>
      </c>
      <c r="BS70" s="311" t="e">
        <f t="shared" si="76"/>
        <v>#DIV/0!</v>
      </c>
      <c r="BT70" s="311" t="e">
        <f t="shared" si="76"/>
        <v>#DIV/0!</v>
      </c>
      <c r="BU70" s="311" t="e">
        <f t="shared" si="76"/>
        <v>#DIV/0!</v>
      </c>
      <c r="BV70" s="311" t="e">
        <f t="shared" si="76"/>
        <v>#DIV/0!</v>
      </c>
      <c r="BW70" s="311" t="e">
        <f t="shared" si="76"/>
        <v>#DIV/0!</v>
      </c>
      <c r="BX70" s="311" t="e">
        <f t="shared" si="76"/>
        <v>#DIV/0!</v>
      </c>
      <c r="BY70" s="311" t="e">
        <f t="shared" si="69"/>
        <v>#DIV/0!</v>
      </c>
      <c r="BZ70" s="311" t="e">
        <f t="shared" si="69"/>
        <v>#DIV/0!</v>
      </c>
      <c r="CA70" s="311" t="e">
        <f t="shared" si="69"/>
        <v>#DIV/0!</v>
      </c>
      <c r="CB70" s="311" t="e">
        <f t="shared" si="69"/>
        <v>#DIV/0!</v>
      </c>
      <c r="CC70" s="311" t="e">
        <f t="shared" si="69"/>
        <v>#DIV/0!</v>
      </c>
      <c r="CD70" s="311" t="e">
        <f t="shared" si="69"/>
        <v>#DIV/0!</v>
      </c>
      <c r="CE70" s="311" t="e">
        <f t="shared" si="69"/>
        <v>#DIV/0!</v>
      </c>
      <c r="CF70" s="311" t="e">
        <f t="shared" si="69"/>
        <v>#DIV/0!</v>
      </c>
      <c r="CG70" s="311" t="e">
        <f t="shared" si="69"/>
        <v>#DIV/0!</v>
      </c>
      <c r="CH70" s="311" t="e">
        <f t="shared" si="69"/>
        <v>#DIV/0!</v>
      </c>
      <c r="CI70" s="311" t="e">
        <f t="shared" si="69"/>
        <v>#DIV/0!</v>
      </c>
      <c r="CJ70" s="311" t="e">
        <f t="shared" si="69"/>
        <v>#DIV/0!</v>
      </c>
      <c r="CK70" s="311" t="e">
        <f t="shared" si="69"/>
        <v>#DIV/0!</v>
      </c>
      <c r="CL70" s="311" t="e">
        <f t="shared" si="69"/>
        <v>#DIV/0!</v>
      </c>
      <c r="CM70" s="311" t="e">
        <f t="shared" si="69"/>
        <v>#DIV/0!</v>
      </c>
      <c r="CN70" s="311" t="e">
        <f t="shared" si="69"/>
        <v>#DIV/0!</v>
      </c>
      <c r="CO70" s="311" t="e">
        <f t="shared" ref="CO70:DD85" si="77">$F70*CO$4</f>
        <v>#DIV/0!</v>
      </c>
      <c r="CP70" s="311" t="e">
        <f t="shared" si="77"/>
        <v>#DIV/0!</v>
      </c>
      <c r="CQ70" s="311" t="e">
        <f t="shared" si="77"/>
        <v>#DIV/0!</v>
      </c>
      <c r="CR70" s="311" t="e">
        <f t="shared" si="77"/>
        <v>#DIV/0!</v>
      </c>
      <c r="CS70" s="311" t="e">
        <f t="shared" si="77"/>
        <v>#DIV/0!</v>
      </c>
      <c r="CT70" s="311" t="e">
        <f t="shared" si="77"/>
        <v>#DIV/0!</v>
      </c>
      <c r="CU70" s="311" t="e">
        <f t="shared" si="77"/>
        <v>#DIV/0!</v>
      </c>
      <c r="CV70" s="311" t="e">
        <f t="shared" si="77"/>
        <v>#DIV/0!</v>
      </c>
      <c r="CW70" s="311" t="e">
        <f t="shared" si="77"/>
        <v>#DIV/0!</v>
      </c>
      <c r="CX70" s="311" t="e">
        <f t="shared" si="77"/>
        <v>#DIV/0!</v>
      </c>
      <c r="CY70" s="311" t="e">
        <f t="shared" si="77"/>
        <v>#DIV/0!</v>
      </c>
      <c r="CZ70" s="311" t="e">
        <f t="shared" si="77"/>
        <v>#DIV/0!</v>
      </c>
      <c r="DA70" s="311" t="e">
        <f t="shared" si="77"/>
        <v>#DIV/0!</v>
      </c>
      <c r="DB70" s="311" t="e">
        <f t="shared" si="77"/>
        <v>#DIV/0!</v>
      </c>
      <c r="DC70" s="311" t="e">
        <f t="shared" si="70"/>
        <v>#DIV/0!</v>
      </c>
      <c r="DD70" s="311" t="e">
        <f t="shared" si="70"/>
        <v>#DIV/0!</v>
      </c>
      <c r="DE70" s="311" t="e">
        <f t="shared" si="70"/>
        <v>#DIV/0!</v>
      </c>
      <c r="DF70" s="311" t="e">
        <f t="shared" si="70"/>
        <v>#DIV/0!</v>
      </c>
      <c r="DG70" s="311" t="e">
        <f t="shared" si="70"/>
        <v>#DIV/0!</v>
      </c>
      <c r="DH70" s="311" t="e">
        <f t="shared" si="70"/>
        <v>#DIV/0!</v>
      </c>
      <c r="DI70" s="311" t="e">
        <f t="shared" si="70"/>
        <v>#DIV/0!</v>
      </c>
      <c r="DJ70" s="311" t="e">
        <f t="shared" si="70"/>
        <v>#DIV/0!</v>
      </c>
      <c r="DK70" s="311" t="e">
        <f t="shared" si="70"/>
        <v>#DIV/0!</v>
      </c>
      <c r="DL70" s="311" t="e">
        <f t="shared" si="70"/>
        <v>#DIV/0!</v>
      </c>
      <c r="DM70" s="311" t="e">
        <f t="shared" si="70"/>
        <v>#DIV/0!</v>
      </c>
      <c r="DN70" s="311" t="e">
        <f t="shared" ref="DM70:EB85" si="78">$F70*DN$4</f>
        <v>#DIV/0!</v>
      </c>
      <c r="DO70" s="311" t="e">
        <f t="shared" si="78"/>
        <v>#DIV/0!</v>
      </c>
      <c r="DP70" s="311" t="e">
        <f t="shared" si="78"/>
        <v>#DIV/0!</v>
      </c>
      <c r="DQ70" s="311" t="e">
        <f t="shared" si="78"/>
        <v>#DIV/0!</v>
      </c>
      <c r="DR70" s="311" t="e">
        <f t="shared" si="78"/>
        <v>#DIV/0!</v>
      </c>
      <c r="DS70" s="311" t="e">
        <f t="shared" si="78"/>
        <v>#DIV/0!</v>
      </c>
      <c r="DT70" s="311" t="e">
        <f t="shared" si="78"/>
        <v>#DIV/0!</v>
      </c>
      <c r="DU70" s="311" t="e">
        <f t="shared" si="78"/>
        <v>#DIV/0!</v>
      </c>
      <c r="DV70" s="311" t="e">
        <f t="shared" si="78"/>
        <v>#DIV/0!</v>
      </c>
      <c r="DW70" s="311" t="e">
        <f t="shared" si="71"/>
        <v>#DIV/0!</v>
      </c>
      <c r="DX70" s="311" t="e">
        <f t="shared" si="71"/>
        <v>#DIV/0!</v>
      </c>
      <c r="DY70" s="311" t="e">
        <f t="shared" si="71"/>
        <v>#DIV/0!</v>
      </c>
      <c r="DZ70" s="311" t="e">
        <f t="shared" si="71"/>
        <v>#DIV/0!</v>
      </c>
      <c r="EA70" s="311" t="e">
        <f t="shared" si="71"/>
        <v>#DIV/0!</v>
      </c>
      <c r="EB70" s="311" t="e">
        <f t="shared" si="71"/>
        <v>#DIV/0!</v>
      </c>
      <c r="EC70" s="311" t="e">
        <f t="shared" si="71"/>
        <v>#DIV/0!</v>
      </c>
      <c r="ED70" s="311" t="e">
        <f t="shared" si="71"/>
        <v>#DIV/0!</v>
      </c>
      <c r="EE70" s="311" t="e">
        <f t="shared" si="71"/>
        <v>#DIV/0!</v>
      </c>
      <c r="EF70" s="311" t="e">
        <f t="shared" si="71"/>
        <v>#DIV/0!</v>
      </c>
      <c r="EG70" s="311" t="e">
        <f t="shared" si="71"/>
        <v>#DIV/0!</v>
      </c>
      <c r="EH70" s="311" t="e">
        <f t="shared" si="71"/>
        <v>#DIV/0!</v>
      </c>
      <c r="EI70" s="311" t="e">
        <f t="shared" si="71"/>
        <v>#DIV/0!</v>
      </c>
      <c r="EJ70" s="311" t="e">
        <f t="shared" si="71"/>
        <v>#DIV/0!</v>
      </c>
      <c r="EK70" s="311" t="e">
        <f t="shared" si="71"/>
        <v>#DIV/0!</v>
      </c>
      <c r="EL70" s="311" t="e">
        <f t="shared" si="71"/>
        <v>#DIV/0!</v>
      </c>
      <c r="EM70" s="311" t="e">
        <f t="shared" ref="EM70:FB85" si="79">$F70*EM$4</f>
        <v>#DIV/0!</v>
      </c>
      <c r="EN70" s="311" t="e">
        <f t="shared" si="79"/>
        <v>#DIV/0!</v>
      </c>
      <c r="EO70" s="311" t="e">
        <f t="shared" si="79"/>
        <v>#DIV/0!</v>
      </c>
      <c r="EP70" s="311" t="e">
        <f t="shared" si="79"/>
        <v>#DIV/0!</v>
      </c>
      <c r="EQ70" s="311" t="e">
        <f t="shared" si="79"/>
        <v>#DIV/0!</v>
      </c>
      <c r="ER70" s="311" t="e">
        <f t="shared" si="79"/>
        <v>#DIV/0!</v>
      </c>
      <c r="ES70" s="311" t="e">
        <f t="shared" si="79"/>
        <v>#DIV/0!</v>
      </c>
      <c r="ET70" s="311" t="e">
        <f t="shared" si="79"/>
        <v>#DIV/0!</v>
      </c>
      <c r="EU70" s="311" t="e">
        <f t="shared" si="79"/>
        <v>#DIV/0!</v>
      </c>
      <c r="EV70" s="311" t="e">
        <f t="shared" si="79"/>
        <v>#DIV/0!</v>
      </c>
      <c r="EW70" s="311" t="e">
        <f t="shared" si="79"/>
        <v>#DIV/0!</v>
      </c>
      <c r="EX70" s="311" t="e">
        <f t="shared" si="79"/>
        <v>#DIV/0!</v>
      </c>
      <c r="EY70" s="311" t="e">
        <f t="shared" si="79"/>
        <v>#DIV/0!</v>
      </c>
      <c r="EZ70" s="311" t="e">
        <f t="shared" si="79"/>
        <v>#DIV/0!</v>
      </c>
      <c r="FA70" s="311" t="e">
        <f t="shared" si="79"/>
        <v>#DIV/0!</v>
      </c>
      <c r="FB70" s="311" t="e">
        <f t="shared" si="79"/>
        <v>#DIV/0!</v>
      </c>
      <c r="FC70" s="311" t="e">
        <f t="shared" ref="FA70:FP85" si="80">$F70*FC$4</f>
        <v>#DIV/0!</v>
      </c>
      <c r="FD70" s="311" t="e">
        <f t="shared" si="80"/>
        <v>#DIV/0!</v>
      </c>
      <c r="FE70" s="311" t="e">
        <f t="shared" si="80"/>
        <v>#DIV/0!</v>
      </c>
      <c r="FF70" s="311" t="e">
        <f t="shared" si="80"/>
        <v>#DIV/0!</v>
      </c>
      <c r="FG70" s="311" t="e">
        <f t="shared" si="80"/>
        <v>#DIV/0!</v>
      </c>
      <c r="FH70" s="311" t="e">
        <f t="shared" si="80"/>
        <v>#DIV/0!</v>
      </c>
      <c r="FI70" s="311" t="e">
        <f t="shared" si="80"/>
        <v>#DIV/0!</v>
      </c>
      <c r="FJ70" s="311" t="e">
        <f t="shared" si="80"/>
        <v>#DIV/0!</v>
      </c>
      <c r="FK70" s="311" t="e">
        <f t="shared" si="72"/>
        <v>#DIV/0!</v>
      </c>
      <c r="FL70" s="311" t="e">
        <f t="shared" si="72"/>
        <v>#DIV/0!</v>
      </c>
      <c r="FM70" s="311" t="e">
        <f t="shared" si="72"/>
        <v>#DIV/0!</v>
      </c>
      <c r="FN70" s="311" t="e">
        <f t="shared" si="72"/>
        <v>#DIV/0!</v>
      </c>
      <c r="FO70" s="311" t="e">
        <f t="shared" si="72"/>
        <v>#DIV/0!</v>
      </c>
      <c r="FP70" s="311" t="e">
        <f t="shared" si="72"/>
        <v>#DIV/0!</v>
      </c>
      <c r="FQ70" s="311" t="e">
        <f t="shared" si="72"/>
        <v>#DIV/0!</v>
      </c>
      <c r="FR70" s="311" t="e">
        <f t="shared" si="72"/>
        <v>#DIV/0!</v>
      </c>
      <c r="FS70" s="311" t="e">
        <f t="shared" si="72"/>
        <v>#DIV/0!</v>
      </c>
      <c r="FT70" s="311" t="e">
        <f t="shared" si="72"/>
        <v>#DIV/0!</v>
      </c>
      <c r="FU70" s="311" t="e">
        <f t="shared" si="72"/>
        <v>#DIV/0!</v>
      </c>
      <c r="FV70" s="311" t="e">
        <f t="shared" si="72"/>
        <v>#DIV/0!</v>
      </c>
      <c r="FW70" s="311" t="e">
        <f t="shared" ref="FU70:GJ85" si="81">$F70*FW$4</f>
        <v>#DIV/0!</v>
      </c>
      <c r="FX70" s="311" t="e">
        <f t="shared" si="81"/>
        <v>#DIV/0!</v>
      </c>
      <c r="FY70" s="311" t="e">
        <f t="shared" si="81"/>
        <v>#DIV/0!</v>
      </c>
      <c r="FZ70" s="311" t="e">
        <f t="shared" si="81"/>
        <v>#DIV/0!</v>
      </c>
      <c r="GA70" s="311" t="e">
        <f t="shared" si="81"/>
        <v>#DIV/0!</v>
      </c>
      <c r="GB70" s="311" t="e">
        <f t="shared" si="81"/>
        <v>#DIV/0!</v>
      </c>
      <c r="GC70" s="311" t="e">
        <f t="shared" si="81"/>
        <v>#DIV/0!</v>
      </c>
      <c r="GD70" s="311" t="e">
        <f t="shared" si="81"/>
        <v>#DIV/0!</v>
      </c>
      <c r="GE70" s="311" t="e">
        <f t="shared" si="73"/>
        <v>#DIV/0!</v>
      </c>
      <c r="GF70" s="311" t="e">
        <f t="shared" si="73"/>
        <v>#DIV/0!</v>
      </c>
      <c r="GG70" s="311" t="e">
        <f t="shared" si="73"/>
        <v>#DIV/0!</v>
      </c>
      <c r="GH70" s="311" t="e">
        <f t="shared" si="73"/>
        <v>#DIV/0!</v>
      </c>
      <c r="GI70" s="311" t="e">
        <f t="shared" si="73"/>
        <v>#DIV/0!</v>
      </c>
      <c r="GJ70" s="311" t="e">
        <f t="shared" si="73"/>
        <v>#DIV/0!</v>
      </c>
      <c r="GK70" s="311" t="e">
        <f t="shared" si="73"/>
        <v>#DIV/0!</v>
      </c>
      <c r="GL70" s="311" t="e">
        <f t="shared" si="73"/>
        <v>#DIV/0!</v>
      </c>
      <c r="GM70" s="311" t="e">
        <f t="shared" si="73"/>
        <v>#DIV/0!</v>
      </c>
      <c r="GN70" s="311" t="e">
        <f t="shared" si="73"/>
        <v>#DIV/0!</v>
      </c>
      <c r="GO70" s="311" t="e">
        <f t="shared" si="73"/>
        <v>#DIV/0!</v>
      </c>
      <c r="GP70" s="311" t="e">
        <f t="shared" si="73"/>
        <v>#DIV/0!</v>
      </c>
      <c r="GQ70" s="311" t="e">
        <f t="shared" si="73"/>
        <v>#DIV/0!</v>
      </c>
      <c r="GR70" s="311" t="e">
        <f t="shared" si="73"/>
        <v>#DIV/0!</v>
      </c>
      <c r="GS70" s="311" t="e">
        <f t="shared" si="73"/>
        <v>#DIV/0!</v>
      </c>
      <c r="GT70" s="311" t="e">
        <f t="shared" si="73"/>
        <v>#DIV/0!</v>
      </c>
      <c r="GU70" s="311" t="e">
        <f t="shared" ref="GO70:HD85" si="82">$F70*GU$4</f>
        <v>#DIV/0!</v>
      </c>
      <c r="GV70" s="311" t="e">
        <f t="shared" si="82"/>
        <v>#DIV/0!</v>
      </c>
      <c r="GW70" s="311" t="e">
        <f t="shared" si="82"/>
        <v>#DIV/0!</v>
      </c>
      <c r="GX70" s="311" t="e">
        <f t="shared" si="82"/>
        <v>#DIV/0!</v>
      </c>
      <c r="GY70" s="311" t="e">
        <f t="shared" si="82"/>
        <v>#DIV/0!</v>
      </c>
      <c r="GZ70" s="311" t="e">
        <f t="shared" si="82"/>
        <v>#DIV/0!</v>
      </c>
      <c r="HA70" s="311" t="e">
        <f t="shared" si="82"/>
        <v>#DIV/0!</v>
      </c>
      <c r="HB70" s="311" t="e">
        <f t="shared" si="82"/>
        <v>#DIV/0!</v>
      </c>
      <c r="HC70" s="311" t="e">
        <f t="shared" si="82"/>
        <v>#DIV/0!</v>
      </c>
      <c r="HD70" s="311" t="e">
        <f t="shared" si="82"/>
        <v>#DIV/0!</v>
      </c>
      <c r="HE70" s="318" t="e">
        <f t="shared" si="18"/>
        <v>#DIV/0!</v>
      </c>
      <c r="HF70" s="322" t="e">
        <f t="shared" si="19"/>
        <v>#DIV/0!</v>
      </c>
    </row>
    <row r="71" spans="1:214">
      <c r="A71" s="221"/>
      <c r="B71" s="310"/>
      <c r="C71" s="221"/>
      <c r="D71" s="221"/>
      <c r="E71" s="221"/>
      <c r="F71" s="311"/>
      <c r="G71" s="312" t="e">
        <f t="shared" ref="G71:V86" si="83">$F71*G$4</f>
        <v>#DIV/0!</v>
      </c>
      <c r="H71" s="311" t="e">
        <f t="shared" si="83"/>
        <v>#DIV/0!</v>
      </c>
      <c r="I71" s="311" t="e">
        <f t="shared" si="83"/>
        <v>#DIV/0!</v>
      </c>
      <c r="J71" s="311" t="e">
        <f t="shared" si="83"/>
        <v>#DIV/0!</v>
      </c>
      <c r="K71" s="311" t="e">
        <f t="shared" si="83"/>
        <v>#DIV/0!</v>
      </c>
      <c r="L71" s="311" t="e">
        <f t="shared" si="83"/>
        <v>#DIV/0!</v>
      </c>
      <c r="M71" s="311" t="e">
        <f t="shared" si="83"/>
        <v>#DIV/0!</v>
      </c>
      <c r="N71" s="311" t="e">
        <f t="shared" si="83"/>
        <v>#DIV/0!</v>
      </c>
      <c r="O71" s="311" t="e">
        <f t="shared" si="83"/>
        <v>#DIV/0!</v>
      </c>
      <c r="P71" s="311" t="e">
        <f t="shared" si="83"/>
        <v>#DIV/0!</v>
      </c>
      <c r="Q71" s="311" t="e">
        <f t="shared" si="83"/>
        <v>#DIV/0!</v>
      </c>
      <c r="R71" s="311" t="e">
        <f t="shared" si="83"/>
        <v>#DIV/0!</v>
      </c>
      <c r="S71" s="311" t="e">
        <f t="shared" si="83"/>
        <v>#DIV/0!</v>
      </c>
      <c r="T71" s="311" t="e">
        <f t="shared" si="83"/>
        <v>#DIV/0!</v>
      </c>
      <c r="U71" s="311" t="e">
        <f t="shared" si="83"/>
        <v>#DIV/0!</v>
      </c>
      <c r="V71" s="311" t="e">
        <f t="shared" si="83"/>
        <v>#DIV/0!</v>
      </c>
      <c r="W71" s="311" t="e">
        <f t="shared" si="74"/>
        <v>#DIV/0!</v>
      </c>
      <c r="X71" s="311" t="e">
        <f t="shared" si="74"/>
        <v>#DIV/0!</v>
      </c>
      <c r="Y71" s="311" t="e">
        <f t="shared" si="74"/>
        <v>#DIV/0!</v>
      </c>
      <c r="Z71" s="311" t="e">
        <f t="shared" si="74"/>
        <v>#DIV/0!</v>
      </c>
      <c r="AA71" s="311" t="e">
        <f t="shared" si="74"/>
        <v>#DIV/0!</v>
      </c>
      <c r="AB71" s="311" t="e">
        <f t="shared" si="74"/>
        <v>#DIV/0!</v>
      </c>
      <c r="AC71" s="311" t="e">
        <f t="shared" si="74"/>
        <v>#DIV/0!</v>
      </c>
      <c r="AD71" s="311" t="e">
        <f t="shared" si="74"/>
        <v>#DIV/0!</v>
      </c>
      <c r="AE71" s="311" t="e">
        <f t="shared" si="74"/>
        <v>#DIV/0!</v>
      </c>
      <c r="AF71" s="311" t="e">
        <f t="shared" si="74"/>
        <v>#DIV/0!</v>
      </c>
      <c r="AG71" s="311" t="e">
        <f t="shared" si="74"/>
        <v>#DIV/0!</v>
      </c>
      <c r="AH71" s="311" t="e">
        <f t="shared" si="74"/>
        <v>#DIV/0!</v>
      </c>
      <c r="AI71" s="311" t="e">
        <f t="shared" si="74"/>
        <v>#DIV/0!</v>
      </c>
      <c r="AJ71" s="311" t="e">
        <f t="shared" si="74"/>
        <v>#DIV/0!</v>
      </c>
      <c r="AK71" s="311" t="e">
        <f t="shared" si="74"/>
        <v>#DIV/0!</v>
      </c>
      <c r="AL71" s="311" t="e">
        <f t="shared" si="75"/>
        <v>#DIV/0!</v>
      </c>
      <c r="AM71" s="311" t="e">
        <f t="shared" si="75"/>
        <v>#DIV/0!</v>
      </c>
      <c r="AN71" s="311" t="e">
        <f t="shared" si="75"/>
        <v>#DIV/0!</v>
      </c>
      <c r="AO71" s="311" t="e">
        <f t="shared" si="75"/>
        <v>#DIV/0!</v>
      </c>
      <c r="AP71" s="311" t="e">
        <f t="shared" si="75"/>
        <v>#DIV/0!</v>
      </c>
      <c r="AQ71" s="311" t="e">
        <f t="shared" si="75"/>
        <v>#DIV/0!</v>
      </c>
      <c r="AR71" s="311" t="e">
        <f t="shared" si="75"/>
        <v>#DIV/0!</v>
      </c>
      <c r="AS71" s="311" t="e">
        <f t="shared" si="75"/>
        <v>#DIV/0!</v>
      </c>
      <c r="AT71" s="311" t="e">
        <f t="shared" si="75"/>
        <v>#DIV/0!</v>
      </c>
      <c r="AU71" s="311" t="e">
        <f t="shared" si="75"/>
        <v>#DIV/0!</v>
      </c>
      <c r="AV71" s="311" t="e">
        <f t="shared" si="75"/>
        <v>#DIV/0!</v>
      </c>
      <c r="AW71" s="311" t="e">
        <f t="shared" si="75"/>
        <v>#DIV/0!</v>
      </c>
      <c r="AX71" s="311" t="e">
        <f t="shared" si="75"/>
        <v>#DIV/0!</v>
      </c>
      <c r="AY71" s="311" t="e">
        <f t="shared" si="75"/>
        <v>#DIV/0!</v>
      </c>
      <c r="AZ71" s="311" t="e">
        <f t="shared" si="75"/>
        <v>#DIV/0!</v>
      </c>
      <c r="BA71" s="311" t="e">
        <f t="shared" si="75"/>
        <v>#DIV/0!</v>
      </c>
      <c r="BB71" s="311" t="e">
        <f t="shared" si="68"/>
        <v>#DIV/0!</v>
      </c>
      <c r="BC71" s="311" t="e">
        <f t="shared" si="68"/>
        <v>#DIV/0!</v>
      </c>
      <c r="BD71" s="311" t="e">
        <f t="shared" si="68"/>
        <v>#DIV/0!</v>
      </c>
      <c r="BE71" s="311" t="e">
        <f t="shared" si="68"/>
        <v>#DIV/0!</v>
      </c>
      <c r="BF71" s="311" t="e">
        <f t="shared" si="68"/>
        <v>#DIV/0!</v>
      </c>
      <c r="BG71" s="311" t="e">
        <f t="shared" si="68"/>
        <v>#DIV/0!</v>
      </c>
      <c r="BH71" s="311" t="e">
        <f t="shared" si="68"/>
        <v>#DIV/0!</v>
      </c>
      <c r="BI71" s="311" t="e">
        <f t="shared" si="68"/>
        <v>#DIV/0!</v>
      </c>
      <c r="BJ71" s="311" t="e">
        <f t="shared" si="68"/>
        <v>#DIV/0!</v>
      </c>
      <c r="BK71" s="311" t="e">
        <f t="shared" si="68"/>
        <v>#DIV/0!</v>
      </c>
      <c r="BL71" s="311" t="e">
        <f t="shared" si="68"/>
        <v>#DIV/0!</v>
      </c>
      <c r="BM71" s="311" t="e">
        <f t="shared" si="68"/>
        <v>#DIV/0!</v>
      </c>
      <c r="BN71" s="311" t="e">
        <f t="shared" si="68"/>
        <v>#DIV/0!</v>
      </c>
      <c r="BO71" s="311" t="e">
        <f t="shared" si="76"/>
        <v>#DIV/0!</v>
      </c>
      <c r="BP71" s="311" t="e">
        <f t="shared" si="76"/>
        <v>#DIV/0!</v>
      </c>
      <c r="BQ71" s="311" t="e">
        <f t="shared" si="76"/>
        <v>#DIV/0!</v>
      </c>
      <c r="BR71" s="311" t="e">
        <f t="shared" si="76"/>
        <v>#DIV/0!</v>
      </c>
      <c r="BS71" s="311" t="e">
        <f t="shared" si="76"/>
        <v>#DIV/0!</v>
      </c>
      <c r="BT71" s="311" t="e">
        <f t="shared" si="76"/>
        <v>#DIV/0!</v>
      </c>
      <c r="BU71" s="311" t="e">
        <f t="shared" si="76"/>
        <v>#DIV/0!</v>
      </c>
      <c r="BV71" s="311" t="e">
        <f t="shared" si="76"/>
        <v>#DIV/0!</v>
      </c>
      <c r="BW71" s="311" t="e">
        <f t="shared" si="76"/>
        <v>#DIV/0!</v>
      </c>
      <c r="BX71" s="311" t="e">
        <f t="shared" si="76"/>
        <v>#DIV/0!</v>
      </c>
      <c r="BY71" s="311" t="e">
        <f t="shared" si="69"/>
        <v>#DIV/0!</v>
      </c>
      <c r="BZ71" s="311" t="e">
        <f t="shared" si="69"/>
        <v>#DIV/0!</v>
      </c>
      <c r="CA71" s="311" t="e">
        <f t="shared" si="69"/>
        <v>#DIV/0!</v>
      </c>
      <c r="CB71" s="311" t="e">
        <f t="shared" si="69"/>
        <v>#DIV/0!</v>
      </c>
      <c r="CC71" s="311" t="e">
        <f t="shared" si="69"/>
        <v>#DIV/0!</v>
      </c>
      <c r="CD71" s="311" t="e">
        <f t="shared" si="69"/>
        <v>#DIV/0!</v>
      </c>
      <c r="CE71" s="311" t="e">
        <f t="shared" si="69"/>
        <v>#DIV/0!</v>
      </c>
      <c r="CF71" s="311" t="e">
        <f t="shared" si="69"/>
        <v>#DIV/0!</v>
      </c>
      <c r="CG71" s="311" t="e">
        <f t="shared" si="69"/>
        <v>#DIV/0!</v>
      </c>
      <c r="CH71" s="311" t="e">
        <f t="shared" si="69"/>
        <v>#DIV/0!</v>
      </c>
      <c r="CI71" s="311" t="e">
        <f t="shared" si="69"/>
        <v>#DIV/0!</v>
      </c>
      <c r="CJ71" s="311" t="e">
        <f t="shared" si="69"/>
        <v>#DIV/0!</v>
      </c>
      <c r="CK71" s="311" t="e">
        <f t="shared" si="69"/>
        <v>#DIV/0!</v>
      </c>
      <c r="CL71" s="311" t="e">
        <f t="shared" si="69"/>
        <v>#DIV/0!</v>
      </c>
      <c r="CM71" s="311" t="e">
        <f t="shared" si="69"/>
        <v>#DIV/0!</v>
      </c>
      <c r="CN71" s="311" t="e">
        <f t="shared" si="69"/>
        <v>#DIV/0!</v>
      </c>
      <c r="CO71" s="311" t="e">
        <f t="shared" si="77"/>
        <v>#DIV/0!</v>
      </c>
      <c r="CP71" s="311" t="e">
        <f t="shared" si="77"/>
        <v>#DIV/0!</v>
      </c>
      <c r="CQ71" s="311" t="e">
        <f t="shared" si="77"/>
        <v>#DIV/0!</v>
      </c>
      <c r="CR71" s="311" t="e">
        <f t="shared" si="77"/>
        <v>#DIV/0!</v>
      </c>
      <c r="CS71" s="311" t="e">
        <f t="shared" si="77"/>
        <v>#DIV/0!</v>
      </c>
      <c r="CT71" s="311" t="e">
        <f t="shared" si="77"/>
        <v>#DIV/0!</v>
      </c>
      <c r="CU71" s="311" t="e">
        <f t="shared" si="77"/>
        <v>#DIV/0!</v>
      </c>
      <c r="CV71" s="311" t="e">
        <f t="shared" si="77"/>
        <v>#DIV/0!</v>
      </c>
      <c r="CW71" s="311" t="e">
        <f t="shared" si="77"/>
        <v>#DIV/0!</v>
      </c>
      <c r="CX71" s="311" t="e">
        <f t="shared" si="77"/>
        <v>#DIV/0!</v>
      </c>
      <c r="CY71" s="311" t="e">
        <f t="shared" si="77"/>
        <v>#DIV/0!</v>
      </c>
      <c r="CZ71" s="311" t="e">
        <f t="shared" si="77"/>
        <v>#DIV/0!</v>
      </c>
      <c r="DA71" s="311" t="e">
        <f t="shared" si="77"/>
        <v>#DIV/0!</v>
      </c>
      <c r="DB71" s="311" t="e">
        <f t="shared" si="77"/>
        <v>#DIV/0!</v>
      </c>
      <c r="DC71" s="311" t="e">
        <f t="shared" si="70"/>
        <v>#DIV/0!</v>
      </c>
      <c r="DD71" s="311" t="e">
        <f t="shared" si="70"/>
        <v>#DIV/0!</v>
      </c>
      <c r="DE71" s="311" t="e">
        <f t="shared" si="70"/>
        <v>#DIV/0!</v>
      </c>
      <c r="DF71" s="311" t="e">
        <f t="shared" si="70"/>
        <v>#DIV/0!</v>
      </c>
      <c r="DG71" s="311" t="e">
        <f t="shared" si="70"/>
        <v>#DIV/0!</v>
      </c>
      <c r="DH71" s="311" t="e">
        <f t="shared" si="70"/>
        <v>#DIV/0!</v>
      </c>
      <c r="DI71" s="311" t="e">
        <f t="shared" si="70"/>
        <v>#DIV/0!</v>
      </c>
      <c r="DJ71" s="311" t="e">
        <f t="shared" si="70"/>
        <v>#DIV/0!</v>
      </c>
      <c r="DK71" s="311" t="e">
        <f t="shared" si="70"/>
        <v>#DIV/0!</v>
      </c>
      <c r="DL71" s="311" t="e">
        <f t="shared" si="70"/>
        <v>#DIV/0!</v>
      </c>
      <c r="DM71" s="311" t="e">
        <f t="shared" si="78"/>
        <v>#DIV/0!</v>
      </c>
      <c r="DN71" s="311" t="e">
        <f t="shared" si="78"/>
        <v>#DIV/0!</v>
      </c>
      <c r="DO71" s="311" t="e">
        <f t="shared" si="78"/>
        <v>#DIV/0!</v>
      </c>
      <c r="DP71" s="311" t="e">
        <f t="shared" si="78"/>
        <v>#DIV/0!</v>
      </c>
      <c r="DQ71" s="311" t="e">
        <f t="shared" si="78"/>
        <v>#DIV/0!</v>
      </c>
      <c r="DR71" s="311" t="e">
        <f t="shared" si="78"/>
        <v>#DIV/0!</v>
      </c>
      <c r="DS71" s="311" t="e">
        <f t="shared" si="78"/>
        <v>#DIV/0!</v>
      </c>
      <c r="DT71" s="311" t="e">
        <f t="shared" si="78"/>
        <v>#DIV/0!</v>
      </c>
      <c r="DU71" s="311" t="e">
        <f t="shared" si="78"/>
        <v>#DIV/0!</v>
      </c>
      <c r="DV71" s="311" t="e">
        <f t="shared" si="78"/>
        <v>#DIV/0!</v>
      </c>
      <c r="DW71" s="311" t="e">
        <f t="shared" si="71"/>
        <v>#DIV/0!</v>
      </c>
      <c r="DX71" s="311" t="e">
        <f t="shared" si="71"/>
        <v>#DIV/0!</v>
      </c>
      <c r="DY71" s="311" t="e">
        <f t="shared" si="71"/>
        <v>#DIV/0!</v>
      </c>
      <c r="DZ71" s="311" t="e">
        <f t="shared" si="71"/>
        <v>#DIV/0!</v>
      </c>
      <c r="EA71" s="311" t="e">
        <f t="shared" si="71"/>
        <v>#DIV/0!</v>
      </c>
      <c r="EB71" s="311" t="e">
        <f t="shared" si="71"/>
        <v>#DIV/0!</v>
      </c>
      <c r="EC71" s="311" t="e">
        <f t="shared" si="71"/>
        <v>#DIV/0!</v>
      </c>
      <c r="ED71" s="311" t="e">
        <f t="shared" si="71"/>
        <v>#DIV/0!</v>
      </c>
      <c r="EE71" s="311" t="e">
        <f t="shared" si="71"/>
        <v>#DIV/0!</v>
      </c>
      <c r="EF71" s="311" t="e">
        <f t="shared" si="71"/>
        <v>#DIV/0!</v>
      </c>
      <c r="EG71" s="311" t="e">
        <f t="shared" si="71"/>
        <v>#DIV/0!</v>
      </c>
      <c r="EH71" s="311" t="e">
        <f t="shared" si="71"/>
        <v>#DIV/0!</v>
      </c>
      <c r="EI71" s="311" t="e">
        <f t="shared" si="71"/>
        <v>#DIV/0!</v>
      </c>
      <c r="EJ71" s="311" t="e">
        <f t="shared" si="71"/>
        <v>#DIV/0!</v>
      </c>
      <c r="EK71" s="311" t="e">
        <f t="shared" si="71"/>
        <v>#DIV/0!</v>
      </c>
      <c r="EL71" s="311" t="e">
        <f t="shared" si="71"/>
        <v>#DIV/0!</v>
      </c>
      <c r="EM71" s="311" t="e">
        <f t="shared" si="79"/>
        <v>#DIV/0!</v>
      </c>
      <c r="EN71" s="311" t="e">
        <f t="shared" si="79"/>
        <v>#DIV/0!</v>
      </c>
      <c r="EO71" s="311" t="e">
        <f t="shared" si="79"/>
        <v>#DIV/0!</v>
      </c>
      <c r="EP71" s="311" t="e">
        <f t="shared" si="79"/>
        <v>#DIV/0!</v>
      </c>
      <c r="EQ71" s="311" t="e">
        <f t="shared" si="79"/>
        <v>#DIV/0!</v>
      </c>
      <c r="ER71" s="311" t="e">
        <f t="shared" si="79"/>
        <v>#DIV/0!</v>
      </c>
      <c r="ES71" s="311" t="e">
        <f t="shared" si="79"/>
        <v>#DIV/0!</v>
      </c>
      <c r="ET71" s="311" t="e">
        <f t="shared" si="79"/>
        <v>#DIV/0!</v>
      </c>
      <c r="EU71" s="311" t="e">
        <f t="shared" si="79"/>
        <v>#DIV/0!</v>
      </c>
      <c r="EV71" s="311" t="e">
        <f t="shared" si="79"/>
        <v>#DIV/0!</v>
      </c>
      <c r="EW71" s="311" t="e">
        <f t="shared" si="79"/>
        <v>#DIV/0!</v>
      </c>
      <c r="EX71" s="311" t="e">
        <f t="shared" si="79"/>
        <v>#DIV/0!</v>
      </c>
      <c r="EY71" s="311" t="e">
        <f t="shared" si="79"/>
        <v>#DIV/0!</v>
      </c>
      <c r="EZ71" s="311" t="e">
        <f t="shared" si="79"/>
        <v>#DIV/0!</v>
      </c>
      <c r="FA71" s="311" t="e">
        <f t="shared" si="80"/>
        <v>#DIV/0!</v>
      </c>
      <c r="FB71" s="311" t="e">
        <f t="shared" si="80"/>
        <v>#DIV/0!</v>
      </c>
      <c r="FC71" s="311" t="e">
        <f t="shared" si="80"/>
        <v>#DIV/0!</v>
      </c>
      <c r="FD71" s="311" t="e">
        <f t="shared" si="80"/>
        <v>#DIV/0!</v>
      </c>
      <c r="FE71" s="311" t="e">
        <f t="shared" si="80"/>
        <v>#DIV/0!</v>
      </c>
      <c r="FF71" s="311" t="e">
        <f t="shared" si="80"/>
        <v>#DIV/0!</v>
      </c>
      <c r="FG71" s="311" t="e">
        <f t="shared" si="80"/>
        <v>#DIV/0!</v>
      </c>
      <c r="FH71" s="311" t="e">
        <f t="shared" si="80"/>
        <v>#DIV/0!</v>
      </c>
      <c r="FI71" s="311" t="e">
        <f t="shared" si="80"/>
        <v>#DIV/0!</v>
      </c>
      <c r="FJ71" s="311" t="e">
        <f t="shared" si="80"/>
        <v>#DIV/0!</v>
      </c>
      <c r="FK71" s="311" t="e">
        <f t="shared" si="72"/>
        <v>#DIV/0!</v>
      </c>
      <c r="FL71" s="311" t="e">
        <f t="shared" si="72"/>
        <v>#DIV/0!</v>
      </c>
      <c r="FM71" s="311" t="e">
        <f t="shared" si="72"/>
        <v>#DIV/0!</v>
      </c>
      <c r="FN71" s="311" t="e">
        <f t="shared" si="72"/>
        <v>#DIV/0!</v>
      </c>
      <c r="FO71" s="311" t="e">
        <f t="shared" si="72"/>
        <v>#DIV/0!</v>
      </c>
      <c r="FP71" s="311" t="e">
        <f t="shared" si="72"/>
        <v>#DIV/0!</v>
      </c>
      <c r="FQ71" s="311" t="e">
        <f t="shared" si="72"/>
        <v>#DIV/0!</v>
      </c>
      <c r="FR71" s="311" t="e">
        <f t="shared" si="72"/>
        <v>#DIV/0!</v>
      </c>
      <c r="FS71" s="311" t="e">
        <f t="shared" si="72"/>
        <v>#DIV/0!</v>
      </c>
      <c r="FT71" s="311" t="e">
        <f t="shared" si="72"/>
        <v>#DIV/0!</v>
      </c>
      <c r="FU71" s="311" t="e">
        <f t="shared" si="81"/>
        <v>#DIV/0!</v>
      </c>
      <c r="FV71" s="311" t="e">
        <f t="shared" si="81"/>
        <v>#DIV/0!</v>
      </c>
      <c r="FW71" s="311" t="e">
        <f t="shared" si="81"/>
        <v>#DIV/0!</v>
      </c>
      <c r="FX71" s="311" t="e">
        <f t="shared" si="81"/>
        <v>#DIV/0!</v>
      </c>
      <c r="FY71" s="311" t="e">
        <f t="shared" si="81"/>
        <v>#DIV/0!</v>
      </c>
      <c r="FZ71" s="311" t="e">
        <f t="shared" si="81"/>
        <v>#DIV/0!</v>
      </c>
      <c r="GA71" s="311" t="e">
        <f t="shared" si="81"/>
        <v>#DIV/0!</v>
      </c>
      <c r="GB71" s="311" t="e">
        <f t="shared" si="81"/>
        <v>#DIV/0!</v>
      </c>
      <c r="GC71" s="311" t="e">
        <f t="shared" si="81"/>
        <v>#DIV/0!</v>
      </c>
      <c r="GD71" s="311" t="e">
        <f t="shared" si="81"/>
        <v>#DIV/0!</v>
      </c>
      <c r="GE71" s="311" t="e">
        <f t="shared" si="73"/>
        <v>#DIV/0!</v>
      </c>
      <c r="GF71" s="311" t="e">
        <f t="shared" si="73"/>
        <v>#DIV/0!</v>
      </c>
      <c r="GG71" s="311" t="e">
        <f t="shared" si="73"/>
        <v>#DIV/0!</v>
      </c>
      <c r="GH71" s="311" t="e">
        <f t="shared" si="73"/>
        <v>#DIV/0!</v>
      </c>
      <c r="GI71" s="311" t="e">
        <f t="shared" si="73"/>
        <v>#DIV/0!</v>
      </c>
      <c r="GJ71" s="311" t="e">
        <f t="shared" si="73"/>
        <v>#DIV/0!</v>
      </c>
      <c r="GK71" s="311" t="e">
        <f t="shared" si="73"/>
        <v>#DIV/0!</v>
      </c>
      <c r="GL71" s="311" t="e">
        <f t="shared" si="73"/>
        <v>#DIV/0!</v>
      </c>
      <c r="GM71" s="311" t="e">
        <f t="shared" si="73"/>
        <v>#DIV/0!</v>
      </c>
      <c r="GN71" s="311" t="e">
        <f t="shared" si="73"/>
        <v>#DIV/0!</v>
      </c>
      <c r="GO71" s="311" t="e">
        <f t="shared" si="82"/>
        <v>#DIV/0!</v>
      </c>
      <c r="GP71" s="311" t="e">
        <f t="shared" si="82"/>
        <v>#DIV/0!</v>
      </c>
      <c r="GQ71" s="311" t="e">
        <f t="shared" si="82"/>
        <v>#DIV/0!</v>
      </c>
      <c r="GR71" s="311" t="e">
        <f t="shared" si="82"/>
        <v>#DIV/0!</v>
      </c>
      <c r="GS71" s="311" t="e">
        <f t="shared" si="82"/>
        <v>#DIV/0!</v>
      </c>
      <c r="GT71" s="311" t="e">
        <f t="shared" si="82"/>
        <v>#DIV/0!</v>
      </c>
      <c r="GU71" s="311" t="e">
        <f t="shared" si="82"/>
        <v>#DIV/0!</v>
      </c>
      <c r="GV71" s="311" t="e">
        <f t="shared" si="82"/>
        <v>#DIV/0!</v>
      </c>
      <c r="GW71" s="311" t="e">
        <f t="shared" si="82"/>
        <v>#DIV/0!</v>
      </c>
      <c r="GX71" s="311" t="e">
        <f t="shared" si="82"/>
        <v>#DIV/0!</v>
      </c>
      <c r="GY71" s="311" t="e">
        <f t="shared" si="82"/>
        <v>#DIV/0!</v>
      </c>
      <c r="GZ71" s="311" t="e">
        <f t="shared" si="82"/>
        <v>#DIV/0!</v>
      </c>
      <c r="HA71" s="311" t="e">
        <f t="shared" si="82"/>
        <v>#DIV/0!</v>
      </c>
      <c r="HB71" s="311" t="e">
        <f t="shared" si="82"/>
        <v>#DIV/0!</v>
      </c>
      <c r="HC71" s="311" t="e">
        <f t="shared" si="82"/>
        <v>#DIV/0!</v>
      </c>
      <c r="HD71" s="311" t="e">
        <f t="shared" si="82"/>
        <v>#DIV/0!</v>
      </c>
      <c r="HE71" s="318" t="e">
        <f t="shared" ref="HE71:HE134" si="84">ROUND(SUM(G71:HD71),2)</f>
        <v>#DIV/0!</v>
      </c>
      <c r="HF71" s="322" t="e">
        <f t="shared" ref="HF71:HF134" si="85">IF(HE71=F71,TRUE,FALSE)</f>
        <v>#DIV/0!</v>
      </c>
    </row>
    <row r="72" spans="1:214">
      <c r="A72" s="221"/>
      <c r="B72" s="310"/>
      <c r="C72" s="221"/>
      <c r="D72" s="221"/>
      <c r="E72" s="221"/>
      <c r="F72" s="311"/>
      <c r="G72" s="312" t="e">
        <f t="shared" si="83"/>
        <v>#DIV/0!</v>
      </c>
      <c r="H72" s="311" t="e">
        <f t="shared" si="83"/>
        <v>#DIV/0!</v>
      </c>
      <c r="I72" s="311" t="e">
        <f t="shared" si="83"/>
        <v>#DIV/0!</v>
      </c>
      <c r="J72" s="311" t="e">
        <f t="shared" si="83"/>
        <v>#DIV/0!</v>
      </c>
      <c r="K72" s="311" t="e">
        <f t="shared" si="83"/>
        <v>#DIV/0!</v>
      </c>
      <c r="L72" s="311" t="e">
        <f t="shared" si="83"/>
        <v>#DIV/0!</v>
      </c>
      <c r="M72" s="311" t="e">
        <f t="shared" si="83"/>
        <v>#DIV/0!</v>
      </c>
      <c r="N72" s="311" t="e">
        <f t="shared" si="83"/>
        <v>#DIV/0!</v>
      </c>
      <c r="O72" s="311" t="e">
        <f t="shared" si="83"/>
        <v>#DIV/0!</v>
      </c>
      <c r="P72" s="311" t="e">
        <f t="shared" si="83"/>
        <v>#DIV/0!</v>
      </c>
      <c r="Q72" s="311" t="e">
        <f t="shared" si="83"/>
        <v>#DIV/0!</v>
      </c>
      <c r="R72" s="311" t="e">
        <f t="shared" si="83"/>
        <v>#DIV/0!</v>
      </c>
      <c r="S72" s="311" t="e">
        <f t="shared" si="83"/>
        <v>#DIV/0!</v>
      </c>
      <c r="T72" s="311" t="e">
        <f t="shared" si="83"/>
        <v>#DIV/0!</v>
      </c>
      <c r="U72" s="311" t="e">
        <f t="shared" si="83"/>
        <v>#DIV/0!</v>
      </c>
      <c r="V72" s="311" t="e">
        <f t="shared" si="83"/>
        <v>#DIV/0!</v>
      </c>
      <c r="W72" s="311" t="e">
        <f t="shared" si="74"/>
        <v>#DIV/0!</v>
      </c>
      <c r="X72" s="311" t="e">
        <f t="shared" si="74"/>
        <v>#DIV/0!</v>
      </c>
      <c r="Y72" s="311" t="e">
        <f t="shared" si="74"/>
        <v>#DIV/0!</v>
      </c>
      <c r="Z72" s="311" t="e">
        <f t="shared" si="74"/>
        <v>#DIV/0!</v>
      </c>
      <c r="AA72" s="311" t="e">
        <f t="shared" si="74"/>
        <v>#DIV/0!</v>
      </c>
      <c r="AB72" s="311" t="e">
        <f t="shared" si="74"/>
        <v>#DIV/0!</v>
      </c>
      <c r="AC72" s="311" t="e">
        <f t="shared" si="74"/>
        <v>#DIV/0!</v>
      </c>
      <c r="AD72" s="311" t="e">
        <f t="shared" si="74"/>
        <v>#DIV/0!</v>
      </c>
      <c r="AE72" s="311" t="e">
        <f t="shared" si="74"/>
        <v>#DIV/0!</v>
      </c>
      <c r="AF72" s="311" t="e">
        <f t="shared" si="74"/>
        <v>#DIV/0!</v>
      </c>
      <c r="AG72" s="311" t="e">
        <f t="shared" si="74"/>
        <v>#DIV/0!</v>
      </c>
      <c r="AH72" s="311" t="e">
        <f t="shared" si="74"/>
        <v>#DIV/0!</v>
      </c>
      <c r="AI72" s="311" t="e">
        <f t="shared" si="74"/>
        <v>#DIV/0!</v>
      </c>
      <c r="AJ72" s="311" t="e">
        <f t="shared" si="74"/>
        <v>#DIV/0!</v>
      </c>
      <c r="AK72" s="311" t="e">
        <f t="shared" si="74"/>
        <v>#DIV/0!</v>
      </c>
      <c r="AL72" s="311" t="e">
        <f t="shared" si="75"/>
        <v>#DIV/0!</v>
      </c>
      <c r="AM72" s="311" t="e">
        <f t="shared" si="75"/>
        <v>#DIV/0!</v>
      </c>
      <c r="AN72" s="311" t="e">
        <f t="shared" si="75"/>
        <v>#DIV/0!</v>
      </c>
      <c r="AO72" s="311" t="e">
        <f t="shared" si="75"/>
        <v>#DIV/0!</v>
      </c>
      <c r="AP72" s="311" t="e">
        <f t="shared" si="75"/>
        <v>#DIV/0!</v>
      </c>
      <c r="AQ72" s="311" t="e">
        <f t="shared" si="75"/>
        <v>#DIV/0!</v>
      </c>
      <c r="AR72" s="311" t="e">
        <f t="shared" si="75"/>
        <v>#DIV/0!</v>
      </c>
      <c r="AS72" s="311" t="e">
        <f t="shared" si="75"/>
        <v>#DIV/0!</v>
      </c>
      <c r="AT72" s="311" t="e">
        <f t="shared" si="75"/>
        <v>#DIV/0!</v>
      </c>
      <c r="AU72" s="311" t="e">
        <f t="shared" si="75"/>
        <v>#DIV/0!</v>
      </c>
      <c r="AV72" s="311" t="e">
        <f t="shared" si="75"/>
        <v>#DIV/0!</v>
      </c>
      <c r="AW72" s="311" t="e">
        <f t="shared" si="75"/>
        <v>#DIV/0!</v>
      </c>
      <c r="AX72" s="311" t="e">
        <f t="shared" si="75"/>
        <v>#DIV/0!</v>
      </c>
      <c r="AY72" s="311" t="e">
        <f t="shared" si="75"/>
        <v>#DIV/0!</v>
      </c>
      <c r="AZ72" s="311" t="e">
        <f t="shared" si="75"/>
        <v>#DIV/0!</v>
      </c>
      <c r="BA72" s="311" t="e">
        <f t="shared" si="75"/>
        <v>#DIV/0!</v>
      </c>
      <c r="BB72" s="311" t="e">
        <f t="shared" si="68"/>
        <v>#DIV/0!</v>
      </c>
      <c r="BC72" s="311" t="e">
        <f t="shared" si="68"/>
        <v>#DIV/0!</v>
      </c>
      <c r="BD72" s="311" t="e">
        <f t="shared" si="68"/>
        <v>#DIV/0!</v>
      </c>
      <c r="BE72" s="311" t="e">
        <f t="shared" si="68"/>
        <v>#DIV/0!</v>
      </c>
      <c r="BF72" s="311" t="e">
        <f t="shared" si="68"/>
        <v>#DIV/0!</v>
      </c>
      <c r="BG72" s="311" t="e">
        <f t="shared" si="68"/>
        <v>#DIV/0!</v>
      </c>
      <c r="BH72" s="311" t="e">
        <f t="shared" si="68"/>
        <v>#DIV/0!</v>
      </c>
      <c r="BI72" s="311" t="e">
        <f t="shared" si="68"/>
        <v>#DIV/0!</v>
      </c>
      <c r="BJ72" s="311" t="e">
        <f t="shared" si="68"/>
        <v>#DIV/0!</v>
      </c>
      <c r="BK72" s="311" t="e">
        <f t="shared" si="68"/>
        <v>#DIV/0!</v>
      </c>
      <c r="BL72" s="311" t="e">
        <f t="shared" si="68"/>
        <v>#DIV/0!</v>
      </c>
      <c r="BM72" s="311" t="e">
        <f t="shared" si="68"/>
        <v>#DIV/0!</v>
      </c>
      <c r="BN72" s="311" t="e">
        <f t="shared" si="68"/>
        <v>#DIV/0!</v>
      </c>
      <c r="BO72" s="311" t="e">
        <f t="shared" si="76"/>
        <v>#DIV/0!</v>
      </c>
      <c r="BP72" s="311" t="e">
        <f t="shared" si="76"/>
        <v>#DIV/0!</v>
      </c>
      <c r="BQ72" s="311" t="e">
        <f t="shared" si="76"/>
        <v>#DIV/0!</v>
      </c>
      <c r="BR72" s="311" t="e">
        <f t="shared" si="76"/>
        <v>#DIV/0!</v>
      </c>
      <c r="BS72" s="311" t="e">
        <f t="shared" si="76"/>
        <v>#DIV/0!</v>
      </c>
      <c r="BT72" s="311" t="e">
        <f t="shared" si="76"/>
        <v>#DIV/0!</v>
      </c>
      <c r="BU72" s="311" t="e">
        <f t="shared" si="76"/>
        <v>#DIV/0!</v>
      </c>
      <c r="BV72" s="311" t="e">
        <f t="shared" si="76"/>
        <v>#DIV/0!</v>
      </c>
      <c r="BW72" s="311" t="e">
        <f t="shared" si="76"/>
        <v>#DIV/0!</v>
      </c>
      <c r="BX72" s="311" t="e">
        <f t="shared" si="76"/>
        <v>#DIV/0!</v>
      </c>
      <c r="BY72" s="311" t="e">
        <f t="shared" si="69"/>
        <v>#DIV/0!</v>
      </c>
      <c r="BZ72" s="311" t="e">
        <f t="shared" si="69"/>
        <v>#DIV/0!</v>
      </c>
      <c r="CA72" s="311" t="e">
        <f t="shared" si="69"/>
        <v>#DIV/0!</v>
      </c>
      <c r="CB72" s="311" t="e">
        <f t="shared" si="69"/>
        <v>#DIV/0!</v>
      </c>
      <c r="CC72" s="311" t="e">
        <f t="shared" si="69"/>
        <v>#DIV/0!</v>
      </c>
      <c r="CD72" s="311" t="e">
        <f t="shared" si="69"/>
        <v>#DIV/0!</v>
      </c>
      <c r="CE72" s="311" t="e">
        <f t="shared" si="69"/>
        <v>#DIV/0!</v>
      </c>
      <c r="CF72" s="311" t="e">
        <f t="shared" si="69"/>
        <v>#DIV/0!</v>
      </c>
      <c r="CG72" s="311" t="e">
        <f t="shared" si="69"/>
        <v>#DIV/0!</v>
      </c>
      <c r="CH72" s="311" t="e">
        <f t="shared" si="69"/>
        <v>#DIV/0!</v>
      </c>
      <c r="CI72" s="311" t="e">
        <f t="shared" si="69"/>
        <v>#DIV/0!</v>
      </c>
      <c r="CJ72" s="311" t="e">
        <f t="shared" si="69"/>
        <v>#DIV/0!</v>
      </c>
      <c r="CK72" s="311" t="e">
        <f t="shared" si="69"/>
        <v>#DIV/0!</v>
      </c>
      <c r="CL72" s="311" t="e">
        <f t="shared" si="69"/>
        <v>#DIV/0!</v>
      </c>
      <c r="CM72" s="311" t="e">
        <f t="shared" si="69"/>
        <v>#DIV/0!</v>
      </c>
      <c r="CN72" s="311" t="e">
        <f t="shared" si="69"/>
        <v>#DIV/0!</v>
      </c>
      <c r="CO72" s="311" t="e">
        <f t="shared" si="77"/>
        <v>#DIV/0!</v>
      </c>
      <c r="CP72" s="311" t="e">
        <f t="shared" si="77"/>
        <v>#DIV/0!</v>
      </c>
      <c r="CQ72" s="311" t="e">
        <f t="shared" si="77"/>
        <v>#DIV/0!</v>
      </c>
      <c r="CR72" s="311" t="e">
        <f t="shared" si="77"/>
        <v>#DIV/0!</v>
      </c>
      <c r="CS72" s="311" t="e">
        <f t="shared" si="77"/>
        <v>#DIV/0!</v>
      </c>
      <c r="CT72" s="311" t="e">
        <f t="shared" si="77"/>
        <v>#DIV/0!</v>
      </c>
      <c r="CU72" s="311" t="e">
        <f t="shared" si="77"/>
        <v>#DIV/0!</v>
      </c>
      <c r="CV72" s="311" t="e">
        <f t="shared" si="77"/>
        <v>#DIV/0!</v>
      </c>
      <c r="CW72" s="311" t="e">
        <f t="shared" si="77"/>
        <v>#DIV/0!</v>
      </c>
      <c r="CX72" s="311" t="e">
        <f t="shared" si="77"/>
        <v>#DIV/0!</v>
      </c>
      <c r="CY72" s="311" t="e">
        <f t="shared" si="77"/>
        <v>#DIV/0!</v>
      </c>
      <c r="CZ72" s="311" t="e">
        <f t="shared" si="77"/>
        <v>#DIV/0!</v>
      </c>
      <c r="DA72" s="311" t="e">
        <f t="shared" si="77"/>
        <v>#DIV/0!</v>
      </c>
      <c r="DB72" s="311" t="e">
        <f t="shared" si="77"/>
        <v>#DIV/0!</v>
      </c>
      <c r="DC72" s="311" t="e">
        <f t="shared" si="70"/>
        <v>#DIV/0!</v>
      </c>
      <c r="DD72" s="311" t="e">
        <f t="shared" si="70"/>
        <v>#DIV/0!</v>
      </c>
      <c r="DE72" s="311" t="e">
        <f t="shared" si="70"/>
        <v>#DIV/0!</v>
      </c>
      <c r="DF72" s="311" t="e">
        <f t="shared" si="70"/>
        <v>#DIV/0!</v>
      </c>
      <c r="DG72" s="311" t="e">
        <f t="shared" si="70"/>
        <v>#DIV/0!</v>
      </c>
      <c r="DH72" s="311" t="e">
        <f t="shared" si="70"/>
        <v>#DIV/0!</v>
      </c>
      <c r="DI72" s="311" t="e">
        <f t="shared" si="70"/>
        <v>#DIV/0!</v>
      </c>
      <c r="DJ72" s="311" t="e">
        <f t="shared" si="70"/>
        <v>#DIV/0!</v>
      </c>
      <c r="DK72" s="311" t="e">
        <f t="shared" si="70"/>
        <v>#DIV/0!</v>
      </c>
      <c r="DL72" s="311" t="e">
        <f t="shared" si="70"/>
        <v>#DIV/0!</v>
      </c>
      <c r="DM72" s="311" t="e">
        <f t="shared" si="78"/>
        <v>#DIV/0!</v>
      </c>
      <c r="DN72" s="311" t="e">
        <f t="shared" si="78"/>
        <v>#DIV/0!</v>
      </c>
      <c r="DO72" s="311" t="e">
        <f t="shared" si="78"/>
        <v>#DIV/0!</v>
      </c>
      <c r="DP72" s="311" t="e">
        <f t="shared" si="78"/>
        <v>#DIV/0!</v>
      </c>
      <c r="DQ72" s="311" t="e">
        <f t="shared" si="78"/>
        <v>#DIV/0!</v>
      </c>
      <c r="DR72" s="311" t="e">
        <f t="shared" si="78"/>
        <v>#DIV/0!</v>
      </c>
      <c r="DS72" s="311" t="e">
        <f t="shared" si="78"/>
        <v>#DIV/0!</v>
      </c>
      <c r="DT72" s="311" t="e">
        <f t="shared" si="78"/>
        <v>#DIV/0!</v>
      </c>
      <c r="DU72" s="311" t="e">
        <f t="shared" si="78"/>
        <v>#DIV/0!</v>
      </c>
      <c r="DV72" s="311" t="e">
        <f t="shared" si="78"/>
        <v>#DIV/0!</v>
      </c>
      <c r="DW72" s="311" t="e">
        <f t="shared" si="71"/>
        <v>#DIV/0!</v>
      </c>
      <c r="DX72" s="311" t="e">
        <f t="shared" si="71"/>
        <v>#DIV/0!</v>
      </c>
      <c r="DY72" s="311" t="e">
        <f t="shared" si="71"/>
        <v>#DIV/0!</v>
      </c>
      <c r="DZ72" s="311" t="e">
        <f t="shared" si="71"/>
        <v>#DIV/0!</v>
      </c>
      <c r="EA72" s="311" t="e">
        <f t="shared" si="71"/>
        <v>#DIV/0!</v>
      </c>
      <c r="EB72" s="311" t="e">
        <f t="shared" si="71"/>
        <v>#DIV/0!</v>
      </c>
      <c r="EC72" s="311" t="e">
        <f t="shared" si="71"/>
        <v>#DIV/0!</v>
      </c>
      <c r="ED72" s="311" t="e">
        <f t="shared" si="71"/>
        <v>#DIV/0!</v>
      </c>
      <c r="EE72" s="311" t="e">
        <f t="shared" si="71"/>
        <v>#DIV/0!</v>
      </c>
      <c r="EF72" s="311" t="e">
        <f t="shared" si="71"/>
        <v>#DIV/0!</v>
      </c>
      <c r="EG72" s="311" t="e">
        <f t="shared" si="71"/>
        <v>#DIV/0!</v>
      </c>
      <c r="EH72" s="311" t="e">
        <f t="shared" si="71"/>
        <v>#DIV/0!</v>
      </c>
      <c r="EI72" s="311" t="e">
        <f t="shared" si="71"/>
        <v>#DIV/0!</v>
      </c>
      <c r="EJ72" s="311" t="e">
        <f t="shared" si="71"/>
        <v>#DIV/0!</v>
      </c>
      <c r="EK72" s="311" t="e">
        <f t="shared" si="71"/>
        <v>#DIV/0!</v>
      </c>
      <c r="EL72" s="311" t="e">
        <f t="shared" si="71"/>
        <v>#DIV/0!</v>
      </c>
      <c r="EM72" s="311" t="e">
        <f t="shared" si="79"/>
        <v>#DIV/0!</v>
      </c>
      <c r="EN72" s="311" t="e">
        <f t="shared" si="79"/>
        <v>#DIV/0!</v>
      </c>
      <c r="EO72" s="311" t="e">
        <f t="shared" si="79"/>
        <v>#DIV/0!</v>
      </c>
      <c r="EP72" s="311" t="e">
        <f t="shared" si="79"/>
        <v>#DIV/0!</v>
      </c>
      <c r="EQ72" s="311" t="e">
        <f t="shared" si="79"/>
        <v>#DIV/0!</v>
      </c>
      <c r="ER72" s="311" t="e">
        <f t="shared" si="79"/>
        <v>#DIV/0!</v>
      </c>
      <c r="ES72" s="311" t="e">
        <f t="shared" si="79"/>
        <v>#DIV/0!</v>
      </c>
      <c r="ET72" s="311" t="e">
        <f t="shared" si="79"/>
        <v>#DIV/0!</v>
      </c>
      <c r="EU72" s="311" t="e">
        <f t="shared" si="79"/>
        <v>#DIV/0!</v>
      </c>
      <c r="EV72" s="311" t="e">
        <f t="shared" si="79"/>
        <v>#DIV/0!</v>
      </c>
      <c r="EW72" s="311" t="e">
        <f t="shared" si="79"/>
        <v>#DIV/0!</v>
      </c>
      <c r="EX72" s="311" t="e">
        <f t="shared" si="79"/>
        <v>#DIV/0!</v>
      </c>
      <c r="EY72" s="311" t="e">
        <f t="shared" si="79"/>
        <v>#DIV/0!</v>
      </c>
      <c r="EZ72" s="311" t="e">
        <f t="shared" si="79"/>
        <v>#DIV/0!</v>
      </c>
      <c r="FA72" s="311" t="e">
        <f t="shared" si="80"/>
        <v>#DIV/0!</v>
      </c>
      <c r="FB72" s="311" t="e">
        <f t="shared" si="80"/>
        <v>#DIV/0!</v>
      </c>
      <c r="FC72" s="311" t="e">
        <f t="shared" si="80"/>
        <v>#DIV/0!</v>
      </c>
      <c r="FD72" s="311" t="e">
        <f t="shared" si="80"/>
        <v>#DIV/0!</v>
      </c>
      <c r="FE72" s="311" t="e">
        <f t="shared" si="80"/>
        <v>#DIV/0!</v>
      </c>
      <c r="FF72" s="311" t="e">
        <f t="shared" si="80"/>
        <v>#DIV/0!</v>
      </c>
      <c r="FG72" s="311" t="e">
        <f t="shared" si="80"/>
        <v>#DIV/0!</v>
      </c>
      <c r="FH72" s="311" t="e">
        <f t="shared" si="80"/>
        <v>#DIV/0!</v>
      </c>
      <c r="FI72" s="311" t="e">
        <f t="shared" si="80"/>
        <v>#DIV/0!</v>
      </c>
      <c r="FJ72" s="311" t="e">
        <f t="shared" si="80"/>
        <v>#DIV/0!</v>
      </c>
      <c r="FK72" s="311" t="e">
        <f t="shared" si="72"/>
        <v>#DIV/0!</v>
      </c>
      <c r="FL72" s="311" t="e">
        <f t="shared" si="72"/>
        <v>#DIV/0!</v>
      </c>
      <c r="FM72" s="311" t="e">
        <f t="shared" si="72"/>
        <v>#DIV/0!</v>
      </c>
      <c r="FN72" s="311" t="e">
        <f t="shared" si="72"/>
        <v>#DIV/0!</v>
      </c>
      <c r="FO72" s="311" t="e">
        <f t="shared" si="72"/>
        <v>#DIV/0!</v>
      </c>
      <c r="FP72" s="311" t="e">
        <f t="shared" si="72"/>
        <v>#DIV/0!</v>
      </c>
      <c r="FQ72" s="311" t="e">
        <f t="shared" si="72"/>
        <v>#DIV/0!</v>
      </c>
      <c r="FR72" s="311" t="e">
        <f t="shared" si="72"/>
        <v>#DIV/0!</v>
      </c>
      <c r="FS72" s="311" t="e">
        <f t="shared" si="72"/>
        <v>#DIV/0!</v>
      </c>
      <c r="FT72" s="311" t="e">
        <f t="shared" si="72"/>
        <v>#DIV/0!</v>
      </c>
      <c r="FU72" s="311" t="e">
        <f t="shared" si="81"/>
        <v>#DIV/0!</v>
      </c>
      <c r="FV72" s="311" t="e">
        <f t="shared" si="81"/>
        <v>#DIV/0!</v>
      </c>
      <c r="FW72" s="311" t="e">
        <f t="shared" si="81"/>
        <v>#DIV/0!</v>
      </c>
      <c r="FX72" s="311" t="e">
        <f t="shared" si="81"/>
        <v>#DIV/0!</v>
      </c>
      <c r="FY72" s="311" t="e">
        <f t="shared" si="81"/>
        <v>#DIV/0!</v>
      </c>
      <c r="FZ72" s="311" t="e">
        <f t="shared" si="81"/>
        <v>#DIV/0!</v>
      </c>
      <c r="GA72" s="311" t="e">
        <f t="shared" si="81"/>
        <v>#DIV/0!</v>
      </c>
      <c r="GB72" s="311" t="e">
        <f t="shared" si="81"/>
        <v>#DIV/0!</v>
      </c>
      <c r="GC72" s="311" t="e">
        <f t="shared" si="81"/>
        <v>#DIV/0!</v>
      </c>
      <c r="GD72" s="311" t="e">
        <f t="shared" si="81"/>
        <v>#DIV/0!</v>
      </c>
      <c r="GE72" s="311" t="e">
        <f t="shared" si="73"/>
        <v>#DIV/0!</v>
      </c>
      <c r="GF72" s="311" t="e">
        <f t="shared" si="73"/>
        <v>#DIV/0!</v>
      </c>
      <c r="GG72" s="311" t="e">
        <f t="shared" si="73"/>
        <v>#DIV/0!</v>
      </c>
      <c r="GH72" s="311" t="e">
        <f t="shared" si="73"/>
        <v>#DIV/0!</v>
      </c>
      <c r="GI72" s="311" t="e">
        <f t="shared" si="73"/>
        <v>#DIV/0!</v>
      </c>
      <c r="GJ72" s="311" t="e">
        <f t="shared" si="73"/>
        <v>#DIV/0!</v>
      </c>
      <c r="GK72" s="311" t="e">
        <f t="shared" si="73"/>
        <v>#DIV/0!</v>
      </c>
      <c r="GL72" s="311" t="e">
        <f t="shared" si="73"/>
        <v>#DIV/0!</v>
      </c>
      <c r="GM72" s="311" t="e">
        <f t="shared" si="73"/>
        <v>#DIV/0!</v>
      </c>
      <c r="GN72" s="311" t="e">
        <f t="shared" si="73"/>
        <v>#DIV/0!</v>
      </c>
      <c r="GO72" s="311" t="e">
        <f t="shared" si="82"/>
        <v>#DIV/0!</v>
      </c>
      <c r="GP72" s="311" t="e">
        <f t="shared" si="82"/>
        <v>#DIV/0!</v>
      </c>
      <c r="GQ72" s="311" t="e">
        <f t="shared" si="82"/>
        <v>#DIV/0!</v>
      </c>
      <c r="GR72" s="311" t="e">
        <f t="shared" si="82"/>
        <v>#DIV/0!</v>
      </c>
      <c r="GS72" s="311" t="e">
        <f t="shared" si="82"/>
        <v>#DIV/0!</v>
      </c>
      <c r="GT72" s="311" t="e">
        <f t="shared" si="82"/>
        <v>#DIV/0!</v>
      </c>
      <c r="GU72" s="311" t="e">
        <f t="shared" si="82"/>
        <v>#DIV/0!</v>
      </c>
      <c r="GV72" s="311" t="e">
        <f t="shared" si="82"/>
        <v>#DIV/0!</v>
      </c>
      <c r="GW72" s="311" t="e">
        <f t="shared" si="82"/>
        <v>#DIV/0!</v>
      </c>
      <c r="GX72" s="311" t="e">
        <f t="shared" si="82"/>
        <v>#DIV/0!</v>
      </c>
      <c r="GY72" s="311" t="e">
        <f t="shared" si="82"/>
        <v>#DIV/0!</v>
      </c>
      <c r="GZ72" s="311" t="e">
        <f t="shared" si="82"/>
        <v>#DIV/0!</v>
      </c>
      <c r="HA72" s="311" t="e">
        <f t="shared" si="82"/>
        <v>#DIV/0!</v>
      </c>
      <c r="HB72" s="311" t="e">
        <f t="shared" si="82"/>
        <v>#DIV/0!</v>
      </c>
      <c r="HC72" s="311" t="e">
        <f t="shared" si="82"/>
        <v>#DIV/0!</v>
      </c>
      <c r="HD72" s="311" t="e">
        <f t="shared" si="82"/>
        <v>#DIV/0!</v>
      </c>
      <c r="HE72" s="318" t="e">
        <f t="shared" si="84"/>
        <v>#DIV/0!</v>
      </c>
      <c r="HF72" s="322" t="e">
        <f t="shared" si="85"/>
        <v>#DIV/0!</v>
      </c>
    </row>
    <row r="73" spans="1:214">
      <c r="A73" s="221"/>
      <c r="B73" s="310"/>
      <c r="C73" s="221"/>
      <c r="D73" s="221"/>
      <c r="E73" s="221"/>
      <c r="F73" s="311"/>
      <c r="G73" s="312" t="e">
        <f t="shared" si="83"/>
        <v>#DIV/0!</v>
      </c>
      <c r="H73" s="311" t="e">
        <f t="shared" si="83"/>
        <v>#DIV/0!</v>
      </c>
      <c r="I73" s="311" t="e">
        <f t="shared" si="83"/>
        <v>#DIV/0!</v>
      </c>
      <c r="J73" s="311" t="e">
        <f t="shared" si="83"/>
        <v>#DIV/0!</v>
      </c>
      <c r="K73" s="311" t="e">
        <f t="shared" si="83"/>
        <v>#DIV/0!</v>
      </c>
      <c r="L73" s="311" t="e">
        <f t="shared" si="83"/>
        <v>#DIV/0!</v>
      </c>
      <c r="M73" s="311" t="e">
        <f t="shared" si="83"/>
        <v>#DIV/0!</v>
      </c>
      <c r="N73" s="311" t="e">
        <f t="shared" si="83"/>
        <v>#DIV/0!</v>
      </c>
      <c r="O73" s="311" t="e">
        <f t="shared" si="83"/>
        <v>#DIV/0!</v>
      </c>
      <c r="P73" s="311" t="e">
        <f t="shared" si="83"/>
        <v>#DIV/0!</v>
      </c>
      <c r="Q73" s="311" t="e">
        <f t="shared" si="83"/>
        <v>#DIV/0!</v>
      </c>
      <c r="R73" s="311" t="e">
        <f t="shared" si="83"/>
        <v>#DIV/0!</v>
      </c>
      <c r="S73" s="311" t="e">
        <f t="shared" si="83"/>
        <v>#DIV/0!</v>
      </c>
      <c r="T73" s="311" t="e">
        <f t="shared" si="83"/>
        <v>#DIV/0!</v>
      </c>
      <c r="U73" s="311" t="e">
        <f t="shared" si="83"/>
        <v>#DIV/0!</v>
      </c>
      <c r="V73" s="311" t="e">
        <f t="shared" si="83"/>
        <v>#DIV/0!</v>
      </c>
      <c r="W73" s="311" t="e">
        <f t="shared" si="74"/>
        <v>#DIV/0!</v>
      </c>
      <c r="X73" s="311" t="e">
        <f t="shared" si="74"/>
        <v>#DIV/0!</v>
      </c>
      <c r="Y73" s="311" t="e">
        <f t="shared" si="74"/>
        <v>#DIV/0!</v>
      </c>
      <c r="Z73" s="311" t="e">
        <f t="shared" si="74"/>
        <v>#DIV/0!</v>
      </c>
      <c r="AA73" s="311" t="e">
        <f t="shared" si="74"/>
        <v>#DIV/0!</v>
      </c>
      <c r="AB73" s="311" t="e">
        <f t="shared" si="74"/>
        <v>#DIV/0!</v>
      </c>
      <c r="AC73" s="311" t="e">
        <f t="shared" si="74"/>
        <v>#DIV/0!</v>
      </c>
      <c r="AD73" s="311" t="e">
        <f t="shared" si="74"/>
        <v>#DIV/0!</v>
      </c>
      <c r="AE73" s="311" t="e">
        <f t="shared" si="74"/>
        <v>#DIV/0!</v>
      </c>
      <c r="AF73" s="311" t="e">
        <f t="shared" si="74"/>
        <v>#DIV/0!</v>
      </c>
      <c r="AG73" s="311" t="e">
        <f t="shared" si="74"/>
        <v>#DIV/0!</v>
      </c>
      <c r="AH73" s="311" t="e">
        <f t="shared" si="74"/>
        <v>#DIV/0!</v>
      </c>
      <c r="AI73" s="311" t="e">
        <f t="shared" si="74"/>
        <v>#DIV/0!</v>
      </c>
      <c r="AJ73" s="311" t="e">
        <f t="shared" si="74"/>
        <v>#DIV/0!</v>
      </c>
      <c r="AK73" s="311" t="e">
        <f t="shared" si="74"/>
        <v>#DIV/0!</v>
      </c>
      <c r="AL73" s="311" t="e">
        <f t="shared" si="75"/>
        <v>#DIV/0!</v>
      </c>
      <c r="AM73" s="311" t="e">
        <f t="shared" si="75"/>
        <v>#DIV/0!</v>
      </c>
      <c r="AN73" s="311" t="e">
        <f t="shared" si="75"/>
        <v>#DIV/0!</v>
      </c>
      <c r="AO73" s="311" t="e">
        <f t="shared" si="75"/>
        <v>#DIV/0!</v>
      </c>
      <c r="AP73" s="311" t="e">
        <f t="shared" si="75"/>
        <v>#DIV/0!</v>
      </c>
      <c r="AQ73" s="311" t="e">
        <f t="shared" si="75"/>
        <v>#DIV/0!</v>
      </c>
      <c r="AR73" s="311" t="e">
        <f t="shared" si="75"/>
        <v>#DIV/0!</v>
      </c>
      <c r="AS73" s="311" t="e">
        <f t="shared" si="75"/>
        <v>#DIV/0!</v>
      </c>
      <c r="AT73" s="311" t="e">
        <f t="shared" si="75"/>
        <v>#DIV/0!</v>
      </c>
      <c r="AU73" s="311" t="e">
        <f t="shared" si="75"/>
        <v>#DIV/0!</v>
      </c>
      <c r="AV73" s="311" t="e">
        <f t="shared" si="75"/>
        <v>#DIV/0!</v>
      </c>
      <c r="AW73" s="311" t="e">
        <f t="shared" si="75"/>
        <v>#DIV/0!</v>
      </c>
      <c r="AX73" s="311" t="e">
        <f t="shared" si="75"/>
        <v>#DIV/0!</v>
      </c>
      <c r="AY73" s="311" t="e">
        <f t="shared" si="75"/>
        <v>#DIV/0!</v>
      </c>
      <c r="AZ73" s="311" t="e">
        <f t="shared" si="75"/>
        <v>#DIV/0!</v>
      </c>
      <c r="BA73" s="311" t="e">
        <f t="shared" si="75"/>
        <v>#DIV/0!</v>
      </c>
      <c r="BB73" s="311" t="e">
        <f t="shared" si="68"/>
        <v>#DIV/0!</v>
      </c>
      <c r="BC73" s="311" t="e">
        <f t="shared" si="68"/>
        <v>#DIV/0!</v>
      </c>
      <c r="BD73" s="311" t="e">
        <f t="shared" si="68"/>
        <v>#DIV/0!</v>
      </c>
      <c r="BE73" s="311" t="e">
        <f t="shared" si="68"/>
        <v>#DIV/0!</v>
      </c>
      <c r="BF73" s="311" t="e">
        <f t="shared" si="68"/>
        <v>#DIV/0!</v>
      </c>
      <c r="BG73" s="311" t="e">
        <f t="shared" si="68"/>
        <v>#DIV/0!</v>
      </c>
      <c r="BH73" s="311" t="e">
        <f t="shared" si="68"/>
        <v>#DIV/0!</v>
      </c>
      <c r="BI73" s="311" t="e">
        <f t="shared" si="68"/>
        <v>#DIV/0!</v>
      </c>
      <c r="BJ73" s="311" t="e">
        <f t="shared" si="68"/>
        <v>#DIV/0!</v>
      </c>
      <c r="BK73" s="311" t="e">
        <f t="shared" si="68"/>
        <v>#DIV/0!</v>
      </c>
      <c r="BL73" s="311" t="e">
        <f t="shared" si="68"/>
        <v>#DIV/0!</v>
      </c>
      <c r="BM73" s="311" t="e">
        <f t="shared" si="68"/>
        <v>#DIV/0!</v>
      </c>
      <c r="BN73" s="311" t="e">
        <f t="shared" si="68"/>
        <v>#DIV/0!</v>
      </c>
      <c r="BO73" s="311" t="e">
        <f t="shared" si="76"/>
        <v>#DIV/0!</v>
      </c>
      <c r="BP73" s="311" t="e">
        <f t="shared" si="76"/>
        <v>#DIV/0!</v>
      </c>
      <c r="BQ73" s="311" t="e">
        <f t="shared" si="76"/>
        <v>#DIV/0!</v>
      </c>
      <c r="BR73" s="311" t="e">
        <f t="shared" si="76"/>
        <v>#DIV/0!</v>
      </c>
      <c r="BS73" s="311" t="e">
        <f t="shared" si="76"/>
        <v>#DIV/0!</v>
      </c>
      <c r="BT73" s="311" t="e">
        <f t="shared" si="76"/>
        <v>#DIV/0!</v>
      </c>
      <c r="BU73" s="311" t="e">
        <f t="shared" si="76"/>
        <v>#DIV/0!</v>
      </c>
      <c r="BV73" s="311" t="e">
        <f t="shared" si="76"/>
        <v>#DIV/0!</v>
      </c>
      <c r="BW73" s="311" t="e">
        <f t="shared" si="76"/>
        <v>#DIV/0!</v>
      </c>
      <c r="BX73" s="311" t="e">
        <f t="shared" si="76"/>
        <v>#DIV/0!</v>
      </c>
      <c r="BY73" s="311" t="e">
        <f t="shared" si="69"/>
        <v>#DIV/0!</v>
      </c>
      <c r="BZ73" s="311" t="e">
        <f t="shared" si="69"/>
        <v>#DIV/0!</v>
      </c>
      <c r="CA73" s="311" t="e">
        <f t="shared" si="69"/>
        <v>#DIV/0!</v>
      </c>
      <c r="CB73" s="311" t="e">
        <f t="shared" si="69"/>
        <v>#DIV/0!</v>
      </c>
      <c r="CC73" s="311" t="e">
        <f t="shared" si="69"/>
        <v>#DIV/0!</v>
      </c>
      <c r="CD73" s="311" t="e">
        <f t="shared" si="69"/>
        <v>#DIV/0!</v>
      </c>
      <c r="CE73" s="311" t="e">
        <f t="shared" si="69"/>
        <v>#DIV/0!</v>
      </c>
      <c r="CF73" s="311" t="e">
        <f t="shared" si="69"/>
        <v>#DIV/0!</v>
      </c>
      <c r="CG73" s="311" t="e">
        <f t="shared" si="69"/>
        <v>#DIV/0!</v>
      </c>
      <c r="CH73" s="311" t="e">
        <f t="shared" si="69"/>
        <v>#DIV/0!</v>
      </c>
      <c r="CI73" s="311" t="e">
        <f t="shared" si="69"/>
        <v>#DIV/0!</v>
      </c>
      <c r="CJ73" s="311" t="e">
        <f t="shared" si="69"/>
        <v>#DIV/0!</v>
      </c>
      <c r="CK73" s="311" t="e">
        <f t="shared" si="69"/>
        <v>#DIV/0!</v>
      </c>
      <c r="CL73" s="311" t="e">
        <f t="shared" si="69"/>
        <v>#DIV/0!</v>
      </c>
      <c r="CM73" s="311" t="e">
        <f t="shared" si="69"/>
        <v>#DIV/0!</v>
      </c>
      <c r="CN73" s="311" t="e">
        <f t="shared" si="69"/>
        <v>#DIV/0!</v>
      </c>
      <c r="CO73" s="311" t="e">
        <f t="shared" si="77"/>
        <v>#DIV/0!</v>
      </c>
      <c r="CP73" s="311" t="e">
        <f t="shared" si="77"/>
        <v>#DIV/0!</v>
      </c>
      <c r="CQ73" s="311" t="e">
        <f t="shared" si="77"/>
        <v>#DIV/0!</v>
      </c>
      <c r="CR73" s="311" t="e">
        <f t="shared" si="77"/>
        <v>#DIV/0!</v>
      </c>
      <c r="CS73" s="311" t="e">
        <f t="shared" si="77"/>
        <v>#DIV/0!</v>
      </c>
      <c r="CT73" s="311" t="e">
        <f t="shared" si="77"/>
        <v>#DIV/0!</v>
      </c>
      <c r="CU73" s="311" t="e">
        <f t="shared" si="77"/>
        <v>#DIV/0!</v>
      </c>
      <c r="CV73" s="311" t="e">
        <f t="shared" si="77"/>
        <v>#DIV/0!</v>
      </c>
      <c r="CW73" s="311" t="e">
        <f t="shared" si="77"/>
        <v>#DIV/0!</v>
      </c>
      <c r="CX73" s="311" t="e">
        <f t="shared" si="77"/>
        <v>#DIV/0!</v>
      </c>
      <c r="CY73" s="311" t="e">
        <f t="shared" si="77"/>
        <v>#DIV/0!</v>
      </c>
      <c r="CZ73" s="311" t="e">
        <f t="shared" si="77"/>
        <v>#DIV/0!</v>
      </c>
      <c r="DA73" s="311" t="e">
        <f t="shared" si="77"/>
        <v>#DIV/0!</v>
      </c>
      <c r="DB73" s="311" t="e">
        <f t="shared" si="77"/>
        <v>#DIV/0!</v>
      </c>
      <c r="DC73" s="311" t="e">
        <f t="shared" si="70"/>
        <v>#DIV/0!</v>
      </c>
      <c r="DD73" s="311" t="e">
        <f t="shared" si="70"/>
        <v>#DIV/0!</v>
      </c>
      <c r="DE73" s="311" t="e">
        <f t="shared" si="70"/>
        <v>#DIV/0!</v>
      </c>
      <c r="DF73" s="311" t="e">
        <f t="shared" si="70"/>
        <v>#DIV/0!</v>
      </c>
      <c r="DG73" s="311" t="e">
        <f t="shared" si="70"/>
        <v>#DIV/0!</v>
      </c>
      <c r="DH73" s="311" t="e">
        <f t="shared" si="70"/>
        <v>#DIV/0!</v>
      </c>
      <c r="DI73" s="311" t="e">
        <f t="shared" si="70"/>
        <v>#DIV/0!</v>
      </c>
      <c r="DJ73" s="311" t="e">
        <f t="shared" si="70"/>
        <v>#DIV/0!</v>
      </c>
      <c r="DK73" s="311" t="e">
        <f t="shared" si="70"/>
        <v>#DIV/0!</v>
      </c>
      <c r="DL73" s="311" t="e">
        <f t="shared" si="70"/>
        <v>#DIV/0!</v>
      </c>
      <c r="DM73" s="311" t="e">
        <f t="shared" si="78"/>
        <v>#DIV/0!</v>
      </c>
      <c r="DN73" s="311" t="e">
        <f t="shared" si="78"/>
        <v>#DIV/0!</v>
      </c>
      <c r="DO73" s="311" t="e">
        <f t="shared" si="78"/>
        <v>#DIV/0!</v>
      </c>
      <c r="DP73" s="311" t="e">
        <f t="shared" si="78"/>
        <v>#DIV/0!</v>
      </c>
      <c r="DQ73" s="311" t="e">
        <f t="shared" si="78"/>
        <v>#DIV/0!</v>
      </c>
      <c r="DR73" s="311" t="e">
        <f t="shared" si="78"/>
        <v>#DIV/0!</v>
      </c>
      <c r="DS73" s="311" t="e">
        <f t="shared" si="78"/>
        <v>#DIV/0!</v>
      </c>
      <c r="DT73" s="311" t="e">
        <f t="shared" si="78"/>
        <v>#DIV/0!</v>
      </c>
      <c r="DU73" s="311" t="e">
        <f t="shared" si="78"/>
        <v>#DIV/0!</v>
      </c>
      <c r="DV73" s="311" t="e">
        <f t="shared" si="78"/>
        <v>#DIV/0!</v>
      </c>
      <c r="DW73" s="311" t="e">
        <f t="shared" si="71"/>
        <v>#DIV/0!</v>
      </c>
      <c r="DX73" s="311" t="e">
        <f t="shared" si="71"/>
        <v>#DIV/0!</v>
      </c>
      <c r="DY73" s="311" t="e">
        <f t="shared" si="71"/>
        <v>#DIV/0!</v>
      </c>
      <c r="DZ73" s="311" t="e">
        <f t="shared" si="71"/>
        <v>#DIV/0!</v>
      </c>
      <c r="EA73" s="311" t="e">
        <f t="shared" si="71"/>
        <v>#DIV/0!</v>
      </c>
      <c r="EB73" s="311" t="e">
        <f t="shared" si="71"/>
        <v>#DIV/0!</v>
      </c>
      <c r="EC73" s="311" t="e">
        <f t="shared" si="71"/>
        <v>#DIV/0!</v>
      </c>
      <c r="ED73" s="311" t="e">
        <f t="shared" si="71"/>
        <v>#DIV/0!</v>
      </c>
      <c r="EE73" s="311" t="e">
        <f t="shared" si="71"/>
        <v>#DIV/0!</v>
      </c>
      <c r="EF73" s="311" t="e">
        <f t="shared" si="71"/>
        <v>#DIV/0!</v>
      </c>
      <c r="EG73" s="311" t="e">
        <f t="shared" si="71"/>
        <v>#DIV/0!</v>
      </c>
      <c r="EH73" s="311" t="e">
        <f t="shared" si="71"/>
        <v>#DIV/0!</v>
      </c>
      <c r="EI73" s="311" t="e">
        <f t="shared" si="71"/>
        <v>#DIV/0!</v>
      </c>
      <c r="EJ73" s="311" t="e">
        <f t="shared" si="71"/>
        <v>#DIV/0!</v>
      </c>
      <c r="EK73" s="311" t="e">
        <f t="shared" si="71"/>
        <v>#DIV/0!</v>
      </c>
      <c r="EL73" s="311" t="e">
        <f t="shared" si="71"/>
        <v>#DIV/0!</v>
      </c>
      <c r="EM73" s="311" t="e">
        <f t="shared" si="79"/>
        <v>#DIV/0!</v>
      </c>
      <c r="EN73" s="311" t="e">
        <f t="shared" si="79"/>
        <v>#DIV/0!</v>
      </c>
      <c r="EO73" s="311" t="e">
        <f t="shared" si="79"/>
        <v>#DIV/0!</v>
      </c>
      <c r="EP73" s="311" t="e">
        <f t="shared" si="79"/>
        <v>#DIV/0!</v>
      </c>
      <c r="EQ73" s="311" t="e">
        <f t="shared" si="79"/>
        <v>#DIV/0!</v>
      </c>
      <c r="ER73" s="311" t="e">
        <f t="shared" si="79"/>
        <v>#DIV/0!</v>
      </c>
      <c r="ES73" s="311" t="e">
        <f t="shared" si="79"/>
        <v>#DIV/0!</v>
      </c>
      <c r="ET73" s="311" t="e">
        <f t="shared" si="79"/>
        <v>#DIV/0!</v>
      </c>
      <c r="EU73" s="311" t="e">
        <f t="shared" si="79"/>
        <v>#DIV/0!</v>
      </c>
      <c r="EV73" s="311" t="e">
        <f t="shared" si="79"/>
        <v>#DIV/0!</v>
      </c>
      <c r="EW73" s="311" t="e">
        <f t="shared" si="79"/>
        <v>#DIV/0!</v>
      </c>
      <c r="EX73" s="311" t="e">
        <f t="shared" si="79"/>
        <v>#DIV/0!</v>
      </c>
      <c r="EY73" s="311" t="e">
        <f t="shared" si="79"/>
        <v>#DIV/0!</v>
      </c>
      <c r="EZ73" s="311" t="e">
        <f t="shared" si="79"/>
        <v>#DIV/0!</v>
      </c>
      <c r="FA73" s="311" t="e">
        <f t="shared" si="80"/>
        <v>#DIV/0!</v>
      </c>
      <c r="FB73" s="311" t="e">
        <f t="shared" si="80"/>
        <v>#DIV/0!</v>
      </c>
      <c r="FC73" s="311" t="e">
        <f t="shared" si="80"/>
        <v>#DIV/0!</v>
      </c>
      <c r="FD73" s="311" t="e">
        <f t="shared" si="80"/>
        <v>#DIV/0!</v>
      </c>
      <c r="FE73" s="311" t="e">
        <f t="shared" si="80"/>
        <v>#DIV/0!</v>
      </c>
      <c r="FF73" s="311" t="e">
        <f t="shared" si="80"/>
        <v>#DIV/0!</v>
      </c>
      <c r="FG73" s="311" t="e">
        <f t="shared" si="80"/>
        <v>#DIV/0!</v>
      </c>
      <c r="FH73" s="311" t="e">
        <f t="shared" si="80"/>
        <v>#DIV/0!</v>
      </c>
      <c r="FI73" s="311" t="e">
        <f t="shared" si="80"/>
        <v>#DIV/0!</v>
      </c>
      <c r="FJ73" s="311" t="e">
        <f t="shared" si="80"/>
        <v>#DIV/0!</v>
      </c>
      <c r="FK73" s="311" t="e">
        <f t="shared" si="72"/>
        <v>#DIV/0!</v>
      </c>
      <c r="FL73" s="311" t="e">
        <f t="shared" si="72"/>
        <v>#DIV/0!</v>
      </c>
      <c r="FM73" s="311" t="e">
        <f t="shared" si="72"/>
        <v>#DIV/0!</v>
      </c>
      <c r="FN73" s="311" t="e">
        <f t="shared" si="72"/>
        <v>#DIV/0!</v>
      </c>
      <c r="FO73" s="311" t="e">
        <f t="shared" si="72"/>
        <v>#DIV/0!</v>
      </c>
      <c r="FP73" s="311" t="e">
        <f t="shared" si="72"/>
        <v>#DIV/0!</v>
      </c>
      <c r="FQ73" s="311" t="e">
        <f t="shared" si="72"/>
        <v>#DIV/0!</v>
      </c>
      <c r="FR73" s="311" t="e">
        <f t="shared" si="72"/>
        <v>#DIV/0!</v>
      </c>
      <c r="FS73" s="311" t="e">
        <f t="shared" si="72"/>
        <v>#DIV/0!</v>
      </c>
      <c r="FT73" s="311" t="e">
        <f t="shared" si="72"/>
        <v>#DIV/0!</v>
      </c>
      <c r="FU73" s="311" t="e">
        <f t="shared" si="81"/>
        <v>#DIV/0!</v>
      </c>
      <c r="FV73" s="311" t="e">
        <f t="shared" si="81"/>
        <v>#DIV/0!</v>
      </c>
      <c r="FW73" s="311" t="e">
        <f t="shared" si="81"/>
        <v>#DIV/0!</v>
      </c>
      <c r="FX73" s="311" t="e">
        <f t="shared" si="81"/>
        <v>#DIV/0!</v>
      </c>
      <c r="FY73" s="311" t="e">
        <f t="shared" si="81"/>
        <v>#DIV/0!</v>
      </c>
      <c r="FZ73" s="311" t="e">
        <f t="shared" si="81"/>
        <v>#DIV/0!</v>
      </c>
      <c r="GA73" s="311" t="e">
        <f t="shared" si="81"/>
        <v>#DIV/0!</v>
      </c>
      <c r="GB73" s="311" t="e">
        <f t="shared" si="81"/>
        <v>#DIV/0!</v>
      </c>
      <c r="GC73" s="311" t="e">
        <f t="shared" si="81"/>
        <v>#DIV/0!</v>
      </c>
      <c r="GD73" s="311" t="e">
        <f t="shared" si="81"/>
        <v>#DIV/0!</v>
      </c>
      <c r="GE73" s="311" t="e">
        <f t="shared" si="73"/>
        <v>#DIV/0!</v>
      </c>
      <c r="GF73" s="311" t="e">
        <f t="shared" si="73"/>
        <v>#DIV/0!</v>
      </c>
      <c r="GG73" s="311" t="e">
        <f t="shared" si="73"/>
        <v>#DIV/0!</v>
      </c>
      <c r="GH73" s="311" t="e">
        <f t="shared" si="73"/>
        <v>#DIV/0!</v>
      </c>
      <c r="GI73" s="311" t="e">
        <f t="shared" si="73"/>
        <v>#DIV/0!</v>
      </c>
      <c r="GJ73" s="311" t="e">
        <f t="shared" si="73"/>
        <v>#DIV/0!</v>
      </c>
      <c r="GK73" s="311" t="e">
        <f t="shared" si="73"/>
        <v>#DIV/0!</v>
      </c>
      <c r="GL73" s="311" t="e">
        <f t="shared" si="73"/>
        <v>#DIV/0!</v>
      </c>
      <c r="GM73" s="311" t="e">
        <f t="shared" si="73"/>
        <v>#DIV/0!</v>
      </c>
      <c r="GN73" s="311" t="e">
        <f t="shared" si="73"/>
        <v>#DIV/0!</v>
      </c>
      <c r="GO73" s="311" t="e">
        <f t="shared" si="82"/>
        <v>#DIV/0!</v>
      </c>
      <c r="GP73" s="311" t="e">
        <f t="shared" si="82"/>
        <v>#DIV/0!</v>
      </c>
      <c r="GQ73" s="311" t="e">
        <f t="shared" si="82"/>
        <v>#DIV/0!</v>
      </c>
      <c r="GR73" s="311" t="e">
        <f t="shared" si="82"/>
        <v>#DIV/0!</v>
      </c>
      <c r="GS73" s="311" t="e">
        <f t="shared" si="82"/>
        <v>#DIV/0!</v>
      </c>
      <c r="GT73" s="311" t="e">
        <f t="shared" si="82"/>
        <v>#DIV/0!</v>
      </c>
      <c r="GU73" s="311" t="e">
        <f t="shared" si="82"/>
        <v>#DIV/0!</v>
      </c>
      <c r="GV73" s="311" t="e">
        <f t="shared" si="82"/>
        <v>#DIV/0!</v>
      </c>
      <c r="GW73" s="311" t="e">
        <f t="shared" si="82"/>
        <v>#DIV/0!</v>
      </c>
      <c r="GX73" s="311" t="e">
        <f t="shared" si="82"/>
        <v>#DIV/0!</v>
      </c>
      <c r="GY73" s="311" t="e">
        <f t="shared" si="82"/>
        <v>#DIV/0!</v>
      </c>
      <c r="GZ73" s="311" t="e">
        <f t="shared" si="82"/>
        <v>#DIV/0!</v>
      </c>
      <c r="HA73" s="311" t="e">
        <f t="shared" si="82"/>
        <v>#DIV/0!</v>
      </c>
      <c r="HB73" s="311" t="e">
        <f t="shared" si="82"/>
        <v>#DIV/0!</v>
      </c>
      <c r="HC73" s="311" t="e">
        <f t="shared" si="82"/>
        <v>#DIV/0!</v>
      </c>
      <c r="HD73" s="311" t="e">
        <f t="shared" si="82"/>
        <v>#DIV/0!</v>
      </c>
      <c r="HE73" s="318" t="e">
        <f t="shared" si="84"/>
        <v>#DIV/0!</v>
      </c>
      <c r="HF73" s="322" t="e">
        <f t="shared" si="85"/>
        <v>#DIV/0!</v>
      </c>
    </row>
    <row r="74" spans="1:214">
      <c r="A74" s="221"/>
      <c r="B74" s="310"/>
      <c r="C74" s="221"/>
      <c r="D74" s="221"/>
      <c r="E74" s="221"/>
      <c r="F74" s="311"/>
      <c r="G74" s="312" t="e">
        <f t="shared" si="83"/>
        <v>#DIV/0!</v>
      </c>
      <c r="H74" s="311" t="e">
        <f t="shared" si="83"/>
        <v>#DIV/0!</v>
      </c>
      <c r="I74" s="311" t="e">
        <f t="shared" si="83"/>
        <v>#DIV/0!</v>
      </c>
      <c r="J74" s="311" t="e">
        <f t="shared" si="83"/>
        <v>#DIV/0!</v>
      </c>
      <c r="K74" s="311" t="e">
        <f t="shared" si="83"/>
        <v>#DIV/0!</v>
      </c>
      <c r="L74" s="311" t="e">
        <f t="shared" si="83"/>
        <v>#DIV/0!</v>
      </c>
      <c r="M74" s="311" t="e">
        <f t="shared" si="83"/>
        <v>#DIV/0!</v>
      </c>
      <c r="N74" s="311" t="e">
        <f t="shared" si="83"/>
        <v>#DIV/0!</v>
      </c>
      <c r="O74" s="311" t="e">
        <f t="shared" si="83"/>
        <v>#DIV/0!</v>
      </c>
      <c r="P74" s="311" t="e">
        <f t="shared" si="83"/>
        <v>#DIV/0!</v>
      </c>
      <c r="Q74" s="311" t="e">
        <f t="shared" si="83"/>
        <v>#DIV/0!</v>
      </c>
      <c r="R74" s="311" t="e">
        <f t="shared" si="83"/>
        <v>#DIV/0!</v>
      </c>
      <c r="S74" s="311" t="e">
        <f t="shared" si="83"/>
        <v>#DIV/0!</v>
      </c>
      <c r="T74" s="311" t="e">
        <f t="shared" si="83"/>
        <v>#DIV/0!</v>
      </c>
      <c r="U74" s="311" t="e">
        <f t="shared" si="83"/>
        <v>#DIV/0!</v>
      </c>
      <c r="V74" s="311" t="e">
        <f t="shared" si="83"/>
        <v>#DIV/0!</v>
      </c>
      <c r="W74" s="311" t="e">
        <f t="shared" si="74"/>
        <v>#DIV/0!</v>
      </c>
      <c r="X74" s="311" t="e">
        <f t="shared" si="74"/>
        <v>#DIV/0!</v>
      </c>
      <c r="Y74" s="311" t="e">
        <f t="shared" si="74"/>
        <v>#DIV/0!</v>
      </c>
      <c r="Z74" s="311" t="e">
        <f t="shared" si="74"/>
        <v>#DIV/0!</v>
      </c>
      <c r="AA74" s="311" t="e">
        <f t="shared" si="74"/>
        <v>#DIV/0!</v>
      </c>
      <c r="AB74" s="311" t="e">
        <f t="shared" si="74"/>
        <v>#DIV/0!</v>
      </c>
      <c r="AC74" s="311" t="e">
        <f t="shared" si="74"/>
        <v>#DIV/0!</v>
      </c>
      <c r="AD74" s="311" t="e">
        <f t="shared" si="74"/>
        <v>#DIV/0!</v>
      </c>
      <c r="AE74" s="311" t="e">
        <f t="shared" si="74"/>
        <v>#DIV/0!</v>
      </c>
      <c r="AF74" s="311" t="e">
        <f t="shared" si="74"/>
        <v>#DIV/0!</v>
      </c>
      <c r="AG74" s="311" t="e">
        <f t="shared" si="74"/>
        <v>#DIV/0!</v>
      </c>
      <c r="AH74" s="311" t="e">
        <f t="shared" si="74"/>
        <v>#DIV/0!</v>
      </c>
      <c r="AI74" s="311" t="e">
        <f t="shared" si="74"/>
        <v>#DIV/0!</v>
      </c>
      <c r="AJ74" s="311" t="e">
        <f t="shared" si="74"/>
        <v>#DIV/0!</v>
      </c>
      <c r="AK74" s="311" t="e">
        <f t="shared" si="74"/>
        <v>#DIV/0!</v>
      </c>
      <c r="AL74" s="311" t="e">
        <f t="shared" si="75"/>
        <v>#DIV/0!</v>
      </c>
      <c r="AM74" s="311" t="e">
        <f t="shared" si="75"/>
        <v>#DIV/0!</v>
      </c>
      <c r="AN74" s="311" t="e">
        <f t="shared" si="75"/>
        <v>#DIV/0!</v>
      </c>
      <c r="AO74" s="311" t="e">
        <f t="shared" si="75"/>
        <v>#DIV/0!</v>
      </c>
      <c r="AP74" s="311" t="e">
        <f t="shared" si="75"/>
        <v>#DIV/0!</v>
      </c>
      <c r="AQ74" s="311" t="e">
        <f t="shared" si="75"/>
        <v>#DIV/0!</v>
      </c>
      <c r="AR74" s="311" t="e">
        <f t="shared" si="75"/>
        <v>#DIV/0!</v>
      </c>
      <c r="AS74" s="311" t="e">
        <f t="shared" si="75"/>
        <v>#DIV/0!</v>
      </c>
      <c r="AT74" s="311" t="e">
        <f t="shared" si="75"/>
        <v>#DIV/0!</v>
      </c>
      <c r="AU74" s="311" t="e">
        <f t="shared" si="75"/>
        <v>#DIV/0!</v>
      </c>
      <c r="AV74" s="311" t="e">
        <f t="shared" si="75"/>
        <v>#DIV/0!</v>
      </c>
      <c r="AW74" s="311" t="e">
        <f t="shared" si="75"/>
        <v>#DIV/0!</v>
      </c>
      <c r="AX74" s="311" t="e">
        <f t="shared" si="75"/>
        <v>#DIV/0!</v>
      </c>
      <c r="AY74" s="311" t="e">
        <f t="shared" si="75"/>
        <v>#DIV/0!</v>
      </c>
      <c r="AZ74" s="311" t="e">
        <f t="shared" si="75"/>
        <v>#DIV/0!</v>
      </c>
      <c r="BA74" s="311" t="e">
        <f t="shared" si="75"/>
        <v>#DIV/0!</v>
      </c>
      <c r="BB74" s="311" t="e">
        <f t="shared" si="68"/>
        <v>#DIV/0!</v>
      </c>
      <c r="BC74" s="311" t="e">
        <f t="shared" si="68"/>
        <v>#DIV/0!</v>
      </c>
      <c r="BD74" s="311" t="e">
        <f t="shared" si="68"/>
        <v>#DIV/0!</v>
      </c>
      <c r="BE74" s="311" t="e">
        <f t="shared" si="68"/>
        <v>#DIV/0!</v>
      </c>
      <c r="BF74" s="311" t="e">
        <f t="shared" si="68"/>
        <v>#DIV/0!</v>
      </c>
      <c r="BG74" s="311" t="e">
        <f t="shared" si="68"/>
        <v>#DIV/0!</v>
      </c>
      <c r="BH74" s="311" t="e">
        <f t="shared" si="68"/>
        <v>#DIV/0!</v>
      </c>
      <c r="BI74" s="311" t="e">
        <f t="shared" si="68"/>
        <v>#DIV/0!</v>
      </c>
      <c r="BJ74" s="311" t="e">
        <f t="shared" si="68"/>
        <v>#DIV/0!</v>
      </c>
      <c r="BK74" s="311" t="e">
        <f t="shared" si="68"/>
        <v>#DIV/0!</v>
      </c>
      <c r="BL74" s="311" t="e">
        <f t="shared" si="68"/>
        <v>#DIV/0!</v>
      </c>
      <c r="BM74" s="311" t="e">
        <f t="shared" si="68"/>
        <v>#DIV/0!</v>
      </c>
      <c r="BN74" s="311" t="e">
        <f t="shared" si="68"/>
        <v>#DIV/0!</v>
      </c>
      <c r="BO74" s="311" t="e">
        <f t="shared" si="76"/>
        <v>#DIV/0!</v>
      </c>
      <c r="BP74" s="311" t="e">
        <f t="shared" si="76"/>
        <v>#DIV/0!</v>
      </c>
      <c r="BQ74" s="311" t="e">
        <f t="shared" si="76"/>
        <v>#DIV/0!</v>
      </c>
      <c r="BR74" s="311" t="e">
        <f t="shared" si="76"/>
        <v>#DIV/0!</v>
      </c>
      <c r="BS74" s="311" t="e">
        <f t="shared" si="76"/>
        <v>#DIV/0!</v>
      </c>
      <c r="BT74" s="311" t="e">
        <f t="shared" si="76"/>
        <v>#DIV/0!</v>
      </c>
      <c r="BU74" s="311" t="e">
        <f t="shared" si="76"/>
        <v>#DIV/0!</v>
      </c>
      <c r="BV74" s="311" t="e">
        <f t="shared" si="76"/>
        <v>#DIV/0!</v>
      </c>
      <c r="BW74" s="311" t="e">
        <f t="shared" si="76"/>
        <v>#DIV/0!</v>
      </c>
      <c r="BX74" s="311" t="e">
        <f t="shared" si="76"/>
        <v>#DIV/0!</v>
      </c>
      <c r="BY74" s="311" t="e">
        <f t="shared" si="69"/>
        <v>#DIV/0!</v>
      </c>
      <c r="BZ74" s="311" t="e">
        <f t="shared" si="69"/>
        <v>#DIV/0!</v>
      </c>
      <c r="CA74" s="311" t="e">
        <f t="shared" si="69"/>
        <v>#DIV/0!</v>
      </c>
      <c r="CB74" s="311" t="e">
        <f t="shared" si="69"/>
        <v>#DIV/0!</v>
      </c>
      <c r="CC74" s="311" t="e">
        <f t="shared" si="69"/>
        <v>#DIV/0!</v>
      </c>
      <c r="CD74" s="311" t="e">
        <f t="shared" si="69"/>
        <v>#DIV/0!</v>
      </c>
      <c r="CE74" s="311" t="e">
        <f t="shared" si="69"/>
        <v>#DIV/0!</v>
      </c>
      <c r="CF74" s="311" t="e">
        <f t="shared" si="69"/>
        <v>#DIV/0!</v>
      </c>
      <c r="CG74" s="311" t="e">
        <f t="shared" si="69"/>
        <v>#DIV/0!</v>
      </c>
      <c r="CH74" s="311" t="e">
        <f t="shared" si="69"/>
        <v>#DIV/0!</v>
      </c>
      <c r="CI74" s="311" t="e">
        <f t="shared" si="69"/>
        <v>#DIV/0!</v>
      </c>
      <c r="CJ74" s="311" t="e">
        <f t="shared" si="69"/>
        <v>#DIV/0!</v>
      </c>
      <c r="CK74" s="311" t="e">
        <f t="shared" si="69"/>
        <v>#DIV/0!</v>
      </c>
      <c r="CL74" s="311" t="e">
        <f t="shared" si="69"/>
        <v>#DIV/0!</v>
      </c>
      <c r="CM74" s="311" t="e">
        <f t="shared" si="69"/>
        <v>#DIV/0!</v>
      </c>
      <c r="CN74" s="311" t="e">
        <f t="shared" si="69"/>
        <v>#DIV/0!</v>
      </c>
      <c r="CO74" s="311" t="e">
        <f t="shared" si="77"/>
        <v>#DIV/0!</v>
      </c>
      <c r="CP74" s="311" t="e">
        <f t="shared" si="77"/>
        <v>#DIV/0!</v>
      </c>
      <c r="CQ74" s="311" t="e">
        <f t="shared" si="77"/>
        <v>#DIV/0!</v>
      </c>
      <c r="CR74" s="311" t="e">
        <f t="shared" si="77"/>
        <v>#DIV/0!</v>
      </c>
      <c r="CS74" s="311" t="e">
        <f t="shared" si="77"/>
        <v>#DIV/0!</v>
      </c>
      <c r="CT74" s="311" t="e">
        <f t="shared" si="77"/>
        <v>#DIV/0!</v>
      </c>
      <c r="CU74" s="311" t="e">
        <f t="shared" si="77"/>
        <v>#DIV/0!</v>
      </c>
      <c r="CV74" s="311" t="e">
        <f t="shared" si="77"/>
        <v>#DIV/0!</v>
      </c>
      <c r="CW74" s="311" t="e">
        <f t="shared" si="77"/>
        <v>#DIV/0!</v>
      </c>
      <c r="CX74" s="311" t="e">
        <f t="shared" si="77"/>
        <v>#DIV/0!</v>
      </c>
      <c r="CY74" s="311" t="e">
        <f t="shared" si="77"/>
        <v>#DIV/0!</v>
      </c>
      <c r="CZ74" s="311" t="e">
        <f t="shared" si="77"/>
        <v>#DIV/0!</v>
      </c>
      <c r="DA74" s="311" t="e">
        <f t="shared" si="77"/>
        <v>#DIV/0!</v>
      </c>
      <c r="DB74" s="311" t="e">
        <f t="shared" si="77"/>
        <v>#DIV/0!</v>
      </c>
      <c r="DC74" s="311" t="e">
        <f t="shared" si="70"/>
        <v>#DIV/0!</v>
      </c>
      <c r="DD74" s="311" t="e">
        <f t="shared" si="70"/>
        <v>#DIV/0!</v>
      </c>
      <c r="DE74" s="311" t="e">
        <f t="shared" si="70"/>
        <v>#DIV/0!</v>
      </c>
      <c r="DF74" s="311" t="e">
        <f t="shared" si="70"/>
        <v>#DIV/0!</v>
      </c>
      <c r="DG74" s="311" t="e">
        <f t="shared" si="70"/>
        <v>#DIV/0!</v>
      </c>
      <c r="DH74" s="311" t="e">
        <f t="shared" si="70"/>
        <v>#DIV/0!</v>
      </c>
      <c r="DI74" s="311" t="e">
        <f t="shared" si="70"/>
        <v>#DIV/0!</v>
      </c>
      <c r="DJ74" s="311" t="e">
        <f t="shared" si="70"/>
        <v>#DIV/0!</v>
      </c>
      <c r="DK74" s="311" t="e">
        <f t="shared" si="70"/>
        <v>#DIV/0!</v>
      </c>
      <c r="DL74" s="311" t="e">
        <f t="shared" si="70"/>
        <v>#DIV/0!</v>
      </c>
      <c r="DM74" s="311" t="e">
        <f t="shared" si="78"/>
        <v>#DIV/0!</v>
      </c>
      <c r="DN74" s="311" t="e">
        <f t="shared" si="78"/>
        <v>#DIV/0!</v>
      </c>
      <c r="DO74" s="311" t="e">
        <f t="shared" si="78"/>
        <v>#DIV/0!</v>
      </c>
      <c r="DP74" s="311" t="e">
        <f t="shared" si="78"/>
        <v>#DIV/0!</v>
      </c>
      <c r="DQ74" s="311" t="e">
        <f t="shared" si="78"/>
        <v>#DIV/0!</v>
      </c>
      <c r="DR74" s="311" t="e">
        <f t="shared" si="78"/>
        <v>#DIV/0!</v>
      </c>
      <c r="DS74" s="311" t="e">
        <f t="shared" si="78"/>
        <v>#DIV/0!</v>
      </c>
      <c r="DT74" s="311" t="e">
        <f t="shared" si="78"/>
        <v>#DIV/0!</v>
      </c>
      <c r="DU74" s="311" t="e">
        <f t="shared" si="78"/>
        <v>#DIV/0!</v>
      </c>
      <c r="DV74" s="311" t="e">
        <f t="shared" si="78"/>
        <v>#DIV/0!</v>
      </c>
      <c r="DW74" s="311" t="e">
        <f t="shared" si="71"/>
        <v>#DIV/0!</v>
      </c>
      <c r="DX74" s="311" t="e">
        <f t="shared" si="71"/>
        <v>#DIV/0!</v>
      </c>
      <c r="DY74" s="311" t="e">
        <f t="shared" si="71"/>
        <v>#DIV/0!</v>
      </c>
      <c r="DZ74" s="311" t="e">
        <f t="shared" si="71"/>
        <v>#DIV/0!</v>
      </c>
      <c r="EA74" s="311" t="e">
        <f t="shared" si="71"/>
        <v>#DIV/0!</v>
      </c>
      <c r="EB74" s="311" t="e">
        <f t="shared" si="71"/>
        <v>#DIV/0!</v>
      </c>
      <c r="EC74" s="311" t="e">
        <f t="shared" si="71"/>
        <v>#DIV/0!</v>
      </c>
      <c r="ED74" s="311" t="e">
        <f t="shared" si="71"/>
        <v>#DIV/0!</v>
      </c>
      <c r="EE74" s="311" t="e">
        <f t="shared" si="71"/>
        <v>#DIV/0!</v>
      </c>
      <c r="EF74" s="311" t="e">
        <f t="shared" si="71"/>
        <v>#DIV/0!</v>
      </c>
      <c r="EG74" s="311" t="e">
        <f t="shared" si="71"/>
        <v>#DIV/0!</v>
      </c>
      <c r="EH74" s="311" t="e">
        <f t="shared" si="71"/>
        <v>#DIV/0!</v>
      </c>
      <c r="EI74" s="311" t="e">
        <f t="shared" si="71"/>
        <v>#DIV/0!</v>
      </c>
      <c r="EJ74" s="311" t="e">
        <f t="shared" si="71"/>
        <v>#DIV/0!</v>
      </c>
      <c r="EK74" s="311" t="e">
        <f t="shared" si="71"/>
        <v>#DIV/0!</v>
      </c>
      <c r="EL74" s="311" t="e">
        <f t="shared" si="71"/>
        <v>#DIV/0!</v>
      </c>
      <c r="EM74" s="311" t="e">
        <f t="shared" si="79"/>
        <v>#DIV/0!</v>
      </c>
      <c r="EN74" s="311" t="e">
        <f t="shared" si="79"/>
        <v>#DIV/0!</v>
      </c>
      <c r="EO74" s="311" t="e">
        <f t="shared" si="79"/>
        <v>#DIV/0!</v>
      </c>
      <c r="EP74" s="311" t="e">
        <f t="shared" si="79"/>
        <v>#DIV/0!</v>
      </c>
      <c r="EQ74" s="311" t="e">
        <f t="shared" si="79"/>
        <v>#DIV/0!</v>
      </c>
      <c r="ER74" s="311" t="e">
        <f t="shared" si="79"/>
        <v>#DIV/0!</v>
      </c>
      <c r="ES74" s="311" t="e">
        <f t="shared" si="79"/>
        <v>#DIV/0!</v>
      </c>
      <c r="ET74" s="311" t="e">
        <f t="shared" si="79"/>
        <v>#DIV/0!</v>
      </c>
      <c r="EU74" s="311" t="e">
        <f t="shared" si="79"/>
        <v>#DIV/0!</v>
      </c>
      <c r="EV74" s="311" t="e">
        <f t="shared" si="79"/>
        <v>#DIV/0!</v>
      </c>
      <c r="EW74" s="311" t="e">
        <f t="shared" si="79"/>
        <v>#DIV/0!</v>
      </c>
      <c r="EX74" s="311" t="e">
        <f t="shared" si="79"/>
        <v>#DIV/0!</v>
      </c>
      <c r="EY74" s="311" t="e">
        <f t="shared" si="79"/>
        <v>#DIV/0!</v>
      </c>
      <c r="EZ74" s="311" t="e">
        <f t="shared" si="79"/>
        <v>#DIV/0!</v>
      </c>
      <c r="FA74" s="311" t="e">
        <f t="shared" si="80"/>
        <v>#DIV/0!</v>
      </c>
      <c r="FB74" s="311" t="e">
        <f t="shared" si="80"/>
        <v>#DIV/0!</v>
      </c>
      <c r="FC74" s="311" t="e">
        <f t="shared" si="80"/>
        <v>#DIV/0!</v>
      </c>
      <c r="FD74" s="311" t="e">
        <f t="shared" si="80"/>
        <v>#DIV/0!</v>
      </c>
      <c r="FE74" s="311" t="e">
        <f t="shared" si="80"/>
        <v>#DIV/0!</v>
      </c>
      <c r="FF74" s="311" t="e">
        <f t="shared" si="80"/>
        <v>#DIV/0!</v>
      </c>
      <c r="FG74" s="311" t="e">
        <f t="shared" si="80"/>
        <v>#DIV/0!</v>
      </c>
      <c r="FH74" s="311" t="e">
        <f t="shared" si="80"/>
        <v>#DIV/0!</v>
      </c>
      <c r="FI74" s="311" t="e">
        <f t="shared" si="80"/>
        <v>#DIV/0!</v>
      </c>
      <c r="FJ74" s="311" t="e">
        <f t="shared" si="80"/>
        <v>#DIV/0!</v>
      </c>
      <c r="FK74" s="311" t="e">
        <f t="shared" si="72"/>
        <v>#DIV/0!</v>
      </c>
      <c r="FL74" s="311" t="e">
        <f t="shared" si="72"/>
        <v>#DIV/0!</v>
      </c>
      <c r="FM74" s="311" t="e">
        <f t="shared" si="72"/>
        <v>#DIV/0!</v>
      </c>
      <c r="FN74" s="311" t="e">
        <f t="shared" si="72"/>
        <v>#DIV/0!</v>
      </c>
      <c r="FO74" s="311" t="e">
        <f t="shared" si="72"/>
        <v>#DIV/0!</v>
      </c>
      <c r="FP74" s="311" t="e">
        <f t="shared" si="72"/>
        <v>#DIV/0!</v>
      </c>
      <c r="FQ74" s="311" t="e">
        <f t="shared" si="72"/>
        <v>#DIV/0!</v>
      </c>
      <c r="FR74" s="311" t="e">
        <f t="shared" si="72"/>
        <v>#DIV/0!</v>
      </c>
      <c r="FS74" s="311" t="e">
        <f t="shared" si="72"/>
        <v>#DIV/0!</v>
      </c>
      <c r="FT74" s="311" t="e">
        <f t="shared" si="72"/>
        <v>#DIV/0!</v>
      </c>
      <c r="FU74" s="311" t="e">
        <f t="shared" si="81"/>
        <v>#DIV/0!</v>
      </c>
      <c r="FV74" s="311" t="e">
        <f t="shared" si="81"/>
        <v>#DIV/0!</v>
      </c>
      <c r="FW74" s="311" t="e">
        <f t="shared" si="81"/>
        <v>#DIV/0!</v>
      </c>
      <c r="FX74" s="311" t="e">
        <f t="shared" si="81"/>
        <v>#DIV/0!</v>
      </c>
      <c r="FY74" s="311" t="e">
        <f t="shared" si="81"/>
        <v>#DIV/0!</v>
      </c>
      <c r="FZ74" s="311" t="e">
        <f t="shared" si="81"/>
        <v>#DIV/0!</v>
      </c>
      <c r="GA74" s="311" t="e">
        <f t="shared" si="81"/>
        <v>#DIV/0!</v>
      </c>
      <c r="GB74" s="311" t="e">
        <f t="shared" si="81"/>
        <v>#DIV/0!</v>
      </c>
      <c r="GC74" s="311" t="e">
        <f t="shared" si="81"/>
        <v>#DIV/0!</v>
      </c>
      <c r="GD74" s="311" t="e">
        <f t="shared" si="81"/>
        <v>#DIV/0!</v>
      </c>
      <c r="GE74" s="311" t="e">
        <f t="shared" si="73"/>
        <v>#DIV/0!</v>
      </c>
      <c r="GF74" s="311" t="e">
        <f t="shared" si="73"/>
        <v>#DIV/0!</v>
      </c>
      <c r="GG74" s="311" t="e">
        <f t="shared" si="73"/>
        <v>#DIV/0!</v>
      </c>
      <c r="GH74" s="311" t="e">
        <f t="shared" si="73"/>
        <v>#DIV/0!</v>
      </c>
      <c r="GI74" s="311" t="e">
        <f t="shared" si="73"/>
        <v>#DIV/0!</v>
      </c>
      <c r="GJ74" s="311" t="e">
        <f t="shared" si="73"/>
        <v>#DIV/0!</v>
      </c>
      <c r="GK74" s="311" t="e">
        <f t="shared" si="73"/>
        <v>#DIV/0!</v>
      </c>
      <c r="GL74" s="311" t="e">
        <f t="shared" si="73"/>
        <v>#DIV/0!</v>
      </c>
      <c r="GM74" s="311" t="e">
        <f t="shared" si="73"/>
        <v>#DIV/0!</v>
      </c>
      <c r="GN74" s="311" t="e">
        <f t="shared" si="73"/>
        <v>#DIV/0!</v>
      </c>
      <c r="GO74" s="311" t="e">
        <f t="shared" si="82"/>
        <v>#DIV/0!</v>
      </c>
      <c r="GP74" s="311" t="e">
        <f t="shared" si="82"/>
        <v>#DIV/0!</v>
      </c>
      <c r="GQ74" s="311" t="e">
        <f t="shared" si="82"/>
        <v>#DIV/0!</v>
      </c>
      <c r="GR74" s="311" t="e">
        <f t="shared" si="82"/>
        <v>#DIV/0!</v>
      </c>
      <c r="GS74" s="311" t="e">
        <f t="shared" si="82"/>
        <v>#DIV/0!</v>
      </c>
      <c r="GT74" s="311" t="e">
        <f t="shared" si="82"/>
        <v>#DIV/0!</v>
      </c>
      <c r="GU74" s="311" t="e">
        <f t="shared" si="82"/>
        <v>#DIV/0!</v>
      </c>
      <c r="GV74" s="311" t="e">
        <f t="shared" si="82"/>
        <v>#DIV/0!</v>
      </c>
      <c r="GW74" s="311" t="e">
        <f t="shared" si="82"/>
        <v>#DIV/0!</v>
      </c>
      <c r="GX74" s="311" t="e">
        <f t="shared" si="82"/>
        <v>#DIV/0!</v>
      </c>
      <c r="GY74" s="311" t="e">
        <f t="shared" si="82"/>
        <v>#DIV/0!</v>
      </c>
      <c r="GZ74" s="311" t="e">
        <f t="shared" si="82"/>
        <v>#DIV/0!</v>
      </c>
      <c r="HA74" s="311" t="e">
        <f t="shared" si="82"/>
        <v>#DIV/0!</v>
      </c>
      <c r="HB74" s="311" t="e">
        <f t="shared" si="82"/>
        <v>#DIV/0!</v>
      </c>
      <c r="HC74" s="311" t="e">
        <f t="shared" si="82"/>
        <v>#DIV/0!</v>
      </c>
      <c r="HD74" s="311" t="e">
        <f t="shared" si="82"/>
        <v>#DIV/0!</v>
      </c>
      <c r="HE74" s="318" t="e">
        <f t="shared" si="84"/>
        <v>#DIV/0!</v>
      </c>
      <c r="HF74" s="322" t="e">
        <f t="shared" si="85"/>
        <v>#DIV/0!</v>
      </c>
    </row>
    <row r="75" spans="1:214">
      <c r="A75" s="221"/>
      <c r="B75" s="310"/>
      <c r="C75" s="221"/>
      <c r="D75" s="221"/>
      <c r="E75" s="221"/>
      <c r="F75" s="311"/>
      <c r="G75" s="312" t="e">
        <f t="shared" si="83"/>
        <v>#DIV/0!</v>
      </c>
      <c r="H75" s="311" t="e">
        <f t="shared" si="83"/>
        <v>#DIV/0!</v>
      </c>
      <c r="I75" s="311" t="e">
        <f t="shared" si="83"/>
        <v>#DIV/0!</v>
      </c>
      <c r="J75" s="311" t="e">
        <f t="shared" si="83"/>
        <v>#DIV/0!</v>
      </c>
      <c r="K75" s="311" t="e">
        <f t="shared" si="83"/>
        <v>#DIV/0!</v>
      </c>
      <c r="L75" s="311" t="e">
        <f t="shared" si="83"/>
        <v>#DIV/0!</v>
      </c>
      <c r="M75" s="311" t="e">
        <f t="shared" si="83"/>
        <v>#DIV/0!</v>
      </c>
      <c r="N75" s="311" t="e">
        <f t="shared" si="83"/>
        <v>#DIV/0!</v>
      </c>
      <c r="O75" s="311" t="e">
        <f t="shared" si="83"/>
        <v>#DIV/0!</v>
      </c>
      <c r="P75" s="311" t="e">
        <f t="shared" si="83"/>
        <v>#DIV/0!</v>
      </c>
      <c r="Q75" s="311" t="e">
        <f t="shared" si="83"/>
        <v>#DIV/0!</v>
      </c>
      <c r="R75" s="311" t="e">
        <f t="shared" si="83"/>
        <v>#DIV/0!</v>
      </c>
      <c r="S75" s="311" t="e">
        <f t="shared" si="83"/>
        <v>#DIV/0!</v>
      </c>
      <c r="T75" s="311" t="e">
        <f t="shared" si="83"/>
        <v>#DIV/0!</v>
      </c>
      <c r="U75" s="311" t="e">
        <f t="shared" si="83"/>
        <v>#DIV/0!</v>
      </c>
      <c r="V75" s="311" t="e">
        <f t="shared" si="83"/>
        <v>#DIV/0!</v>
      </c>
      <c r="W75" s="311" t="e">
        <f t="shared" si="74"/>
        <v>#DIV/0!</v>
      </c>
      <c r="X75" s="311" t="e">
        <f t="shared" si="74"/>
        <v>#DIV/0!</v>
      </c>
      <c r="Y75" s="311" t="e">
        <f t="shared" si="74"/>
        <v>#DIV/0!</v>
      </c>
      <c r="Z75" s="311" t="e">
        <f t="shared" si="74"/>
        <v>#DIV/0!</v>
      </c>
      <c r="AA75" s="311" t="e">
        <f t="shared" si="74"/>
        <v>#DIV/0!</v>
      </c>
      <c r="AB75" s="311" t="e">
        <f t="shared" si="74"/>
        <v>#DIV/0!</v>
      </c>
      <c r="AC75" s="311" t="e">
        <f t="shared" si="74"/>
        <v>#DIV/0!</v>
      </c>
      <c r="AD75" s="311" t="e">
        <f t="shared" si="74"/>
        <v>#DIV/0!</v>
      </c>
      <c r="AE75" s="311" t="e">
        <f t="shared" si="74"/>
        <v>#DIV/0!</v>
      </c>
      <c r="AF75" s="311" t="e">
        <f t="shared" si="74"/>
        <v>#DIV/0!</v>
      </c>
      <c r="AG75" s="311" t="e">
        <f t="shared" si="74"/>
        <v>#DIV/0!</v>
      </c>
      <c r="AH75" s="311" t="e">
        <f t="shared" si="74"/>
        <v>#DIV/0!</v>
      </c>
      <c r="AI75" s="311" t="e">
        <f t="shared" si="74"/>
        <v>#DIV/0!</v>
      </c>
      <c r="AJ75" s="311" t="e">
        <f t="shared" si="74"/>
        <v>#DIV/0!</v>
      </c>
      <c r="AK75" s="311" t="e">
        <f t="shared" si="74"/>
        <v>#DIV/0!</v>
      </c>
      <c r="AL75" s="311" t="e">
        <f t="shared" si="75"/>
        <v>#DIV/0!</v>
      </c>
      <c r="AM75" s="311" t="e">
        <f t="shared" si="75"/>
        <v>#DIV/0!</v>
      </c>
      <c r="AN75" s="311" t="e">
        <f t="shared" si="75"/>
        <v>#DIV/0!</v>
      </c>
      <c r="AO75" s="311" t="e">
        <f t="shared" si="75"/>
        <v>#DIV/0!</v>
      </c>
      <c r="AP75" s="311" t="e">
        <f t="shared" si="75"/>
        <v>#DIV/0!</v>
      </c>
      <c r="AQ75" s="311" t="e">
        <f t="shared" si="75"/>
        <v>#DIV/0!</v>
      </c>
      <c r="AR75" s="311" t="e">
        <f t="shared" si="75"/>
        <v>#DIV/0!</v>
      </c>
      <c r="AS75" s="311" t="e">
        <f t="shared" si="75"/>
        <v>#DIV/0!</v>
      </c>
      <c r="AT75" s="311" t="e">
        <f t="shared" si="75"/>
        <v>#DIV/0!</v>
      </c>
      <c r="AU75" s="311" t="e">
        <f t="shared" si="75"/>
        <v>#DIV/0!</v>
      </c>
      <c r="AV75" s="311" t="e">
        <f t="shared" si="75"/>
        <v>#DIV/0!</v>
      </c>
      <c r="AW75" s="311" t="e">
        <f t="shared" si="75"/>
        <v>#DIV/0!</v>
      </c>
      <c r="AX75" s="311" t="e">
        <f t="shared" si="75"/>
        <v>#DIV/0!</v>
      </c>
      <c r="AY75" s="311" t="e">
        <f t="shared" si="75"/>
        <v>#DIV/0!</v>
      </c>
      <c r="AZ75" s="311" t="e">
        <f t="shared" si="75"/>
        <v>#DIV/0!</v>
      </c>
      <c r="BA75" s="311" t="e">
        <f t="shared" si="75"/>
        <v>#DIV/0!</v>
      </c>
      <c r="BB75" s="311" t="e">
        <f t="shared" si="68"/>
        <v>#DIV/0!</v>
      </c>
      <c r="BC75" s="311" t="e">
        <f t="shared" si="68"/>
        <v>#DIV/0!</v>
      </c>
      <c r="BD75" s="311" t="e">
        <f t="shared" si="68"/>
        <v>#DIV/0!</v>
      </c>
      <c r="BE75" s="311" t="e">
        <f t="shared" si="68"/>
        <v>#DIV/0!</v>
      </c>
      <c r="BF75" s="311" t="e">
        <f t="shared" si="68"/>
        <v>#DIV/0!</v>
      </c>
      <c r="BG75" s="311" t="e">
        <f t="shared" si="68"/>
        <v>#DIV/0!</v>
      </c>
      <c r="BH75" s="311" t="e">
        <f t="shared" si="68"/>
        <v>#DIV/0!</v>
      </c>
      <c r="BI75" s="311" t="e">
        <f t="shared" si="68"/>
        <v>#DIV/0!</v>
      </c>
      <c r="BJ75" s="311" t="e">
        <f t="shared" si="68"/>
        <v>#DIV/0!</v>
      </c>
      <c r="BK75" s="311" t="e">
        <f t="shared" si="68"/>
        <v>#DIV/0!</v>
      </c>
      <c r="BL75" s="311" t="e">
        <f t="shared" si="68"/>
        <v>#DIV/0!</v>
      </c>
      <c r="BM75" s="311" t="e">
        <f t="shared" si="68"/>
        <v>#DIV/0!</v>
      </c>
      <c r="BN75" s="311" t="e">
        <f t="shared" si="68"/>
        <v>#DIV/0!</v>
      </c>
      <c r="BO75" s="311" t="e">
        <f t="shared" si="76"/>
        <v>#DIV/0!</v>
      </c>
      <c r="BP75" s="311" t="e">
        <f t="shared" si="76"/>
        <v>#DIV/0!</v>
      </c>
      <c r="BQ75" s="311" t="e">
        <f t="shared" si="76"/>
        <v>#DIV/0!</v>
      </c>
      <c r="BR75" s="311" t="e">
        <f t="shared" si="76"/>
        <v>#DIV/0!</v>
      </c>
      <c r="BS75" s="311" t="e">
        <f t="shared" si="76"/>
        <v>#DIV/0!</v>
      </c>
      <c r="BT75" s="311" t="e">
        <f t="shared" si="76"/>
        <v>#DIV/0!</v>
      </c>
      <c r="BU75" s="311" t="e">
        <f t="shared" si="76"/>
        <v>#DIV/0!</v>
      </c>
      <c r="BV75" s="311" t="e">
        <f t="shared" si="76"/>
        <v>#DIV/0!</v>
      </c>
      <c r="BW75" s="311" t="e">
        <f t="shared" si="76"/>
        <v>#DIV/0!</v>
      </c>
      <c r="BX75" s="311" t="e">
        <f t="shared" si="76"/>
        <v>#DIV/0!</v>
      </c>
      <c r="BY75" s="311" t="e">
        <f t="shared" si="69"/>
        <v>#DIV/0!</v>
      </c>
      <c r="BZ75" s="311" t="e">
        <f t="shared" si="69"/>
        <v>#DIV/0!</v>
      </c>
      <c r="CA75" s="311" t="e">
        <f t="shared" si="69"/>
        <v>#DIV/0!</v>
      </c>
      <c r="CB75" s="311" t="e">
        <f t="shared" si="69"/>
        <v>#DIV/0!</v>
      </c>
      <c r="CC75" s="311" t="e">
        <f t="shared" si="69"/>
        <v>#DIV/0!</v>
      </c>
      <c r="CD75" s="311" t="e">
        <f t="shared" si="69"/>
        <v>#DIV/0!</v>
      </c>
      <c r="CE75" s="311" t="e">
        <f t="shared" si="69"/>
        <v>#DIV/0!</v>
      </c>
      <c r="CF75" s="311" t="e">
        <f t="shared" si="69"/>
        <v>#DIV/0!</v>
      </c>
      <c r="CG75" s="311" t="e">
        <f t="shared" si="69"/>
        <v>#DIV/0!</v>
      </c>
      <c r="CH75" s="311" t="e">
        <f t="shared" si="69"/>
        <v>#DIV/0!</v>
      </c>
      <c r="CI75" s="311" t="e">
        <f t="shared" si="69"/>
        <v>#DIV/0!</v>
      </c>
      <c r="CJ75" s="311" t="e">
        <f t="shared" si="69"/>
        <v>#DIV/0!</v>
      </c>
      <c r="CK75" s="311" t="e">
        <f t="shared" si="69"/>
        <v>#DIV/0!</v>
      </c>
      <c r="CL75" s="311" t="e">
        <f t="shared" si="69"/>
        <v>#DIV/0!</v>
      </c>
      <c r="CM75" s="311" t="e">
        <f t="shared" si="69"/>
        <v>#DIV/0!</v>
      </c>
      <c r="CN75" s="311" t="e">
        <f t="shared" si="69"/>
        <v>#DIV/0!</v>
      </c>
      <c r="CO75" s="311" t="e">
        <f t="shared" si="77"/>
        <v>#DIV/0!</v>
      </c>
      <c r="CP75" s="311" t="e">
        <f t="shared" si="77"/>
        <v>#DIV/0!</v>
      </c>
      <c r="CQ75" s="311" t="e">
        <f t="shared" si="77"/>
        <v>#DIV/0!</v>
      </c>
      <c r="CR75" s="311" t="e">
        <f t="shared" si="77"/>
        <v>#DIV/0!</v>
      </c>
      <c r="CS75" s="311" t="e">
        <f t="shared" si="77"/>
        <v>#DIV/0!</v>
      </c>
      <c r="CT75" s="311" t="e">
        <f t="shared" si="77"/>
        <v>#DIV/0!</v>
      </c>
      <c r="CU75" s="311" t="e">
        <f t="shared" si="77"/>
        <v>#DIV/0!</v>
      </c>
      <c r="CV75" s="311" t="e">
        <f t="shared" si="77"/>
        <v>#DIV/0!</v>
      </c>
      <c r="CW75" s="311" t="e">
        <f t="shared" si="77"/>
        <v>#DIV/0!</v>
      </c>
      <c r="CX75" s="311" t="e">
        <f t="shared" si="77"/>
        <v>#DIV/0!</v>
      </c>
      <c r="CY75" s="311" t="e">
        <f t="shared" si="77"/>
        <v>#DIV/0!</v>
      </c>
      <c r="CZ75" s="311" t="e">
        <f t="shared" si="77"/>
        <v>#DIV/0!</v>
      </c>
      <c r="DA75" s="311" t="e">
        <f t="shared" si="77"/>
        <v>#DIV/0!</v>
      </c>
      <c r="DB75" s="311" t="e">
        <f t="shared" si="77"/>
        <v>#DIV/0!</v>
      </c>
      <c r="DC75" s="311" t="e">
        <f t="shared" si="70"/>
        <v>#DIV/0!</v>
      </c>
      <c r="DD75" s="311" t="e">
        <f t="shared" si="70"/>
        <v>#DIV/0!</v>
      </c>
      <c r="DE75" s="311" t="e">
        <f t="shared" si="70"/>
        <v>#DIV/0!</v>
      </c>
      <c r="DF75" s="311" t="e">
        <f t="shared" si="70"/>
        <v>#DIV/0!</v>
      </c>
      <c r="DG75" s="311" t="e">
        <f t="shared" si="70"/>
        <v>#DIV/0!</v>
      </c>
      <c r="DH75" s="311" t="e">
        <f t="shared" si="70"/>
        <v>#DIV/0!</v>
      </c>
      <c r="DI75" s="311" t="e">
        <f t="shared" si="70"/>
        <v>#DIV/0!</v>
      </c>
      <c r="DJ75" s="311" t="e">
        <f t="shared" si="70"/>
        <v>#DIV/0!</v>
      </c>
      <c r="DK75" s="311" t="e">
        <f t="shared" si="70"/>
        <v>#DIV/0!</v>
      </c>
      <c r="DL75" s="311" t="e">
        <f t="shared" si="70"/>
        <v>#DIV/0!</v>
      </c>
      <c r="DM75" s="311" t="e">
        <f t="shared" si="78"/>
        <v>#DIV/0!</v>
      </c>
      <c r="DN75" s="311" t="e">
        <f t="shared" si="78"/>
        <v>#DIV/0!</v>
      </c>
      <c r="DO75" s="311" t="e">
        <f t="shared" si="78"/>
        <v>#DIV/0!</v>
      </c>
      <c r="DP75" s="311" t="e">
        <f t="shared" si="78"/>
        <v>#DIV/0!</v>
      </c>
      <c r="DQ75" s="311" t="e">
        <f t="shared" si="78"/>
        <v>#DIV/0!</v>
      </c>
      <c r="DR75" s="311" t="e">
        <f t="shared" si="78"/>
        <v>#DIV/0!</v>
      </c>
      <c r="DS75" s="311" t="e">
        <f t="shared" si="78"/>
        <v>#DIV/0!</v>
      </c>
      <c r="DT75" s="311" t="e">
        <f t="shared" si="78"/>
        <v>#DIV/0!</v>
      </c>
      <c r="DU75" s="311" t="e">
        <f t="shared" si="78"/>
        <v>#DIV/0!</v>
      </c>
      <c r="DV75" s="311" t="e">
        <f t="shared" si="78"/>
        <v>#DIV/0!</v>
      </c>
      <c r="DW75" s="311" t="e">
        <f t="shared" si="71"/>
        <v>#DIV/0!</v>
      </c>
      <c r="DX75" s="311" t="e">
        <f t="shared" si="71"/>
        <v>#DIV/0!</v>
      </c>
      <c r="DY75" s="311" t="e">
        <f t="shared" si="71"/>
        <v>#DIV/0!</v>
      </c>
      <c r="DZ75" s="311" t="e">
        <f t="shared" si="71"/>
        <v>#DIV/0!</v>
      </c>
      <c r="EA75" s="311" t="e">
        <f t="shared" si="71"/>
        <v>#DIV/0!</v>
      </c>
      <c r="EB75" s="311" t="e">
        <f t="shared" si="71"/>
        <v>#DIV/0!</v>
      </c>
      <c r="EC75" s="311" t="e">
        <f t="shared" si="71"/>
        <v>#DIV/0!</v>
      </c>
      <c r="ED75" s="311" t="e">
        <f t="shared" si="71"/>
        <v>#DIV/0!</v>
      </c>
      <c r="EE75" s="311" t="e">
        <f t="shared" si="71"/>
        <v>#DIV/0!</v>
      </c>
      <c r="EF75" s="311" t="e">
        <f t="shared" si="71"/>
        <v>#DIV/0!</v>
      </c>
      <c r="EG75" s="311" t="e">
        <f t="shared" si="71"/>
        <v>#DIV/0!</v>
      </c>
      <c r="EH75" s="311" t="e">
        <f t="shared" si="71"/>
        <v>#DIV/0!</v>
      </c>
      <c r="EI75" s="311" t="e">
        <f t="shared" si="71"/>
        <v>#DIV/0!</v>
      </c>
      <c r="EJ75" s="311" t="e">
        <f t="shared" si="71"/>
        <v>#DIV/0!</v>
      </c>
      <c r="EK75" s="311" t="e">
        <f t="shared" si="71"/>
        <v>#DIV/0!</v>
      </c>
      <c r="EL75" s="311" t="e">
        <f t="shared" si="71"/>
        <v>#DIV/0!</v>
      </c>
      <c r="EM75" s="311" t="e">
        <f t="shared" si="79"/>
        <v>#DIV/0!</v>
      </c>
      <c r="EN75" s="311" t="e">
        <f t="shared" si="79"/>
        <v>#DIV/0!</v>
      </c>
      <c r="EO75" s="311" t="e">
        <f t="shared" si="79"/>
        <v>#DIV/0!</v>
      </c>
      <c r="EP75" s="311" t="e">
        <f t="shared" si="79"/>
        <v>#DIV/0!</v>
      </c>
      <c r="EQ75" s="311" t="e">
        <f t="shared" si="79"/>
        <v>#DIV/0!</v>
      </c>
      <c r="ER75" s="311" t="e">
        <f t="shared" si="79"/>
        <v>#DIV/0!</v>
      </c>
      <c r="ES75" s="311" t="e">
        <f t="shared" si="79"/>
        <v>#DIV/0!</v>
      </c>
      <c r="ET75" s="311" t="e">
        <f t="shared" si="79"/>
        <v>#DIV/0!</v>
      </c>
      <c r="EU75" s="311" t="e">
        <f t="shared" si="79"/>
        <v>#DIV/0!</v>
      </c>
      <c r="EV75" s="311" t="e">
        <f t="shared" si="79"/>
        <v>#DIV/0!</v>
      </c>
      <c r="EW75" s="311" t="e">
        <f t="shared" si="79"/>
        <v>#DIV/0!</v>
      </c>
      <c r="EX75" s="311" t="e">
        <f t="shared" si="79"/>
        <v>#DIV/0!</v>
      </c>
      <c r="EY75" s="311" t="e">
        <f t="shared" si="79"/>
        <v>#DIV/0!</v>
      </c>
      <c r="EZ75" s="311" t="e">
        <f t="shared" si="79"/>
        <v>#DIV/0!</v>
      </c>
      <c r="FA75" s="311" t="e">
        <f t="shared" si="80"/>
        <v>#DIV/0!</v>
      </c>
      <c r="FB75" s="311" t="e">
        <f t="shared" si="80"/>
        <v>#DIV/0!</v>
      </c>
      <c r="FC75" s="311" t="e">
        <f t="shared" si="80"/>
        <v>#DIV/0!</v>
      </c>
      <c r="FD75" s="311" t="e">
        <f t="shared" si="80"/>
        <v>#DIV/0!</v>
      </c>
      <c r="FE75" s="311" t="e">
        <f t="shared" si="80"/>
        <v>#DIV/0!</v>
      </c>
      <c r="FF75" s="311" t="e">
        <f t="shared" si="80"/>
        <v>#DIV/0!</v>
      </c>
      <c r="FG75" s="311" t="e">
        <f t="shared" si="80"/>
        <v>#DIV/0!</v>
      </c>
      <c r="FH75" s="311" t="e">
        <f t="shared" si="80"/>
        <v>#DIV/0!</v>
      </c>
      <c r="FI75" s="311" t="e">
        <f t="shared" si="80"/>
        <v>#DIV/0!</v>
      </c>
      <c r="FJ75" s="311" t="e">
        <f t="shared" si="80"/>
        <v>#DIV/0!</v>
      </c>
      <c r="FK75" s="311" t="e">
        <f t="shared" si="72"/>
        <v>#DIV/0!</v>
      </c>
      <c r="FL75" s="311" t="e">
        <f t="shared" si="72"/>
        <v>#DIV/0!</v>
      </c>
      <c r="FM75" s="311" t="e">
        <f t="shared" si="72"/>
        <v>#DIV/0!</v>
      </c>
      <c r="FN75" s="311" t="e">
        <f t="shared" si="72"/>
        <v>#DIV/0!</v>
      </c>
      <c r="FO75" s="311" t="e">
        <f t="shared" si="72"/>
        <v>#DIV/0!</v>
      </c>
      <c r="FP75" s="311" t="e">
        <f t="shared" si="72"/>
        <v>#DIV/0!</v>
      </c>
      <c r="FQ75" s="311" t="e">
        <f t="shared" si="72"/>
        <v>#DIV/0!</v>
      </c>
      <c r="FR75" s="311" t="e">
        <f t="shared" si="72"/>
        <v>#DIV/0!</v>
      </c>
      <c r="FS75" s="311" t="e">
        <f t="shared" si="72"/>
        <v>#DIV/0!</v>
      </c>
      <c r="FT75" s="311" t="e">
        <f t="shared" si="72"/>
        <v>#DIV/0!</v>
      </c>
      <c r="FU75" s="311" t="e">
        <f t="shared" si="81"/>
        <v>#DIV/0!</v>
      </c>
      <c r="FV75" s="311" t="e">
        <f t="shared" si="81"/>
        <v>#DIV/0!</v>
      </c>
      <c r="FW75" s="311" t="e">
        <f t="shared" si="81"/>
        <v>#DIV/0!</v>
      </c>
      <c r="FX75" s="311" t="e">
        <f t="shared" si="81"/>
        <v>#DIV/0!</v>
      </c>
      <c r="FY75" s="311" t="e">
        <f t="shared" si="81"/>
        <v>#DIV/0!</v>
      </c>
      <c r="FZ75" s="311" t="e">
        <f t="shared" si="81"/>
        <v>#DIV/0!</v>
      </c>
      <c r="GA75" s="311" t="e">
        <f t="shared" si="81"/>
        <v>#DIV/0!</v>
      </c>
      <c r="GB75" s="311" t="e">
        <f t="shared" si="81"/>
        <v>#DIV/0!</v>
      </c>
      <c r="GC75" s="311" t="e">
        <f t="shared" si="81"/>
        <v>#DIV/0!</v>
      </c>
      <c r="GD75" s="311" t="e">
        <f t="shared" si="81"/>
        <v>#DIV/0!</v>
      </c>
      <c r="GE75" s="311" t="e">
        <f t="shared" si="73"/>
        <v>#DIV/0!</v>
      </c>
      <c r="GF75" s="311" t="e">
        <f t="shared" si="73"/>
        <v>#DIV/0!</v>
      </c>
      <c r="GG75" s="311" t="e">
        <f t="shared" si="73"/>
        <v>#DIV/0!</v>
      </c>
      <c r="GH75" s="311" t="e">
        <f t="shared" si="73"/>
        <v>#DIV/0!</v>
      </c>
      <c r="GI75" s="311" t="e">
        <f t="shared" si="73"/>
        <v>#DIV/0!</v>
      </c>
      <c r="GJ75" s="311" t="e">
        <f t="shared" si="73"/>
        <v>#DIV/0!</v>
      </c>
      <c r="GK75" s="311" t="e">
        <f t="shared" si="73"/>
        <v>#DIV/0!</v>
      </c>
      <c r="GL75" s="311" t="e">
        <f t="shared" si="73"/>
        <v>#DIV/0!</v>
      </c>
      <c r="GM75" s="311" t="e">
        <f t="shared" si="73"/>
        <v>#DIV/0!</v>
      </c>
      <c r="GN75" s="311" t="e">
        <f t="shared" si="73"/>
        <v>#DIV/0!</v>
      </c>
      <c r="GO75" s="311" t="e">
        <f t="shared" si="82"/>
        <v>#DIV/0!</v>
      </c>
      <c r="GP75" s="311" t="e">
        <f t="shared" si="82"/>
        <v>#DIV/0!</v>
      </c>
      <c r="GQ75" s="311" t="e">
        <f t="shared" si="82"/>
        <v>#DIV/0!</v>
      </c>
      <c r="GR75" s="311" t="e">
        <f t="shared" si="82"/>
        <v>#DIV/0!</v>
      </c>
      <c r="GS75" s="311" t="e">
        <f t="shared" si="82"/>
        <v>#DIV/0!</v>
      </c>
      <c r="GT75" s="311" t="e">
        <f t="shared" si="82"/>
        <v>#DIV/0!</v>
      </c>
      <c r="GU75" s="311" t="e">
        <f t="shared" si="82"/>
        <v>#DIV/0!</v>
      </c>
      <c r="GV75" s="311" t="e">
        <f t="shared" si="82"/>
        <v>#DIV/0!</v>
      </c>
      <c r="GW75" s="311" t="e">
        <f t="shared" si="82"/>
        <v>#DIV/0!</v>
      </c>
      <c r="GX75" s="311" t="e">
        <f t="shared" si="82"/>
        <v>#DIV/0!</v>
      </c>
      <c r="GY75" s="311" t="e">
        <f t="shared" si="82"/>
        <v>#DIV/0!</v>
      </c>
      <c r="GZ75" s="311" t="e">
        <f t="shared" si="82"/>
        <v>#DIV/0!</v>
      </c>
      <c r="HA75" s="311" t="e">
        <f t="shared" si="82"/>
        <v>#DIV/0!</v>
      </c>
      <c r="HB75" s="311" t="e">
        <f t="shared" si="82"/>
        <v>#DIV/0!</v>
      </c>
      <c r="HC75" s="311" t="e">
        <f t="shared" si="82"/>
        <v>#DIV/0!</v>
      </c>
      <c r="HD75" s="311" t="e">
        <f t="shared" si="82"/>
        <v>#DIV/0!</v>
      </c>
      <c r="HE75" s="318" t="e">
        <f t="shared" si="84"/>
        <v>#DIV/0!</v>
      </c>
      <c r="HF75" s="322" t="e">
        <f t="shared" si="85"/>
        <v>#DIV/0!</v>
      </c>
    </row>
    <row r="76" spans="1:214">
      <c r="A76" s="221"/>
      <c r="B76" s="310"/>
      <c r="C76" s="221"/>
      <c r="D76" s="221"/>
      <c r="E76" s="221"/>
      <c r="F76" s="311"/>
      <c r="G76" s="312" t="e">
        <f t="shared" si="83"/>
        <v>#DIV/0!</v>
      </c>
      <c r="H76" s="311" t="e">
        <f t="shared" si="83"/>
        <v>#DIV/0!</v>
      </c>
      <c r="I76" s="311" t="e">
        <f t="shared" si="83"/>
        <v>#DIV/0!</v>
      </c>
      <c r="J76" s="311" t="e">
        <f t="shared" si="83"/>
        <v>#DIV/0!</v>
      </c>
      <c r="K76" s="311" t="e">
        <f t="shared" si="83"/>
        <v>#DIV/0!</v>
      </c>
      <c r="L76" s="311" t="e">
        <f t="shared" si="83"/>
        <v>#DIV/0!</v>
      </c>
      <c r="M76" s="311" t="e">
        <f t="shared" si="83"/>
        <v>#DIV/0!</v>
      </c>
      <c r="N76" s="311" t="e">
        <f t="shared" si="83"/>
        <v>#DIV/0!</v>
      </c>
      <c r="O76" s="311" t="e">
        <f t="shared" si="83"/>
        <v>#DIV/0!</v>
      </c>
      <c r="P76" s="311" t="e">
        <f t="shared" si="83"/>
        <v>#DIV/0!</v>
      </c>
      <c r="Q76" s="311" t="e">
        <f t="shared" si="83"/>
        <v>#DIV/0!</v>
      </c>
      <c r="R76" s="311" t="e">
        <f t="shared" si="83"/>
        <v>#DIV/0!</v>
      </c>
      <c r="S76" s="311" t="e">
        <f t="shared" si="83"/>
        <v>#DIV/0!</v>
      </c>
      <c r="T76" s="311" t="e">
        <f t="shared" si="83"/>
        <v>#DIV/0!</v>
      </c>
      <c r="U76" s="311" t="e">
        <f t="shared" si="83"/>
        <v>#DIV/0!</v>
      </c>
      <c r="V76" s="311" t="e">
        <f t="shared" si="83"/>
        <v>#DIV/0!</v>
      </c>
      <c r="W76" s="311" t="e">
        <f t="shared" si="74"/>
        <v>#DIV/0!</v>
      </c>
      <c r="X76" s="311" t="e">
        <f t="shared" si="74"/>
        <v>#DIV/0!</v>
      </c>
      <c r="Y76" s="311" t="e">
        <f t="shared" si="74"/>
        <v>#DIV/0!</v>
      </c>
      <c r="Z76" s="311" t="e">
        <f t="shared" si="74"/>
        <v>#DIV/0!</v>
      </c>
      <c r="AA76" s="311" t="e">
        <f t="shared" si="74"/>
        <v>#DIV/0!</v>
      </c>
      <c r="AB76" s="311" t="e">
        <f t="shared" si="74"/>
        <v>#DIV/0!</v>
      </c>
      <c r="AC76" s="311" t="e">
        <f t="shared" si="74"/>
        <v>#DIV/0!</v>
      </c>
      <c r="AD76" s="311" t="e">
        <f t="shared" si="74"/>
        <v>#DIV/0!</v>
      </c>
      <c r="AE76" s="311" t="e">
        <f t="shared" si="74"/>
        <v>#DIV/0!</v>
      </c>
      <c r="AF76" s="311" t="e">
        <f t="shared" si="74"/>
        <v>#DIV/0!</v>
      </c>
      <c r="AG76" s="311" t="e">
        <f t="shared" si="74"/>
        <v>#DIV/0!</v>
      </c>
      <c r="AH76" s="311" t="e">
        <f t="shared" si="74"/>
        <v>#DIV/0!</v>
      </c>
      <c r="AI76" s="311" t="e">
        <f t="shared" si="74"/>
        <v>#DIV/0!</v>
      </c>
      <c r="AJ76" s="311" t="e">
        <f t="shared" si="74"/>
        <v>#DIV/0!</v>
      </c>
      <c r="AK76" s="311" t="e">
        <f t="shared" si="74"/>
        <v>#DIV/0!</v>
      </c>
      <c r="AL76" s="311" t="e">
        <f t="shared" si="75"/>
        <v>#DIV/0!</v>
      </c>
      <c r="AM76" s="311" t="e">
        <f t="shared" si="75"/>
        <v>#DIV/0!</v>
      </c>
      <c r="AN76" s="311" t="e">
        <f t="shared" si="75"/>
        <v>#DIV/0!</v>
      </c>
      <c r="AO76" s="311" t="e">
        <f t="shared" si="75"/>
        <v>#DIV/0!</v>
      </c>
      <c r="AP76" s="311" t="e">
        <f t="shared" si="75"/>
        <v>#DIV/0!</v>
      </c>
      <c r="AQ76" s="311" t="e">
        <f t="shared" si="75"/>
        <v>#DIV/0!</v>
      </c>
      <c r="AR76" s="311" t="e">
        <f t="shared" si="75"/>
        <v>#DIV/0!</v>
      </c>
      <c r="AS76" s="311" t="e">
        <f t="shared" si="75"/>
        <v>#DIV/0!</v>
      </c>
      <c r="AT76" s="311" t="e">
        <f t="shared" si="75"/>
        <v>#DIV/0!</v>
      </c>
      <c r="AU76" s="311" t="e">
        <f t="shared" si="75"/>
        <v>#DIV/0!</v>
      </c>
      <c r="AV76" s="311" t="e">
        <f t="shared" si="75"/>
        <v>#DIV/0!</v>
      </c>
      <c r="AW76" s="311" t="e">
        <f t="shared" si="75"/>
        <v>#DIV/0!</v>
      </c>
      <c r="AX76" s="311" t="e">
        <f t="shared" si="75"/>
        <v>#DIV/0!</v>
      </c>
      <c r="AY76" s="311" t="e">
        <f t="shared" si="75"/>
        <v>#DIV/0!</v>
      </c>
      <c r="AZ76" s="311" t="e">
        <f t="shared" si="75"/>
        <v>#DIV/0!</v>
      </c>
      <c r="BA76" s="311" t="e">
        <f t="shared" si="75"/>
        <v>#DIV/0!</v>
      </c>
      <c r="BB76" s="311" t="e">
        <f t="shared" si="68"/>
        <v>#DIV/0!</v>
      </c>
      <c r="BC76" s="311" t="e">
        <f t="shared" si="68"/>
        <v>#DIV/0!</v>
      </c>
      <c r="BD76" s="311" t="e">
        <f t="shared" si="68"/>
        <v>#DIV/0!</v>
      </c>
      <c r="BE76" s="311" t="e">
        <f t="shared" si="68"/>
        <v>#DIV/0!</v>
      </c>
      <c r="BF76" s="311" t="e">
        <f t="shared" si="68"/>
        <v>#DIV/0!</v>
      </c>
      <c r="BG76" s="311" t="e">
        <f t="shared" si="68"/>
        <v>#DIV/0!</v>
      </c>
      <c r="BH76" s="311" t="e">
        <f t="shared" si="68"/>
        <v>#DIV/0!</v>
      </c>
      <c r="BI76" s="311" t="e">
        <f t="shared" si="68"/>
        <v>#DIV/0!</v>
      </c>
      <c r="BJ76" s="311" t="e">
        <f t="shared" si="68"/>
        <v>#DIV/0!</v>
      </c>
      <c r="BK76" s="311" t="e">
        <f t="shared" si="68"/>
        <v>#DIV/0!</v>
      </c>
      <c r="BL76" s="311" t="e">
        <f t="shared" si="68"/>
        <v>#DIV/0!</v>
      </c>
      <c r="BM76" s="311" t="e">
        <f t="shared" si="68"/>
        <v>#DIV/0!</v>
      </c>
      <c r="BN76" s="311" t="e">
        <f t="shared" si="68"/>
        <v>#DIV/0!</v>
      </c>
      <c r="BO76" s="311" t="e">
        <f t="shared" si="76"/>
        <v>#DIV/0!</v>
      </c>
      <c r="BP76" s="311" t="e">
        <f t="shared" si="76"/>
        <v>#DIV/0!</v>
      </c>
      <c r="BQ76" s="311" t="e">
        <f t="shared" si="76"/>
        <v>#DIV/0!</v>
      </c>
      <c r="BR76" s="311" t="e">
        <f t="shared" si="76"/>
        <v>#DIV/0!</v>
      </c>
      <c r="BS76" s="311" t="e">
        <f t="shared" si="76"/>
        <v>#DIV/0!</v>
      </c>
      <c r="BT76" s="311" t="e">
        <f t="shared" si="76"/>
        <v>#DIV/0!</v>
      </c>
      <c r="BU76" s="311" t="e">
        <f t="shared" si="76"/>
        <v>#DIV/0!</v>
      </c>
      <c r="BV76" s="311" t="e">
        <f t="shared" si="76"/>
        <v>#DIV/0!</v>
      </c>
      <c r="BW76" s="311" t="e">
        <f t="shared" si="76"/>
        <v>#DIV/0!</v>
      </c>
      <c r="BX76" s="311" t="e">
        <f t="shared" si="76"/>
        <v>#DIV/0!</v>
      </c>
      <c r="BY76" s="311" t="e">
        <f t="shared" si="69"/>
        <v>#DIV/0!</v>
      </c>
      <c r="BZ76" s="311" t="e">
        <f t="shared" si="69"/>
        <v>#DIV/0!</v>
      </c>
      <c r="CA76" s="311" t="e">
        <f t="shared" si="69"/>
        <v>#DIV/0!</v>
      </c>
      <c r="CB76" s="311" t="e">
        <f t="shared" si="69"/>
        <v>#DIV/0!</v>
      </c>
      <c r="CC76" s="311" t="e">
        <f t="shared" si="69"/>
        <v>#DIV/0!</v>
      </c>
      <c r="CD76" s="311" t="e">
        <f t="shared" si="69"/>
        <v>#DIV/0!</v>
      </c>
      <c r="CE76" s="311" t="e">
        <f t="shared" si="69"/>
        <v>#DIV/0!</v>
      </c>
      <c r="CF76" s="311" t="e">
        <f t="shared" si="69"/>
        <v>#DIV/0!</v>
      </c>
      <c r="CG76" s="311" t="e">
        <f t="shared" si="69"/>
        <v>#DIV/0!</v>
      </c>
      <c r="CH76" s="311" t="e">
        <f t="shared" si="69"/>
        <v>#DIV/0!</v>
      </c>
      <c r="CI76" s="311" t="e">
        <f t="shared" si="69"/>
        <v>#DIV/0!</v>
      </c>
      <c r="CJ76" s="311" t="e">
        <f t="shared" si="69"/>
        <v>#DIV/0!</v>
      </c>
      <c r="CK76" s="311" t="e">
        <f t="shared" si="69"/>
        <v>#DIV/0!</v>
      </c>
      <c r="CL76" s="311" t="e">
        <f t="shared" si="69"/>
        <v>#DIV/0!</v>
      </c>
      <c r="CM76" s="311" t="e">
        <f t="shared" si="69"/>
        <v>#DIV/0!</v>
      </c>
      <c r="CN76" s="311" t="e">
        <f t="shared" si="69"/>
        <v>#DIV/0!</v>
      </c>
      <c r="CO76" s="311" t="e">
        <f t="shared" si="77"/>
        <v>#DIV/0!</v>
      </c>
      <c r="CP76" s="311" t="e">
        <f t="shared" si="77"/>
        <v>#DIV/0!</v>
      </c>
      <c r="CQ76" s="311" t="e">
        <f t="shared" si="77"/>
        <v>#DIV/0!</v>
      </c>
      <c r="CR76" s="311" t="e">
        <f t="shared" si="77"/>
        <v>#DIV/0!</v>
      </c>
      <c r="CS76" s="311" t="e">
        <f t="shared" si="77"/>
        <v>#DIV/0!</v>
      </c>
      <c r="CT76" s="311" t="e">
        <f t="shared" si="77"/>
        <v>#DIV/0!</v>
      </c>
      <c r="CU76" s="311" t="e">
        <f t="shared" si="77"/>
        <v>#DIV/0!</v>
      </c>
      <c r="CV76" s="311" t="e">
        <f t="shared" si="77"/>
        <v>#DIV/0!</v>
      </c>
      <c r="CW76" s="311" t="e">
        <f t="shared" si="77"/>
        <v>#DIV/0!</v>
      </c>
      <c r="CX76" s="311" t="e">
        <f t="shared" si="77"/>
        <v>#DIV/0!</v>
      </c>
      <c r="CY76" s="311" t="e">
        <f t="shared" si="77"/>
        <v>#DIV/0!</v>
      </c>
      <c r="CZ76" s="311" t="e">
        <f t="shared" si="77"/>
        <v>#DIV/0!</v>
      </c>
      <c r="DA76" s="311" t="e">
        <f t="shared" si="77"/>
        <v>#DIV/0!</v>
      </c>
      <c r="DB76" s="311" t="e">
        <f t="shared" si="77"/>
        <v>#DIV/0!</v>
      </c>
      <c r="DC76" s="311" t="e">
        <f t="shared" si="70"/>
        <v>#DIV/0!</v>
      </c>
      <c r="DD76" s="311" t="e">
        <f t="shared" si="70"/>
        <v>#DIV/0!</v>
      </c>
      <c r="DE76" s="311" t="e">
        <f t="shared" si="70"/>
        <v>#DIV/0!</v>
      </c>
      <c r="DF76" s="311" t="e">
        <f t="shared" si="70"/>
        <v>#DIV/0!</v>
      </c>
      <c r="DG76" s="311" t="e">
        <f t="shared" si="70"/>
        <v>#DIV/0!</v>
      </c>
      <c r="DH76" s="311" t="e">
        <f t="shared" si="70"/>
        <v>#DIV/0!</v>
      </c>
      <c r="DI76" s="311" t="e">
        <f t="shared" si="70"/>
        <v>#DIV/0!</v>
      </c>
      <c r="DJ76" s="311" t="e">
        <f t="shared" si="70"/>
        <v>#DIV/0!</v>
      </c>
      <c r="DK76" s="311" t="e">
        <f t="shared" si="70"/>
        <v>#DIV/0!</v>
      </c>
      <c r="DL76" s="311" t="e">
        <f t="shared" si="70"/>
        <v>#DIV/0!</v>
      </c>
      <c r="DM76" s="311" t="e">
        <f t="shared" si="78"/>
        <v>#DIV/0!</v>
      </c>
      <c r="DN76" s="311" t="e">
        <f t="shared" si="78"/>
        <v>#DIV/0!</v>
      </c>
      <c r="DO76" s="311" t="e">
        <f t="shared" si="78"/>
        <v>#DIV/0!</v>
      </c>
      <c r="DP76" s="311" t="e">
        <f t="shared" si="78"/>
        <v>#DIV/0!</v>
      </c>
      <c r="DQ76" s="311" t="e">
        <f t="shared" si="78"/>
        <v>#DIV/0!</v>
      </c>
      <c r="DR76" s="311" t="e">
        <f t="shared" si="78"/>
        <v>#DIV/0!</v>
      </c>
      <c r="DS76" s="311" t="e">
        <f t="shared" si="78"/>
        <v>#DIV/0!</v>
      </c>
      <c r="DT76" s="311" t="e">
        <f t="shared" si="78"/>
        <v>#DIV/0!</v>
      </c>
      <c r="DU76" s="311" t="e">
        <f t="shared" si="78"/>
        <v>#DIV/0!</v>
      </c>
      <c r="DV76" s="311" t="e">
        <f t="shared" si="78"/>
        <v>#DIV/0!</v>
      </c>
      <c r="DW76" s="311" t="e">
        <f t="shared" si="71"/>
        <v>#DIV/0!</v>
      </c>
      <c r="DX76" s="311" t="e">
        <f t="shared" si="71"/>
        <v>#DIV/0!</v>
      </c>
      <c r="DY76" s="311" t="e">
        <f t="shared" si="71"/>
        <v>#DIV/0!</v>
      </c>
      <c r="DZ76" s="311" t="e">
        <f t="shared" si="71"/>
        <v>#DIV/0!</v>
      </c>
      <c r="EA76" s="311" t="e">
        <f t="shared" si="71"/>
        <v>#DIV/0!</v>
      </c>
      <c r="EB76" s="311" t="e">
        <f t="shared" si="71"/>
        <v>#DIV/0!</v>
      </c>
      <c r="EC76" s="311" t="e">
        <f t="shared" si="71"/>
        <v>#DIV/0!</v>
      </c>
      <c r="ED76" s="311" t="e">
        <f t="shared" si="71"/>
        <v>#DIV/0!</v>
      </c>
      <c r="EE76" s="311" t="e">
        <f t="shared" si="71"/>
        <v>#DIV/0!</v>
      </c>
      <c r="EF76" s="311" t="e">
        <f t="shared" si="71"/>
        <v>#DIV/0!</v>
      </c>
      <c r="EG76" s="311" t="e">
        <f t="shared" si="71"/>
        <v>#DIV/0!</v>
      </c>
      <c r="EH76" s="311" t="e">
        <f t="shared" si="71"/>
        <v>#DIV/0!</v>
      </c>
      <c r="EI76" s="311" t="e">
        <f t="shared" si="71"/>
        <v>#DIV/0!</v>
      </c>
      <c r="EJ76" s="311" t="e">
        <f t="shared" si="71"/>
        <v>#DIV/0!</v>
      </c>
      <c r="EK76" s="311" t="e">
        <f t="shared" si="71"/>
        <v>#DIV/0!</v>
      </c>
      <c r="EL76" s="311" t="e">
        <f t="shared" si="71"/>
        <v>#DIV/0!</v>
      </c>
      <c r="EM76" s="311" t="e">
        <f t="shared" si="79"/>
        <v>#DIV/0!</v>
      </c>
      <c r="EN76" s="311" t="e">
        <f t="shared" si="79"/>
        <v>#DIV/0!</v>
      </c>
      <c r="EO76" s="311" t="e">
        <f t="shared" si="79"/>
        <v>#DIV/0!</v>
      </c>
      <c r="EP76" s="311" t="e">
        <f t="shared" si="79"/>
        <v>#DIV/0!</v>
      </c>
      <c r="EQ76" s="311" t="e">
        <f t="shared" si="79"/>
        <v>#DIV/0!</v>
      </c>
      <c r="ER76" s="311" t="e">
        <f t="shared" si="79"/>
        <v>#DIV/0!</v>
      </c>
      <c r="ES76" s="311" t="e">
        <f t="shared" si="79"/>
        <v>#DIV/0!</v>
      </c>
      <c r="ET76" s="311" t="e">
        <f t="shared" si="79"/>
        <v>#DIV/0!</v>
      </c>
      <c r="EU76" s="311" t="e">
        <f t="shared" si="79"/>
        <v>#DIV/0!</v>
      </c>
      <c r="EV76" s="311" t="e">
        <f t="shared" si="79"/>
        <v>#DIV/0!</v>
      </c>
      <c r="EW76" s="311" t="e">
        <f t="shared" si="79"/>
        <v>#DIV/0!</v>
      </c>
      <c r="EX76" s="311" t="e">
        <f t="shared" si="79"/>
        <v>#DIV/0!</v>
      </c>
      <c r="EY76" s="311" t="e">
        <f t="shared" si="79"/>
        <v>#DIV/0!</v>
      </c>
      <c r="EZ76" s="311" t="e">
        <f t="shared" si="79"/>
        <v>#DIV/0!</v>
      </c>
      <c r="FA76" s="311" t="e">
        <f t="shared" si="80"/>
        <v>#DIV/0!</v>
      </c>
      <c r="FB76" s="311" t="e">
        <f t="shared" si="80"/>
        <v>#DIV/0!</v>
      </c>
      <c r="FC76" s="311" t="e">
        <f t="shared" si="80"/>
        <v>#DIV/0!</v>
      </c>
      <c r="FD76" s="311" t="e">
        <f t="shared" si="80"/>
        <v>#DIV/0!</v>
      </c>
      <c r="FE76" s="311" t="e">
        <f t="shared" si="80"/>
        <v>#DIV/0!</v>
      </c>
      <c r="FF76" s="311" t="e">
        <f t="shared" si="80"/>
        <v>#DIV/0!</v>
      </c>
      <c r="FG76" s="311" t="e">
        <f t="shared" si="80"/>
        <v>#DIV/0!</v>
      </c>
      <c r="FH76" s="311" t="e">
        <f t="shared" si="80"/>
        <v>#DIV/0!</v>
      </c>
      <c r="FI76" s="311" t="e">
        <f t="shared" si="80"/>
        <v>#DIV/0!</v>
      </c>
      <c r="FJ76" s="311" t="e">
        <f t="shared" si="80"/>
        <v>#DIV/0!</v>
      </c>
      <c r="FK76" s="311" t="e">
        <f t="shared" si="72"/>
        <v>#DIV/0!</v>
      </c>
      <c r="FL76" s="311" t="e">
        <f t="shared" si="72"/>
        <v>#DIV/0!</v>
      </c>
      <c r="FM76" s="311" t="e">
        <f t="shared" si="72"/>
        <v>#DIV/0!</v>
      </c>
      <c r="FN76" s="311" t="e">
        <f t="shared" si="72"/>
        <v>#DIV/0!</v>
      </c>
      <c r="FO76" s="311" t="e">
        <f t="shared" si="72"/>
        <v>#DIV/0!</v>
      </c>
      <c r="FP76" s="311" t="e">
        <f t="shared" si="72"/>
        <v>#DIV/0!</v>
      </c>
      <c r="FQ76" s="311" t="e">
        <f t="shared" si="72"/>
        <v>#DIV/0!</v>
      </c>
      <c r="FR76" s="311" t="e">
        <f t="shared" si="72"/>
        <v>#DIV/0!</v>
      </c>
      <c r="FS76" s="311" t="e">
        <f t="shared" si="72"/>
        <v>#DIV/0!</v>
      </c>
      <c r="FT76" s="311" t="e">
        <f t="shared" si="72"/>
        <v>#DIV/0!</v>
      </c>
      <c r="FU76" s="311" t="e">
        <f t="shared" si="81"/>
        <v>#DIV/0!</v>
      </c>
      <c r="FV76" s="311" t="e">
        <f t="shared" si="81"/>
        <v>#DIV/0!</v>
      </c>
      <c r="FW76" s="311" t="e">
        <f t="shared" si="81"/>
        <v>#DIV/0!</v>
      </c>
      <c r="FX76" s="311" t="e">
        <f t="shared" si="81"/>
        <v>#DIV/0!</v>
      </c>
      <c r="FY76" s="311" t="e">
        <f t="shared" si="81"/>
        <v>#DIV/0!</v>
      </c>
      <c r="FZ76" s="311" t="e">
        <f t="shared" si="81"/>
        <v>#DIV/0!</v>
      </c>
      <c r="GA76" s="311" t="e">
        <f t="shared" si="81"/>
        <v>#DIV/0!</v>
      </c>
      <c r="GB76" s="311" t="e">
        <f t="shared" si="81"/>
        <v>#DIV/0!</v>
      </c>
      <c r="GC76" s="311" t="e">
        <f t="shared" si="81"/>
        <v>#DIV/0!</v>
      </c>
      <c r="GD76" s="311" t="e">
        <f t="shared" si="81"/>
        <v>#DIV/0!</v>
      </c>
      <c r="GE76" s="311" t="e">
        <f t="shared" si="73"/>
        <v>#DIV/0!</v>
      </c>
      <c r="GF76" s="311" t="e">
        <f t="shared" si="73"/>
        <v>#DIV/0!</v>
      </c>
      <c r="GG76" s="311" t="e">
        <f t="shared" si="73"/>
        <v>#DIV/0!</v>
      </c>
      <c r="GH76" s="311" t="e">
        <f t="shared" si="73"/>
        <v>#DIV/0!</v>
      </c>
      <c r="GI76" s="311" t="e">
        <f t="shared" si="73"/>
        <v>#DIV/0!</v>
      </c>
      <c r="GJ76" s="311" t="e">
        <f t="shared" si="73"/>
        <v>#DIV/0!</v>
      </c>
      <c r="GK76" s="311" t="e">
        <f t="shared" si="73"/>
        <v>#DIV/0!</v>
      </c>
      <c r="GL76" s="311" t="e">
        <f t="shared" si="73"/>
        <v>#DIV/0!</v>
      </c>
      <c r="GM76" s="311" t="e">
        <f t="shared" si="73"/>
        <v>#DIV/0!</v>
      </c>
      <c r="GN76" s="311" t="e">
        <f t="shared" si="73"/>
        <v>#DIV/0!</v>
      </c>
      <c r="GO76" s="311" t="e">
        <f t="shared" si="82"/>
        <v>#DIV/0!</v>
      </c>
      <c r="GP76" s="311" t="e">
        <f t="shared" si="82"/>
        <v>#DIV/0!</v>
      </c>
      <c r="GQ76" s="311" t="e">
        <f t="shared" si="82"/>
        <v>#DIV/0!</v>
      </c>
      <c r="GR76" s="311" t="e">
        <f t="shared" si="82"/>
        <v>#DIV/0!</v>
      </c>
      <c r="GS76" s="311" t="e">
        <f t="shared" si="82"/>
        <v>#DIV/0!</v>
      </c>
      <c r="GT76" s="311" t="e">
        <f t="shared" si="82"/>
        <v>#DIV/0!</v>
      </c>
      <c r="GU76" s="311" t="e">
        <f t="shared" si="82"/>
        <v>#DIV/0!</v>
      </c>
      <c r="GV76" s="311" t="e">
        <f t="shared" si="82"/>
        <v>#DIV/0!</v>
      </c>
      <c r="GW76" s="311" t="e">
        <f t="shared" si="82"/>
        <v>#DIV/0!</v>
      </c>
      <c r="GX76" s="311" t="e">
        <f t="shared" si="82"/>
        <v>#DIV/0!</v>
      </c>
      <c r="GY76" s="311" t="e">
        <f t="shared" si="82"/>
        <v>#DIV/0!</v>
      </c>
      <c r="GZ76" s="311" t="e">
        <f t="shared" si="82"/>
        <v>#DIV/0!</v>
      </c>
      <c r="HA76" s="311" t="e">
        <f t="shared" si="82"/>
        <v>#DIV/0!</v>
      </c>
      <c r="HB76" s="311" t="e">
        <f t="shared" si="82"/>
        <v>#DIV/0!</v>
      </c>
      <c r="HC76" s="311" t="e">
        <f t="shared" si="82"/>
        <v>#DIV/0!</v>
      </c>
      <c r="HD76" s="311" t="e">
        <f t="shared" si="82"/>
        <v>#DIV/0!</v>
      </c>
      <c r="HE76" s="318" t="e">
        <f t="shared" si="84"/>
        <v>#DIV/0!</v>
      </c>
      <c r="HF76" s="322" t="e">
        <f t="shared" si="85"/>
        <v>#DIV/0!</v>
      </c>
    </row>
    <row r="77" spans="1:214">
      <c r="A77" s="313"/>
      <c r="B77" s="314"/>
      <c r="C77" s="313"/>
      <c r="D77" s="313"/>
      <c r="E77" s="313"/>
      <c r="F77" s="315"/>
      <c r="G77" s="316" t="e">
        <f t="shared" si="83"/>
        <v>#DIV/0!</v>
      </c>
      <c r="H77" s="315" t="e">
        <f t="shared" si="83"/>
        <v>#DIV/0!</v>
      </c>
      <c r="I77" s="315" t="e">
        <f t="shared" si="83"/>
        <v>#DIV/0!</v>
      </c>
      <c r="J77" s="315" t="e">
        <f t="shared" si="83"/>
        <v>#DIV/0!</v>
      </c>
      <c r="K77" s="315" t="e">
        <f t="shared" si="83"/>
        <v>#DIV/0!</v>
      </c>
      <c r="L77" s="315" t="e">
        <f t="shared" si="83"/>
        <v>#DIV/0!</v>
      </c>
      <c r="M77" s="315" t="e">
        <f t="shared" si="83"/>
        <v>#DIV/0!</v>
      </c>
      <c r="N77" s="315" t="e">
        <f t="shared" si="83"/>
        <v>#DIV/0!</v>
      </c>
      <c r="O77" s="315" t="e">
        <f t="shared" si="83"/>
        <v>#DIV/0!</v>
      </c>
      <c r="P77" s="315" t="e">
        <f t="shared" si="83"/>
        <v>#DIV/0!</v>
      </c>
      <c r="Q77" s="315" t="e">
        <f t="shared" si="83"/>
        <v>#DIV/0!</v>
      </c>
      <c r="R77" s="315" t="e">
        <f t="shared" si="83"/>
        <v>#DIV/0!</v>
      </c>
      <c r="S77" s="315" t="e">
        <f t="shared" si="83"/>
        <v>#DIV/0!</v>
      </c>
      <c r="T77" s="315" t="e">
        <f t="shared" si="83"/>
        <v>#DIV/0!</v>
      </c>
      <c r="U77" s="315" t="e">
        <f t="shared" si="83"/>
        <v>#DIV/0!</v>
      </c>
      <c r="V77" s="315" t="e">
        <f t="shared" si="83"/>
        <v>#DIV/0!</v>
      </c>
      <c r="W77" s="315" t="e">
        <f t="shared" si="74"/>
        <v>#DIV/0!</v>
      </c>
      <c r="X77" s="315" t="e">
        <f t="shared" si="74"/>
        <v>#DIV/0!</v>
      </c>
      <c r="Y77" s="315" t="e">
        <f t="shared" si="74"/>
        <v>#DIV/0!</v>
      </c>
      <c r="Z77" s="315" t="e">
        <f t="shared" si="74"/>
        <v>#DIV/0!</v>
      </c>
      <c r="AA77" s="315" t="e">
        <f t="shared" si="74"/>
        <v>#DIV/0!</v>
      </c>
      <c r="AB77" s="315" t="e">
        <f t="shared" si="74"/>
        <v>#DIV/0!</v>
      </c>
      <c r="AC77" s="315" t="e">
        <f t="shared" si="74"/>
        <v>#DIV/0!</v>
      </c>
      <c r="AD77" s="315" t="e">
        <f t="shared" si="74"/>
        <v>#DIV/0!</v>
      </c>
      <c r="AE77" s="315" t="e">
        <f t="shared" si="74"/>
        <v>#DIV/0!</v>
      </c>
      <c r="AF77" s="315" t="e">
        <f t="shared" si="74"/>
        <v>#DIV/0!</v>
      </c>
      <c r="AG77" s="315" t="e">
        <f t="shared" si="74"/>
        <v>#DIV/0!</v>
      </c>
      <c r="AH77" s="315" t="e">
        <f t="shared" si="74"/>
        <v>#DIV/0!</v>
      </c>
      <c r="AI77" s="315" t="e">
        <f t="shared" si="74"/>
        <v>#DIV/0!</v>
      </c>
      <c r="AJ77" s="315" t="e">
        <f t="shared" si="74"/>
        <v>#DIV/0!</v>
      </c>
      <c r="AK77" s="315" t="e">
        <f t="shared" si="74"/>
        <v>#DIV/0!</v>
      </c>
      <c r="AL77" s="315" t="e">
        <f t="shared" si="75"/>
        <v>#DIV/0!</v>
      </c>
      <c r="AM77" s="315" t="e">
        <f t="shared" si="75"/>
        <v>#DIV/0!</v>
      </c>
      <c r="AN77" s="315" t="e">
        <f t="shared" si="75"/>
        <v>#DIV/0!</v>
      </c>
      <c r="AO77" s="315" t="e">
        <f t="shared" si="75"/>
        <v>#DIV/0!</v>
      </c>
      <c r="AP77" s="315" t="e">
        <f t="shared" si="75"/>
        <v>#DIV/0!</v>
      </c>
      <c r="AQ77" s="315" t="e">
        <f t="shared" si="75"/>
        <v>#DIV/0!</v>
      </c>
      <c r="AR77" s="315" t="e">
        <f t="shared" si="75"/>
        <v>#DIV/0!</v>
      </c>
      <c r="AS77" s="315" t="e">
        <f t="shared" si="75"/>
        <v>#DIV/0!</v>
      </c>
      <c r="AT77" s="315" t="e">
        <f t="shared" si="75"/>
        <v>#DIV/0!</v>
      </c>
      <c r="AU77" s="315" t="e">
        <f t="shared" si="75"/>
        <v>#DIV/0!</v>
      </c>
      <c r="AV77" s="315" t="e">
        <f t="shared" si="75"/>
        <v>#DIV/0!</v>
      </c>
      <c r="AW77" s="315" t="e">
        <f t="shared" si="75"/>
        <v>#DIV/0!</v>
      </c>
      <c r="AX77" s="315" t="e">
        <f t="shared" si="75"/>
        <v>#DIV/0!</v>
      </c>
      <c r="AY77" s="315" t="e">
        <f t="shared" si="75"/>
        <v>#DIV/0!</v>
      </c>
      <c r="AZ77" s="315" t="e">
        <f t="shared" si="75"/>
        <v>#DIV/0!</v>
      </c>
      <c r="BA77" s="315" t="e">
        <f t="shared" si="75"/>
        <v>#DIV/0!</v>
      </c>
      <c r="BB77" s="315" t="e">
        <f t="shared" si="68"/>
        <v>#DIV/0!</v>
      </c>
      <c r="BC77" s="315" t="e">
        <f t="shared" si="68"/>
        <v>#DIV/0!</v>
      </c>
      <c r="BD77" s="315" t="e">
        <f t="shared" si="68"/>
        <v>#DIV/0!</v>
      </c>
      <c r="BE77" s="315" t="e">
        <f t="shared" si="68"/>
        <v>#DIV/0!</v>
      </c>
      <c r="BF77" s="315" t="e">
        <f t="shared" si="68"/>
        <v>#DIV/0!</v>
      </c>
      <c r="BG77" s="315" t="e">
        <f t="shared" si="68"/>
        <v>#DIV/0!</v>
      </c>
      <c r="BH77" s="315" t="e">
        <f t="shared" si="68"/>
        <v>#DIV/0!</v>
      </c>
      <c r="BI77" s="315" t="e">
        <f t="shared" si="68"/>
        <v>#DIV/0!</v>
      </c>
      <c r="BJ77" s="315" t="e">
        <f t="shared" si="68"/>
        <v>#DIV/0!</v>
      </c>
      <c r="BK77" s="315" t="e">
        <f t="shared" si="68"/>
        <v>#DIV/0!</v>
      </c>
      <c r="BL77" s="315" t="e">
        <f t="shared" si="68"/>
        <v>#DIV/0!</v>
      </c>
      <c r="BM77" s="315" t="e">
        <f t="shared" si="68"/>
        <v>#DIV/0!</v>
      </c>
      <c r="BN77" s="315" t="e">
        <f t="shared" si="68"/>
        <v>#DIV/0!</v>
      </c>
      <c r="BO77" s="315" t="e">
        <f t="shared" si="76"/>
        <v>#DIV/0!</v>
      </c>
      <c r="BP77" s="315" t="e">
        <f t="shared" si="76"/>
        <v>#DIV/0!</v>
      </c>
      <c r="BQ77" s="315" t="e">
        <f t="shared" si="76"/>
        <v>#DIV/0!</v>
      </c>
      <c r="BR77" s="315" t="e">
        <f t="shared" si="76"/>
        <v>#DIV/0!</v>
      </c>
      <c r="BS77" s="315" t="e">
        <f t="shared" si="76"/>
        <v>#DIV/0!</v>
      </c>
      <c r="BT77" s="315" t="e">
        <f t="shared" si="76"/>
        <v>#DIV/0!</v>
      </c>
      <c r="BU77" s="315" t="e">
        <f t="shared" si="76"/>
        <v>#DIV/0!</v>
      </c>
      <c r="BV77" s="315" t="e">
        <f t="shared" si="76"/>
        <v>#DIV/0!</v>
      </c>
      <c r="BW77" s="315" t="e">
        <f t="shared" si="76"/>
        <v>#DIV/0!</v>
      </c>
      <c r="BX77" s="315" t="e">
        <f t="shared" si="76"/>
        <v>#DIV/0!</v>
      </c>
      <c r="BY77" s="315" t="e">
        <f t="shared" si="69"/>
        <v>#DIV/0!</v>
      </c>
      <c r="BZ77" s="315" t="e">
        <f t="shared" si="69"/>
        <v>#DIV/0!</v>
      </c>
      <c r="CA77" s="315" t="e">
        <f t="shared" si="69"/>
        <v>#DIV/0!</v>
      </c>
      <c r="CB77" s="315" t="e">
        <f t="shared" si="69"/>
        <v>#DIV/0!</v>
      </c>
      <c r="CC77" s="315" t="e">
        <f t="shared" si="69"/>
        <v>#DIV/0!</v>
      </c>
      <c r="CD77" s="315" t="e">
        <f t="shared" si="69"/>
        <v>#DIV/0!</v>
      </c>
      <c r="CE77" s="315" t="e">
        <f t="shared" si="69"/>
        <v>#DIV/0!</v>
      </c>
      <c r="CF77" s="315" t="e">
        <f t="shared" si="69"/>
        <v>#DIV/0!</v>
      </c>
      <c r="CG77" s="315" t="e">
        <f t="shared" si="69"/>
        <v>#DIV/0!</v>
      </c>
      <c r="CH77" s="315" t="e">
        <f t="shared" si="69"/>
        <v>#DIV/0!</v>
      </c>
      <c r="CI77" s="315" t="e">
        <f t="shared" si="69"/>
        <v>#DIV/0!</v>
      </c>
      <c r="CJ77" s="315" t="e">
        <f t="shared" si="69"/>
        <v>#DIV/0!</v>
      </c>
      <c r="CK77" s="315" t="e">
        <f t="shared" si="69"/>
        <v>#DIV/0!</v>
      </c>
      <c r="CL77" s="315" t="e">
        <f t="shared" si="69"/>
        <v>#DIV/0!</v>
      </c>
      <c r="CM77" s="315" t="e">
        <f t="shared" si="69"/>
        <v>#DIV/0!</v>
      </c>
      <c r="CN77" s="315" t="e">
        <f t="shared" si="69"/>
        <v>#DIV/0!</v>
      </c>
      <c r="CO77" s="315" t="e">
        <f t="shared" si="77"/>
        <v>#DIV/0!</v>
      </c>
      <c r="CP77" s="315" t="e">
        <f t="shared" si="77"/>
        <v>#DIV/0!</v>
      </c>
      <c r="CQ77" s="315" t="e">
        <f t="shared" si="77"/>
        <v>#DIV/0!</v>
      </c>
      <c r="CR77" s="315" t="e">
        <f t="shared" si="77"/>
        <v>#DIV/0!</v>
      </c>
      <c r="CS77" s="315" t="e">
        <f t="shared" si="77"/>
        <v>#DIV/0!</v>
      </c>
      <c r="CT77" s="315" t="e">
        <f t="shared" si="77"/>
        <v>#DIV/0!</v>
      </c>
      <c r="CU77" s="315" t="e">
        <f t="shared" si="77"/>
        <v>#DIV/0!</v>
      </c>
      <c r="CV77" s="315" t="e">
        <f t="shared" si="77"/>
        <v>#DIV/0!</v>
      </c>
      <c r="CW77" s="315" t="e">
        <f t="shared" si="77"/>
        <v>#DIV/0!</v>
      </c>
      <c r="CX77" s="315" t="e">
        <f t="shared" si="77"/>
        <v>#DIV/0!</v>
      </c>
      <c r="CY77" s="315" t="e">
        <f t="shared" si="77"/>
        <v>#DIV/0!</v>
      </c>
      <c r="CZ77" s="315" t="e">
        <f t="shared" si="77"/>
        <v>#DIV/0!</v>
      </c>
      <c r="DA77" s="315" t="e">
        <f t="shared" si="77"/>
        <v>#DIV/0!</v>
      </c>
      <c r="DB77" s="315" t="e">
        <f t="shared" si="77"/>
        <v>#DIV/0!</v>
      </c>
      <c r="DC77" s="315" t="e">
        <f t="shared" si="70"/>
        <v>#DIV/0!</v>
      </c>
      <c r="DD77" s="315" t="e">
        <f t="shared" si="70"/>
        <v>#DIV/0!</v>
      </c>
      <c r="DE77" s="315" t="e">
        <f t="shared" si="70"/>
        <v>#DIV/0!</v>
      </c>
      <c r="DF77" s="315" t="e">
        <f t="shared" si="70"/>
        <v>#DIV/0!</v>
      </c>
      <c r="DG77" s="315" t="e">
        <f t="shared" si="70"/>
        <v>#DIV/0!</v>
      </c>
      <c r="DH77" s="315" t="e">
        <f t="shared" si="70"/>
        <v>#DIV/0!</v>
      </c>
      <c r="DI77" s="315" t="e">
        <f t="shared" si="70"/>
        <v>#DIV/0!</v>
      </c>
      <c r="DJ77" s="315" t="e">
        <f t="shared" si="70"/>
        <v>#DIV/0!</v>
      </c>
      <c r="DK77" s="315" t="e">
        <f t="shared" si="70"/>
        <v>#DIV/0!</v>
      </c>
      <c r="DL77" s="315" t="e">
        <f t="shared" si="70"/>
        <v>#DIV/0!</v>
      </c>
      <c r="DM77" s="315" t="e">
        <f t="shared" si="78"/>
        <v>#DIV/0!</v>
      </c>
      <c r="DN77" s="315" t="e">
        <f t="shared" si="78"/>
        <v>#DIV/0!</v>
      </c>
      <c r="DO77" s="315" t="e">
        <f t="shared" si="78"/>
        <v>#DIV/0!</v>
      </c>
      <c r="DP77" s="315" t="e">
        <f t="shared" si="78"/>
        <v>#DIV/0!</v>
      </c>
      <c r="DQ77" s="315" t="e">
        <f t="shared" si="78"/>
        <v>#DIV/0!</v>
      </c>
      <c r="DR77" s="315" t="e">
        <f t="shared" si="78"/>
        <v>#DIV/0!</v>
      </c>
      <c r="DS77" s="315" t="e">
        <f t="shared" si="78"/>
        <v>#DIV/0!</v>
      </c>
      <c r="DT77" s="315" t="e">
        <f t="shared" si="78"/>
        <v>#DIV/0!</v>
      </c>
      <c r="DU77" s="315" t="e">
        <f t="shared" si="78"/>
        <v>#DIV/0!</v>
      </c>
      <c r="DV77" s="315" t="e">
        <f t="shared" si="78"/>
        <v>#DIV/0!</v>
      </c>
      <c r="DW77" s="315" t="e">
        <f t="shared" si="71"/>
        <v>#DIV/0!</v>
      </c>
      <c r="DX77" s="315" t="e">
        <f t="shared" si="71"/>
        <v>#DIV/0!</v>
      </c>
      <c r="DY77" s="315" t="e">
        <f t="shared" si="71"/>
        <v>#DIV/0!</v>
      </c>
      <c r="DZ77" s="315" t="e">
        <f t="shared" si="71"/>
        <v>#DIV/0!</v>
      </c>
      <c r="EA77" s="315" t="e">
        <f t="shared" si="71"/>
        <v>#DIV/0!</v>
      </c>
      <c r="EB77" s="315" t="e">
        <f t="shared" si="71"/>
        <v>#DIV/0!</v>
      </c>
      <c r="EC77" s="315" t="e">
        <f t="shared" si="71"/>
        <v>#DIV/0!</v>
      </c>
      <c r="ED77" s="315" t="e">
        <f t="shared" si="71"/>
        <v>#DIV/0!</v>
      </c>
      <c r="EE77" s="315" t="e">
        <f t="shared" si="71"/>
        <v>#DIV/0!</v>
      </c>
      <c r="EF77" s="315" t="e">
        <f t="shared" si="71"/>
        <v>#DIV/0!</v>
      </c>
      <c r="EG77" s="315" t="e">
        <f t="shared" si="71"/>
        <v>#DIV/0!</v>
      </c>
      <c r="EH77" s="315" t="e">
        <f t="shared" si="71"/>
        <v>#DIV/0!</v>
      </c>
      <c r="EI77" s="315" t="e">
        <f t="shared" si="71"/>
        <v>#DIV/0!</v>
      </c>
      <c r="EJ77" s="315" t="e">
        <f t="shared" si="71"/>
        <v>#DIV/0!</v>
      </c>
      <c r="EK77" s="315" t="e">
        <f t="shared" si="71"/>
        <v>#DIV/0!</v>
      </c>
      <c r="EL77" s="315" t="e">
        <f t="shared" si="71"/>
        <v>#DIV/0!</v>
      </c>
      <c r="EM77" s="315" t="e">
        <f t="shared" si="79"/>
        <v>#DIV/0!</v>
      </c>
      <c r="EN77" s="315" t="e">
        <f t="shared" si="79"/>
        <v>#DIV/0!</v>
      </c>
      <c r="EO77" s="315" t="e">
        <f t="shared" si="79"/>
        <v>#DIV/0!</v>
      </c>
      <c r="EP77" s="315" t="e">
        <f t="shared" si="79"/>
        <v>#DIV/0!</v>
      </c>
      <c r="EQ77" s="315" t="e">
        <f t="shared" si="79"/>
        <v>#DIV/0!</v>
      </c>
      <c r="ER77" s="315" t="e">
        <f t="shared" si="79"/>
        <v>#DIV/0!</v>
      </c>
      <c r="ES77" s="315" t="e">
        <f t="shared" si="79"/>
        <v>#DIV/0!</v>
      </c>
      <c r="ET77" s="315" t="e">
        <f t="shared" si="79"/>
        <v>#DIV/0!</v>
      </c>
      <c r="EU77" s="315" t="e">
        <f t="shared" si="79"/>
        <v>#DIV/0!</v>
      </c>
      <c r="EV77" s="315" t="e">
        <f t="shared" si="79"/>
        <v>#DIV/0!</v>
      </c>
      <c r="EW77" s="315" t="e">
        <f t="shared" si="79"/>
        <v>#DIV/0!</v>
      </c>
      <c r="EX77" s="315" t="e">
        <f t="shared" si="79"/>
        <v>#DIV/0!</v>
      </c>
      <c r="EY77" s="315" t="e">
        <f t="shared" si="79"/>
        <v>#DIV/0!</v>
      </c>
      <c r="EZ77" s="315" t="e">
        <f t="shared" si="79"/>
        <v>#DIV/0!</v>
      </c>
      <c r="FA77" s="315" t="e">
        <f t="shared" si="80"/>
        <v>#DIV/0!</v>
      </c>
      <c r="FB77" s="315" t="e">
        <f t="shared" si="80"/>
        <v>#DIV/0!</v>
      </c>
      <c r="FC77" s="315" t="e">
        <f t="shared" si="80"/>
        <v>#DIV/0!</v>
      </c>
      <c r="FD77" s="315" t="e">
        <f t="shared" si="80"/>
        <v>#DIV/0!</v>
      </c>
      <c r="FE77" s="315" t="e">
        <f t="shared" si="80"/>
        <v>#DIV/0!</v>
      </c>
      <c r="FF77" s="315" t="e">
        <f t="shared" si="80"/>
        <v>#DIV/0!</v>
      </c>
      <c r="FG77" s="315" t="e">
        <f t="shared" si="80"/>
        <v>#DIV/0!</v>
      </c>
      <c r="FH77" s="315" t="e">
        <f t="shared" si="80"/>
        <v>#DIV/0!</v>
      </c>
      <c r="FI77" s="315" t="e">
        <f t="shared" si="80"/>
        <v>#DIV/0!</v>
      </c>
      <c r="FJ77" s="315" t="e">
        <f t="shared" si="80"/>
        <v>#DIV/0!</v>
      </c>
      <c r="FK77" s="315" t="e">
        <f t="shared" si="72"/>
        <v>#DIV/0!</v>
      </c>
      <c r="FL77" s="315" t="e">
        <f t="shared" si="72"/>
        <v>#DIV/0!</v>
      </c>
      <c r="FM77" s="315" t="e">
        <f t="shared" si="72"/>
        <v>#DIV/0!</v>
      </c>
      <c r="FN77" s="315" t="e">
        <f t="shared" si="72"/>
        <v>#DIV/0!</v>
      </c>
      <c r="FO77" s="315" t="e">
        <f t="shared" si="72"/>
        <v>#DIV/0!</v>
      </c>
      <c r="FP77" s="315" t="e">
        <f t="shared" si="72"/>
        <v>#DIV/0!</v>
      </c>
      <c r="FQ77" s="315" t="e">
        <f t="shared" si="72"/>
        <v>#DIV/0!</v>
      </c>
      <c r="FR77" s="315" t="e">
        <f t="shared" si="72"/>
        <v>#DIV/0!</v>
      </c>
      <c r="FS77" s="315" t="e">
        <f t="shared" si="72"/>
        <v>#DIV/0!</v>
      </c>
      <c r="FT77" s="315" t="e">
        <f t="shared" si="72"/>
        <v>#DIV/0!</v>
      </c>
      <c r="FU77" s="315" t="e">
        <f t="shared" si="81"/>
        <v>#DIV/0!</v>
      </c>
      <c r="FV77" s="315" t="e">
        <f t="shared" si="81"/>
        <v>#DIV/0!</v>
      </c>
      <c r="FW77" s="315" t="e">
        <f t="shared" si="81"/>
        <v>#DIV/0!</v>
      </c>
      <c r="FX77" s="315" t="e">
        <f t="shared" si="81"/>
        <v>#DIV/0!</v>
      </c>
      <c r="FY77" s="315" t="e">
        <f t="shared" si="81"/>
        <v>#DIV/0!</v>
      </c>
      <c r="FZ77" s="315" t="e">
        <f t="shared" si="81"/>
        <v>#DIV/0!</v>
      </c>
      <c r="GA77" s="315" t="e">
        <f t="shared" si="81"/>
        <v>#DIV/0!</v>
      </c>
      <c r="GB77" s="315" t="e">
        <f t="shared" si="81"/>
        <v>#DIV/0!</v>
      </c>
      <c r="GC77" s="315" t="e">
        <f t="shared" si="81"/>
        <v>#DIV/0!</v>
      </c>
      <c r="GD77" s="315" t="e">
        <f t="shared" si="81"/>
        <v>#DIV/0!</v>
      </c>
      <c r="GE77" s="315" t="e">
        <f t="shared" si="73"/>
        <v>#DIV/0!</v>
      </c>
      <c r="GF77" s="315" t="e">
        <f t="shared" si="73"/>
        <v>#DIV/0!</v>
      </c>
      <c r="GG77" s="315" t="e">
        <f t="shared" si="73"/>
        <v>#DIV/0!</v>
      </c>
      <c r="GH77" s="315" t="e">
        <f t="shared" si="73"/>
        <v>#DIV/0!</v>
      </c>
      <c r="GI77" s="315" t="e">
        <f t="shared" si="73"/>
        <v>#DIV/0!</v>
      </c>
      <c r="GJ77" s="315" t="e">
        <f t="shared" si="73"/>
        <v>#DIV/0!</v>
      </c>
      <c r="GK77" s="315" t="e">
        <f t="shared" si="73"/>
        <v>#DIV/0!</v>
      </c>
      <c r="GL77" s="315" t="e">
        <f t="shared" si="73"/>
        <v>#DIV/0!</v>
      </c>
      <c r="GM77" s="315" t="e">
        <f t="shared" si="73"/>
        <v>#DIV/0!</v>
      </c>
      <c r="GN77" s="315" t="e">
        <f t="shared" si="73"/>
        <v>#DIV/0!</v>
      </c>
      <c r="GO77" s="315" t="e">
        <f t="shared" si="82"/>
        <v>#DIV/0!</v>
      </c>
      <c r="GP77" s="315" t="e">
        <f t="shared" si="82"/>
        <v>#DIV/0!</v>
      </c>
      <c r="GQ77" s="315" t="e">
        <f t="shared" si="82"/>
        <v>#DIV/0!</v>
      </c>
      <c r="GR77" s="315" t="e">
        <f t="shared" si="82"/>
        <v>#DIV/0!</v>
      </c>
      <c r="GS77" s="315" t="e">
        <f t="shared" si="82"/>
        <v>#DIV/0!</v>
      </c>
      <c r="GT77" s="315" t="e">
        <f t="shared" si="82"/>
        <v>#DIV/0!</v>
      </c>
      <c r="GU77" s="315" t="e">
        <f t="shared" si="82"/>
        <v>#DIV/0!</v>
      </c>
      <c r="GV77" s="315" t="e">
        <f t="shared" si="82"/>
        <v>#DIV/0!</v>
      </c>
      <c r="GW77" s="315" t="e">
        <f t="shared" si="82"/>
        <v>#DIV/0!</v>
      </c>
      <c r="GX77" s="315" t="e">
        <f t="shared" si="82"/>
        <v>#DIV/0!</v>
      </c>
      <c r="GY77" s="315" t="e">
        <f t="shared" si="82"/>
        <v>#DIV/0!</v>
      </c>
      <c r="GZ77" s="315" t="e">
        <f t="shared" si="82"/>
        <v>#DIV/0!</v>
      </c>
      <c r="HA77" s="315" t="e">
        <f t="shared" si="82"/>
        <v>#DIV/0!</v>
      </c>
      <c r="HB77" s="315" t="e">
        <f t="shared" si="82"/>
        <v>#DIV/0!</v>
      </c>
      <c r="HC77" s="315" t="e">
        <f t="shared" si="82"/>
        <v>#DIV/0!</v>
      </c>
      <c r="HD77" s="315" t="e">
        <f t="shared" si="82"/>
        <v>#DIV/0!</v>
      </c>
      <c r="HE77" s="318" t="e">
        <f t="shared" si="84"/>
        <v>#DIV/0!</v>
      </c>
      <c r="HF77" s="322" t="e">
        <f t="shared" si="85"/>
        <v>#DIV/0!</v>
      </c>
    </row>
    <row r="78" spans="1:214">
      <c r="A78" s="221"/>
      <c r="B78" s="310"/>
      <c r="C78" s="221"/>
      <c r="D78" s="221"/>
      <c r="E78" s="221"/>
      <c r="F78" s="311"/>
      <c r="G78" s="312" t="e">
        <f t="shared" si="83"/>
        <v>#DIV/0!</v>
      </c>
      <c r="H78" s="311" t="e">
        <f t="shared" si="83"/>
        <v>#DIV/0!</v>
      </c>
      <c r="I78" s="311" t="e">
        <f t="shared" si="83"/>
        <v>#DIV/0!</v>
      </c>
      <c r="J78" s="311" t="e">
        <f t="shared" si="83"/>
        <v>#DIV/0!</v>
      </c>
      <c r="K78" s="311" t="e">
        <f t="shared" si="83"/>
        <v>#DIV/0!</v>
      </c>
      <c r="L78" s="311" t="e">
        <f t="shared" si="83"/>
        <v>#DIV/0!</v>
      </c>
      <c r="M78" s="311" t="e">
        <f t="shared" si="83"/>
        <v>#DIV/0!</v>
      </c>
      <c r="N78" s="311" t="e">
        <f t="shared" si="83"/>
        <v>#DIV/0!</v>
      </c>
      <c r="O78" s="311" t="e">
        <f t="shared" si="83"/>
        <v>#DIV/0!</v>
      </c>
      <c r="P78" s="311" t="e">
        <f t="shared" si="83"/>
        <v>#DIV/0!</v>
      </c>
      <c r="Q78" s="311" t="e">
        <f t="shared" si="83"/>
        <v>#DIV/0!</v>
      </c>
      <c r="R78" s="311" t="e">
        <f t="shared" si="83"/>
        <v>#DIV/0!</v>
      </c>
      <c r="S78" s="311" t="e">
        <f t="shared" si="83"/>
        <v>#DIV/0!</v>
      </c>
      <c r="T78" s="311" t="e">
        <f t="shared" si="83"/>
        <v>#DIV/0!</v>
      </c>
      <c r="U78" s="311" t="e">
        <f t="shared" si="83"/>
        <v>#DIV/0!</v>
      </c>
      <c r="V78" s="311" t="e">
        <f t="shared" si="83"/>
        <v>#DIV/0!</v>
      </c>
      <c r="W78" s="311" t="e">
        <f t="shared" si="74"/>
        <v>#DIV/0!</v>
      </c>
      <c r="X78" s="311" t="e">
        <f t="shared" si="74"/>
        <v>#DIV/0!</v>
      </c>
      <c r="Y78" s="311" t="e">
        <f t="shared" si="74"/>
        <v>#DIV/0!</v>
      </c>
      <c r="Z78" s="311" t="e">
        <f t="shared" si="74"/>
        <v>#DIV/0!</v>
      </c>
      <c r="AA78" s="311" t="e">
        <f t="shared" si="74"/>
        <v>#DIV/0!</v>
      </c>
      <c r="AB78" s="311" t="e">
        <f t="shared" si="74"/>
        <v>#DIV/0!</v>
      </c>
      <c r="AC78" s="311" t="e">
        <f t="shared" si="74"/>
        <v>#DIV/0!</v>
      </c>
      <c r="AD78" s="311" t="e">
        <f t="shared" si="74"/>
        <v>#DIV/0!</v>
      </c>
      <c r="AE78" s="311" t="e">
        <f t="shared" si="74"/>
        <v>#DIV/0!</v>
      </c>
      <c r="AF78" s="311" t="e">
        <f t="shared" si="74"/>
        <v>#DIV/0!</v>
      </c>
      <c r="AG78" s="311" t="e">
        <f t="shared" si="74"/>
        <v>#DIV/0!</v>
      </c>
      <c r="AH78" s="311" t="e">
        <f t="shared" si="74"/>
        <v>#DIV/0!</v>
      </c>
      <c r="AI78" s="311" t="e">
        <f t="shared" si="74"/>
        <v>#DIV/0!</v>
      </c>
      <c r="AJ78" s="311" t="e">
        <f t="shared" si="74"/>
        <v>#DIV/0!</v>
      </c>
      <c r="AK78" s="311" t="e">
        <f t="shared" si="74"/>
        <v>#DIV/0!</v>
      </c>
      <c r="AL78" s="311" t="e">
        <f t="shared" si="75"/>
        <v>#DIV/0!</v>
      </c>
      <c r="AM78" s="311" t="e">
        <f t="shared" si="75"/>
        <v>#DIV/0!</v>
      </c>
      <c r="AN78" s="311" t="e">
        <f t="shared" si="75"/>
        <v>#DIV/0!</v>
      </c>
      <c r="AO78" s="311" t="e">
        <f t="shared" si="75"/>
        <v>#DIV/0!</v>
      </c>
      <c r="AP78" s="311" t="e">
        <f t="shared" si="75"/>
        <v>#DIV/0!</v>
      </c>
      <c r="AQ78" s="311" t="e">
        <f t="shared" si="75"/>
        <v>#DIV/0!</v>
      </c>
      <c r="AR78" s="311" t="e">
        <f t="shared" si="75"/>
        <v>#DIV/0!</v>
      </c>
      <c r="AS78" s="311" t="e">
        <f t="shared" si="75"/>
        <v>#DIV/0!</v>
      </c>
      <c r="AT78" s="311" t="e">
        <f t="shared" si="75"/>
        <v>#DIV/0!</v>
      </c>
      <c r="AU78" s="311" t="e">
        <f t="shared" si="75"/>
        <v>#DIV/0!</v>
      </c>
      <c r="AV78" s="311" t="e">
        <f t="shared" si="75"/>
        <v>#DIV/0!</v>
      </c>
      <c r="AW78" s="311" t="e">
        <f t="shared" si="75"/>
        <v>#DIV/0!</v>
      </c>
      <c r="AX78" s="311" t="e">
        <f t="shared" si="75"/>
        <v>#DIV/0!</v>
      </c>
      <c r="AY78" s="311" t="e">
        <f t="shared" si="75"/>
        <v>#DIV/0!</v>
      </c>
      <c r="AZ78" s="311" t="e">
        <f t="shared" si="75"/>
        <v>#DIV/0!</v>
      </c>
      <c r="BA78" s="311" t="e">
        <f t="shared" si="75"/>
        <v>#DIV/0!</v>
      </c>
      <c r="BB78" s="311" t="e">
        <f t="shared" si="68"/>
        <v>#DIV/0!</v>
      </c>
      <c r="BC78" s="311" t="e">
        <f t="shared" si="68"/>
        <v>#DIV/0!</v>
      </c>
      <c r="BD78" s="311" t="e">
        <f t="shared" si="68"/>
        <v>#DIV/0!</v>
      </c>
      <c r="BE78" s="311" t="e">
        <f t="shared" si="68"/>
        <v>#DIV/0!</v>
      </c>
      <c r="BF78" s="311" t="e">
        <f t="shared" si="68"/>
        <v>#DIV/0!</v>
      </c>
      <c r="BG78" s="311" t="e">
        <f t="shared" si="68"/>
        <v>#DIV/0!</v>
      </c>
      <c r="BH78" s="311" t="e">
        <f t="shared" si="68"/>
        <v>#DIV/0!</v>
      </c>
      <c r="BI78" s="311" t="e">
        <f t="shared" si="68"/>
        <v>#DIV/0!</v>
      </c>
      <c r="BJ78" s="311" t="e">
        <f t="shared" si="68"/>
        <v>#DIV/0!</v>
      </c>
      <c r="BK78" s="311" t="e">
        <f t="shared" si="68"/>
        <v>#DIV/0!</v>
      </c>
      <c r="BL78" s="311" t="e">
        <f t="shared" si="68"/>
        <v>#DIV/0!</v>
      </c>
      <c r="BM78" s="311" t="e">
        <f t="shared" si="68"/>
        <v>#DIV/0!</v>
      </c>
      <c r="BN78" s="311" t="e">
        <f t="shared" si="68"/>
        <v>#DIV/0!</v>
      </c>
      <c r="BO78" s="311" t="e">
        <f t="shared" si="76"/>
        <v>#DIV/0!</v>
      </c>
      <c r="BP78" s="311" t="e">
        <f t="shared" si="76"/>
        <v>#DIV/0!</v>
      </c>
      <c r="BQ78" s="311" t="e">
        <f t="shared" si="76"/>
        <v>#DIV/0!</v>
      </c>
      <c r="BR78" s="311" t="e">
        <f t="shared" si="76"/>
        <v>#DIV/0!</v>
      </c>
      <c r="BS78" s="311" t="e">
        <f t="shared" si="76"/>
        <v>#DIV/0!</v>
      </c>
      <c r="BT78" s="311" t="e">
        <f t="shared" si="76"/>
        <v>#DIV/0!</v>
      </c>
      <c r="BU78" s="311" t="e">
        <f t="shared" si="76"/>
        <v>#DIV/0!</v>
      </c>
      <c r="BV78" s="311" t="e">
        <f t="shared" si="76"/>
        <v>#DIV/0!</v>
      </c>
      <c r="BW78" s="311" t="e">
        <f t="shared" si="76"/>
        <v>#DIV/0!</v>
      </c>
      <c r="BX78" s="311" t="e">
        <f t="shared" si="76"/>
        <v>#DIV/0!</v>
      </c>
      <c r="BY78" s="311" t="e">
        <f t="shared" si="69"/>
        <v>#DIV/0!</v>
      </c>
      <c r="BZ78" s="311" t="e">
        <f t="shared" si="69"/>
        <v>#DIV/0!</v>
      </c>
      <c r="CA78" s="311" t="e">
        <f t="shared" si="69"/>
        <v>#DIV/0!</v>
      </c>
      <c r="CB78" s="311" t="e">
        <f t="shared" si="69"/>
        <v>#DIV/0!</v>
      </c>
      <c r="CC78" s="311" t="e">
        <f t="shared" si="69"/>
        <v>#DIV/0!</v>
      </c>
      <c r="CD78" s="311" t="e">
        <f t="shared" si="69"/>
        <v>#DIV/0!</v>
      </c>
      <c r="CE78" s="311" t="e">
        <f t="shared" si="69"/>
        <v>#DIV/0!</v>
      </c>
      <c r="CF78" s="311" t="e">
        <f t="shared" si="69"/>
        <v>#DIV/0!</v>
      </c>
      <c r="CG78" s="311" t="e">
        <f t="shared" si="69"/>
        <v>#DIV/0!</v>
      </c>
      <c r="CH78" s="311" t="e">
        <f t="shared" si="69"/>
        <v>#DIV/0!</v>
      </c>
      <c r="CI78" s="311" t="e">
        <f t="shared" si="69"/>
        <v>#DIV/0!</v>
      </c>
      <c r="CJ78" s="311" t="e">
        <f t="shared" si="69"/>
        <v>#DIV/0!</v>
      </c>
      <c r="CK78" s="311" t="e">
        <f t="shared" si="69"/>
        <v>#DIV/0!</v>
      </c>
      <c r="CL78" s="311" t="e">
        <f t="shared" si="69"/>
        <v>#DIV/0!</v>
      </c>
      <c r="CM78" s="311" t="e">
        <f t="shared" si="69"/>
        <v>#DIV/0!</v>
      </c>
      <c r="CN78" s="311" t="e">
        <f t="shared" si="69"/>
        <v>#DIV/0!</v>
      </c>
      <c r="CO78" s="311" t="e">
        <f t="shared" si="77"/>
        <v>#DIV/0!</v>
      </c>
      <c r="CP78" s="311" t="e">
        <f t="shared" si="77"/>
        <v>#DIV/0!</v>
      </c>
      <c r="CQ78" s="311" t="e">
        <f t="shared" si="77"/>
        <v>#DIV/0!</v>
      </c>
      <c r="CR78" s="311" t="e">
        <f t="shared" si="77"/>
        <v>#DIV/0!</v>
      </c>
      <c r="CS78" s="311" t="e">
        <f t="shared" si="77"/>
        <v>#DIV/0!</v>
      </c>
      <c r="CT78" s="311" t="e">
        <f t="shared" si="77"/>
        <v>#DIV/0!</v>
      </c>
      <c r="CU78" s="311" t="e">
        <f t="shared" si="77"/>
        <v>#DIV/0!</v>
      </c>
      <c r="CV78" s="311" t="e">
        <f t="shared" si="77"/>
        <v>#DIV/0!</v>
      </c>
      <c r="CW78" s="311" t="e">
        <f t="shared" si="77"/>
        <v>#DIV/0!</v>
      </c>
      <c r="CX78" s="311" t="e">
        <f t="shared" si="77"/>
        <v>#DIV/0!</v>
      </c>
      <c r="CY78" s="311" t="e">
        <f t="shared" si="77"/>
        <v>#DIV/0!</v>
      </c>
      <c r="CZ78" s="311" t="e">
        <f t="shared" si="77"/>
        <v>#DIV/0!</v>
      </c>
      <c r="DA78" s="311" t="e">
        <f t="shared" si="77"/>
        <v>#DIV/0!</v>
      </c>
      <c r="DB78" s="311" t="e">
        <f t="shared" si="77"/>
        <v>#DIV/0!</v>
      </c>
      <c r="DC78" s="311" t="e">
        <f t="shared" si="70"/>
        <v>#DIV/0!</v>
      </c>
      <c r="DD78" s="311" t="e">
        <f t="shared" si="70"/>
        <v>#DIV/0!</v>
      </c>
      <c r="DE78" s="311" t="e">
        <f t="shared" si="70"/>
        <v>#DIV/0!</v>
      </c>
      <c r="DF78" s="311" t="e">
        <f t="shared" si="70"/>
        <v>#DIV/0!</v>
      </c>
      <c r="DG78" s="311" t="e">
        <f t="shared" si="70"/>
        <v>#DIV/0!</v>
      </c>
      <c r="DH78" s="311" t="e">
        <f t="shared" si="70"/>
        <v>#DIV/0!</v>
      </c>
      <c r="DI78" s="311" t="e">
        <f t="shared" si="70"/>
        <v>#DIV/0!</v>
      </c>
      <c r="DJ78" s="311" t="e">
        <f t="shared" si="70"/>
        <v>#DIV/0!</v>
      </c>
      <c r="DK78" s="311" t="e">
        <f t="shared" si="70"/>
        <v>#DIV/0!</v>
      </c>
      <c r="DL78" s="311" t="e">
        <f t="shared" si="70"/>
        <v>#DIV/0!</v>
      </c>
      <c r="DM78" s="311" t="e">
        <f t="shared" si="78"/>
        <v>#DIV/0!</v>
      </c>
      <c r="DN78" s="311" t="e">
        <f t="shared" si="78"/>
        <v>#DIV/0!</v>
      </c>
      <c r="DO78" s="311" t="e">
        <f t="shared" si="78"/>
        <v>#DIV/0!</v>
      </c>
      <c r="DP78" s="311" t="e">
        <f t="shared" si="78"/>
        <v>#DIV/0!</v>
      </c>
      <c r="DQ78" s="311" t="e">
        <f t="shared" si="78"/>
        <v>#DIV/0!</v>
      </c>
      <c r="DR78" s="311" t="e">
        <f t="shared" si="78"/>
        <v>#DIV/0!</v>
      </c>
      <c r="DS78" s="311" t="e">
        <f t="shared" si="78"/>
        <v>#DIV/0!</v>
      </c>
      <c r="DT78" s="311" t="e">
        <f t="shared" si="78"/>
        <v>#DIV/0!</v>
      </c>
      <c r="DU78" s="311" t="e">
        <f t="shared" si="78"/>
        <v>#DIV/0!</v>
      </c>
      <c r="DV78" s="311" t="e">
        <f t="shared" si="78"/>
        <v>#DIV/0!</v>
      </c>
      <c r="DW78" s="311" t="e">
        <f t="shared" si="71"/>
        <v>#DIV/0!</v>
      </c>
      <c r="DX78" s="311" t="e">
        <f t="shared" si="71"/>
        <v>#DIV/0!</v>
      </c>
      <c r="DY78" s="311" t="e">
        <f t="shared" si="71"/>
        <v>#DIV/0!</v>
      </c>
      <c r="DZ78" s="311" t="e">
        <f t="shared" si="71"/>
        <v>#DIV/0!</v>
      </c>
      <c r="EA78" s="311" t="e">
        <f t="shared" si="71"/>
        <v>#DIV/0!</v>
      </c>
      <c r="EB78" s="311" t="e">
        <f t="shared" si="71"/>
        <v>#DIV/0!</v>
      </c>
      <c r="EC78" s="311" t="e">
        <f t="shared" si="71"/>
        <v>#DIV/0!</v>
      </c>
      <c r="ED78" s="311" t="e">
        <f t="shared" si="71"/>
        <v>#DIV/0!</v>
      </c>
      <c r="EE78" s="311" t="e">
        <f t="shared" si="71"/>
        <v>#DIV/0!</v>
      </c>
      <c r="EF78" s="311" t="e">
        <f t="shared" si="71"/>
        <v>#DIV/0!</v>
      </c>
      <c r="EG78" s="311" t="e">
        <f t="shared" si="71"/>
        <v>#DIV/0!</v>
      </c>
      <c r="EH78" s="311" t="e">
        <f t="shared" si="71"/>
        <v>#DIV/0!</v>
      </c>
      <c r="EI78" s="311" t="e">
        <f t="shared" si="71"/>
        <v>#DIV/0!</v>
      </c>
      <c r="EJ78" s="311" t="e">
        <f t="shared" si="71"/>
        <v>#DIV/0!</v>
      </c>
      <c r="EK78" s="311" t="e">
        <f t="shared" si="71"/>
        <v>#DIV/0!</v>
      </c>
      <c r="EL78" s="311" t="e">
        <f t="shared" si="71"/>
        <v>#DIV/0!</v>
      </c>
      <c r="EM78" s="311" t="e">
        <f t="shared" si="79"/>
        <v>#DIV/0!</v>
      </c>
      <c r="EN78" s="311" t="e">
        <f t="shared" si="79"/>
        <v>#DIV/0!</v>
      </c>
      <c r="EO78" s="311" t="e">
        <f t="shared" si="79"/>
        <v>#DIV/0!</v>
      </c>
      <c r="EP78" s="311" t="e">
        <f t="shared" si="79"/>
        <v>#DIV/0!</v>
      </c>
      <c r="EQ78" s="311" t="e">
        <f t="shared" si="79"/>
        <v>#DIV/0!</v>
      </c>
      <c r="ER78" s="311" t="e">
        <f t="shared" si="79"/>
        <v>#DIV/0!</v>
      </c>
      <c r="ES78" s="311" t="e">
        <f t="shared" si="79"/>
        <v>#DIV/0!</v>
      </c>
      <c r="ET78" s="311" t="e">
        <f t="shared" si="79"/>
        <v>#DIV/0!</v>
      </c>
      <c r="EU78" s="311" t="e">
        <f t="shared" si="79"/>
        <v>#DIV/0!</v>
      </c>
      <c r="EV78" s="311" t="e">
        <f t="shared" si="79"/>
        <v>#DIV/0!</v>
      </c>
      <c r="EW78" s="311" t="e">
        <f t="shared" si="79"/>
        <v>#DIV/0!</v>
      </c>
      <c r="EX78" s="311" t="e">
        <f t="shared" si="79"/>
        <v>#DIV/0!</v>
      </c>
      <c r="EY78" s="311" t="e">
        <f t="shared" si="79"/>
        <v>#DIV/0!</v>
      </c>
      <c r="EZ78" s="311" t="e">
        <f t="shared" si="79"/>
        <v>#DIV/0!</v>
      </c>
      <c r="FA78" s="311" t="e">
        <f t="shared" si="80"/>
        <v>#DIV/0!</v>
      </c>
      <c r="FB78" s="311" t="e">
        <f t="shared" si="80"/>
        <v>#DIV/0!</v>
      </c>
      <c r="FC78" s="311" t="e">
        <f t="shared" si="80"/>
        <v>#DIV/0!</v>
      </c>
      <c r="FD78" s="311" t="e">
        <f t="shared" si="80"/>
        <v>#DIV/0!</v>
      </c>
      <c r="FE78" s="311" t="e">
        <f t="shared" si="80"/>
        <v>#DIV/0!</v>
      </c>
      <c r="FF78" s="311" t="e">
        <f t="shared" si="80"/>
        <v>#DIV/0!</v>
      </c>
      <c r="FG78" s="311" t="e">
        <f t="shared" si="80"/>
        <v>#DIV/0!</v>
      </c>
      <c r="FH78" s="311" t="e">
        <f t="shared" si="80"/>
        <v>#DIV/0!</v>
      </c>
      <c r="FI78" s="311" t="e">
        <f t="shared" si="80"/>
        <v>#DIV/0!</v>
      </c>
      <c r="FJ78" s="311" t="e">
        <f t="shared" si="80"/>
        <v>#DIV/0!</v>
      </c>
      <c r="FK78" s="311" t="e">
        <f t="shared" si="72"/>
        <v>#DIV/0!</v>
      </c>
      <c r="FL78" s="311" t="e">
        <f t="shared" si="72"/>
        <v>#DIV/0!</v>
      </c>
      <c r="FM78" s="311" t="e">
        <f t="shared" si="72"/>
        <v>#DIV/0!</v>
      </c>
      <c r="FN78" s="311" t="e">
        <f t="shared" si="72"/>
        <v>#DIV/0!</v>
      </c>
      <c r="FO78" s="311" t="e">
        <f t="shared" si="72"/>
        <v>#DIV/0!</v>
      </c>
      <c r="FP78" s="311" t="e">
        <f t="shared" si="72"/>
        <v>#DIV/0!</v>
      </c>
      <c r="FQ78" s="311" t="e">
        <f t="shared" si="72"/>
        <v>#DIV/0!</v>
      </c>
      <c r="FR78" s="311" t="e">
        <f t="shared" si="72"/>
        <v>#DIV/0!</v>
      </c>
      <c r="FS78" s="311" t="e">
        <f t="shared" si="72"/>
        <v>#DIV/0!</v>
      </c>
      <c r="FT78" s="311" t="e">
        <f t="shared" si="72"/>
        <v>#DIV/0!</v>
      </c>
      <c r="FU78" s="311" t="e">
        <f t="shared" si="81"/>
        <v>#DIV/0!</v>
      </c>
      <c r="FV78" s="311" t="e">
        <f t="shared" si="81"/>
        <v>#DIV/0!</v>
      </c>
      <c r="FW78" s="311" t="e">
        <f t="shared" si="81"/>
        <v>#DIV/0!</v>
      </c>
      <c r="FX78" s="311" t="e">
        <f t="shared" si="81"/>
        <v>#DIV/0!</v>
      </c>
      <c r="FY78" s="311" t="e">
        <f t="shared" si="81"/>
        <v>#DIV/0!</v>
      </c>
      <c r="FZ78" s="311" t="e">
        <f t="shared" si="81"/>
        <v>#DIV/0!</v>
      </c>
      <c r="GA78" s="311" t="e">
        <f t="shared" si="81"/>
        <v>#DIV/0!</v>
      </c>
      <c r="GB78" s="311" t="e">
        <f t="shared" si="81"/>
        <v>#DIV/0!</v>
      </c>
      <c r="GC78" s="311" t="e">
        <f t="shared" si="81"/>
        <v>#DIV/0!</v>
      </c>
      <c r="GD78" s="311" t="e">
        <f t="shared" si="81"/>
        <v>#DIV/0!</v>
      </c>
      <c r="GE78" s="311" t="e">
        <f t="shared" si="73"/>
        <v>#DIV/0!</v>
      </c>
      <c r="GF78" s="311" t="e">
        <f t="shared" si="73"/>
        <v>#DIV/0!</v>
      </c>
      <c r="GG78" s="311" t="e">
        <f t="shared" si="73"/>
        <v>#DIV/0!</v>
      </c>
      <c r="GH78" s="311" t="e">
        <f t="shared" si="73"/>
        <v>#DIV/0!</v>
      </c>
      <c r="GI78" s="311" t="e">
        <f t="shared" si="73"/>
        <v>#DIV/0!</v>
      </c>
      <c r="GJ78" s="311" t="e">
        <f t="shared" si="73"/>
        <v>#DIV/0!</v>
      </c>
      <c r="GK78" s="311" t="e">
        <f t="shared" si="73"/>
        <v>#DIV/0!</v>
      </c>
      <c r="GL78" s="311" t="e">
        <f t="shared" si="73"/>
        <v>#DIV/0!</v>
      </c>
      <c r="GM78" s="311" t="e">
        <f t="shared" si="73"/>
        <v>#DIV/0!</v>
      </c>
      <c r="GN78" s="311" t="e">
        <f t="shared" si="73"/>
        <v>#DIV/0!</v>
      </c>
      <c r="GO78" s="311" t="e">
        <f t="shared" si="82"/>
        <v>#DIV/0!</v>
      </c>
      <c r="GP78" s="311" t="e">
        <f t="shared" si="82"/>
        <v>#DIV/0!</v>
      </c>
      <c r="GQ78" s="311" t="e">
        <f t="shared" si="82"/>
        <v>#DIV/0!</v>
      </c>
      <c r="GR78" s="311" t="e">
        <f t="shared" si="82"/>
        <v>#DIV/0!</v>
      </c>
      <c r="GS78" s="311" t="e">
        <f t="shared" si="82"/>
        <v>#DIV/0!</v>
      </c>
      <c r="GT78" s="311" t="e">
        <f t="shared" si="82"/>
        <v>#DIV/0!</v>
      </c>
      <c r="GU78" s="311" t="e">
        <f t="shared" si="82"/>
        <v>#DIV/0!</v>
      </c>
      <c r="GV78" s="311" t="e">
        <f t="shared" si="82"/>
        <v>#DIV/0!</v>
      </c>
      <c r="GW78" s="311" t="e">
        <f t="shared" si="82"/>
        <v>#DIV/0!</v>
      </c>
      <c r="GX78" s="311" t="e">
        <f t="shared" si="82"/>
        <v>#DIV/0!</v>
      </c>
      <c r="GY78" s="311" t="e">
        <f t="shared" si="82"/>
        <v>#DIV/0!</v>
      </c>
      <c r="GZ78" s="311" t="e">
        <f t="shared" si="82"/>
        <v>#DIV/0!</v>
      </c>
      <c r="HA78" s="311" t="e">
        <f t="shared" si="82"/>
        <v>#DIV/0!</v>
      </c>
      <c r="HB78" s="311" t="e">
        <f t="shared" si="82"/>
        <v>#DIV/0!</v>
      </c>
      <c r="HC78" s="311" t="e">
        <f t="shared" si="82"/>
        <v>#DIV/0!</v>
      </c>
      <c r="HD78" s="311" t="e">
        <f t="shared" si="82"/>
        <v>#DIV/0!</v>
      </c>
      <c r="HE78" s="318" t="e">
        <f t="shared" si="84"/>
        <v>#DIV/0!</v>
      </c>
      <c r="HF78" s="322" t="e">
        <f t="shared" si="85"/>
        <v>#DIV/0!</v>
      </c>
    </row>
    <row r="79" spans="1:214">
      <c r="A79" s="221"/>
      <c r="B79" s="310"/>
      <c r="C79" s="221"/>
      <c r="D79" s="221"/>
      <c r="E79" s="221"/>
      <c r="F79" s="311"/>
      <c r="G79" s="312" t="e">
        <f t="shared" si="83"/>
        <v>#DIV/0!</v>
      </c>
      <c r="H79" s="311" t="e">
        <f t="shared" si="83"/>
        <v>#DIV/0!</v>
      </c>
      <c r="I79" s="311" t="e">
        <f t="shared" si="83"/>
        <v>#DIV/0!</v>
      </c>
      <c r="J79" s="311" t="e">
        <f t="shared" si="83"/>
        <v>#DIV/0!</v>
      </c>
      <c r="K79" s="311" t="e">
        <f t="shared" si="83"/>
        <v>#DIV/0!</v>
      </c>
      <c r="L79" s="311" t="e">
        <f t="shared" si="83"/>
        <v>#DIV/0!</v>
      </c>
      <c r="M79" s="311" t="e">
        <f t="shared" si="83"/>
        <v>#DIV/0!</v>
      </c>
      <c r="N79" s="311" t="e">
        <f t="shared" si="83"/>
        <v>#DIV/0!</v>
      </c>
      <c r="O79" s="311" t="e">
        <f t="shared" si="83"/>
        <v>#DIV/0!</v>
      </c>
      <c r="P79" s="311" t="e">
        <f t="shared" si="83"/>
        <v>#DIV/0!</v>
      </c>
      <c r="Q79" s="311" t="e">
        <f t="shared" si="83"/>
        <v>#DIV/0!</v>
      </c>
      <c r="R79" s="311" t="e">
        <f t="shared" si="83"/>
        <v>#DIV/0!</v>
      </c>
      <c r="S79" s="311" t="e">
        <f t="shared" si="83"/>
        <v>#DIV/0!</v>
      </c>
      <c r="T79" s="311" t="e">
        <f t="shared" si="83"/>
        <v>#DIV/0!</v>
      </c>
      <c r="U79" s="311" t="e">
        <f t="shared" si="83"/>
        <v>#DIV/0!</v>
      </c>
      <c r="V79" s="311" t="e">
        <f t="shared" si="83"/>
        <v>#DIV/0!</v>
      </c>
      <c r="W79" s="311" t="e">
        <f t="shared" si="74"/>
        <v>#DIV/0!</v>
      </c>
      <c r="X79" s="311" t="e">
        <f t="shared" si="74"/>
        <v>#DIV/0!</v>
      </c>
      <c r="Y79" s="311" t="e">
        <f t="shared" si="74"/>
        <v>#DIV/0!</v>
      </c>
      <c r="Z79" s="311" t="e">
        <f t="shared" si="74"/>
        <v>#DIV/0!</v>
      </c>
      <c r="AA79" s="311" t="e">
        <f t="shared" si="74"/>
        <v>#DIV/0!</v>
      </c>
      <c r="AB79" s="311" t="e">
        <f t="shared" si="74"/>
        <v>#DIV/0!</v>
      </c>
      <c r="AC79" s="311" t="e">
        <f t="shared" si="74"/>
        <v>#DIV/0!</v>
      </c>
      <c r="AD79" s="311" t="e">
        <f t="shared" si="74"/>
        <v>#DIV/0!</v>
      </c>
      <c r="AE79" s="311" t="e">
        <f t="shared" si="74"/>
        <v>#DIV/0!</v>
      </c>
      <c r="AF79" s="311" t="e">
        <f t="shared" si="74"/>
        <v>#DIV/0!</v>
      </c>
      <c r="AG79" s="311" t="e">
        <f t="shared" si="74"/>
        <v>#DIV/0!</v>
      </c>
      <c r="AH79" s="311" t="e">
        <f t="shared" si="74"/>
        <v>#DIV/0!</v>
      </c>
      <c r="AI79" s="311" t="e">
        <f t="shared" si="74"/>
        <v>#DIV/0!</v>
      </c>
      <c r="AJ79" s="311" t="e">
        <f t="shared" si="74"/>
        <v>#DIV/0!</v>
      </c>
      <c r="AK79" s="311" t="e">
        <f t="shared" si="74"/>
        <v>#DIV/0!</v>
      </c>
      <c r="AL79" s="311" t="e">
        <f t="shared" si="75"/>
        <v>#DIV/0!</v>
      </c>
      <c r="AM79" s="311" t="e">
        <f t="shared" si="75"/>
        <v>#DIV/0!</v>
      </c>
      <c r="AN79" s="311" t="e">
        <f t="shared" si="75"/>
        <v>#DIV/0!</v>
      </c>
      <c r="AO79" s="311" t="e">
        <f t="shared" si="75"/>
        <v>#DIV/0!</v>
      </c>
      <c r="AP79" s="311" t="e">
        <f t="shared" si="75"/>
        <v>#DIV/0!</v>
      </c>
      <c r="AQ79" s="311" t="e">
        <f t="shared" si="75"/>
        <v>#DIV/0!</v>
      </c>
      <c r="AR79" s="311" t="e">
        <f t="shared" si="75"/>
        <v>#DIV/0!</v>
      </c>
      <c r="AS79" s="311" t="e">
        <f t="shared" si="75"/>
        <v>#DIV/0!</v>
      </c>
      <c r="AT79" s="311" t="e">
        <f t="shared" si="75"/>
        <v>#DIV/0!</v>
      </c>
      <c r="AU79" s="311" t="e">
        <f t="shared" si="75"/>
        <v>#DIV/0!</v>
      </c>
      <c r="AV79" s="311" t="e">
        <f t="shared" si="75"/>
        <v>#DIV/0!</v>
      </c>
      <c r="AW79" s="311" t="e">
        <f t="shared" si="75"/>
        <v>#DIV/0!</v>
      </c>
      <c r="AX79" s="311" t="e">
        <f t="shared" si="75"/>
        <v>#DIV/0!</v>
      </c>
      <c r="AY79" s="311" t="e">
        <f t="shared" si="75"/>
        <v>#DIV/0!</v>
      </c>
      <c r="AZ79" s="311" t="e">
        <f t="shared" si="75"/>
        <v>#DIV/0!</v>
      </c>
      <c r="BA79" s="311" t="e">
        <f t="shared" si="75"/>
        <v>#DIV/0!</v>
      </c>
      <c r="BB79" s="311" t="e">
        <f t="shared" si="68"/>
        <v>#DIV/0!</v>
      </c>
      <c r="BC79" s="311" t="e">
        <f t="shared" si="68"/>
        <v>#DIV/0!</v>
      </c>
      <c r="BD79" s="311" t="e">
        <f t="shared" si="68"/>
        <v>#DIV/0!</v>
      </c>
      <c r="BE79" s="311" t="e">
        <f t="shared" si="68"/>
        <v>#DIV/0!</v>
      </c>
      <c r="BF79" s="311" t="e">
        <f t="shared" si="68"/>
        <v>#DIV/0!</v>
      </c>
      <c r="BG79" s="311" t="e">
        <f t="shared" si="68"/>
        <v>#DIV/0!</v>
      </c>
      <c r="BH79" s="311" t="e">
        <f t="shared" si="68"/>
        <v>#DIV/0!</v>
      </c>
      <c r="BI79" s="311" t="e">
        <f t="shared" si="68"/>
        <v>#DIV/0!</v>
      </c>
      <c r="BJ79" s="311" t="e">
        <f t="shared" si="68"/>
        <v>#DIV/0!</v>
      </c>
      <c r="BK79" s="311" t="e">
        <f t="shared" si="68"/>
        <v>#DIV/0!</v>
      </c>
      <c r="BL79" s="311" t="e">
        <f t="shared" si="68"/>
        <v>#DIV/0!</v>
      </c>
      <c r="BM79" s="311" t="e">
        <f t="shared" si="68"/>
        <v>#DIV/0!</v>
      </c>
      <c r="BN79" s="311" t="e">
        <f t="shared" si="68"/>
        <v>#DIV/0!</v>
      </c>
      <c r="BO79" s="311" t="e">
        <f t="shared" si="76"/>
        <v>#DIV/0!</v>
      </c>
      <c r="BP79" s="311" t="e">
        <f t="shared" si="76"/>
        <v>#DIV/0!</v>
      </c>
      <c r="BQ79" s="311" t="e">
        <f t="shared" si="76"/>
        <v>#DIV/0!</v>
      </c>
      <c r="BR79" s="311" t="e">
        <f t="shared" si="76"/>
        <v>#DIV/0!</v>
      </c>
      <c r="BS79" s="311" t="e">
        <f t="shared" si="76"/>
        <v>#DIV/0!</v>
      </c>
      <c r="BT79" s="311" t="e">
        <f t="shared" si="76"/>
        <v>#DIV/0!</v>
      </c>
      <c r="BU79" s="311" t="e">
        <f t="shared" si="76"/>
        <v>#DIV/0!</v>
      </c>
      <c r="BV79" s="311" t="e">
        <f t="shared" si="76"/>
        <v>#DIV/0!</v>
      </c>
      <c r="BW79" s="311" t="e">
        <f t="shared" si="76"/>
        <v>#DIV/0!</v>
      </c>
      <c r="BX79" s="311" t="e">
        <f t="shared" si="76"/>
        <v>#DIV/0!</v>
      </c>
      <c r="BY79" s="311" t="e">
        <f t="shared" si="69"/>
        <v>#DIV/0!</v>
      </c>
      <c r="BZ79" s="311" t="e">
        <f t="shared" si="69"/>
        <v>#DIV/0!</v>
      </c>
      <c r="CA79" s="311" t="e">
        <f t="shared" si="69"/>
        <v>#DIV/0!</v>
      </c>
      <c r="CB79" s="311" t="e">
        <f t="shared" si="69"/>
        <v>#DIV/0!</v>
      </c>
      <c r="CC79" s="311" t="e">
        <f t="shared" si="69"/>
        <v>#DIV/0!</v>
      </c>
      <c r="CD79" s="311" t="e">
        <f t="shared" si="69"/>
        <v>#DIV/0!</v>
      </c>
      <c r="CE79" s="311" t="e">
        <f t="shared" si="69"/>
        <v>#DIV/0!</v>
      </c>
      <c r="CF79" s="311" t="e">
        <f t="shared" si="69"/>
        <v>#DIV/0!</v>
      </c>
      <c r="CG79" s="311" t="e">
        <f t="shared" si="69"/>
        <v>#DIV/0!</v>
      </c>
      <c r="CH79" s="311" t="e">
        <f t="shared" si="69"/>
        <v>#DIV/0!</v>
      </c>
      <c r="CI79" s="311" t="e">
        <f t="shared" si="69"/>
        <v>#DIV/0!</v>
      </c>
      <c r="CJ79" s="311" t="e">
        <f t="shared" si="69"/>
        <v>#DIV/0!</v>
      </c>
      <c r="CK79" s="311" t="e">
        <f t="shared" si="69"/>
        <v>#DIV/0!</v>
      </c>
      <c r="CL79" s="311" t="e">
        <f t="shared" si="69"/>
        <v>#DIV/0!</v>
      </c>
      <c r="CM79" s="311" t="e">
        <f t="shared" si="69"/>
        <v>#DIV/0!</v>
      </c>
      <c r="CN79" s="311" t="e">
        <f t="shared" si="69"/>
        <v>#DIV/0!</v>
      </c>
      <c r="CO79" s="311" t="e">
        <f t="shared" si="77"/>
        <v>#DIV/0!</v>
      </c>
      <c r="CP79" s="311" t="e">
        <f t="shared" si="77"/>
        <v>#DIV/0!</v>
      </c>
      <c r="CQ79" s="311" t="e">
        <f t="shared" si="77"/>
        <v>#DIV/0!</v>
      </c>
      <c r="CR79" s="311" t="e">
        <f t="shared" si="77"/>
        <v>#DIV/0!</v>
      </c>
      <c r="CS79" s="311" t="e">
        <f t="shared" si="77"/>
        <v>#DIV/0!</v>
      </c>
      <c r="CT79" s="311" t="e">
        <f t="shared" si="77"/>
        <v>#DIV/0!</v>
      </c>
      <c r="CU79" s="311" t="e">
        <f t="shared" si="77"/>
        <v>#DIV/0!</v>
      </c>
      <c r="CV79" s="311" t="e">
        <f t="shared" si="77"/>
        <v>#DIV/0!</v>
      </c>
      <c r="CW79" s="311" t="e">
        <f t="shared" si="77"/>
        <v>#DIV/0!</v>
      </c>
      <c r="CX79" s="311" t="e">
        <f t="shared" si="77"/>
        <v>#DIV/0!</v>
      </c>
      <c r="CY79" s="311" t="e">
        <f t="shared" si="77"/>
        <v>#DIV/0!</v>
      </c>
      <c r="CZ79" s="311" t="e">
        <f t="shared" si="77"/>
        <v>#DIV/0!</v>
      </c>
      <c r="DA79" s="311" t="e">
        <f t="shared" si="77"/>
        <v>#DIV/0!</v>
      </c>
      <c r="DB79" s="311" t="e">
        <f t="shared" si="77"/>
        <v>#DIV/0!</v>
      </c>
      <c r="DC79" s="311" t="e">
        <f t="shared" si="70"/>
        <v>#DIV/0!</v>
      </c>
      <c r="DD79" s="311" t="e">
        <f t="shared" si="70"/>
        <v>#DIV/0!</v>
      </c>
      <c r="DE79" s="311" t="e">
        <f t="shared" si="70"/>
        <v>#DIV/0!</v>
      </c>
      <c r="DF79" s="311" t="e">
        <f t="shared" si="70"/>
        <v>#DIV/0!</v>
      </c>
      <c r="DG79" s="311" t="e">
        <f t="shared" si="70"/>
        <v>#DIV/0!</v>
      </c>
      <c r="DH79" s="311" t="e">
        <f t="shared" si="70"/>
        <v>#DIV/0!</v>
      </c>
      <c r="DI79" s="311" t="e">
        <f t="shared" si="70"/>
        <v>#DIV/0!</v>
      </c>
      <c r="DJ79" s="311" t="e">
        <f t="shared" si="70"/>
        <v>#DIV/0!</v>
      </c>
      <c r="DK79" s="311" t="e">
        <f t="shared" si="70"/>
        <v>#DIV/0!</v>
      </c>
      <c r="DL79" s="311" t="e">
        <f t="shared" si="70"/>
        <v>#DIV/0!</v>
      </c>
      <c r="DM79" s="311" t="e">
        <f t="shared" si="78"/>
        <v>#DIV/0!</v>
      </c>
      <c r="DN79" s="311" t="e">
        <f t="shared" si="78"/>
        <v>#DIV/0!</v>
      </c>
      <c r="DO79" s="311" t="e">
        <f t="shared" si="78"/>
        <v>#DIV/0!</v>
      </c>
      <c r="DP79" s="311" t="e">
        <f t="shared" si="78"/>
        <v>#DIV/0!</v>
      </c>
      <c r="DQ79" s="311" t="e">
        <f t="shared" si="78"/>
        <v>#DIV/0!</v>
      </c>
      <c r="DR79" s="311" t="e">
        <f t="shared" si="78"/>
        <v>#DIV/0!</v>
      </c>
      <c r="DS79" s="311" t="e">
        <f t="shared" si="78"/>
        <v>#DIV/0!</v>
      </c>
      <c r="DT79" s="311" t="e">
        <f t="shared" si="78"/>
        <v>#DIV/0!</v>
      </c>
      <c r="DU79" s="311" t="e">
        <f t="shared" si="78"/>
        <v>#DIV/0!</v>
      </c>
      <c r="DV79" s="311" t="e">
        <f t="shared" si="78"/>
        <v>#DIV/0!</v>
      </c>
      <c r="DW79" s="311" t="e">
        <f t="shared" si="71"/>
        <v>#DIV/0!</v>
      </c>
      <c r="DX79" s="311" t="e">
        <f t="shared" si="71"/>
        <v>#DIV/0!</v>
      </c>
      <c r="DY79" s="311" t="e">
        <f t="shared" si="71"/>
        <v>#DIV/0!</v>
      </c>
      <c r="DZ79" s="311" t="e">
        <f t="shared" si="71"/>
        <v>#DIV/0!</v>
      </c>
      <c r="EA79" s="311" t="e">
        <f t="shared" si="71"/>
        <v>#DIV/0!</v>
      </c>
      <c r="EB79" s="311" t="e">
        <f t="shared" si="71"/>
        <v>#DIV/0!</v>
      </c>
      <c r="EC79" s="311" t="e">
        <f t="shared" si="71"/>
        <v>#DIV/0!</v>
      </c>
      <c r="ED79" s="311" t="e">
        <f t="shared" si="71"/>
        <v>#DIV/0!</v>
      </c>
      <c r="EE79" s="311" t="e">
        <f t="shared" si="71"/>
        <v>#DIV/0!</v>
      </c>
      <c r="EF79" s="311" t="e">
        <f t="shared" si="71"/>
        <v>#DIV/0!</v>
      </c>
      <c r="EG79" s="311" t="e">
        <f t="shared" si="71"/>
        <v>#DIV/0!</v>
      </c>
      <c r="EH79" s="311" t="e">
        <f t="shared" si="71"/>
        <v>#DIV/0!</v>
      </c>
      <c r="EI79" s="311" t="e">
        <f t="shared" si="71"/>
        <v>#DIV/0!</v>
      </c>
      <c r="EJ79" s="311" t="e">
        <f t="shared" si="71"/>
        <v>#DIV/0!</v>
      </c>
      <c r="EK79" s="311" t="e">
        <f t="shared" si="71"/>
        <v>#DIV/0!</v>
      </c>
      <c r="EL79" s="311" t="e">
        <f t="shared" si="71"/>
        <v>#DIV/0!</v>
      </c>
      <c r="EM79" s="311" t="e">
        <f t="shared" si="79"/>
        <v>#DIV/0!</v>
      </c>
      <c r="EN79" s="311" t="e">
        <f t="shared" si="79"/>
        <v>#DIV/0!</v>
      </c>
      <c r="EO79" s="311" t="e">
        <f t="shared" si="79"/>
        <v>#DIV/0!</v>
      </c>
      <c r="EP79" s="311" t="e">
        <f t="shared" si="79"/>
        <v>#DIV/0!</v>
      </c>
      <c r="EQ79" s="311" t="e">
        <f t="shared" si="79"/>
        <v>#DIV/0!</v>
      </c>
      <c r="ER79" s="311" t="e">
        <f t="shared" si="79"/>
        <v>#DIV/0!</v>
      </c>
      <c r="ES79" s="311" t="e">
        <f t="shared" si="79"/>
        <v>#DIV/0!</v>
      </c>
      <c r="ET79" s="311" t="e">
        <f t="shared" si="79"/>
        <v>#DIV/0!</v>
      </c>
      <c r="EU79" s="311" t="e">
        <f t="shared" si="79"/>
        <v>#DIV/0!</v>
      </c>
      <c r="EV79" s="311" t="e">
        <f t="shared" si="79"/>
        <v>#DIV/0!</v>
      </c>
      <c r="EW79" s="311" t="e">
        <f t="shared" si="79"/>
        <v>#DIV/0!</v>
      </c>
      <c r="EX79" s="311" t="e">
        <f t="shared" si="79"/>
        <v>#DIV/0!</v>
      </c>
      <c r="EY79" s="311" t="e">
        <f t="shared" si="79"/>
        <v>#DIV/0!</v>
      </c>
      <c r="EZ79" s="311" t="e">
        <f t="shared" si="79"/>
        <v>#DIV/0!</v>
      </c>
      <c r="FA79" s="311" t="e">
        <f t="shared" si="80"/>
        <v>#DIV/0!</v>
      </c>
      <c r="FB79" s="311" t="e">
        <f t="shared" si="80"/>
        <v>#DIV/0!</v>
      </c>
      <c r="FC79" s="311" t="e">
        <f t="shared" si="80"/>
        <v>#DIV/0!</v>
      </c>
      <c r="FD79" s="311" t="e">
        <f t="shared" si="80"/>
        <v>#DIV/0!</v>
      </c>
      <c r="FE79" s="311" t="e">
        <f t="shared" si="80"/>
        <v>#DIV/0!</v>
      </c>
      <c r="FF79" s="311" t="e">
        <f t="shared" si="80"/>
        <v>#DIV/0!</v>
      </c>
      <c r="FG79" s="311" t="e">
        <f t="shared" si="80"/>
        <v>#DIV/0!</v>
      </c>
      <c r="FH79" s="311" t="e">
        <f t="shared" si="80"/>
        <v>#DIV/0!</v>
      </c>
      <c r="FI79" s="311" t="e">
        <f t="shared" si="80"/>
        <v>#DIV/0!</v>
      </c>
      <c r="FJ79" s="311" t="e">
        <f t="shared" si="80"/>
        <v>#DIV/0!</v>
      </c>
      <c r="FK79" s="311" t="e">
        <f t="shared" si="72"/>
        <v>#DIV/0!</v>
      </c>
      <c r="FL79" s="311" t="e">
        <f t="shared" si="72"/>
        <v>#DIV/0!</v>
      </c>
      <c r="FM79" s="311" t="e">
        <f t="shared" si="72"/>
        <v>#DIV/0!</v>
      </c>
      <c r="FN79" s="311" t="e">
        <f t="shared" si="72"/>
        <v>#DIV/0!</v>
      </c>
      <c r="FO79" s="311" t="e">
        <f t="shared" si="72"/>
        <v>#DIV/0!</v>
      </c>
      <c r="FP79" s="311" t="e">
        <f t="shared" si="72"/>
        <v>#DIV/0!</v>
      </c>
      <c r="FQ79" s="311" t="e">
        <f t="shared" si="72"/>
        <v>#DIV/0!</v>
      </c>
      <c r="FR79" s="311" t="e">
        <f t="shared" si="72"/>
        <v>#DIV/0!</v>
      </c>
      <c r="FS79" s="311" t="e">
        <f t="shared" si="72"/>
        <v>#DIV/0!</v>
      </c>
      <c r="FT79" s="311" t="e">
        <f t="shared" si="72"/>
        <v>#DIV/0!</v>
      </c>
      <c r="FU79" s="311" t="e">
        <f t="shared" si="81"/>
        <v>#DIV/0!</v>
      </c>
      <c r="FV79" s="311" t="e">
        <f t="shared" si="81"/>
        <v>#DIV/0!</v>
      </c>
      <c r="FW79" s="311" t="e">
        <f t="shared" si="81"/>
        <v>#DIV/0!</v>
      </c>
      <c r="FX79" s="311" t="e">
        <f t="shared" si="81"/>
        <v>#DIV/0!</v>
      </c>
      <c r="FY79" s="311" t="e">
        <f t="shared" si="81"/>
        <v>#DIV/0!</v>
      </c>
      <c r="FZ79" s="311" t="e">
        <f t="shared" si="81"/>
        <v>#DIV/0!</v>
      </c>
      <c r="GA79" s="311" t="e">
        <f t="shared" si="81"/>
        <v>#DIV/0!</v>
      </c>
      <c r="GB79" s="311" t="e">
        <f t="shared" si="81"/>
        <v>#DIV/0!</v>
      </c>
      <c r="GC79" s="311" t="e">
        <f t="shared" si="81"/>
        <v>#DIV/0!</v>
      </c>
      <c r="GD79" s="311" t="e">
        <f t="shared" si="81"/>
        <v>#DIV/0!</v>
      </c>
      <c r="GE79" s="311" t="e">
        <f t="shared" si="73"/>
        <v>#DIV/0!</v>
      </c>
      <c r="GF79" s="311" t="e">
        <f t="shared" si="73"/>
        <v>#DIV/0!</v>
      </c>
      <c r="GG79" s="311" t="e">
        <f t="shared" si="73"/>
        <v>#DIV/0!</v>
      </c>
      <c r="GH79" s="311" t="e">
        <f t="shared" si="73"/>
        <v>#DIV/0!</v>
      </c>
      <c r="GI79" s="311" t="e">
        <f t="shared" si="73"/>
        <v>#DIV/0!</v>
      </c>
      <c r="GJ79" s="311" t="e">
        <f t="shared" si="73"/>
        <v>#DIV/0!</v>
      </c>
      <c r="GK79" s="311" t="e">
        <f t="shared" si="73"/>
        <v>#DIV/0!</v>
      </c>
      <c r="GL79" s="311" t="e">
        <f t="shared" si="73"/>
        <v>#DIV/0!</v>
      </c>
      <c r="GM79" s="311" t="e">
        <f t="shared" si="73"/>
        <v>#DIV/0!</v>
      </c>
      <c r="GN79" s="311" t="e">
        <f t="shared" si="73"/>
        <v>#DIV/0!</v>
      </c>
      <c r="GO79" s="311" t="e">
        <f t="shared" si="82"/>
        <v>#DIV/0!</v>
      </c>
      <c r="GP79" s="311" t="e">
        <f t="shared" si="82"/>
        <v>#DIV/0!</v>
      </c>
      <c r="GQ79" s="311" t="e">
        <f t="shared" si="82"/>
        <v>#DIV/0!</v>
      </c>
      <c r="GR79" s="311" t="e">
        <f t="shared" si="82"/>
        <v>#DIV/0!</v>
      </c>
      <c r="GS79" s="311" t="e">
        <f t="shared" si="82"/>
        <v>#DIV/0!</v>
      </c>
      <c r="GT79" s="311" t="e">
        <f t="shared" si="82"/>
        <v>#DIV/0!</v>
      </c>
      <c r="GU79" s="311" t="e">
        <f t="shared" si="82"/>
        <v>#DIV/0!</v>
      </c>
      <c r="GV79" s="311" t="e">
        <f t="shared" si="82"/>
        <v>#DIV/0!</v>
      </c>
      <c r="GW79" s="311" t="e">
        <f t="shared" si="82"/>
        <v>#DIV/0!</v>
      </c>
      <c r="GX79" s="311" t="e">
        <f t="shared" si="82"/>
        <v>#DIV/0!</v>
      </c>
      <c r="GY79" s="311" t="e">
        <f t="shared" si="82"/>
        <v>#DIV/0!</v>
      </c>
      <c r="GZ79" s="311" t="e">
        <f t="shared" si="82"/>
        <v>#DIV/0!</v>
      </c>
      <c r="HA79" s="311" t="e">
        <f t="shared" si="82"/>
        <v>#DIV/0!</v>
      </c>
      <c r="HB79" s="311" t="e">
        <f t="shared" si="82"/>
        <v>#DIV/0!</v>
      </c>
      <c r="HC79" s="311" t="e">
        <f t="shared" si="82"/>
        <v>#DIV/0!</v>
      </c>
      <c r="HD79" s="311" t="e">
        <f t="shared" si="82"/>
        <v>#DIV/0!</v>
      </c>
      <c r="HE79" s="318" t="e">
        <f t="shared" si="84"/>
        <v>#DIV/0!</v>
      </c>
      <c r="HF79" s="322" t="e">
        <f t="shared" si="85"/>
        <v>#DIV/0!</v>
      </c>
    </row>
    <row r="80" spans="1:214">
      <c r="A80" s="221"/>
      <c r="B80" s="310"/>
      <c r="C80" s="221"/>
      <c r="D80" s="221"/>
      <c r="E80" s="221"/>
      <c r="F80" s="311"/>
      <c r="G80" s="312" t="e">
        <f t="shared" si="83"/>
        <v>#DIV/0!</v>
      </c>
      <c r="H80" s="311" t="e">
        <f t="shared" si="83"/>
        <v>#DIV/0!</v>
      </c>
      <c r="I80" s="311" t="e">
        <f t="shared" si="83"/>
        <v>#DIV/0!</v>
      </c>
      <c r="J80" s="311" t="e">
        <f t="shared" si="83"/>
        <v>#DIV/0!</v>
      </c>
      <c r="K80" s="311" t="e">
        <f t="shared" si="83"/>
        <v>#DIV/0!</v>
      </c>
      <c r="L80" s="311" t="e">
        <f t="shared" si="83"/>
        <v>#DIV/0!</v>
      </c>
      <c r="M80" s="311" t="e">
        <f t="shared" si="83"/>
        <v>#DIV/0!</v>
      </c>
      <c r="N80" s="311" t="e">
        <f t="shared" si="83"/>
        <v>#DIV/0!</v>
      </c>
      <c r="O80" s="311" t="e">
        <f t="shared" si="83"/>
        <v>#DIV/0!</v>
      </c>
      <c r="P80" s="311" t="e">
        <f t="shared" si="83"/>
        <v>#DIV/0!</v>
      </c>
      <c r="Q80" s="311" t="e">
        <f t="shared" si="83"/>
        <v>#DIV/0!</v>
      </c>
      <c r="R80" s="311" t="e">
        <f t="shared" si="83"/>
        <v>#DIV/0!</v>
      </c>
      <c r="S80" s="311" t="e">
        <f t="shared" si="83"/>
        <v>#DIV/0!</v>
      </c>
      <c r="T80" s="311" t="e">
        <f t="shared" si="83"/>
        <v>#DIV/0!</v>
      </c>
      <c r="U80" s="311" t="e">
        <f t="shared" si="83"/>
        <v>#DIV/0!</v>
      </c>
      <c r="V80" s="311" t="e">
        <f t="shared" si="83"/>
        <v>#DIV/0!</v>
      </c>
      <c r="W80" s="311" t="e">
        <f t="shared" si="74"/>
        <v>#DIV/0!</v>
      </c>
      <c r="X80" s="311" t="e">
        <f t="shared" si="74"/>
        <v>#DIV/0!</v>
      </c>
      <c r="Y80" s="311" t="e">
        <f t="shared" si="74"/>
        <v>#DIV/0!</v>
      </c>
      <c r="Z80" s="311" t="e">
        <f t="shared" si="74"/>
        <v>#DIV/0!</v>
      </c>
      <c r="AA80" s="311" t="e">
        <f t="shared" si="74"/>
        <v>#DIV/0!</v>
      </c>
      <c r="AB80" s="311" t="e">
        <f t="shared" si="74"/>
        <v>#DIV/0!</v>
      </c>
      <c r="AC80" s="311" t="e">
        <f t="shared" si="74"/>
        <v>#DIV/0!</v>
      </c>
      <c r="AD80" s="311" t="e">
        <f t="shared" si="74"/>
        <v>#DIV/0!</v>
      </c>
      <c r="AE80" s="311" t="e">
        <f t="shared" si="74"/>
        <v>#DIV/0!</v>
      </c>
      <c r="AF80" s="311" t="e">
        <f t="shared" si="74"/>
        <v>#DIV/0!</v>
      </c>
      <c r="AG80" s="311" t="e">
        <f t="shared" si="74"/>
        <v>#DIV/0!</v>
      </c>
      <c r="AH80" s="311" t="e">
        <f t="shared" si="74"/>
        <v>#DIV/0!</v>
      </c>
      <c r="AI80" s="311" t="e">
        <f t="shared" si="74"/>
        <v>#DIV/0!</v>
      </c>
      <c r="AJ80" s="311" t="e">
        <f t="shared" si="74"/>
        <v>#DIV/0!</v>
      </c>
      <c r="AK80" s="311" t="e">
        <f t="shared" si="74"/>
        <v>#DIV/0!</v>
      </c>
      <c r="AL80" s="311" t="e">
        <f t="shared" si="75"/>
        <v>#DIV/0!</v>
      </c>
      <c r="AM80" s="311" t="e">
        <f t="shared" si="75"/>
        <v>#DIV/0!</v>
      </c>
      <c r="AN80" s="311" t="e">
        <f t="shared" si="75"/>
        <v>#DIV/0!</v>
      </c>
      <c r="AO80" s="311" t="e">
        <f t="shared" si="75"/>
        <v>#DIV/0!</v>
      </c>
      <c r="AP80" s="311" t="e">
        <f t="shared" si="75"/>
        <v>#DIV/0!</v>
      </c>
      <c r="AQ80" s="311" t="e">
        <f t="shared" si="75"/>
        <v>#DIV/0!</v>
      </c>
      <c r="AR80" s="311" t="e">
        <f t="shared" si="75"/>
        <v>#DIV/0!</v>
      </c>
      <c r="AS80" s="311" t="e">
        <f t="shared" si="75"/>
        <v>#DIV/0!</v>
      </c>
      <c r="AT80" s="311" t="e">
        <f t="shared" si="75"/>
        <v>#DIV/0!</v>
      </c>
      <c r="AU80" s="311" t="e">
        <f t="shared" si="75"/>
        <v>#DIV/0!</v>
      </c>
      <c r="AV80" s="311" t="e">
        <f t="shared" si="75"/>
        <v>#DIV/0!</v>
      </c>
      <c r="AW80" s="311" t="e">
        <f t="shared" si="75"/>
        <v>#DIV/0!</v>
      </c>
      <c r="AX80" s="311" t="e">
        <f t="shared" si="75"/>
        <v>#DIV/0!</v>
      </c>
      <c r="AY80" s="311" t="e">
        <f t="shared" si="75"/>
        <v>#DIV/0!</v>
      </c>
      <c r="AZ80" s="311" t="e">
        <f t="shared" si="75"/>
        <v>#DIV/0!</v>
      </c>
      <c r="BA80" s="311" t="e">
        <f t="shared" si="75"/>
        <v>#DIV/0!</v>
      </c>
      <c r="BB80" s="311" t="e">
        <f t="shared" si="68"/>
        <v>#DIV/0!</v>
      </c>
      <c r="BC80" s="311" t="e">
        <f t="shared" si="68"/>
        <v>#DIV/0!</v>
      </c>
      <c r="BD80" s="311" t="e">
        <f t="shared" si="68"/>
        <v>#DIV/0!</v>
      </c>
      <c r="BE80" s="311" t="e">
        <f t="shared" si="68"/>
        <v>#DIV/0!</v>
      </c>
      <c r="BF80" s="311" t="e">
        <f t="shared" si="68"/>
        <v>#DIV/0!</v>
      </c>
      <c r="BG80" s="311" t="e">
        <f t="shared" si="68"/>
        <v>#DIV/0!</v>
      </c>
      <c r="BH80" s="311" t="e">
        <f t="shared" si="68"/>
        <v>#DIV/0!</v>
      </c>
      <c r="BI80" s="311" t="e">
        <f t="shared" si="68"/>
        <v>#DIV/0!</v>
      </c>
      <c r="BJ80" s="311" t="e">
        <f t="shared" si="68"/>
        <v>#DIV/0!</v>
      </c>
      <c r="BK80" s="311" t="e">
        <f t="shared" si="68"/>
        <v>#DIV/0!</v>
      </c>
      <c r="BL80" s="311" t="e">
        <f t="shared" si="68"/>
        <v>#DIV/0!</v>
      </c>
      <c r="BM80" s="311" t="e">
        <f t="shared" si="68"/>
        <v>#DIV/0!</v>
      </c>
      <c r="BN80" s="311" t="e">
        <f t="shared" si="68"/>
        <v>#DIV/0!</v>
      </c>
      <c r="BO80" s="311" t="e">
        <f t="shared" si="76"/>
        <v>#DIV/0!</v>
      </c>
      <c r="BP80" s="311" t="e">
        <f t="shared" si="76"/>
        <v>#DIV/0!</v>
      </c>
      <c r="BQ80" s="311" t="e">
        <f t="shared" si="76"/>
        <v>#DIV/0!</v>
      </c>
      <c r="BR80" s="311" t="e">
        <f t="shared" si="76"/>
        <v>#DIV/0!</v>
      </c>
      <c r="BS80" s="311" t="e">
        <f t="shared" si="76"/>
        <v>#DIV/0!</v>
      </c>
      <c r="BT80" s="311" t="e">
        <f t="shared" si="76"/>
        <v>#DIV/0!</v>
      </c>
      <c r="BU80" s="311" t="e">
        <f t="shared" si="76"/>
        <v>#DIV/0!</v>
      </c>
      <c r="BV80" s="311" t="e">
        <f t="shared" si="76"/>
        <v>#DIV/0!</v>
      </c>
      <c r="BW80" s="311" t="e">
        <f t="shared" si="76"/>
        <v>#DIV/0!</v>
      </c>
      <c r="BX80" s="311" t="e">
        <f t="shared" si="76"/>
        <v>#DIV/0!</v>
      </c>
      <c r="BY80" s="311" t="e">
        <f t="shared" si="69"/>
        <v>#DIV/0!</v>
      </c>
      <c r="BZ80" s="311" t="e">
        <f t="shared" si="69"/>
        <v>#DIV/0!</v>
      </c>
      <c r="CA80" s="311" t="e">
        <f t="shared" si="69"/>
        <v>#DIV/0!</v>
      </c>
      <c r="CB80" s="311" t="e">
        <f t="shared" si="69"/>
        <v>#DIV/0!</v>
      </c>
      <c r="CC80" s="311" t="e">
        <f t="shared" si="69"/>
        <v>#DIV/0!</v>
      </c>
      <c r="CD80" s="311" t="e">
        <f t="shared" si="69"/>
        <v>#DIV/0!</v>
      </c>
      <c r="CE80" s="311" t="e">
        <f t="shared" si="69"/>
        <v>#DIV/0!</v>
      </c>
      <c r="CF80" s="311" t="e">
        <f t="shared" si="69"/>
        <v>#DIV/0!</v>
      </c>
      <c r="CG80" s="311" t="e">
        <f t="shared" si="69"/>
        <v>#DIV/0!</v>
      </c>
      <c r="CH80" s="311" t="e">
        <f t="shared" si="69"/>
        <v>#DIV/0!</v>
      </c>
      <c r="CI80" s="311" t="e">
        <f t="shared" si="69"/>
        <v>#DIV/0!</v>
      </c>
      <c r="CJ80" s="311" t="e">
        <f t="shared" si="69"/>
        <v>#DIV/0!</v>
      </c>
      <c r="CK80" s="311" t="e">
        <f t="shared" si="69"/>
        <v>#DIV/0!</v>
      </c>
      <c r="CL80" s="311" t="e">
        <f t="shared" si="69"/>
        <v>#DIV/0!</v>
      </c>
      <c r="CM80" s="311" t="e">
        <f t="shared" si="69"/>
        <v>#DIV/0!</v>
      </c>
      <c r="CN80" s="311" t="e">
        <f t="shared" si="69"/>
        <v>#DIV/0!</v>
      </c>
      <c r="CO80" s="311" t="e">
        <f t="shared" si="77"/>
        <v>#DIV/0!</v>
      </c>
      <c r="CP80" s="311" t="e">
        <f t="shared" si="77"/>
        <v>#DIV/0!</v>
      </c>
      <c r="CQ80" s="311" t="e">
        <f t="shared" si="77"/>
        <v>#DIV/0!</v>
      </c>
      <c r="CR80" s="311" t="e">
        <f t="shared" si="77"/>
        <v>#DIV/0!</v>
      </c>
      <c r="CS80" s="311" t="e">
        <f t="shared" si="77"/>
        <v>#DIV/0!</v>
      </c>
      <c r="CT80" s="311" t="e">
        <f t="shared" si="77"/>
        <v>#DIV/0!</v>
      </c>
      <c r="CU80" s="311" t="e">
        <f t="shared" si="77"/>
        <v>#DIV/0!</v>
      </c>
      <c r="CV80" s="311" t="e">
        <f t="shared" si="77"/>
        <v>#DIV/0!</v>
      </c>
      <c r="CW80" s="311" t="e">
        <f t="shared" si="77"/>
        <v>#DIV/0!</v>
      </c>
      <c r="CX80" s="311" t="e">
        <f t="shared" si="77"/>
        <v>#DIV/0!</v>
      </c>
      <c r="CY80" s="311" t="e">
        <f t="shared" si="77"/>
        <v>#DIV/0!</v>
      </c>
      <c r="CZ80" s="311" t="e">
        <f t="shared" si="77"/>
        <v>#DIV/0!</v>
      </c>
      <c r="DA80" s="311" t="e">
        <f t="shared" si="77"/>
        <v>#DIV/0!</v>
      </c>
      <c r="DB80" s="311" t="e">
        <f t="shared" si="77"/>
        <v>#DIV/0!</v>
      </c>
      <c r="DC80" s="311" t="e">
        <f t="shared" si="70"/>
        <v>#DIV/0!</v>
      </c>
      <c r="DD80" s="311" t="e">
        <f t="shared" si="70"/>
        <v>#DIV/0!</v>
      </c>
      <c r="DE80" s="311" t="e">
        <f t="shared" si="70"/>
        <v>#DIV/0!</v>
      </c>
      <c r="DF80" s="311" t="e">
        <f t="shared" si="70"/>
        <v>#DIV/0!</v>
      </c>
      <c r="DG80" s="311" t="e">
        <f t="shared" si="70"/>
        <v>#DIV/0!</v>
      </c>
      <c r="DH80" s="311" t="e">
        <f t="shared" si="70"/>
        <v>#DIV/0!</v>
      </c>
      <c r="DI80" s="311" t="e">
        <f t="shared" si="70"/>
        <v>#DIV/0!</v>
      </c>
      <c r="DJ80" s="311" t="e">
        <f t="shared" si="70"/>
        <v>#DIV/0!</v>
      </c>
      <c r="DK80" s="311" t="e">
        <f t="shared" si="70"/>
        <v>#DIV/0!</v>
      </c>
      <c r="DL80" s="311" t="e">
        <f t="shared" si="70"/>
        <v>#DIV/0!</v>
      </c>
      <c r="DM80" s="311" t="e">
        <f t="shared" si="78"/>
        <v>#DIV/0!</v>
      </c>
      <c r="DN80" s="311" t="e">
        <f t="shared" si="78"/>
        <v>#DIV/0!</v>
      </c>
      <c r="DO80" s="311" t="e">
        <f t="shared" si="78"/>
        <v>#DIV/0!</v>
      </c>
      <c r="DP80" s="311" t="e">
        <f t="shared" si="78"/>
        <v>#DIV/0!</v>
      </c>
      <c r="DQ80" s="311" t="e">
        <f t="shared" si="78"/>
        <v>#DIV/0!</v>
      </c>
      <c r="DR80" s="311" t="e">
        <f t="shared" si="78"/>
        <v>#DIV/0!</v>
      </c>
      <c r="DS80" s="311" t="e">
        <f t="shared" si="78"/>
        <v>#DIV/0!</v>
      </c>
      <c r="DT80" s="311" t="e">
        <f t="shared" si="78"/>
        <v>#DIV/0!</v>
      </c>
      <c r="DU80" s="311" t="e">
        <f t="shared" si="78"/>
        <v>#DIV/0!</v>
      </c>
      <c r="DV80" s="311" t="e">
        <f t="shared" si="78"/>
        <v>#DIV/0!</v>
      </c>
      <c r="DW80" s="311" t="e">
        <f t="shared" si="71"/>
        <v>#DIV/0!</v>
      </c>
      <c r="DX80" s="311" t="e">
        <f t="shared" si="71"/>
        <v>#DIV/0!</v>
      </c>
      <c r="DY80" s="311" t="e">
        <f t="shared" si="71"/>
        <v>#DIV/0!</v>
      </c>
      <c r="DZ80" s="311" t="e">
        <f t="shared" si="71"/>
        <v>#DIV/0!</v>
      </c>
      <c r="EA80" s="311" t="e">
        <f t="shared" si="71"/>
        <v>#DIV/0!</v>
      </c>
      <c r="EB80" s="311" t="e">
        <f t="shared" si="71"/>
        <v>#DIV/0!</v>
      </c>
      <c r="EC80" s="311" t="e">
        <f t="shared" si="71"/>
        <v>#DIV/0!</v>
      </c>
      <c r="ED80" s="311" t="e">
        <f t="shared" si="71"/>
        <v>#DIV/0!</v>
      </c>
      <c r="EE80" s="311" t="e">
        <f t="shared" si="71"/>
        <v>#DIV/0!</v>
      </c>
      <c r="EF80" s="311" t="e">
        <f t="shared" si="71"/>
        <v>#DIV/0!</v>
      </c>
      <c r="EG80" s="311" t="e">
        <f t="shared" si="71"/>
        <v>#DIV/0!</v>
      </c>
      <c r="EH80" s="311" t="e">
        <f t="shared" si="71"/>
        <v>#DIV/0!</v>
      </c>
      <c r="EI80" s="311" t="e">
        <f t="shared" si="71"/>
        <v>#DIV/0!</v>
      </c>
      <c r="EJ80" s="311" t="e">
        <f t="shared" si="71"/>
        <v>#DIV/0!</v>
      </c>
      <c r="EK80" s="311" t="e">
        <f t="shared" si="71"/>
        <v>#DIV/0!</v>
      </c>
      <c r="EL80" s="311" t="e">
        <f t="shared" si="71"/>
        <v>#DIV/0!</v>
      </c>
      <c r="EM80" s="311" t="e">
        <f t="shared" si="79"/>
        <v>#DIV/0!</v>
      </c>
      <c r="EN80" s="311" t="e">
        <f t="shared" si="79"/>
        <v>#DIV/0!</v>
      </c>
      <c r="EO80" s="311" t="e">
        <f t="shared" si="79"/>
        <v>#DIV/0!</v>
      </c>
      <c r="EP80" s="311" t="e">
        <f t="shared" si="79"/>
        <v>#DIV/0!</v>
      </c>
      <c r="EQ80" s="311" t="e">
        <f t="shared" si="79"/>
        <v>#DIV/0!</v>
      </c>
      <c r="ER80" s="311" t="e">
        <f t="shared" si="79"/>
        <v>#DIV/0!</v>
      </c>
      <c r="ES80" s="311" t="e">
        <f t="shared" si="79"/>
        <v>#DIV/0!</v>
      </c>
      <c r="ET80" s="311" t="e">
        <f t="shared" si="79"/>
        <v>#DIV/0!</v>
      </c>
      <c r="EU80" s="311" t="e">
        <f t="shared" si="79"/>
        <v>#DIV/0!</v>
      </c>
      <c r="EV80" s="311" t="e">
        <f t="shared" si="79"/>
        <v>#DIV/0!</v>
      </c>
      <c r="EW80" s="311" t="e">
        <f t="shared" si="79"/>
        <v>#DIV/0!</v>
      </c>
      <c r="EX80" s="311" t="e">
        <f t="shared" si="79"/>
        <v>#DIV/0!</v>
      </c>
      <c r="EY80" s="311" t="e">
        <f t="shared" si="79"/>
        <v>#DIV/0!</v>
      </c>
      <c r="EZ80" s="311" t="e">
        <f t="shared" si="79"/>
        <v>#DIV/0!</v>
      </c>
      <c r="FA80" s="311" t="e">
        <f t="shared" si="80"/>
        <v>#DIV/0!</v>
      </c>
      <c r="FB80" s="311" t="e">
        <f t="shared" si="80"/>
        <v>#DIV/0!</v>
      </c>
      <c r="FC80" s="311" t="e">
        <f t="shared" si="80"/>
        <v>#DIV/0!</v>
      </c>
      <c r="FD80" s="311" t="e">
        <f t="shared" si="80"/>
        <v>#DIV/0!</v>
      </c>
      <c r="FE80" s="311" t="e">
        <f t="shared" si="80"/>
        <v>#DIV/0!</v>
      </c>
      <c r="FF80" s="311" t="e">
        <f t="shared" si="80"/>
        <v>#DIV/0!</v>
      </c>
      <c r="FG80" s="311" t="e">
        <f t="shared" si="80"/>
        <v>#DIV/0!</v>
      </c>
      <c r="FH80" s="311" t="e">
        <f t="shared" si="80"/>
        <v>#DIV/0!</v>
      </c>
      <c r="FI80" s="311" t="e">
        <f t="shared" si="80"/>
        <v>#DIV/0!</v>
      </c>
      <c r="FJ80" s="311" t="e">
        <f t="shared" si="80"/>
        <v>#DIV/0!</v>
      </c>
      <c r="FK80" s="311" t="e">
        <f t="shared" si="72"/>
        <v>#DIV/0!</v>
      </c>
      <c r="FL80" s="311" t="e">
        <f t="shared" si="72"/>
        <v>#DIV/0!</v>
      </c>
      <c r="FM80" s="311" t="e">
        <f t="shared" si="72"/>
        <v>#DIV/0!</v>
      </c>
      <c r="FN80" s="311" t="e">
        <f t="shared" si="72"/>
        <v>#DIV/0!</v>
      </c>
      <c r="FO80" s="311" t="e">
        <f t="shared" si="72"/>
        <v>#DIV/0!</v>
      </c>
      <c r="FP80" s="311" t="e">
        <f t="shared" si="72"/>
        <v>#DIV/0!</v>
      </c>
      <c r="FQ80" s="311" t="e">
        <f t="shared" si="72"/>
        <v>#DIV/0!</v>
      </c>
      <c r="FR80" s="311" t="e">
        <f t="shared" si="72"/>
        <v>#DIV/0!</v>
      </c>
      <c r="FS80" s="311" t="e">
        <f t="shared" si="72"/>
        <v>#DIV/0!</v>
      </c>
      <c r="FT80" s="311" t="e">
        <f t="shared" si="72"/>
        <v>#DIV/0!</v>
      </c>
      <c r="FU80" s="311" t="e">
        <f t="shared" si="81"/>
        <v>#DIV/0!</v>
      </c>
      <c r="FV80" s="311" t="e">
        <f t="shared" si="81"/>
        <v>#DIV/0!</v>
      </c>
      <c r="FW80" s="311" t="e">
        <f t="shared" si="81"/>
        <v>#DIV/0!</v>
      </c>
      <c r="FX80" s="311" t="e">
        <f t="shared" si="81"/>
        <v>#DIV/0!</v>
      </c>
      <c r="FY80" s="311" t="e">
        <f t="shared" si="81"/>
        <v>#DIV/0!</v>
      </c>
      <c r="FZ80" s="311" t="e">
        <f t="shared" si="81"/>
        <v>#DIV/0!</v>
      </c>
      <c r="GA80" s="311" t="e">
        <f t="shared" si="81"/>
        <v>#DIV/0!</v>
      </c>
      <c r="GB80" s="311" t="e">
        <f t="shared" si="81"/>
        <v>#DIV/0!</v>
      </c>
      <c r="GC80" s="311" t="e">
        <f t="shared" si="81"/>
        <v>#DIV/0!</v>
      </c>
      <c r="GD80" s="311" t="e">
        <f t="shared" si="81"/>
        <v>#DIV/0!</v>
      </c>
      <c r="GE80" s="311" t="e">
        <f t="shared" si="73"/>
        <v>#DIV/0!</v>
      </c>
      <c r="GF80" s="311" t="e">
        <f t="shared" si="73"/>
        <v>#DIV/0!</v>
      </c>
      <c r="GG80" s="311" t="e">
        <f t="shared" si="73"/>
        <v>#DIV/0!</v>
      </c>
      <c r="GH80" s="311" t="e">
        <f t="shared" si="73"/>
        <v>#DIV/0!</v>
      </c>
      <c r="GI80" s="311" t="e">
        <f t="shared" si="73"/>
        <v>#DIV/0!</v>
      </c>
      <c r="GJ80" s="311" t="e">
        <f t="shared" si="73"/>
        <v>#DIV/0!</v>
      </c>
      <c r="GK80" s="311" t="e">
        <f t="shared" si="73"/>
        <v>#DIV/0!</v>
      </c>
      <c r="GL80" s="311" t="e">
        <f t="shared" si="73"/>
        <v>#DIV/0!</v>
      </c>
      <c r="GM80" s="311" t="e">
        <f t="shared" si="73"/>
        <v>#DIV/0!</v>
      </c>
      <c r="GN80" s="311" t="e">
        <f t="shared" si="73"/>
        <v>#DIV/0!</v>
      </c>
      <c r="GO80" s="311" t="e">
        <f t="shared" si="82"/>
        <v>#DIV/0!</v>
      </c>
      <c r="GP80" s="311" t="e">
        <f t="shared" si="82"/>
        <v>#DIV/0!</v>
      </c>
      <c r="GQ80" s="311" t="e">
        <f t="shared" si="82"/>
        <v>#DIV/0!</v>
      </c>
      <c r="GR80" s="311" t="e">
        <f t="shared" si="82"/>
        <v>#DIV/0!</v>
      </c>
      <c r="GS80" s="311" t="e">
        <f t="shared" si="82"/>
        <v>#DIV/0!</v>
      </c>
      <c r="GT80" s="311" t="e">
        <f t="shared" si="82"/>
        <v>#DIV/0!</v>
      </c>
      <c r="GU80" s="311" t="e">
        <f t="shared" si="82"/>
        <v>#DIV/0!</v>
      </c>
      <c r="GV80" s="311" t="e">
        <f t="shared" si="82"/>
        <v>#DIV/0!</v>
      </c>
      <c r="GW80" s="311" t="e">
        <f t="shared" si="82"/>
        <v>#DIV/0!</v>
      </c>
      <c r="GX80" s="311" t="e">
        <f t="shared" si="82"/>
        <v>#DIV/0!</v>
      </c>
      <c r="GY80" s="311" t="e">
        <f t="shared" si="82"/>
        <v>#DIV/0!</v>
      </c>
      <c r="GZ80" s="311" t="e">
        <f t="shared" si="82"/>
        <v>#DIV/0!</v>
      </c>
      <c r="HA80" s="311" t="e">
        <f t="shared" si="82"/>
        <v>#DIV/0!</v>
      </c>
      <c r="HB80" s="311" t="e">
        <f t="shared" si="82"/>
        <v>#DIV/0!</v>
      </c>
      <c r="HC80" s="311" t="e">
        <f t="shared" si="82"/>
        <v>#DIV/0!</v>
      </c>
      <c r="HD80" s="311" t="e">
        <f t="shared" si="82"/>
        <v>#DIV/0!</v>
      </c>
      <c r="HE80" s="318" t="e">
        <f t="shared" si="84"/>
        <v>#DIV/0!</v>
      </c>
      <c r="HF80" s="322" t="e">
        <f t="shared" si="85"/>
        <v>#DIV/0!</v>
      </c>
    </row>
    <row r="81" spans="1:214">
      <c r="A81" s="221"/>
      <c r="B81" s="310"/>
      <c r="C81" s="221"/>
      <c r="D81" s="221"/>
      <c r="E81" s="221"/>
      <c r="F81" s="311"/>
      <c r="G81" s="312" t="e">
        <f t="shared" si="83"/>
        <v>#DIV/0!</v>
      </c>
      <c r="H81" s="311" t="e">
        <f t="shared" si="83"/>
        <v>#DIV/0!</v>
      </c>
      <c r="I81" s="311" t="e">
        <f t="shared" si="83"/>
        <v>#DIV/0!</v>
      </c>
      <c r="J81" s="311" t="e">
        <f t="shared" si="83"/>
        <v>#DIV/0!</v>
      </c>
      <c r="K81" s="311" t="e">
        <f t="shared" si="83"/>
        <v>#DIV/0!</v>
      </c>
      <c r="L81" s="311" t="e">
        <f t="shared" si="83"/>
        <v>#DIV/0!</v>
      </c>
      <c r="M81" s="311" t="e">
        <f t="shared" si="83"/>
        <v>#DIV/0!</v>
      </c>
      <c r="N81" s="311" t="e">
        <f t="shared" si="83"/>
        <v>#DIV/0!</v>
      </c>
      <c r="O81" s="311" t="e">
        <f t="shared" si="83"/>
        <v>#DIV/0!</v>
      </c>
      <c r="P81" s="311" t="e">
        <f t="shared" si="83"/>
        <v>#DIV/0!</v>
      </c>
      <c r="Q81" s="311" t="e">
        <f t="shared" si="83"/>
        <v>#DIV/0!</v>
      </c>
      <c r="R81" s="311" t="e">
        <f t="shared" si="83"/>
        <v>#DIV/0!</v>
      </c>
      <c r="S81" s="311" t="e">
        <f t="shared" si="83"/>
        <v>#DIV/0!</v>
      </c>
      <c r="T81" s="311" t="e">
        <f t="shared" si="83"/>
        <v>#DIV/0!</v>
      </c>
      <c r="U81" s="311" t="e">
        <f t="shared" si="83"/>
        <v>#DIV/0!</v>
      </c>
      <c r="V81" s="311" t="e">
        <f t="shared" si="83"/>
        <v>#DIV/0!</v>
      </c>
      <c r="W81" s="311" t="e">
        <f t="shared" si="74"/>
        <v>#DIV/0!</v>
      </c>
      <c r="X81" s="311" t="e">
        <f t="shared" si="74"/>
        <v>#DIV/0!</v>
      </c>
      <c r="Y81" s="311" t="e">
        <f t="shared" si="74"/>
        <v>#DIV/0!</v>
      </c>
      <c r="Z81" s="311" t="e">
        <f t="shared" si="74"/>
        <v>#DIV/0!</v>
      </c>
      <c r="AA81" s="311" t="e">
        <f t="shared" si="74"/>
        <v>#DIV/0!</v>
      </c>
      <c r="AB81" s="311" t="e">
        <f t="shared" si="74"/>
        <v>#DIV/0!</v>
      </c>
      <c r="AC81" s="311" t="e">
        <f t="shared" si="74"/>
        <v>#DIV/0!</v>
      </c>
      <c r="AD81" s="311" t="e">
        <f t="shared" si="74"/>
        <v>#DIV/0!</v>
      </c>
      <c r="AE81" s="311" t="e">
        <f t="shared" si="74"/>
        <v>#DIV/0!</v>
      </c>
      <c r="AF81" s="311" t="e">
        <f t="shared" si="74"/>
        <v>#DIV/0!</v>
      </c>
      <c r="AG81" s="311" t="e">
        <f t="shared" si="74"/>
        <v>#DIV/0!</v>
      </c>
      <c r="AH81" s="311" t="e">
        <f t="shared" si="74"/>
        <v>#DIV/0!</v>
      </c>
      <c r="AI81" s="311" t="e">
        <f t="shared" si="74"/>
        <v>#DIV/0!</v>
      </c>
      <c r="AJ81" s="311" t="e">
        <f t="shared" si="74"/>
        <v>#DIV/0!</v>
      </c>
      <c r="AK81" s="311" t="e">
        <f t="shared" si="74"/>
        <v>#DIV/0!</v>
      </c>
      <c r="AL81" s="311" t="e">
        <f t="shared" si="75"/>
        <v>#DIV/0!</v>
      </c>
      <c r="AM81" s="311" t="e">
        <f t="shared" si="75"/>
        <v>#DIV/0!</v>
      </c>
      <c r="AN81" s="311" t="e">
        <f t="shared" si="75"/>
        <v>#DIV/0!</v>
      </c>
      <c r="AO81" s="311" t="e">
        <f t="shared" si="75"/>
        <v>#DIV/0!</v>
      </c>
      <c r="AP81" s="311" t="e">
        <f t="shared" si="75"/>
        <v>#DIV/0!</v>
      </c>
      <c r="AQ81" s="311" t="e">
        <f t="shared" si="75"/>
        <v>#DIV/0!</v>
      </c>
      <c r="AR81" s="311" t="e">
        <f t="shared" si="75"/>
        <v>#DIV/0!</v>
      </c>
      <c r="AS81" s="311" t="e">
        <f t="shared" si="75"/>
        <v>#DIV/0!</v>
      </c>
      <c r="AT81" s="311" t="e">
        <f t="shared" si="75"/>
        <v>#DIV/0!</v>
      </c>
      <c r="AU81" s="311" t="e">
        <f t="shared" si="75"/>
        <v>#DIV/0!</v>
      </c>
      <c r="AV81" s="311" t="e">
        <f t="shared" si="75"/>
        <v>#DIV/0!</v>
      </c>
      <c r="AW81" s="311" t="e">
        <f t="shared" si="75"/>
        <v>#DIV/0!</v>
      </c>
      <c r="AX81" s="311" t="e">
        <f t="shared" si="75"/>
        <v>#DIV/0!</v>
      </c>
      <c r="AY81" s="311" t="e">
        <f t="shared" si="75"/>
        <v>#DIV/0!</v>
      </c>
      <c r="AZ81" s="311" t="e">
        <f t="shared" si="75"/>
        <v>#DIV/0!</v>
      </c>
      <c r="BA81" s="311" t="e">
        <f t="shared" si="75"/>
        <v>#DIV/0!</v>
      </c>
      <c r="BB81" s="311" t="e">
        <f t="shared" si="68"/>
        <v>#DIV/0!</v>
      </c>
      <c r="BC81" s="311" t="e">
        <f t="shared" si="68"/>
        <v>#DIV/0!</v>
      </c>
      <c r="BD81" s="311" t="e">
        <f t="shared" si="68"/>
        <v>#DIV/0!</v>
      </c>
      <c r="BE81" s="311" t="e">
        <f t="shared" si="68"/>
        <v>#DIV/0!</v>
      </c>
      <c r="BF81" s="311" t="e">
        <f t="shared" si="68"/>
        <v>#DIV/0!</v>
      </c>
      <c r="BG81" s="311" t="e">
        <f t="shared" si="68"/>
        <v>#DIV/0!</v>
      </c>
      <c r="BH81" s="311" t="e">
        <f t="shared" si="68"/>
        <v>#DIV/0!</v>
      </c>
      <c r="BI81" s="311" t="e">
        <f t="shared" si="68"/>
        <v>#DIV/0!</v>
      </c>
      <c r="BJ81" s="311" t="e">
        <f t="shared" si="68"/>
        <v>#DIV/0!</v>
      </c>
      <c r="BK81" s="311" t="e">
        <f t="shared" si="68"/>
        <v>#DIV/0!</v>
      </c>
      <c r="BL81" s="311" t="e">
        <f t="shared" si="68"/>
        <v>#DIV/0!</v>
      </c>
      <c r="BM81" s="311" t="e">
        <f t="shared" si="68"/>
        <v>#DIV/0!</v>
      </c>
      <c r="BN81" s="311" t="e">
        <f t="shared" si="68"/>
        <v>#DIV/0!</v>
      </c>
      <c r="BO81" s="311" t="e">
        <f t="shared" si="76"/>
        <v>#DIV/0!</v>
      </c>
      <c r="BP81" s="311" t="e">
        <f t="shared" si="76"/>
        <v>#DIV/0!</v>
      </c>
      <c r="BQ81" s="311" t="e">
        <f t="shared" si="76"/>
        <v>#DIV/0!</v>
      </c>
      <c r="BR81" s="311" t="e">
        <f t="shared" si="76"/>
        <v>#DIV/0!</v>
      </c>
      <c r="BS81" s="311" t="e">
        <f t="shared" si="76"/>
        <v>#DIV/0!</v>
      </c>
      <c r="BT81" s="311" t="e">
        <f t="shared" si="76"/>
        <v>#DIV/0!</v>
      </c>
      <c r="BU81" s="311" t="e">
        <f t="shared" si="76"/>
        <v>#DIV/0!</v>
      </c>
      <c r="BV81" s="311" t="e">
        <f t="shared" si="76"/>
        <v>#DIV/0!</v>
      </c>
      <c r="BW81" s="311" t="e">
        <f t="shared" si="76"/>
        <v>#DIV/0!</v>
      </c>
      <c r="BX81" s="311" t="e">
        <f t="shared" si="76"/>
        <v>#DIV/0!</v>
      </c>
      <c r="BY81" s="311" t="e">
        <f t="shared" si="69"/>
        <v>#DIV/0!</v>
      </c>
      <c r="BZ81" s="311" t="e">
        <f t="shared" si="69"/>
        <v>#DIV/0!</v>
      </c>
      <c r="CA81" s="311" t="e">
        <f t="shared" si="69"/>
        <v>#DIV/0!</v>
      </c>
      <c r="CB81" s="311" t="e">
        <f t="shared" si="69"/>
        <v>#DIV/0!</v>
      </c>
      <c r="CC81" s="311" t="e">
        <f t="shared" si="69"/>
        <v>#DIV/0!</v>
      </c>
      <c r="CD81" s="311" t="e">
        <f t="shared" si="69"/>
        <v>#DIV/0!</v>
      </c>
      <c r="CE81" s="311" t="e">
        <f t="shared" si="69"/>
        <v>#DIV/0!</v>
      </c>
      <c r="CF81" s="311" t="e">
        <f t="shared" si="69"/>
        <v>#DIV/0!</v>
      </c>
      <c r="CG81" s="311" t="e">
        <f t="shared" si="69"/>
        <v>#DIV/0!</v>
      </c>
      <c r="CH81" s="311" t="e">
        <f t="shared" si="69"/>
        <v>#DIV/0!</v>
      </c>
      <c r="CI81" s="311" t="e">
        <f t="shared" si="69"/>
        <v>#DIV/0!</v>
      </c>
      <c r="CJ81" s="311" t="e">
        <f t="shared" si="69"/>
        <v>#DIV/0!</v>
      </c>
      <c r="CK81" s="311" t="e">
        <f t="shared" si="69"/>
        <v>#DIV/0!</v>
      </c>
      <c r="CL81" s="311" t="e">
        <f t="shared" si="69"/>
        <v>#DIV/0!</v>
      </c>
      <c r="CM81" s="311" t="e">
        <f t="shared" si="69"/>
        <v>#DIV/0!</v>
      </c>
      <c r="CN81" s="311" t="e">
        <f t="shared" si="69"/>
        <v>#DIV/0!</v>
      </c>
      <c r="CO81" s="311" t="e">
        <f t="shared" si="77"/>
        <v>#DIV/0!</v>
      </c>
      <c r="CP81" s="311" t="e">
        <f t="shared" si="77"/>
        <v>#DIV/0!</v>
      </c>
      <c r="CQ81" s="311" t="e">
        <f t="shared" si="77"/>
        <v>#DIV/0!</v>
      </c>
      <c r="CR81" s="311" t="e">
        <f t="shared" si="77"/>
        <v>#DIV/0!</v>
      </c>
      <c r="CS81" s="311" t="e">
        <f t="shared" si="77"/>
        <v>#DIV/0!</v>
      </c>
      <c r="CT81" s="311" t="e">
        <f t="shared" si="77"/>
        <v>#DIV/0!</v>
      </c>
      <c r="CU81" s="311" t="e">
        <f t="shared" si="77"/>
        <v>#DIV/0!</v>
      </c>
      <c r="CV81" s="311" t="e">
        <f t="shared" si="77"/>
        <v>#DIV/0!</v>
      </c>
      <c r="CW81" s="311" t="e">
        <f t="shared" si="77"/>
        <v>#DIV/0!</v>
      </c>
      <c r="CX81" s="311" t="e">
        <f t="shared" si="77"/>
        <v>#DIV/0!</v>
      </c>
      <c r="CY81" s="311" t="e">
        <f t="shared" si="77"/>
        <v>#DIV/0!</v>
      </c>
      <c r="CZ81" s="311" t="e">
        <f t="shared" si="77"/>
        <v>#DIV/0!</v>
      </c>
      <c r="DA81" s="311" t="e">
        <f t="shared" si="77"/>
        <v>#DIV/0!</v>
      </c>
      <c r="DB81" s="311" t="e">
        <f t="shared" si="77"/>
        <v>#DIV/0!</v>
      </c>
      <c r="DC81" s="311" t="e">
        <f t="shared" si="70"/>
        <v>#DIV/0!</v>
      </c>
      <c r="DD81" s="311" t="e">
        <f t="shared" si="70"/>
        <v>#DIV/0!</v>
      </c>
      <c r="DE81" s="311" t="e">
        <f t="shared" si="70"/>
        <v>#DIV/0!</v>
      </c>
      <c r="DF81" s="311" t="e">
        <f t="shared" si="70"/>
        <v>#DIV/0!</v>
      </c>
      <c r="DG81" s="311" t="e">
        <f t="shared" si="70"/>
        <v>#DIV/0!</v>
      </c>
      <c r="DH81" s="311" t="e">
        <f t="shared" si="70"/>
        <v>#DIV/0!</v>
      </c>
      <c r="DI81" s="311" t="e">
        <f t="shared" si="70"/>
        <v>#DIV/0!</v>
      </c>
      <c r="DJ81" s="311" t="e">
        <f t="shared" si="70"/>
        <v>#DIV/0!</v>
      </c>
      <c r="DK81" s="311" t="e">
        <f t="shared" si="70"/>
        <v>#DIV/0!</v>
      </c>
      <c r="DL81" s="311" t="e">
        <f t="shared" si="70"/>
        <v>#DIV/0!</v>
      </c>
      <c r="DM81" s="311" t="e">
        <f t="shared" si="78"/>
        <v>#DIV/0!</v>
      </c>
      <c r="DN81" s="311" t="e">
        <f t="shared" si="78"/>
        <v>#DIV/0!</v>
      </c>
      <c r="DO81" s="311" t="e">
        <f t="shared" si="78"/>
        <v>#DIV/0!</v>
      </c>
      <c r="DP81" s="311" t="e">
        <f t="shared" si="78"/>
        <v>#DIV/0!</v>
      </c>
      <c r="DQ81" s="311" t="e">
        <f t="shared" si="78"/>
        <v>#DIV/0!</v>
      </c>
      <c r="DR81" s="311" t="e">
        <f t="shared" si="78"/>
        <v>#DIV/0!</v>
      </c>
      <c r="DS81" s="311" t="e">
        <f t="shared" si="78"/>
        <v>#DIV/0!</v>
      </c>
      <c r="DT81" s="311" t="e">
        <f t="shared" si="78"/>
        <v>#DIV/0!</v>
      </c>
      <c r="DU81" s="311" t="e">
        <f t="shared" si="78"/>
        <v>#DIV/0!</v>
      </c>
      <c r="DV81" s="311" t="e">
        <f t="shared" si="78"/>
        <v>#DIV/0!</v>
      </c>
      <c r="DW81" s="311" t="e">
        <f t="shared" si="71"/>
        <v>#DIV/0!</v>
      </c>
      <c r="DX81" s="311" t="e">
        <f t="shared" si="71"/>
        <v>#DIV/0!</v>
      </c>
      <c r="DY81" s="311" t="e">
        <f t="shared" si="71"/>
        <v>#DIV/0!</v>
      </c>
      <c r="DZ81" s="311" t="e">
        <f t="shared" si="71"/>
        <v>#DIV/0!</v>
      </c>
      <c r="EA81" s="311" t="e">
        <f t="shared" si="71"/>
        <v>#DIV/0!</v>
      </c>
      <c r="EB81" s="311" t="e">
        <f t="shared" si="71"/>
        <v>#DIV/0!</v>
      </c>
      <c r="EC81" s="311" t="e">
        <f t="shared" si="71"/>
        <v>#DIV/0!</v>
      </c>
      <c r="ED81" s="311" t="e">
        <f t="shared" si="71"/>
        <v>#DIV/0!</v>
      </c>
      <c r="EE81" s="311" t="e">
        <f t="shared" si="71"/>
        <v>#DIV/0!</v>
      </c>
      <c r="EF81" s="311" t="e">
        <f t="shared" si="71"/>
        <v>#DIV/0!</v>
      </c>
      <c r="EG81" s="311" t="e">
        <f t="shared" si="71"/>
        <v>#DIV/0!</v>
      </c>
      <c r="EH81" s="311" t="e">
        <f t="shared" si="71"/>
        <v>#DIV/0!</v>
      </c>
      <c r="EI81" s="311" t="e">
        <f t="shared" si="71"/>
        <v>#DIV/0!</v>
      </c>
      <c r="EJ81" s="311" t="e">
        <f t="shared" si="71"/>
        <v>#DIV/0!</v>
      </c>
      <c r="EK81" s="311" t="e">
        <f t="shared" si="71"/>
        <v>#DIV/0!</v>
      </c>
      <c r="EL81" s="311" t="e">
        <f t="shared" si="71"/>
        <v>#DIV/0!</v>
      </c>
      <c r="EM81" s="311" t="e">
        <f t="shared" si="79"/>
        <v>#DIV/0!</v>
      </c>
      <c r="EN81" s="311" t="e">
        <f t="shared" si="79"/>
        <v>#DIV/0!</v>
      </c>
      <c r="EO81" s="311" t="e">
        <f t="shared" si="79"/>
        <v>#DIV/0!</v>
      </c>
      <c r="EP81" s="311" t="e">
        <f t="shared" si="79"/>
        <v>#DIV/0!</v>
      </c>
      <c r="EQ81" s="311" t="e">
        <f t="shared" si="79"/>
        <v>#DIV/0!</v>
      </c>
      <c r="ER81" s="311" t="e">
        <f t="shared" si="79"/>
        <v>#DIV/0!</v>
      </c>
      <c r="ES81" s="311" t="e">
        <f t="shared" si="79"/>
        <v>#DIV/0!</v>
      </c>
      <c r="ET81" s="311" t="e">
        <f t="shared" si="79"/>
        <v>#DIV/0!</v>
      </c>
      <c r="EU81" s="311" t="e">
        <f t="shared" si="79"/>
        <v>#DIV/0!</v>
      </c>
      <c r="EV81" s="311" t="e">
        <f t="shared" si="79"/>
        <v>#DIV/0!</v>
      </c>
      <c r="EW81" s="311" t="e">
        <f t="shared" si="79"/>
        <v>#DIV/0!</v>
      </c>
      <c r="EX81" s="311" t="e">
        <f t="shared" si="79"/>
        <v>#DIV/0!</v>
      </c>
      <c r="EY81" s="311" t="e">
        <f t="shared" si="79"/>
        <v>#DIV/0!</v>
      </c>
      <c r="EZ81" s="311" t="e">
        <f t="shared" si="79"/>
        <v>#DIV/0!</v>
      </c>
      <c r="FA81" s="311" t="e">
        <f t="shared" si="80"/>
        <v>#DIV/0!</v>
      </c>
      <c r="FB81" s="311" t="e">
        <f t="shared" si="80"/>
        <v>#DIV/0!</v>
      </c>
      <c r="FC81" s="311" t="e">
        <f t="shared" si="80"/>
        <v>#DIV/0!</v>
      </c>
      <c r="FD81" s="311" t="e">
        <f t="shared" si="80"/>
        <v>#DIV/0!</v>
      </c>
      <c r="FE81" s="311" t="e">
        <f t="shared" si="80"/>
        <v>#DIV/0!</v>
      </c>
      <c r="FF81" s="311" t="e">
        <f t="shared" si="80"/>
        <v>#DIV/0!</v>
      </c>
      <c r="FG81" s="311" t="e">
        <f t="shared" si="80"/>
        <v>#DIV/0!</v>
      </c>
      <c r="FH81" s="311" t="e">
        <f t="shared" si="80"/>
        <v>#DIV/0!</v>
      </c>
      <c r="FI81" s="311" t="e">
        <f t="shared" si="80"/>
        <v>#DIV/0!</v>
      </c>
      <c r="FJ81" s="311" t="e">
        <f t="shared" si="80"/>
        <v>#DIV/0!</v>
      </c>
      <c r="FK81" s="311" t="e">
        <f t="shared" si="72"/>
        <v>#DIV/0!</v>
      </c>
      <c r="FL81" s="311" t="e">
        <f t="shared" si="72"/>
        <v>#DIV/0!</v>
      </c>
      <c r="FM81" s="311" t="e">
        <f t="shared" si="72"/>
        <v>#DIV/0!</v>
      </c>
      <c r="FN81" s="311" t="e">
        <f t="shared" si="72"/>
        <v>#DIV/0!</v>
      </c>
      <c r="FO81" s="311" t="e">
        <f t="shared" si="72"/>
        <v>#DIV/0!</v>
      </c>
      <c r="FP81" s="311" t="e">
        <f t="shared" si="72"/>
        <v>#DIV/0!</v>
      </c>
      <c r="FQ81" s="311" t="e">
        <f t="shared" si="72"/>
        <v>#DIV/0!</v>
      </c>
      <c r="FR81" s="311" t="e">
        <f t="shared" si="72"/>
        <v>#DIV/0!</v>
      </c>
      <c r="FS81" s="311" t="e">
        <f t="shared" si="72"/>
        <v>#DIV/0!</v>
      </c>
      <c r="FT81" s="311" t="e">
        <f t="shared" si="72"/>
        <v>#DIV/0!</v>
      </c>
      <c r="FU81" s="311" t="e">
        <f t="shared" si="81"/>
        <v>#DIV/0!</v>
      </c>
      <c r="FV81" s="311" t="e">
        <f t="shared" si="81"/>
        <v>#DIV/0!</v>
      </c>
      <c r="FW81" s="311" t="e">
        <f t="shared" si="81"/>
        <v>#DIV/0!</v>
      </c>
      <c r="FX81" s="311" t="e">
        <f t="shared" si="81"/>
        <v>#DIV/0!</v>
      </c>
      <c r="FY81" s="311" t="e">
        <f t="shared" si="81"/>
        <v>#DIV/0!</v>
      </c>
      <c r="FZ81" s="311" t="e">
        <f t="shared" si="81"/>
        <v>#DIV/0!</v>
      </c>
      <c r="GA81" s="311" t="e">
        <f t="shared" si="81"/>
        <v>#DIV/0!</v>
      </c>
      <c r="GB81" s="311" t="e">
        <f t="shared" si="81"/>
        <v>#DIV/0!</v>
      </c>
      <c r="GC81" s="311" t="e">
        <f t="shared" si="81"/>
        <v>#DIV/0!</v>
      </c>
      <c r="GD81" s="311" t="e">
        <f t="shared" si="81"/>
        <v>#DIV/0!</v>
      </c>
      <c r="GE81" s="311" t="e">
        <f t="shared" si="73"/>
        <v>#DIV/0!</v>
      </c>
      <c r="GF81" s="311" t="e">
        <f t="shared" si="73"/>
        <v>#DIV/0!</v>
      </c>
      <c r="GG81" s="311" t="e">
        <f t="shared" si="73"/>
        <v>#DIV/0!</v>
      </c>
      <c r="GH81" s="311" t="e">
        <f t="shared" si="73"/>
        <v>#DIV/0!</v>
      </c>
      <c r="GI81" s="311" t="e">
        <f t="shared" si="73"/>
        <v>#DIV/0!</v>
      </c>
      <c r="GJ81" s="311" t="e">
        <f t="shared" si="73"/>
        <v>#DIV/0!</v>
      </c>
      <c r="GK81" s="311" t="e">
        <f t="shared" si="73"/>
        <v>#DIV/0!</v>
      </c>
      <c r="GL81" s="311" t="e">
        <f t="shared" si="73"/>
        <v>#DIV/0!</v>
      </c>
      <c r="GM81" s="311" t="e">
        <f t="shared" si="73"/>
        <v>#DIV/0!</v>
      </c>
      <c r="GN81" s="311" t="e">
        <f t="shared" si="73"/>
        <v>#DIV/0!</v>
      </c>
      <c r="GO81" s="311" t="e">
        <f t="shared" si="82"/>
        <v>#DIV/0!</v>
      </c>
      <c r="GP81" s="311" t="e">
        <f t="shared" si="82"/>
        <v>#DIV/0!</v>
      </c>
      <c r="GQ81" s="311" t="e">
        <f t="shared" si="82"/>
        <v>#DIV/0!</v>
      </c>
      <c r="GR81" s="311" t="e">
        <f t="shared" si="82"/>
        <v>#DIV/0!</v>
      </c>
      <c r="GS81" s="311" t="e">
        <f t="shared" si="82"/>
        <v>#DIV/0!</v>
      </c>
      <c r="GT81" s="311" t="e">
        <f t="shared" si="82"/>
        <v>#DIV/0!</v>
      </c>
      <c r="GU81" s="311" t="e">
        <f t="shared" si="82"/>
        <v>#DIV/0!</v>
      </c>
      <c r="GV81" s="311" t="e">
        <f t="shared" si="82"/>
        <v>#DIV/0!</v>
      </c>
      <c r="GW81" s="311" t="e">
        <f t="shared" si="82"/>
        <v>#DIV/0!</v>
      </c>
      <c r="GX81" s="311" t="e">
        <f t="shared" si="82"/>
        <v>#DIV/0!</v>
      </c>
      <c r="GY81" s="311" t="e">
        <f t="shared" si="82"/>
        <v>#DIV/0!</v>
      </c>
      <c r="GZ81" s="311" t="e">
        <f t="shared" si="82"/>
        <v>#DIV/0!</v>
      </c>
      <c r="HA81" s="311" t="e">
        <f t="shared" si="82"/>
        <v>#DIV/0!</v>
      </c>
      <c r="HB81" s="311" t="e">
        <f t="shared" si="82"/>
        <v>#DIV/0!</v>
      </c>
      <c r="HC81" s="311" t="e">
        <f t="shared" si="82"/>
        <v>#DIV/0!</v>
      </c>
      <c r="HD81" s="311" t="e">
        <f t="shared" si="82"/>
        <v>#DIV/0!</v>
      </c>
      <c r="HE81" s="318" t="e">
        <f t="shared" si="84"/>
        <v>#DIV/0!</v>
      </c>
      <c r="HF81" s="322" t="e">
        <f t="shared" si="85"/>
        <v>#DIV/0!</v>
      </c>
    </row>
    <row r="82" spans="1:214">
      <c r="A82" s="313"/>
      <c r="B82" s="314"/>
      <c r="C82" s="313"/>
      <c r="D82" s="313"/>
      <c r="E82" s="313"/>
      <c r="F82" s="315"/>
      <c r="G82" s="316" t="e">
        <f t="shared" si="83"/>
        <v>#DIV/0!</v>
      </c>
      <c r="H82" s="315" t="e">
        <f t="shared" si="83"/>
        <v>#DIV/0!</v>
      </c>
      <c r="I82" s="315" t="e">
        <f t="shared" si="83"/>
        <v>#DIV/0!</v>
      </c>
      <c r="J82" s="315" t="e">
        <f t="shared" si="83"/>
        <v>#DIV/0!</v>
      </c>
      <c r="K82" s="315" t="e">
        <f t="shared" si="83"/>
        <v>#DIV/0!</v>
      </c>
      <c r="L82" s="315" t="e">
        <f t="shared" si="83"/>
        <v>#DIV/0!</v>
      </c>
      <c r="M82" s="315" t="e">
        <f t="shared" si="83"/>
        <v>#DIV/0!</v>
      </c>
      <c r="N82" s="315" t="e">
        <f t="shared" si="83"/>
        <v>#DIV/0!</v>
      </c>
      <c r="O82" s="315" t="e">
        <f t="shared" si="83"/>
        <v>#DIV/0!</v>
      </c>
      <c r="P82" s="315" t="e">
        <f t="shared" si="83"/>
        <v>#DIV/0!</v>
      </c>
      <c r="Q82" s="315" t="e">
        <f t="shared" si="83"/>
        <v>#DIV/0!</v>
      </c>
      <c r="R82" s="315" t="e">
        <f t="shared" si="83"/>
        <v>#DIV/0!</v>
      </c>
      <c r="S82" s="315" t="e">
        <f t="shared" si="83"/>
        <v>#DIV/0!</v>
      </c>
      <c r="T82" s="315" t="e">
        <f t="shared" si="83"/>
        <v>#DIV/0!</v>
      </c>
      <c r="U82" s="315" t="e">
        <f t="shared" si="83"/>
        <v>#DIV/0!</v>
      </c>
      <c r="V82" s="315" t="e">
        <f t="shared" si="83"/>
        <v>#DIV/0!</v>
      </c>
      <c r="W82" s="315" t="e">
        <f t="shared" si="74"/>
        <v>#DIV/0!</v>
      </c>
      <c r="X82" s="315" t="e">
        <f t="shared" si="74"/>
        <v>#DIV/0!</v>
      </c>
      <c r="Y82" s="315" t="e">
        <f t="shared" si="74"/>
        <v>#DIV/0!</v>
      </c>
      <c r="Z82" s="315" t="e">
        <f t="shared" si="74"/>
        <v>#DIV/0!</v>
      </c>
      <c r="AA82" s="315" t="e">
        <f t="shared" si="74"/>
        <v>#DIV/0!</v>
      </c>
      <c r="AB82" s="315" t="e">
        <f t="shared" si="74"/>
        <v>#DIV/0!</v>
      </c>
      <c r="AC82" s="315" t="e">
        <f t="shared" si="74"/>
        <v>#DIV/0!</v>
      </c>
      <c r="AD82" s="315" t="e">
        <f t="shared" si="74"/>
        <v>#DIV/0!</v>
      </c>
      <c r="AE82" s="315" t="e">
        <f t="shared" si="74"/>
        <v>#DIV/0!</v>
      </c>
      <c r="AF82" s="315" t="e">
        <f t="shared" si="74"/>
        <v>#DIV/0!</v>
      </c>
      <c r="AG82" s="315" t="e">
        <f t="shared" si="74"/>
        <v>#DIV/0!</v>
      </c>
      <c r="AH82" s="315" t="e">
        <f t="shared" si="74"/>
        <v>#DIV/0!</v>
      </c>
      <c r="AI82" s="315" t="e">
        <f t="shared" si="74"/>
        <v>#DIV/0!</v>
      </c>
      <c r="AJ82" s="315" t="e">
        <f t="shared" si="74"/>
        <v>#DIV/0!</v>
      </c>
      <c r="AK82" s="315" t="e">
        <f t="shared" si="74"/>
        <v>#DIV/0!</v>
      </c>
      <c r="AL82" s="315" t="e">
        <f t="shared" si="75"/>
        <v>#DIV/0!</v>
      </c>
      <c r="AM82" s="315" t="e">
        <f t="shared" si="75"/>
        <v>#DIV/0!</v>
      </c>
      <c r="AN82" s="315" t="e">
        <f t="shared" si="75"/>
        <v>#DIV/0!</v>
      </c>
      <c r="AO82" s="315" t="e">
        <f t="shared" si="75"/>
        <v>#DIV/0!</v>
      </c>
      <c r="AP82" s="315" t="e">
        <f t="shared" si="75"/>
        <v>#DIV/0!</v>
      </c>
      <c r="AQ82" s="315" t="e">
        <f t="shared" si="75"/>
        <v>#DIV/0!</v>
      </c>
      <c r="AR82" s="315" t="e">
        <f t="shared" si="75"/>
        <v>#DIV/0!</v>
      </c>
      <c r="AS82" s="315" t="e">
        <f t="shared" si="75"/>
        <v>#DIV/0!</v>
      </c>
      <c r="AT82" s="315" t="e">
        <f t="shared" si="75"/>
        <v>#DIV/0!</v>
      </c>
      <c r="AU82" s="315" t="e">
        <f t="shared" si="75"/>
        <v>#DIV/0!</v>
      </c>
      <c r="AV82" s="315" t="e">
        <f t="shared" si="75"/>
        <v>#DIV/0!</v>
      </c>
      <c r="AW82" s="315" t="e">
        <f t="shared" si="75"/>
        <v>#DIV/0!</v>
      </c>
      <c r="AX82" s="315" t="e">
        <f t="shared" si="75"/>
        <v>#DIV/0!</v>
      </c>
      <c r="AY82" s="315" t="e">
        <f t="shared" si="75"/>
        <v>#DIV/0!</v>
      </c>
      <c r="AZ82" s="315" t="e">
        <f t="shared" si="75"/>
        <v>#DIV/0!</v>
      </c>
      <c r="BA82" s="315" t="e">
        <f t="shared" si="75"/>
        <v>#DIV/0!</v>
      </c>
      <c r="BB82" s="315" t="e">
        <f t="shared" si="68"/>
        <v>#DIV/0!</v>
      </c>
      <c r="BC82" s="315" t="e">
        <f t="shared" si="68"/>
        <v>#DIV/0!</v>
      </c>
      <c r="BD82" s="315" t="e">
        <f t="shared" si="68"/>
        <v>#DIV/0!</v>
      </c>
      <c r="BE82" s="315" t="e">
        <f t="shared" si="68"/>
        <v>#DIV/0!</v>
      </c>
      <c r="BF82" s="315" t="e">
        <f t="shared" si="68"/>
        <v>#DIV/0!</v>
      </c>
      <c r="BG82" s="315" t="e">
        <f t="shared" si="68"/>
        <v>#DIV/0!</v>
      </c>
      <c r="BH82" s="315" t="e">
        <f t="shared" si="68"/>
        <v>#DIV/0!</v>
      </c>
      <c r="BI82" s="315" t="e">
        <f t="shared" si="68"/>
        <v>#DIV/0!</v>
      </c>
      <c r="BJ82" s="315" t="e">
        <f t="shared" si="68"/>
        <v>#DIV/0!</v>
      </c>
      <c r="BK82" s="315" t="e">
        <f t="shared" si="68"/>
        <v>#DIV/0!</v>
      </c>
      <c r="BL82" s="315" t="e">
        <f t="shared" si="68"/>
        <v>#DIV/0!</v>
      </c>
      <c r="BM82" s="315" t="e">
        <f t="shared" si="68"/>
        <v>#DIV/0!</v>
      </c>
      <c r="BN82" s="315" t="e">
        <f t="shared" si="68"/>
        <v>#DIV/0!</v>
      </c>
      <c r="BO82" s="315" t="e">
        <f t="shared" si="76"/>
        <v>#DIV/0!</v>
      </c>
      <c r="BP82" s="315" t="e">
        <f t="shared" si="76"/>
        <v>#DIV/0!</v>
      </c>
      <c r="BQ82" s="315" t="e">
        <f t="shared" si="76"/>
        <v>#DIV/0!</v>
      </c>
      <c r="BR82" s="315" t="e">
        <f t="shared" si="76"/>
        <v>#DIV/0!</v>
      </c>
      <c r="BS82" s="315" t="e">
        <f t="shared" si="76"/>
        <v>#DIV/0!</v>
      </c>
      <c r="BT82" s="315" t="e">
        <f t="shared" si="76"/>
        <v>#DIV/0!</v>
      </c>
      <c r="BU82" s="315" t="e">
        <f t="shared" si="76"/>
        <v>#DIV/0!</v>
      </c>
      <c r="BV82" s="315" t="e">
        <f t="shared" si="76"/>
        <v>#DIV/0!</v>
      </c>
      <c r="BW82" s="315" t="e">
        <f t="shared" si="76"/>
        <v>#DIV/0!</v>
      </c>
      <c r="BX82" s="315" t="e">
        <f t="shared" si="76"/>
        <v>#DIV/0!</v>
      </c>
      <c r="BY82" s="315" t="e">
        <f t="shared" si="69"/>
        <v>#DIV/0!</v>
      </c>
      <c r="BZ82" s="315" t="e">
        <f t="shared" si="69"/>
        <v>#DIV/0!</v>
      </c>
      <c r="CA82" s="315" t="e">
        <f t="shared" si="69"/>
        <v>#DIV/0!</v>
      </c>
      <c r="CB82" s="315" t="e">
        <f t="shared" si="69"/>
        <v>#DIV/0!</v>
      </c>
      <c r="CC82" s="315" t="e">
        <f t="shared" si="69"/>
        <v>#DIV/0!</v>
      </c>
      <c r="CD82" s="315" t="e">
        <f t="shared" si="69"/>
        <v>#DIV/0!</v>
      </c>
      <c r="CE82" s="315" t="e">
        <f t="shared" si="69"/>
        <v>#DIV/0!</v>
      </c>
      <c r="CF82" s="315" t="e">
        <f t="shared" si="69"/>
        <v>#DIV/0!</v>
      </c>
      <c r="CG82" s="315" t="e">
        <f t="shared" si="69"/>
        <v>#DIV/0!</v>
      </c>
      <c r="CH82" s="315" t="e">
        <f t="shared" si="69"/>
        <v>#DIV/0!</v>
      </c>
      <c r="CI82" s="315" t="e">
        <f t="shared" si="69"/>
        <v>#DIV/0!</v>
      </c>
      <c r="CJ82" s="315" t="e">
        <f t="shared" si="69"/>
        <v>#DIV/0!</v>
      </c>
      <c r="CK82" s="315" t="e">
        <f t="shared" si="69"/>
        <v>#DIV/0!</v>
      </c>
      <c r="CL82" s="315" t="e">
        <f t="shared" si="69"/>
        <v>#DIV/0!</v>
      </c>
      <c r="CM82" s="315" t="e">
        <f t="shared" si="69"/>
        <v>#DIV/0!</v>
      </c>
      <c r="CN82" s="315" t="e">
        <f t="shared" si="69"/>
        <v>#DIV/0!</v>
      </c>
      <c r="CO82" s="315" t="e">
        <f t="shared" si="77"/>
        <v>#DIV/0!</v>
      </c>
      <c r="CP82" s="315" t="e">
        <f t="shared" si="77"/>
        <v>#DIV/0!</v>
      </c>
      <c r="CQ82" s="315" t="e">
        <f t="shared" si="77"/>
        <v>#DIV/0!</v>
      </c>
      <c r="CR82" s="315" t="e">
        <f t="shared" si="77"/>
        <v>#DIV/0!</v>
      </c>
      <c r="CS82" s="315" t="e">
        <f t="shared" si="77"/>
        <v>#DIV/0!</v>
      </c>
      <c r="CT82" s="315" t="e">
        <f t="shared" si="77"/>
        <v>#DIV/0!</v>
      </c>
      <c r="CU82" s="315" t="e">
        <f t="shared" si="77"/>
        <v>#DIV/0!</v>
      </c>
      <c r="CV82" s="315" t="e">
        <f t="shared" si="77"/>
        <v>#DIV/0!</v>
      </c>
      <c r="CW82" s="315" t="e">
        <f t="shared" si="77"/>
        <v>#DIV/0!</v>
      </c>
      <c r="CX82" s="315" t="e">
        <f t="shared" si="77"/>
        <v>#DIV/0!</v>
      </c>
      <c r="CY82" s="315" t="e">
        <f t="shared" si="77"/>
        <v>#DIV/0!</v>
      </c>
      <c r="CZ82" s="315" t="e">
        <f t="shared" si="77"/>
        <v>#DIV/0!</v>
      </c>
      <c r="DA82" s="315" t="e">
        <f t="shared" si="77"/>
        <v>#DIV/0!</v>
      </c>
      <c r="DB82" s="315" t="e">
        <f t="shared" si="77"/>
        <v>#DIV/0!</v>
      </c>
      <c r="DC82" s="315" t="e">
        <f t="shared" si="70"/>
        <v>#DIV/0!</v>
      </c>
      <c r="DD82" s="315" t="e">
        <f t="shared" si="70"/>
        <v>#DIV/0!</v>
      </c>
      <c r="DE82" s="315" t="e">
        <f t="shared" si="70"/>
        <v>#DIV/0!</v>
      </c>
      <c r="DF82" s="315" t="e">
        <f t="shared" si="70"/>
        <v>#DIV/0!</v>
      </c>
      <c r="DG82" s="315" t="e">
        <f t="shared" si="70"/>
        <v>#DIV/0!</v>
      </c>
      <c r="DH82" s="315" t="e">
        <f t="shared" si="70"/>
        <v>#DIV/0!</v>
      </c>
      <c r="DI82" s="315" t="e">
        <f t="shared" si="70"/>
        <v>#DIV/0!</v>
      </c>
      <c r="DJ82" s="315" t="e">
        <f t="shared" si="70"/>
        <v>#DIV/0!</v>
      </c>
      <c r="DK82" s="315" t="e">
        <f t="shared" si="70"/>
        <v>#DIV/0!</v>
      </c>
      <c r="DL82" s="315" t="e">
        <f t="shared" si="70"/>
        <v>#DIV/0!</v>
      </c>
      <c r="DM82" s="315" t="e">
        <f t="shared" si="78"/>
        <v>#DIV/0!</v>
      </c>
      <c r="DN82" s="315" t="e">
        <f t="shared" si="78"/>
        <v>#DIV/0!</v>
      </c>
      <c r="DO82" s="315" t="e">
        <f t="shared" si="78"/>
        <v>#DIV/0!</v>
      </c>
      <c r="DP82" s="315" t="e">
        <f t="shared" si="78"/>
        <v>#DIV/0!</v>
      </c>
      <c r="DQ82" s="315" t="e">
        <f t="shared" si="78"/>
        <v>#DIV/0!</v>
      </c>
      <c r="DR82" s="315" t="e">
        <f t="shared" si="78"/>
        <v>#DIV/0!</v>
      </c>
      <c r="DS82" s="315" t="e">
        <f t="shared" si="78"/>
        <v>#DIV/0!</v>
      </c>
      <c r="DT82" s="315" t="e">
        <f t="shared" si="78"/>
        <v>#DIV/0!</v>
      </c>
      <c r="DU82" s="315" t="e">
        <f t="shared" si="78"/>
        <v>#DIV/0!</v>
      </c>
      <c r="DV82" s="315" t="e">
        <f t="shared" si="78"/>
        <v>#DIV/0!</v>
      </c>
      <c r="DW82" s="315" t="e">
        <f t="shared" si="71"/>
        <v>#DIV/0!</v>
      </c>
      <c r="DX82" s="315" t="e">
        <f t="shared" si="71"/>
        <v>#DIV/0!</v>
      </c>
      <c r="DY82" s="315" t="e">
        <f t="shared" si="71"/>
        <v>#DIV/0!</v>
      </c>
      <c r="DZ82" s="315" t="e">
        <f t="shared" si="71"/>
        <v>#DIV/0!</v>
      </c>
      <c r="EA82" s="315" t="e">
        <f t="shared" si="71"/>
        <v>#DIV/0!</v>
      </c>
      <c r="EB82" s="315" t="e">
        <f t="shared" si="71"/>
        <v>#DIV/0!</v>
      </c>
      <c r="EC82" s="315" t="e">
        <f t="shared" si="71"/>
        <v>#DIV/0!</v>
      </c>
      <c r="ED82" s="315" t="e">
        <f t="shared" si="71"/>
        <v>#DIV/0!</v>
      </c>
      <c r="EE82" s="315" t="e">
        <f t="shared" si="71"/>
        <v>#DIV/0!</v>
      </c>
      <c r="EF82" s="315" t="e">
        <f t="shared" si="71"/>
        <v>#DIV/0!</v>
      </c>
      <c r="EG82" s="315" t="e">
        <f t="shared" si="71"/>
        <v>#DIV/0!</v>
      </c>
      <c r="EH82" s="315" t="e">
        <f t="shared" si="71"/>
        <v>#DIV/0!</v>
      </c>
      <c r="EI82" s="315" t="e">
        <f t="shared" si="71"/>
        <v>#DIV/0!</v>
      </c>
      <c r="EJ82" s="315" t="e">
        <f t="shared" si="71"/>
        <v>#DIV/0!</v>
      </c>
      <c r="EK82" s="315" t="e">
        <f t="shared" si="71"/>
        <v>#DIV/0!</v>
      </c>
      <c r="EL82" s="315" t="e">
        <f t="shared" si="71"/>
        <v>#DIV/0!</v>
      </c>
      <c r="EM82" s="315" t="e">
        <f t="shared" si="79"/>
        <v>#DIV/0!</v>
      </c>
      <c r="EN82" s="315" t="e">
        <f t="shared" si="79"/>
        <v>#DIV/0!</v>
      </c>
      <c r="EO82" s="315" t="e">
        <f t="shared" si="79"/>
        <v>#DIV/0!</v>
      </c>
      <c r="EP82" s="315" t="e">
        <f t="shared" si="79"/>
        <v>#DIV/0!</v>
      </c>
      <c r="EQ82" s="315" t="e">
        <f t="shared" si="79"/>
        <v>#DIV/0!</v>
      </c>
      <c r="ER82" s="315" t="e">
        <f t="shared" si="79"/>
        <v>#DIV/0!</v>
      </c>
      <c r="ES82" s="315" t="e">
        <f t="shared" si="79"/>
        <v>#DIV/0!</v>
      </c>
      <c r="ET82" s="315" t="e">
        <f t="shared" si="79"/>
        <v>#DIV/0!</v>
      </c>
      <c r="EU82" s="315" t="e">
        <f t="shared" si="79"/>
        <v>#DIV/0!</v>
      </c>
      <c r="EV82" s="315" t="e">
        <f t="shared" si="79"/>
        <v>#DIV/0!</v>
      </c>
      <c r="EW82" s="315" t="e">
        <f t="shared" si="79"/>
        <v>#DIV/0!</v>
      </c>
      <c r="EX82" s="315" t="e">
        <f t="shared" si="79"/>
        <v>#DIV/0!</v>
      </c>
      <c r="EY82" s="315" t="e">
        <f t="shared" si="79"/>
        <v>#DIV/0!</v>
      </c>
      <c r="EZ82" s="315" t="e">
        <f t="shared" si="79"/>
        <v>#DIV/0!</v>
      </c>
      <c r="FA82" s="315" t="e">
        <f t="shared" si="80"/>
        <v>#DIV/0!</v>
      </c>
      <c r="FB82" s="315" t="e">
        <f t="shared" si="80"/>
        <v>#DIV/0!</v>
      </c>
      <c r="FC82" s="315" t="e">
        <f t="shared" si="80"/>
        <v>#DIV/0!</v>
      </c>
      <c r="FD82" s="315" t="e">
        <f t="shared" si="80"/>
        <v>#DIV/0!</v>
      </c>
      <c r="FE82" s="315" t="e">
        <f t="shared" si="80"/>
        <v>#DIV/0!</v>
      </c>
      <c r="FF82" s="315" t="e">
        <f t="shared" si="80"/>
        <v>#DIV/0!</v>
      </c>
      <c r="FG82" s="315" t="e">
        <f t="shared" si="80"/>
        <v>#DIV/0!</v>
      </c>
      <c r="FH82" s="315" t="e">
        <f t="shared" si="80"/>
        <v>#DIV/0!</v>
      </c>
      <c r="FI82" s="315" t="e">
        <f t="shared" si="80"/>
        <v>#DIV/0!</v>
      </c>
      <c r="FJ82" s="315" t="e">
        <f t="shared" si="80"/>
        <v>#DIV/0!</v>
      </c>
      <c r="FK82" s="315" t="e">
        <f t="shared" si="72"/>
        <v>#DIV/0!</v>
      </c>
      <c r="FL82" s="315" t="e">
        <f t="shared" si="72"/>
        <v>#DIV/0!</v>
      </c>
      <c r="FM82" s="315" t="e">
        <f t="shared" si="72"/>
        <v>#DIV/0!</v>
      </c>
      <c r="FN82" s="315" t="e">
        <f t="shared" si="72"/>
        <v>#DIV/0!</v>
      </c>
      <c r="FO82" s="315" t="e">
        <f t="shared" si="72"/>
        <v>#DIV/0!</v>
      </c>
      <c r="FP82" s="315" t="e">
        <f t="shared" si="72"/>
        <v>#DIV/0!</v>
      </c>
      <c r="FQ82" s="315" t="e">
        <f t="shared" si="72"/>
        <v>#DIV/0!</v>
      </c>
      <c r="FR82" s="315" t="e">
        <f t="shared" si="72"/>
        <v>#DIV/0!</v>
      </c>
      <c r="FS82" s="315" t="e">
        <f t="shared" si="72"/>
        <v>#DIV/0!</v>
      </c>
      <c r="FT82" s="315" t="e">
        <f t="shared" si="72"/>
        <v>#DIV/0!</v>
      </c>
      <c r="FU82" s="315" t="e">
        <f t="shared" si="81"/>
        <v>#DIV/0!</v>
      </c>
      <c r="FV82" s="315" t="e">
        <f t="shared" si="81"/>
        <v>#DIV/0!</v>
      </c>
      <c r="FW82" s="315" t="e">
        <f t="shared" si="81"/>
        <v>#DIV/0!</v>
      </c>
      <c r="FX82" s="315" t="e">
        <f t="shared" si="81"/>
        <v>#DIV/0!</v>
      </c>
      <c r="FY82" s="315" t="e">
        <f t="shared" si="81"/>
        <v>#DIV/0!</v>
      </c>
      <c r="FZ82" s="315" t="e">
        <f t="shared" si="81"/>
        <v>#DIV/0!</v>
      </c>
      <c r="GA82" s="315" t="e">
        <f t="shared" si="81"/>
        <v>#DIV/0!</v>
      </c>
      <c r="GB82" s="315" t="e">
        <f t="shared" si="81"/>
        <v>#DIV/0!</v>
      </c>
      <c r="GC82" s="315" t="e">
        <f t="shared" si="81"/>
        <v>#DIV/0!</v>
      </c>
      <c r="GD82" s="315" t="e">
        <f t="shared" si="81"/>
        <v>#DIV/0!</v>
      </c>
      <c r="GE82" s="315" t="e">
        <f t="shared" si="73"/>
        <v>#DIV/0!</v>
      </c>
      <c r="GF82" s="315" t="e">
        <f t="shared" si="73"/>
        <v>#DIV/0!</v>
      </c>
      <c r="GG82" s="315" t="e">
        <f t="shared" si="73"/>
        <v>#DIV/0!</v>
      </c>
      <c r="GH82" s="315" t="e">
        <f t="shared" si="73"/>
        <v>#DIV/0!</v>
      </c>
      <c r="GI82" s="315" t="e">
        <f t="shared" si="73"/>
        <v>#DIV/0!</v>
      </c>
      <c r="GJ82" s="315" t="e">
        <f t="shared" si="73"/>
        <v>#DIV/0!</v>
      </c>
      <c r="GK82" s="315" t="e">
        <f t="shared" si="73"/>
        <v>#DIV/0!</v>
      </c>
      <c r="GL82" s="315" t="e">
        <f t="shared" si="73"/>
        <v>#DIV/0!</v>
      </c>
      <c r="GM82" s="315" t="e">
        <f t="shared" si="73"/>
        <v>#DIV/0!</v>
      </c>
      <c r="GN82" s="315" t="e">
        <f t="shared" si="73"/>
        <v>#DIV/0!</v>
      </c>
      <c r="GO82" s="315" t="e">
        <f t="shared" si="82"/>
        <v>#DIV/0!</v>
      </c>
      <c r="GP82" s="315" t="e">
        <f t="shared" si="82"/>
        <v>#DIV/0!</v>
      </c>
      <c r="GQ82" s="315" t="e">
        <f t="shared" si="82"/>
        <v>#DIV/0!</v>
      </c>
      <c r="GR82" s="315" t="e">
        <f t="shared" si="82"/>
        <v>#DIV/0!</v>
      </c>
      <c r="GS82" s="315" t="e">
        <f t="shared" si="82"/>
        <v>#DIV/0!</v>
      </c>
      <c r="GT82" s="315" t="e">
        <f t="shared" si="82"/>
        <v>#DIV/0!</v>
      </c>
      <c r="GU82" s="315" t="e">
        <f t="shared" si="82"/>
        <v>#DIV/0!</v>
      </c>
      <c r="GV82" s="315" t="e">
        <f t="shared" si="82"/>
        <v>#DIV/0!</v>
      </c>
      <c r="GW82" s="315" t="e">
        <f t="shared" si="82"/>
        <v>#DIV/0!</v>
      </c>
      <c r="GX82" s="315" t="e">
        <f t="shared" si="82"/>
        <v>#DIV/0!</v>
      </c>
      <c r="GY82" s="315" t="e">
        <f t="shared" si="82"/>
        <v>#DIV/0!</v>
      </c>
      <c r="GZ82" s="315" t="e">
        <f t="shared" si="82"/>
        <v>#DIV/0!</v>
      </c>
      <c r="HA82" s="315" t="e">
        <f t="shared" si="82"/>
        <v>#DIV/0!</v>
      </c>
      <c r="HB82" s="315" t="e">
        <f t="shared" si="82"/>
        <v>#DIV/0!</v>
      </c>
      <c r="HC82" s="315" t="e">
        <f t="shared" si="82"/>
        <v>#DIV/0!</v>
      </c>
      <c r="HD82" s="315" t="e">
        <f t="shared" si="82"/>
        <v>#DIV/0!</v>
      </c>
      <c r="HE82" s="318" t="e">
        <f t="shared" si="84"/>
        <v>#DIV/0!</v>
      </c>
      <c r="HF82" s="322" t="e">
        <f t="shared" si="85"/>
        <v>#DIV/0!</v>
      </c>
    </row>
    <row r="83" spans="1:214">
      <c r="A83" s="221"/>
      <c r="B83" s="310"/>
      <c r="C83" s="221"/>
      <c r="D83" s="221"/>
      <c r="E83" s="221"/>
      <c r="F83" s="311"/>
      <c r="G83" s="312" t="e">
        <f t="shared" si="83"/>
        <v>#DIV/0!</v>
      </c>
      <c r="H83" s="311" t="e">
        <f t="shared" si="83"/>
        <v>#DIV/0!</v>
      </c>
      <c r="I83" s="311" t="e">
        <f t="shared" si="83"/>
        <v>#DIV/0!</v>
      </c>
      <c r="J83" s="311" t="e">
        <f t="shared" si="83"/>
        <v>#DIV/0!</v>
      </c>
      <c r="K83" s="311" t="e">
        <f t="shared" si="83"/>
        <v>#DIV/0!</v>
      </c>
      <c r="L83" s="311" t="e">
        <f t="shared" si="83"/>
        <v>#DIV/0!</v>
      </c>
      <c r="M83" s="311" t="e">
        <f t="shared" si="83"/>
        <v>#DIV/0!</v>
      </c>
      <c r="N83" s="311" t="e">
        <f t="shared" si="83"/>
        <v>#DIV/0!</v>
      </c>
      <c r="O83" s="311" t="e">
        <f t="shared" si="83"/>
        <v>#DIV/0!</v>
      </c>
      <c r="P83" s="311" t="e">
        <f t="shared" si="83"/>
        <v>#DIV/0!</v>
      </c>
      <c r="Q83" s="311" t="e">
        <f t="shared" si="83"/>
        <v>#DIV/0!</v>
      </c>
      <c r="R83" s="311" t="e">
        <f t="shared" si="83"/>
        <v>#DIV/0!</v>
      </c>
      <c r="S83" s="311" t="e">
        <f t="shared" si="83"/>
        <v>#DIV/0!</v>
      </c>
      <c r="T83" s="311" t="e">
        <f t="shared" si="83"/>
        <v>#DIV/0!</v>
      </c>
      <c r="U83" s="311" t="e">
        <f t="shared" si="83"/>
        <v>#DIV/0!</v>
      </c>
      <c r="V83" s="311" t="e">
        <f t="shared" si="83"/>
        <v>#DIV/0!</v>
      </c>
      <c r="W83" s="311" t="e">
        <f t="shared" si="74"/>
        <v>#DIV/0!</v>
      </c>
      <c r="X83" s="311" t="e">
        <f t="shared" si="74"/>
        <v>#DIV/0!</v>
      </c>
      <c r="Y83" s="311" t="e">
        <f t="shared" si="74"/>
        <v>#DIV/0!</v>
      </c>
      <c r="Z83" s="311" t="e">
        <f t="shared" si="74"/>
        <v>#DIV/0!</v>
      </c>
      <c r="AA83" s="311" t="e">
        <f t="shared" si="74"/>
        <v>#DIV/0!</v>
      </c>
      <c r="AB83" s="311" t="e">
        <f t="shared" si="74"/>
        <v>#DIV/0!</v>
      </c>
      <c r="AC83" s="311" t="e">
        <f t="shared" si="74"/>
        <v>#DIV/0!</v>
      </c>
      <c r="AD83" s="311" t="e">
        <f t="shared" si="74"/>
        <v>#DIV/0!</v>
      </c>
      <c r="AE83" s="311" t="e">
        <f t="shared" si="74"/>
        <v>#DIV/0!</v>
      </c>
      <c r="AF83" s="311" t="e">
        <f t="shared" si="74"/>
        <v>#DIV/0!</v>
      </c>
      <c r="AG83" s="311" t="e">
        <f t="shared" si="74"/>
        <v>#DIV/0!</v>
      </c>
      <c r="AH83" s="311" t="e">
        <f t="shared" si="74"/>
        <v>#DIV/0!</v>
      </c>
      <c r="AI83" s="311" t="e">
        <f t="shared" si="74"/>
        <v>#DIV/0!</v>
      </c>
      <c r="AJ83" s="311" t="e">
        <f t="shared" si="74"/>
        <v>#DIV/0!</v>
      </c>
      <c r="AK83" s="311" t="e">
        <f t="shared" si="74"/>
        <v>#DIV/0!</v>
      </c>
      <c r="AL83" s="311" t="e">
        <f t="shared" si="75"/>
        <v>#DIV/0!</v>
      </c>
      <c r="AM83" s="311" t="e">
        <f t="shared" si="75"/>
        <v>#DIV/0!</v>
      </c>
      <c r="AN83" s="311" t="e">
        <f t="shared" si="75"/>
        <v>#DIV/0!</v>
      </c>
      <c r="AO83" s="311" t="e">
        <f t="shared" si="75"/>
        <v>#DIV/0!</v>
      </c>
      <c r="AP83" s="311" t="e">
        <f t="shared" si="75"/>
        <v>#DIV/0!</v>
      </c>
      <c r="AQ83" s="311" t="e">
        <f t="shared" si="75"/>
        <v>#DIV/0!</v>
      </c>
      <c r="AR83" s="311" t="e">
        <f t="shared" si="75"/>
        <v>#DIV/0!</v>
      </c>
      <c r="AS83" s="311" t="e">
        <f t="shared" si="75"/>
        <v>#DIV/0!</v>
      </c>
      <c r="AT83" s="311" t="e">
        <f t="shared" si="75"/>
        <v>#DIV/0!</v>
      </c>
      <c r="AU83" s="311" t="e">
        <f t="shared" si="75"/>
        <v>#DIV/0!</v>
      </c>
      <c r="AV83" s="311" t="e">
        <f t="shared" si="75"/>
        <v>#DIV/0!</v>
      </c>
      <c r="AW83" s="311" t="e">
        <f t="shared" si="75"/>
        <v>#DIV/0!</v>
      </c>
      <c r="AX83" s="311" t="e">
        <f t="shared" si="75"/>
        <v>#DIV/0!</v>
      </c>
      <c r="AY83" s="311" t="e">
        <f t="shared" si="75"/>
        <v>#DIV/0!</v>
      </c>
      <c r="AZ83" s="311" t="e">
        <f t="shared" si="75"/>
        <v>#DIV/0!</v>
      </c>
      <c r="BA83" s="311" t="e">
        <f t="shared" si="75"/>
        <v>#DIV/0!</v>
      </c>
      <c r="BB83" s="311" t="e">
        <f t="shared" si="68"/>
        <v>#DIV/0!</v>
      </c>
      <c r="BC83" s="311" t="e">
        <f t="shared" si="68"/>
        <v>#DIV/0!</v>
      </c>
      <c r="BD83" s="311" t="e">
        <f t="shared" si="68"/>
        <v>#DIV/0!</v>
      </c>
      <c r="BE83" s="311" t="e">
        <f t="shared" si="68"/>
        <v>#DIV/0!</v>
      </c>
      <c r="BF83" s="311" t="e">
        <f t="shared" si="68"/>
        <v>#DIV/0!</v>
      </c>
      <c r="BG83" s="311" t="e">
        <f t="shared" si="68"/>
        <v>#DIV/0!</v>
      </c>
      <c r="BH83" s="311" t="e">
        <f t="shared" si="68"/>
        <v>#DIV/0!</v>
      </c>
      <c r="BI83" s="311" t="e">
        <f t="shared" si="68"/>
        <v>#DIV/0!</v>
      </c>
      <c r="BJ83" s="311" t="e">
        <f t="shared" si="68"/>
        <v>#DIV/0!</v>
      </c>
      <c r="BK83" s="311" t="e">
        <f t="shared" si="68"/>
        <v>#DIV/0!</v>
      </c>
      <c r="BL83" s="311" t="e">
        <f t="shared" si="68"/>
        <v>#DIV/0!</v>
      </c>
      <c r="BM83" s="311" t="e">
        <f t="shared" si="68"/>
        <v>#DIV/0!</v>
      </c>
      <c r="BN83" s="311" t="e">
        <f t="shared" si="68"/>
        <v>#DIV/0!</v>
      </c>
      <c r="BO83" s="311" t="e">
        <f t="shared" si="76"/>
        <v>#DIV/0!</v>
      </c>
      <c r="BP83" s="311" t="e">
        <f t="shared" si="76"/>
        <v>#DIV/0!</v>
      </c>
      <c r="BQ83" s="311" t="e">
        <f t="shared" si="76"/>
        <v>#DIV/0!</v>
      </c>
      <c r="BR83" s="311" t="e">
        <f t="shared" si="76"/>
        <v>#DIV/0!</v>
      </c>
      <c r="BS83" s="311" t="e">
        <f t="shared" si="76"/>
        <v>#DIV/0!</v>
      </c>
      <c r="BT83" s="311" t="e">
        <f t="shared" si="76"/>
        <v>#DIV/0!</v>
      </c>
      <c r="BU83" s="311" t="e">
        <f t="shared" si="76"/>
        <v>#DIV/0!</v>
      </c>
      <c r="BV83" s="311" t="e">
        <f t="shared" si="76"/>
        <v>#DIV/0!</v>
      </c>
      <c r="BW83" s="311" t="e">
        <f t="shared" si="76"/>
        <v>#DIV/0!</v>
      </c>
      <c r="BX83" s="311" t="e">
        <f t="shared" si="76"/>
        <v>#DIV/0!</v>
      </c>
      <c r="BY83" s="311" t="e">
        <f t="shared" si="69"/>
        <v>#DIV/0!</v>
      </c>
      <c r="BZ83" s="311" t="e">
        <f t="shared" si="69"/>
        <v>#DIV/0!</v>
      </c>
      <c r="CA83" s="311" t="e">
        <f t="shared" si="69"/>
        <v>#DIV/0!</v>
      </c>
      <c r="CB83" s="311" t="e">
        <f t="shared" si="69"/>
        <v>#DIV/0!</v>
      </c>
      <c r="CC83" s="311" t="e">
        <f t="shared" si="69"/>
        <v>#DIV/0!</v>
      </c>
      <c r="CD83" s="311" t="e">
        <f t="shared" si="69"/>
        <v>#DIV/0!</v>
      </c>
      <c r="CE83" s="311" t="e">
        <f t="shared" si="69"/>
        <v>#DIV/0!</v>
      </c>
      <c r="CF83" s="311" t="e">
        <f t="shared" si="69"/>
        <v>#DIV/0!</v>
      </c>
      <c r="CG83" s="311" t="e">
        <f t="shared" si="69"/>
        <v>#DIV/0!</v>
      </c>
      <c r="CH83" s="311" t="e">
        <f t="shared" si="69"/>
        <v>#DIV/0!</v>
      </c>
      <c r="CI83" s="311" t="e">
        <f t="shared" si="69"/>
        <v>#DIV/0!</v>
      </c>
      <c r="CJ83" s="311" t="e">
        <f t="shared" si="69"/>
        <v>#DIV/0!</v>
      </c>
      <c r="CK83" s="311" t="e">
        <f t="shared" si="69"/>
        <v>#DIV/0!</v>
      </c>
      <c r="CL83" s="311" t="e">
        <f t="shared" si="69"/>
        <v>#DIV/0!</v>
      </c>
      <c r="CM83" s="311" t="e">
        <f t="shared" si="69"/>
        <v>#DIV/0!</v>
      </c>
      <c r="CN83" s="311" t="e">
        <f t="shared" si="69"/>
        <v>#DIV/0!</v>
      </c>
      <c r="CO83" s="311" t="e">
        <f t="shared" si="77"/>
        <v>#DIV/0!</v>
      </c>
      <c r="CP83" s="311" t="e">
        <f t="shared" si="77"/>
        <v>#DIV/0!</v>
      </c>
      <c r="CQ83" s="311" t="e">
        <f t="shared" si="77"/>
        <v>#DIV/0!</v>
      </c>
      <c r="CR83" s="311" t="e">
        <f t="shared" si="77"/>
        <v>#DIV/0!</v>
      </c>
      <c r="CS83" s="311" t="e">
        <f t="shared" si="77"/>
        <v>#DIV/0!</v>
      </c>
      <c r="CT83" s="311" t="e">
        <f t="shared" si="77"/>
        <v>#DIV/0!</v>
      </c>
      <c r="CU83" s="311" t="e">
        <f t="shared" si="77"/>
        <v>#DIV/0!</v>
      </c>
      <c r="CV83" s="311" t="e">
        <f t="shared" si="77"/>
        <v>#DIV/0!</v>
      </c>
      <c r="CW83" s="311" t="e">
        <f t="shared" si="77"/>
        <v>#DIV/0!</v>
      </c>
      <c r="CX83" s="311" t="e">
        <f t="shared" si="77"/>
        <v>#DIV/0!</v>
      </c>
      <c r="CY83" s="311" t="e">
        <f t="shared" si="77"/>
        <v>#DIV/0!</v>
      </c>
      <c r="CZ83" s="311" t="e">
        <f t="shared" si="77"/>
        <v>#DIV/0!</v>
      </c>
      <c r="DA83" s="311" t="e">
        <f t="shared" si="77"/>
        <v>#DIV/0!</v>
      </c>
      <c r="DB83" s="311" t="e">
        <f t="shared" si="77"/>
        <v>#DIV/0!</v>
      </c>
      <c r="DC83" s="311" t="e">
        <f t="shared" si="70"/>
        <v>#DIV/0!</v>
      </c>
      <c r="DD83" s="311" t="e">
        <f t="shared" si="70"/>
        <v>#DIV/0!</v>
      </c>
      <c r="DE83" s="311" t="e">
        <f t="shared" si="70"/>
        <v>#DIV/0!</v>
      </c>
      <c r="DF83" s="311" t="e">
        <f t="shared" si="70"/>
        <v>#DIV/0!</v>
      </c>
      <c r="DG83" s="311" t="e">
        <f t="shared" si="70"/>
        <v>#DIV/0!</v>
      </c>
      <c r="DH83" s="311" t="e">
        <f t="shared" si="70"/>
        <v>#DIV/0!</v>
      </c>
      <c r="DI83" s="311" t="e">
        <f t="shared" si="70"/>
        <v>#DIV/0!</v>
      </c>
      <c r="DJ83" s="311" t="e">
        <f t="shared" si="70"/>
        <v>#DIV/0!</v>
      </c>
      <c r="DK83" s="311" t="e">
        <f t="shared" si="70"/>
        <v>#DIV/0!</v>
      </c>
      <c r="DL83" s="311" t="e">
        <f t="shared" si="70"/>
        <v>#DIV/0!</v>
      </c>
      <c r="DM83" s="311" t="e">
        <f t="shared" si="78"/>
        <v>#DIV/0!</v>
      </c>
      <c r="DN83" s="311" t="e">
        <f t="shared" si="78"/>
        <v>#DIV/0!</v>
      </c>
      <c r="DO83" s="311" t="e">
        <f t="shared" si="78"/>
        <v>#DIV/0!</v>
      </c>
      <c r="DP83" s="311" t="e">
        <f t="shared" si="78"/>
        <v>#DIV/0!</v>
      </c>
      <c r="DQ83" s="311" t="e">
        <f t="shared" si="78"/>
        <v>#DIV/0!</v>
      </c>
      <c r="DR83" s="311" t="e">
        <f t="shared" si="78"/>
        <v>#DIV/0!</v>
      </c>
      <c r="DS83" s="311" t="e">
        <f t="shared" si="78"/>
        <v>#DIV/0!</v>
      </c>
      <c r="DT83" s="311" t="e">
        <f t="shared" si="78"/>
        <v>#DIV/0!</v>
      </c>
      <c r="DU83" s="311" t="e">
        <f t="shared" si="78"/>
        <v>#DIV/0!</v>
      </c>
      <c r="DV83" s="311" t="e">
        <f t="shared" si="78"/>
        <v>#DIV/0!</v>
      </c>
      <c r="DW83" s="311" t="e">
        <f t="shared" si="71"/>
        <v>#DIV/0!</v>
      </c>
      <c r="DX83" s="311" t="e">
        <f t="shared" si="71"/>
        <v>#DIV/0!</v>
      </c>
      <c r="DY83" s="311" t="e">
        <f t="shared" si="71"/>
        <v>#DIV/0!</v>
      </c>
      <c r="DZ83" s="311" t="e">
        <f t="shared" si="71"/>
        <v>#DIV/0!</v>
      </c>
      <c r="EA83" s="311" t="e">
        <f t="shared" si="71"/>
        <v>#DIV/0!</v>
      </c>
      <c r="EB83" s="311" t="e">
        <f t="shared" si="71"/>
        <v>#DIV/0!</v>
      </c>
      <c r="EC83" s="311" t="e">
        <f t="shared" si="71"/>
        <v>#DIV/0!</v>
      </c>
      <c r="ED83" s="311" t="e">
        <f t="shared" si="71"/>
        <v>#DIV/0!</v>
      </c>
      <c r="EE83" s="311" t="e">
        <f t="shared" si="71"/>
        <v>#DIV/0!</v>
      </c>
      <c r="EF83" s="311" t="e">
        <f t="shared" si="71"/>
        <v>#DIV/0!</v>
      </c>
      <c r="EG83" s="311" t="e">
        <f t="shared" si="71"/>
        <v>#DIV/0!</v>
      </c>
      <c r="EH83" s="311" t="e">
        <f t="shared" si="71"/>
        <v>#DIV/0!</v>
      </c>
      <c r="EI83" s="311" t="e">
        <f t="shared" si="71"/>
        <v>#DIV/0!</v>
      </c>
      <c r="EJ83" s="311" t="e">
        <f t="shared" si="71"/>
        <v>#DIV/0!</v>
      </c>
      <c r="EK83" s="311" t="e">
        <f t="shared" si="71"/>
        <v>#DIV/0!</v>
      </c>
      <c r="EL83" s="311" t="e">
        <f t="shared" si="71"/>
        <v>#DIV/0!</v>
      </c>
      <c r="EM83" s="311" t="e">
        <f t="shared" si="79"/>
        <v>#DIV/0!</v>
      </c>
      <c r="EN83" s="311" t="e">
        <f t="shared" si="79"/>
        <v>#DIV/0!</v>
      </c>
      <c r="EO83" s="311" t="e">
        <f t="shared" si="79"/>
        <v>#DIV/0!</v>
      </c>
      <c r="EP83" s="311" t="e">
        <f t="shared" si="79"/>
        <v>#DIV/0!</v>
      </c>
      <c r="EQ83" s="311" t="e">
        <f t="shared" si="79"/>
        <v>#DIV/0!</v>
      </c>
      <c r="ER83" s="311" t="e">
        <f t="shared" si="79"/>
        <v>#DIV/0!</v>
      </c>
      <c r="ES83" s="311" t="e">
        <f t="shared" si="79"/>
        <v>#DIV/0!</v>
      </c>
      <c r="ET83" s="311" t="e">
        <f t="shared" si="79"/>
        <v>#DIV/0!</v>
      </c>
      <c r="EU83" s="311" t="e">
        <f t="shared" si="79"/>
        <v>#DIV/0!</v>
      </c>
      <c r="EV83" s="311" t="e">
        <f t="shared" si="79"/>
        <v>#DIV/0!</v>
      </c>
      <c r="EW83" s="311" t="e">
        <f t="shared" si="79"/>
        <v>#DIV/0!</v>
      </c>
      <c r="EX83" s="311" t="e">
        <f t="shared" si="79"/>
        <v>#DIV/0!</v>
      </c>
      <c r="EY83" s="311" t="e">
        <f t="shared" si="79"/>
        <v>#DIV/0!</v>
      </c>
      <c r="EZ83" s="311" t="e">
        <f t="shared" si="79"/>
        <v>#DIV/0!</v>
      </c>
      <c r="FA83" s="311" t="e">
        <f t="shared" si="80"/>
        <v>#DIV/0!</v>
      </c>
      <c r="FB83" s="311" t="e">
        <f t="shared" si="80"/>
        <v>#DIV/0!</v>
      </c>
      <c r="FC83" s="311" t="e">
        <f t="shared" si="80"/>
        <v>#DIV/0!</v>
      </c>
      <c r="FD83" s="311" t="e">
        <f t="shared" si="80"/>
        <v>#DIV/0!</v>
      </c>
      <c r="FE83" s="311" t="e">
        <f t="shared" si="80"/>
        <v>#DIV/0!</v>
      </c>
      <c r="FF83" s="311" t="e">
        <f t="shared" si="80"/>
        <v>#DIV/0!</v>
      </c>
      <c r="FG83" s="311" t="e">
        <f t="shared" si="80"/>
        <v>#DIV/0!</v>
      </c>
      <c r="FH83" s="311" t="e">
        <f t="shared" si="80"/>
        <v>#DIV/0!</v>
      </c>
      <c r="FI83" s="311" t="e">
        <f t="shared" si="80"/>
        <v>#DIV/0!</v>
      </c>
      <c r="FJ83" s="311" t="e">
        <f t="shared" si="80"/>
        <v>#DIV/0!</v>
      </c>
      <c r="FK83" s="311" t="e">
        <f t="shared" si="72"/>
        <v>#DIV/0!</v>
      </c>
      <c r="FL83" s="311" t="e">
        <f t="shared" si="72"/>
        <v>#DIV/0!</v>
      </c>
      <c r="FM83" s="311" t="e">
        <f t="shared" si="72"/>
        <v>#DIV/0!</v>
      </c>
      <c r="FN83" s="311" t="e">
        <f t="shared" si="72"/>
        <v>#DIV/0!</v>
      </c>
      <c r="FO83" s="311" t="e">
        <f t="shared" si="72"/>
        <v>#DIV/0!</v>
      </c>
      <c r="FP83" s="311" t="e">
        <f t="shared" si="72"/>
        <v>#DIV/0!</v>
      </c>
      <c r="FQ83" s="311" t="e">
        <f t="shared" si="72"/>
        <v>#DIV/0!</v>
      </c>
      <c r="FR83" s="311" t="e">
        <f t="shared" si="72"/>
        <v>#DIV/0!</v>
      </c>
      <c r="FS83" s="311" t="e">
        <f t="shared" si="72"/>
        <v>#DIV/0!</v>
      </c>
      <c r="FT83" s="311" t="e">
        <f t="shared" si="72"/>
        <v>#DIV/0!</v>
      </c>
      <c r="FU83" s="311" t="e">
        <f t="shared" si="81"/>
        <v>#DIV/0!</v>
      </c>
      <c r="FV83" s="311" t="e">
        <f t="shared" si="81"/>
        <v>#DIV/0!</v>
      </c>
      <c r="FW83" s="311" t="e">
        <f t="shared" si="81"/>
        <v>#DIV/0!</v>
      </c>
      <c r="FX83" s="311" t="e">
        <f t="shared" si="81"/>
        <v>#DIV/0!</v>
      </c>
      <c r="FY83" s="311" t="e">
        <f t="shared" si="81"/>
        <v>#DIV/0!</v>
      </c>
      <c r="FZ83" s="311" t="e">
        <f t="shared" si="81"/>
        <v>#DIV/0!</v>
      </c>
      <c r="GA83" s="311" t="e">
        <f t="shared" si="81"/>
        <v>#DIV/0!</v>
      </c>
      <c r="GB83" s="311" t="e">
        <f t="shared" si="81"/>
        <v>#DIV/0!</v>
      </c>
      <c r="GC83" s="311" t="e">
        <f t="shared" si="81"/>
        <v>#DIV/0!</v>
      </c>
      <c r="GD83" s="311" t="e">
        <f t="shared" si="81"/>
        <v>#DIV/0!</v>
      </c>
      <c r="GE83" s="311" t="e">
        <f t="shared" si="73"/>
        <v>#DIV/0!</v>
      </c>
      <c r="GF83" s="311" t="e">
        <f t="shared" si="73"/>
        <v>#DIV/0!</v>
      </c>
      <c r="GG83" s="311" t="e">
        <f t="shared" si="73"/>
        <v>#DIV/0!</v>
      </c>
      <c r="GH83" s="311" t="e">
        <f t="shared" si="73"/>
        <v>#DIV/0!</v>
      </c>
      <c r="GI83" s="311" t="e">
        <f t="shared" si="73"/>
        <v>#DIV/0!</v>
      </c>
      <c r="GJ83" s="311" t="e">
        <f t="shared" si="73"/>
        <v>#DIV/0!</v>
      </c>
      <c r="GK83" s="311" t="e">
        <f t="shared" si="73"/>
        <v>#DIV/0!</v>
      </c>
      <c r="GL83" s="311" t="e">
        <f t="shared" si="73"/>
        <v>#DIV/0!</v>
      </c>
      <c r="GM83" s="311" t="e">
        <f t="shared" si="73"/>
        <v>#DIV/0!</v>
      </c>
      <c r="GN83" s="311" t="e">
        <f t="shared" si="73"/>
        <v>#DIV/0!</v>
      </c>
      <c r="GO83" s="311" t="e">
        <f t="shared" si="82"/>
        <v>#DIV/0!</v>
      </c>
      <c r="GP83" s="311" t="e">
        <f t="shared" si="82"/>
        <v>#DIV/0!</v>
      </c>
      <c r="GQ83" s="311" t="e">
        <f t="shared" si="82"/>
        <v>#DIV/0!</v>
      </c>
      <c r="GR83" s="311" t="e">
        <f t="shared" si="82"/>
        <v>#DIV/0!</v>
      </c>
      <c r="GS83" s="311" t="e">
        <f t="shared" si="82"/>
        <v>#DIV/0!</v>
      </c>
      <c r="GT83" s="311" t="e">
        <f t="shared" si="82"/>
        <v>#DIV/0!</v>
      </c>
      <c r="GU83" s="311" t="e">
        <f t="shared" si="82"/>
        <v>#DIV/0!</v>
      </c>
      <c r="GV83" s="311" t="e">
        <f t="shared" si="82"/>
        <v>#DIV/0!</v>
      </c>
      <c r="GW83" s="311" t="e">
        <f t="shared" si="82"/>
        <v>#DIV/0!</v>
      </c>
      <c r="GX83" s="311" t="e">
        <f t="shared" si="82"/>
        <v>#DIV/0!</v>
      </c>
      <c r="GY83" s="311" t="e">
        <f t="shared" si="82"/>
        <v>#DIV/0!</v>
      </c>
      <c r="GZ83" s="311" t="e">
        <f t="shared" si="82"/>
        <v>#DIV/0!</v>
      </c>
      <c r="HA83" s="311" t="e">
        <f t="shared" si="82"/>
        <v>#DIV/0!</v>
      </c>
      <c r="HB83" s="311" t="e">
        <f t="shared" si="82"/>
        <v>#DIV/0!</v>
      </c>
      <c r="HC83" s="311" t="e">
        <f t="shared" si="82"/>
        <v>#DIV/0!</v>
      </c>
      <c r="HD83" s="311" t="e">
        <f t="shared" si="82"/>
        <v>#DIV/0!</v>
      </c>
      <c r="HE83" s="318" t="e">
        <f t="shared" si="84"/>
        <v>#DIV/0!</v>
      </c>
      <c r="HF83" s="322" t="e">
        <f t="shared" si="85"/>
        <v>#DIV/0!</v>
      </c>
    </row>
    <row r="84" spans="1:214">
      <c r="A84" s="221"/>
      <c r="B84" s="310"/>
      <c r="C84" s="221"/>
      <c r="D84" s="221"/>
      <c r="E84" s="221"/>
      <c r="F84" s="311"/>
      <c r="G84" s="312" t="e">
        <f t="shared" si="83"/>
        <v>#DIV/0!</v>
      </c>
      <c r="H84" s="311" t="e">
        <f t="shared" si="83"/>
        <v>#DIV/0!</v>
      </c>
      <c r="I84" s="311" t="e">
        <f t="shared" si="83"/>
        <v>#DIV/0!</v>
      </c>
      <c r="J84" s="311" t="e">
        <f t="shared" si="83"/>
        <v>#DIV/0!</v>
      </c>
      <c r="K84" s="311" t="e">
        <f t="shared" si="83"/>
        <v>#DIV/0!</v>
      </c>
      <c r="L84" s="311" t="e">
        <f t="shared" si="83"/>
        <v>#DIV/0!</v>
      </c>
      <c r="M84" s="311" t="e">
        <f t="shared" si="83"/>
        <v>#DIV/0!</v>
      </c>
      <c r="N84" s="311" t="e">
        <f t="shared" si="83"/>
        <v>#DIV/0!</v>
      </c>
      <c r="O84" s="311" t="e">
        <f t="shared" si="83"/>
        <v>#DIV/0!</v>
      </c>
      <c r="P84" s="311" t="e">
        <f t="shared" si="83"/>
        <v>#DIV/0!</v>
      </c>
      <c r="Q84" s="311" t="e">
        <f t="shared" si="83"/>
        <v>#DIV/0!</v>
      </c>
      <c r="R84" s="311" t="e">
        <f t="shared" si="83"/>
        <v>#DIV/0!</v>
      </c>
      <c r="S84" s="311" t="e">
        <f t="shared" si="83"/>
        <v>#DIV/0!</v>
      </c>
      <c r="T84" s="311" t="e">
        <f t="shared" si="83"/>
        <v>#DIV/0!</v>
      </c>
      <c r="U84" s="311" t="e">
        <f t="shared" si="83"/>
        <v>#DIV/0!</v>
      </c>
      <c r="V84" s="311" t="e">
        <f t="shared" si="83"/>
        <v>#DIV/0!</v>
      </c>
      <c r="W84" s="311" t="e">
        <f t="shared" si="74"/>
        <v>#DIV/0!</v>
      </c>
      <c r="X84" s="311" t="e">
        <f t="shared" si="74"/>
        <v>#DIV/0!</v>
      </c>
      <c r="Y84" s="311" t="e">
        <f t="shared" si="74"/>
        <v>#DIV/0!</v>
      </c>
      <c r="Z84" s="311" t="e">
        <f t="shared" si="74"/>
        <v>#DIV/0!</v>
      </c>
      <c r="AA84" s="311" t="e">
        <f t="shared" si="74"/>
        <v>#DIV/0!</v>
      </c>
      <c r="AB84" s="311" t="e">
        <f t="shared" si="74"/>
        <v>#DIV/0!</v>
      </c>
      <c r="AC84" s="311" t="e">
        <f t="shared" si="74"/>
        <v>#DIV/0!</v>
      </c>
      <c r="AD84" s="311" t="e">
        <f t="shared" si="74"/>
        <v>#DIV/0!</v>
      </c>
      <c r="AE84" s="311" t="e">
        <f t="shared" si="74"/>
        <v>#DIV/0!</v>
      </c>
      <c r="AF84" s="311" t="e">
        <f t="shared" si="74"/>
        <v>#DIV/0!</v>
      </c>
      <c r="AG84" s="311" t="e">
        <f t="shared" si="74"/>
        <v>#DIV/0!</v>
      </c>
      <c r="AH84" s="311" t="e">
        <f t="shared" si="74"/>
        <v>#DIV/0!</v>
      </c>
      <c r="AI84" s="311" t="e">
        <f t="shared" si="74"/>
        <v>#DIV/0!</v>
      </c>
      <c r="AJ84" s="311" t="e">
        <f t="shared" si="74"/>
        <v>#DIV/0!</v>
      </c>
      <c r="AK84" s="311" t="e">
        <f t="shared" si="74"/>
        <v>#DIV/0!</v>
      </c>
      <c r="AL84" s="311" t="e">
        <f t="shared" si="75"/>
        <v>#DIV/0!</v>
      </c>
      <c r="AM84" s="311" t="e">
        <f t="shared" si="75"/>
        <v>#DIV/0!</v>
      </c>
      <c r="AN84" s="311" t="e">
        <f t="shared" si="75"/>
        <v>#DIV/0!</v>
      </c>
      <c r="AO84" s="311" t="e">
        <f t="shared" si="75"/>
        <v>#DIV/0!</v>
      </c>
      <c r="AP84" s="311" t="e">
        <f t="shared" si="75"/>
        <v>#DIV/0!</v>
      </c>
      <c r="AQ84" s="311" t="e">
        <f t="shared" si="75"/>
        <v>#DIV/0!</v>
      </c>
      <c r="AR84" s="311" t="e">
        <f t="shared" si="75"/>
        <v>#DIV/0!</v>
      </c>
      <c r="AS84" s="311" t="e">
        <f t="shared" si="75"/>
        <v>#DIV/0!</v>
      </c>
      <c r="AT84" s="311" t="e">
        <f t="shared" si="75"/>
        <v>#DIV/0!</v>
      </c>
      <c r="AU84" s="311" t="e">
        <f t="shared" si="75"/>
        <v>#DIV/0!</v>
      </c>
      <c r="AV84" s="311" t="e">
        <f t="shared" si="75"/>
        <v>#DIV/0!</v>
      </c>
      <c r="AW84" s="311" t="e">
        <f t="shared" si="75"/>
        <v>#DIV/0!</v>
      </c>
      <c r="AX84" s="311" t="e">
        <f t="shared" si="75"/>
        <v>#DIV/0!</v>
      </c>
      <c r="AY84" s="311" t="e">
        <f t="shared" si="75"/>
        <v>#DIV/0!</v>
      </c>
      <c r="AZ84" s="311" t="e">
        <f t="shared" si="75"/>
        <v>#DIV/0!</v>
      </c>
      <c r="BA84" s="311" t="e">
        <f t="shared" si="75"/>
        <v>#DIV/0!</v>
      </c>
      <c r="BB84" s="311" t="e">
        <f t="shared" si="68"/>
        <v>#DIV/0!</v>
      </c>
      <c r="BC84" s="311" t="e">
        <f t="shared" si="68"/>
        <v>#DIV/0!</v>
      </c>
      <c r="BD84" s="311" t="e">
        <f t="shared" si="68"/>
        <v>#DIV/0!</v>
      </c>
      <c r="BE84" s="311" t="e">
        <f t="shared" si="68"/>
        <v>#DIV/0!</v>
      </c>
      <c r="BF84" s="311" t="e">
        <f t="shared" si="68"/>
        <v>#DIV/0!</v>
      </c>
      <c r="BG84" s="311" t="e">
        <f t="shared" si="68"/>
        <v>#DIV/0!</v>
      </c>
      <c r="BH84" s="311" t="e">
        <f t="shared" si="68"/>
        <v>#DIV/0!</v>
      </c>
      <c r="BI84" s="311" t="e">
        <f t="shared" si="68"/>
        <v>#DIV/0!</v>
      </c>
      <c r="BJ84" s="311" t="e">
        <f t="shared" si="68"/>
        <v>#DIV/0!</v>
      </c>
      <c r="BK84" s="311" t="e">
        <f t="shared" si="68"/>
        <v>#DIV/0!</v>
      </c>
      <c r="BL84" s="311" t="e">
        <f t="shared" si="68"/>
        <v>#DIV/0!</v>
      </c>
      <c r="BM84" s="311" t="e">
        <f t="shared" si="68"/>
        <v>#DIV/0!</v>
      </c>
      <c r="BN84" s="311" t="e">
        <f t="shared" si="68"/>
        <v>#DIV/0!</v>
      </c>
      <c r="BO84" s="311" t="e">
        <f t="shared" si="76"/>
        <v>#DIV/0!</v>
      </c>
      <c r="BP84" s="311" t="e">
        <f t="shared" si="76"/>
        <v>#DIV/0!</v>
      </c>
      <c r="BQ84" s="311" t="e">
        <f t="shared" si="76"/>
        <v>#DIV/0!</v>
      </c>
      <c r="BR84" s="311" t="e">
        <f t="shared" si="76"/>
        <v>#DIV/0!</v>
      </c>
      <c r="BS84" s="311" t="e">
        <f t="shared" si="76"/>
        <v>#DIV/0!</v>
      </c>
      <c r="BT84" s="311" t="e">
        <f t="shared" si="76"/>
        <v>#DIV/0!</v>
      </c>
      <c r="BU84" s="311" t="e">
        <f t="shared" si="76"/>
        <v>#DIV/0!</v>
      </c>
      <c r="BV84" s="311" t="e">
        <f t="shared" si="76"/>
        <v>#DIV/0!</v>
      </c>
      <c r="BW84" s="311" t="e">
        <f t="shared" si="76"/>
        <v>#DIV/0!</v>
      </c>
      <c r="BX84" s="311" t="e">
        <f t="shared" si="76"/>
        <v>#DIV/0!</v>
      </c>
      <c r="BY84" s="311" t="e">
        <f t="shared" si="69"/>
        <v>#DIV/0!</v>
      </c>
      <c r="BZ84" s="311" t="e">
        <f t="shared" si="69"/>
        <v>#DIV/0!</v>
      </c>
      <c r="CA84" s="311" t="e">
        <f t="shared" si="69"/>
        <v>#DIV/0!</v>
      </c>
      <c r="CB84" s="311" t="e">
        <f t="shared" si="69"/>
        <v>#DIV/0!</v>
      </c>
      <c r="CC84" s="311" t="e">
        <f t="shared" si="69"/>
        <v>#DIV/0!</v>
      </c>
      <c r="CD84" s="311" t="e">
        <f t="shared" si="69"/>
        <v>#DIV/0!</v>
      </c>
      <c r="CE84" s="311" t="e">
        <f t="shared" si="69"/>
        <v>#DIV/0!</v>
      </c>
      <c r="CF84" s="311" t="e">
        <f t="shared" si="69"/>
        <v>#DIV/0!</v>
      </c>
      <c r="CG84" s="311" t="e">
        <f t="shared" si="69"/>
        <v>#DIV/0!</v>
      </c>
      <c r="CH84" s="311" t="e">
        <f t="shared" si="69"/>
        <v>#DIV/0!</v>
      </c>
      <c r="CI84" s="311" t="e">
        <f t="shared" si="69"/>
        <v>#DIV/0!</v>
      </c>
      <c r="CJ84" s="311" t="e">
        <f t="shared" si="69"/>
        <v>#DIV/0!</v>
      </c>
      <c r="CK84" s="311" t="e">
        <f t="shared" si="69"/>
        <v>#DIV/0!</v>
      </c>
      <c r="CL84" s="311" t="e">
        <f t="shared" si="69"/>
        <v>#DIV/0!</v>
      </c>
      <c r="CM84" s="311" t="e">
        <f t="shared" si="69"/>
        <v>#DIV/0!</v>
      </c>
      <c r="CN84" s="311" t="e">
        <f t="shared" si="69"/>
        <v>#DIV/0!</v>
      </c>
      <c r="CO84" s="311" t="e">
        <f t="shared" si="77"/>
        <v>#DIV/0!</v>
      </c>
      <c r="CP84" s="311" t="e">
        <f t="shared" si="77"/>
        <v>#DIV/0!</v>
      </c>
      <c r="CQ84" s="311" t="e">
        <f t="shared" si="77"/>
        <v>#DIV/0!</v>
      </c>
      <c r="CR84" s="311" t="e">
        <f t="shared" si="77"/>
        <v>#DIV/0!</v>
      </c>
      <c r="CS84" s="311" t="e">
        <f t="shared" si="77"/>
        <v>#DIV/0!</v>
      </c>
      <c r="CT84" s="311" t="e">
        <f t="shared" si="77"/>
        <v>#DIV/0!</v>
      </c>
      <c r="CU84" s="311" t="e">
        <f t="shared" si="77"/>
        <v>#DIV/0!</v>
      </c>
      <c r="CV84" s="311" t="e">
        <f t="shared" si="77"/>
        <v>#DIV/0!</v>
      </c>
      <c r="CW84" s="311" t="e">
        <f t="shared" si="77"/>
        <v>#DIV/0!</v>
      </c>
      <c r="CX84" s="311" t="e">
        <f t="shared" si="77"/>
        <v>#DIV/0!</v>
      </c>
      <c r="CY84" s="311" t="e">
        <f t="shared" si="77"/>
        <v>#DIV/0!</v>
      </c>
      <c r="CZ84" s="311" t="e">
        <f t="shared" si="77"/>
        <v>#DIV/0!</v>
      </c>
      <c r="DA84" s="311" t="e">
        <f t="shared" si="77"/>
        <v>#DIV/0!</v>
      </c>
      <c r="DB84" s="311" t="e">
        <f t="shared" si="77"/>
        <v>#DIV/0!</v>
      </c>
      <c r="DC84" s="311" t="e">
        <f t="shared" si="70"/>
        <v>#DIV/0!</v>
      </c>
      <c r="DD84" s="311" t="e">
        <f t="shared" si="70"/>
        <v>#DIV/0!</v>
      </c>
      <c r="DE84" s="311" t="e">
        <f t="shared" si="70"/>
        <v>#DIV/0!</v>
      </c>
      <c r="DF84" s="311" t="e">
        <f t="shared" si="70"/>
        <v>#DIV/0!</v>
      </c>
      <c r="DG84" s="311" t="e">
        <f t="shared" si="70"/>
        <v>#DIV/0!</v>
      </c>
      <c r="DH84" s="311" t="e">
        <f t="shared" si="70"/>
        <v>#DIV/0!</v>
      </c>
      <c r="DI84" s="311" t="e">
        <f t="shared" si="70"/>
        <v>#DIV/0!</v>
      </c>
      <c r="DJ84" s="311" t="e">
        <f t="shared" si="70"/>
        <v>#DIV/0!</v>
      </c>
      <c r="DK84" s="311" t="e">
        <f t="shared" si="70"/>
        <v>#DIV/0!</v>
      </c>
      <c r="DL84" s="311" t="e">
        <f t="shared" si="70"/>
        <v>#DIV/0!</v>
      </c>
      <c r="DM84" s="311" t="e">
        <f t="shared" si="78"/>
        <v>#DIV/0!</v>
      </c>
      <c r="DN84" s="311" t="e">
        <f t="shared" si="78"/>
        <v>#DIV/0!</v>
      </c>
      <c r="DO84" s="311" t="e">
        <f t="shared" si="78"/>
        <v>#DIV/0!</v>
      </c>
      <c r="DP84" s="311" t="e">
        <f t="shared" si="78"/>
        <v>#DIV/0!</v>
      </c>
      <c r="DQ84" s="311" t="e">
        <f t="shared" si="78"/>
        <v>#DIV/0!</v>
      </c>
      <c r="DR84" s="311" t="e">
        <f t="shared" si="78"/>
        <v>#DIV/0!</v>
      </c>
      <c r="DS84" s="311" t="e">
        <f t="shared" si="78"/>
        <v>#DIV/0!</v>
      </c>
      <c r="DT84" s="311" t="e">
        <f t="shared" si="78"/>
        <v>#DIV/0!</v>
      </c>
      <c r="DU84" s="311" t="e">
        <f t="shared" si="78"/>
        <v>#DIV/0!</v>
      </c>
      <c r="DV84" s="311" t="e">
        <f t="shared" si="78"/>
        <v>#DIV/0!</v>
      </c>
      <c r="DW84" s="311" t="e">
        <f t="shared" si="71"/>
        <v>#DIV/0!</v>
      </c>
      <c r="DX84" s="311" t="e">
        <f t="shared" si="71"/>
        <v>#DIV/0!</v>
      </c>
      <c r="DY84" s="311" t="e">
        <f t="shared" si="71"/>
        <v>#DIV/0!</v>
      </c>
      <c r="DZ84" s="311" t="e">
        <f t="shared" si="71"/>
        <v>#DIV/0!</v>
      </c>
      <c r="EA84" s="311" t="e">
        <f t="shared" si="71"/>
        <v>#DIV/0!</v>
      </c>
      <c r="EB84" s="311" t="e">
        <f t="shared" si="71"/>
        <v>#DIV/0!</v>
      </c>
      <c r="EC84" s="311" t="e">
        <f t="shared" si="71"/>
        <v>#DIV/0!</v>
      </c>
      <c r="ED84" s="311" t="e">
        <f t="shared" si="71"/>
        <v>#DIV/0!</v>
      </c>
      <c r="EE84" s="311" t="e">
        <f t="shared" si="71"/>
        <v>#DIV/0!</v>
      </c>
      <c r="EF84" s="311" t="e">
        <f t="shared" si="71"/>
        <v>#DIV/0!</v>
      </c>
      <c r="EG84" s="311" t="e">
        <f t="shared" si="71"/>
        <v>#DIV/0!</v>
      </c>
      <c r="EH84" s="311" t="e">
        <f t="shared" si="71"/>
        <v>#DIV/0!</v>
      </c>
      <c r="EI84" s="311" t="e">
        <f t="shared" si="71"/>
        <v>#DIV/0!</v>
      </c>
      <c r="EJ84" s="311" t="e">
        <f t="shared" si="71"/>
        <v>#DIV/0!</v>
      </c>
      <c r="EK84" s="311" t="e">
        <f t="shared" si="71"/>
        <v>#DIV/0!</v>
      </c>
      <c r="EL84" s="311" t="e">
        <f t="shared" si="71"/>
        <v>#DIV/0!</v>
      </c>
      <c r="EM84" s="311" t="e">
        <f t="shared" si="79"/>
        <v>#DIV/0!</v>
      </c>
      <c r="EN84" s="311" t="e">
        <f t="shared" si="79"/>
        <v>#DIV/0!</v>
      </c>
      <c r="EO84" s="311" t="e">
        <f t="shared" si="79"/>
        <v>#DIV/0!</v>
      </c>
      <c r="EP84" s="311" t="e">
        <f t="shared" si="79"/>
        <v>#DIV/0!</v>
      </c>
      <c r="EQ84" s="311" t="e">
        <f t="shared" si="79"/>
        <v>#DIV/0!</v>
      </c>
      <c r="ER84" s="311" t="e">
        <f t="shared" si="79"/>
        <v>#DIV/0!</v>
      </c>
      <c r="ES84" s="311" t="e">
        <f t="shared" si="79"/>
        <v>#DIV/0!</v>
      </c>
      <c r="ET84" s="311" t="e">
        <f t="shared" si="79"/>
        <v>#DIV/0!</v>
      </c>
      <c r="EU84" s="311" t="e">
        <f t="shared" si="79"/>
        <v>#DIV/0!</v>
      </c>
      <c r="EV84" s="311" t="e">
        <f t="shared" si="79"/>
        <v>#DIV/0!</v>
      </c>
      <c r="EW84" s="311" t="e">
        <f t="shared" si="79"/>
        <v>#DIV/0!</v>
      </c>
      <c r="EX84" s="311" t="e">
        <f t="shared" si="79"/>
        <v>#DIV/0!</v>
      </c>
      <c r="EY84" s="311" t="e">
        <f t="shared" si="79"/>
        <v>#DIV/0!</v>
      </c>
      <c r="EZ84" s="311" t="e">
        <f t="shared" si="79"/>
        <v>#DIV/0!</v>
      </c>
      <c r="FA84" s="311" t="e">
        <f t="shared" si="80"/>
        <v>#DIV/0!</v>
      </c>
      <c r="FB84" s="311" t="e">
        <f t="shared" si="80"/>
        <v>#DIV/0!</v>
      </c>
      <c r="FC84" s="311" t="e">
        <f t="shared" si="80"/>
        <v>#DIV/0!</v>
      </c>
      <c r="FD84" s="311" t="e">
        <f t="shared" si="80"/>
        <v>#DIV/0!</v>
      </c>
      <c r="FE84" s="311" t="e">
        <f t="shared" si="80"/>
        <v>#DIV/0!</v>
      </c>
      <c r="FF84" s="311" t="e">
        <f t="shared" si="80"/>
        <v>#DIV/0!</v>
      </c>
      <c r="FG84" s="311" t="e">
        <f t="shared" si="80"/>
        <v>#DIV/0!</v>
      </c>
      <c r="FH84" s="311" t="e">
        <f t="shared" si="80"/>
        <v>#DIV/0!</v>
      </c>
      <c r="FI84" s="311" t="e">
        <f t="shared" si="80"/>
        <v>#DIV/0!</v>
      </c>
      <c r="FJ84" s="311" t="e">
        <f t="shared" si="80"/>
        <v>#DIV/0!</v>
      </c>
      <c r="FK84" s="311" t="e">
        <f t="shared" si="72"/>
        <v>#DIV/0!</v>
      </c>
      <c r="FL84" s="311" t="e">
        <f t="shared" si="72"/>
        <v>#DIV/0!</v>
      </c>
      <c r="FM84" s="311" t="e">
        <f t="shared" si="72"/>
        <v>#DIV/0!</v>
      </c>
      <c r="FN84" s="311" t="e">
        <f t="shared" si="72"/>
        <v>#DIV/0!</v>
      </c>
      <c r="FO84" s="311" t="e">
        <f t="shared" si="72"/>
        <v>#DIV/0!</v>
      </c>
      <c r="FP84" s="311" t="e">
        <f t="shared" si="72"/>
        <v>#DIV/0!</v>
      </c>
      <c r="FQ84" s="311" t="e">
        <f t="shared" si="72"/>
        <v>#DIV/0!</v>
      </c>
      <c r="FR84" s="311" t="e">
        <f t="shared" si="72"/>
        <v>#DIV/0!</v>
      </c>
      <c r="FS84" s="311" t="e">
        <f t="shared" si="72"/>
        <v>#DIV/0!</v>
      </c>
      <c r="FT84" s="311" t="e">
        <f t="shared" si="72"/>
        <v>#DIV/0!</v>
      </c>
      <c r="FU84" s="311" t="e">
        <f t="shared" si="81"/>
        <v>#DIV/0!</v>
      </c>
      <c r="FV84" s="311" t="e">
        <f t="shared" si="81"/>
        <v>#DIV/0!</v>
      </c>
      <c r="FW84" s="311" t="e">
        <f t="shared" si="81"/>
        <v>#DIV/0!</v>
      </c>
      <c r="FX84" s="311" t="e">
        <f t="shared" si="81"/>
        <v>#DIV/0!</v>
      </c>
      <c r="FY84" s="311" t="e">
        <f t="shared" si="81"/>
        <v>#DIV/0!</v>
      </c>
      <c r="FZ84" s="311" t="e">
        <f t="shared" si="81"/>
        <v>#DIV/0!</v>
      </c>
      <c r="GA84" s="311" t="e">
        <f t="shared" si="81"/>
        <v>#DIV/0!</v>
      </c>
      <c r="GB84" s="311" t="e">
        <f t="shared" si="81"/>
        <v>#DIV/0!</v>
      </c>
      <c r="GC84" s="311" t="e">
        <f t="shared" si="81"/>
        <v>#DIV/0!</v>
      </c>
      <c r="GD84" s="311" t="e">
        <f t="shared" si="81"/>
        <v>#DIV/0!</v>
      </c>
      <c r="GE84" s="311" t="e">
        <f t="shared" si="73"/>
        <v>#DIV/0!</v>
      </c>
      <c r="GF84" s="311" t="e">
        <f t="shared" si="73"/>
        <v>#DIV/0!</v>
      </c>
      <c r="GG84" s="311" t="e">
        <f t="shared" si="73"/>
        <v>#DIV/0!</v>
      </c>
      <c r="GH84" s="311" t="e">
        <f t="shared" si="73"/>
        <v>#DIV/0!</v>
      </c>
      <c r="GI84" s="311" t="e">
        <f t="shared" si="73"/>
        <v>#DIV/0!</v>
      </c>
      <c r="GJ84" s="311" t="e">
        <f t="shared" si="73"/>
        <v>#DIV/0!</v>
      </c>
      <c r="GK84" s="311" t="e">
        <f t="shared" si="73"/>
        <v>#DIV/0!</v>
      </c>
      <c r="GL84" s="311" t="e">
        <f t="shared" si="73"/>
        <v>#DIV/0!</v>
      </c>
      <c r="GM84" s="311" t="e">
        <f t="shared" si="73"/>
        <v>#DIV/0!</v>
      </c>
      <c r="GN84" s="311" t="e">
        <f t="shared" si="73"/>
        <v>#DIV/0!</v>
      </c>
      <c r="GO84" s="311" t="e">
        <f t="shared" si="82"/>
        <v>#DIV/0!</v>
      </c>
      <c r="GP84" s="311" t="e">
        <f t="shared" si="82"/>
        <v>#DIV/0!</v>
      </c>
      <c r="GQ84" s="311" t="e">
        <f t="shared" si="82"/>
        <v>#DIV/0!</v>
      </c>
      <c r="GR84" s="311" t="e">
        <f t="shared" si="82"/>
        <v>#DIV/0!</v>
      </c>
      <c r="GS84" s="311" t="e">
        <f t="shared" si="82"/>
        <v>#DIV/0!</v>
      </c>
      <c r="GT84" s="311" t="e">
        <f t="shared" si="82"/>
        <v>#DIV/0!</v>
      </c>
      <c r="GU84" s="311" t="e">
        <f t="shared" si="82"/>
        <v>#DIV/0!</v>
      </c>
      <c r="GV84" s="311" t="e">
        <f t="shared" si="82"/>
        <v>#DIV/0!</v>
      </c>
      <c r="GW84" s="311" t="e">
        <f t="shared" si="82"/>
        <v>#DIV/0!</v>
      </c>
      <c r="GX84" s="311" t="e">
        <f t="shared" si="82"/>
        <v>#DIV/0!</v>
      </c>
      <c r="GY84" s="311" t="e">
        <f t="shared" si="82"/>
        <v>#DIV/0!</v>
      </c>
      <c r="GZ84" s="311" t="e">
        <f t="shared" si="82"/>
        <v>#DIV/0!</v>
      </c>
      <c r="HA84" s="311" t="e">
        <f t="shared" si="82"/>
        <v>#DIV/0!</v>
      </c>
      <c r="HB84" s="311" t="e">
        <f t="shared" si="82"/>
        <v>#DIV/0!</v>
      </c>
      <c r="HC84" s="311" t="e">
        <f t="shared" si="82"/>
        <v>#DIV/0!</v>
      </c>
      <c r="HD84" s="311" t="e">
        <f t="shared" si="82"/>
        <v>#DIV/0!</v>
      </c>
      <c r="HE84" s="318" t="e">
        <f t="shared" si="84"/>
        <v>#DIV/0!</v>
      </c>
      <c r="HF84" s="322" t="e">
        <f t="shared" si="85"/>
        <v>#DIV/0!</v>
      </c>
    </row>
    <row r="85" spans="1:214">
      <c r="A85" s="221"/>
      <c r="B85" s="310"/>
      <c r="C85" s="221"/>
      <c r="D85" s="221"/>
      <c r="E85" s="221"/>
      <c r="F85" s="311"/>
      <c r="G85" s="312" t="e">
        <f t="shared" si="83"/>
        <v>#DIV/0!</v>
      </c>
      <c r="H85" s="311" t="e">
        <f t="shared" si="83"/>
        <v>#DIV/0!</v>
      </c>
      <c r="I85" s="311" t="e">
        <f t="shared" si="83"/>
        <v>#DIV/0!</v>
      </c>
      <c r="J85" s="311" t="e">
        <f t="shared" si="83"/>
        <v>#DIV/0!</v>
      </c>
      <c r="K85" s="311" t="e">
        <f t="shared" si="83"/>
        <v>#DIV/0!</v>
      </c>
      <c r="L85" s="311" t="e">
        <f t="shared" si="83"/>
        <v>#DIV/0!</v>
      </c>
      <c r="M85" s="311" t="e">
        <f t="shared" si="83"/>
        <v>#DIV/0!</v>
      </c>
      <c r="N85" s="311" t="e">
        <f t="shared" si="83"/>
        <v>#DIV/0!</v>
      </c>
      <c r="O85" s="311" t="e">
        <f t="shared" si="83"/>
        <v>#DIV/0!</v>
      </c>
      <c r="P85" s="311" t="e">
        <f t="shared" si="83"/>
        <v>#DIV/0!</v>
      </c>
      <c r="Q85" s="311" t="e">
        <f t="shared" si="83"/>
        <v>#DIV/0!</v>
      </c>
      <c r="R85" s="311" t="e">
        <f t="shared" si="83"/>
        <v>#DIV/0!</v>
      </c>
      <c r="S85" s="311" t="e">
        <f t="shared" si="83"/>
        <v>#DIV/0!</v>
      </c>
      <c r="T85" s="311" t="e">
        <f t="shared" si="83"/>
        <v>#DIV/0!</v>
      </c>
      <c r="U85" s="311" t="e">
        <f t="shared" si="83"/>
        <v>#DIV/0!</v>
      </c>
      <c r="V85" s="311" t="e">
        <f t="shared" si="83"/>
        <v>#DIV/0!</v>
      </c>
      <c r="W85" s="311" t="e">
        <f t="shared" si="74"/>
        <v>#DIV/0!</v>
      </c>
      <c r="X85" s="311" t="e">
        <f t="shared" si="74"/>
        <v>#DIV/0!</v>
      </c>
      <c r="Y85" s="311" t="e">
        <f t="shared" si="74"/>
        <v>#DIV/0!</v>
      </c>
      <c r="Z85" s="311" t="e">
        <f t="shared" si="74"/>
        <v>#DIV/0!</v>
      </c>
      <c r="AA85" s="311" t="e">
        <f t="shared" si="74"/>
        <v>#DIV/0!</v>
      </c>
      <c r="AB85" s="311" t="e">
        <f t="shared" si="74"/>
        <v>#DIV/0!</v>
      </c>
      <c r="AC85" s="311" t="e">
        <f t="shared" si="74"/>
        <v>#DIV/0!</v>
      </c>
      <c r="AD85" s="311" t="e">
        <f t="shared" si="74"/>
        <v>#DIV/0!</v>
      </c>
      <c r="AE85" s="311" t="e">
        <f t="shared" si="74"/>
        <v>#DIV/0!</v>
      </c>
      <c r="AF85" s="311" t="e">
        <f t="shared" si="74"/>
        <v>#DIV/0!</v>
      </c>
      <c r="AG85" s="311" t="e">
        <f t="shared" si="74"/>
        <v>#DIV/0!</v>
      </c>
      <c r="AH85" s="311" t="e">
        <f t="shared" si="74"/>
        <v>#DIV/0!</v>
      </c>
      <c r="AI85" s="311" t="e">
        <f t="shared" si="74"/>
        <v>#DIV/0!</v>
      </c>
      <c r="AJ85" s="311" t="e">
        <f t="shared" si="74"/>
        <v>#DIV/0!</v>
      </c>
      <c r="AK85" s="311" t="e">
        <f t="shared" si="74"/>
        <v>#DIV/0!</v>
      </c>
      <c r="AL85" s="311" t="e">
        <f t="shared" si="75"/>
        <v>#DIV/0!</v>
      </c>
      <c r="AM85" s="311" t="e">
        <f t="shared" si="75"/>
        <v>#DIV/0!</v>
      </c>
      <c r="AN85" s="311" t="e">
        <f t="shared" si="75"/>
        <v>#DIV/0!</v>
      </c>
      <c r="AO85" s="311" t="e">
        <f t="shared" si="75"/>
        <v>#DIV/0!</v>
      </c>
      <c r="AP85" s="311" t="e">
        <f t="shared" si="75"/>
        <v>#DIV/0!</v>
      </c>
      <c r="AQ85" s="311" t="e">
        <f t="shared" si="75"/>
        <v>#DIV/0!</v>
      </c>
      <c r="AR85" s="311" t="e">
        <f t="shared" si="75"/>
        <v>#DIV/0!</v>
      </c>
      <c r="AS85" s="311" t="e">
        <f t="shared" si="75"/>
        <v>#DIV/0!</v>
      </c>
      <c r="AT85" s="311" t="e">
        <f t="shared" si="75"/>
        <v>#DIV/0!</v>
      </c>
      <c r="AU85" s="311" t="e">
        <f t="shared" si="75"/>
        <v>#DIV/0!</v>
      </c>
      <c r="AV85" s="311" t="e">
        <f t="shared" si="75"/>
        <v>#DIV/0!</v>
      </c>
      <c r="AW85" s="311" t="e">
        <f t="shared" si="75"/>
        <v>#DIV/0!</v>
      </c>
      <c r="AX85" s="311" t="e">
        <f t="shared" si="75"/>
        <v>#DIV/0!</v>
      </c>
      <c r="AY85" s="311" t="e">
        <f t="shared" si="75"/>
        <v>#DIV/0!</v>
      </c>
      <c r="AZ85" s="311" t="e">
        <f t="shared" si="75"/>
        <v>#DIV/0!</v>
      </c>
      <c r="BA85" s="311" t="e">
        <f t="shared" ref="BA85:BP100" si="86">$F85*BA$4</f>
        <v>#DIV/0!</v>
      </c>
      <c r="BB85" s="311" t="e">
        <f t="shared" si="86"/>
        <v>#DIV/0!</v>
      </c>
      <c r="BC85" s="311" t="e">
        <f t="shared" si="86"/>
        <v>#DIV/0!</v>
      </c>
      <c r="BD85" s="311" t="e">
        <f t="shared" si="86"/>
        <v>#DIV/0!</v>
      </c>
      <c r="BE85" s="311" t="e">
        <f t="shared" si="86"/>
        <v>#DIV/0!</v>
      </c>
      <c r="BF85" s="311" t="e">
        <f t="shared" si="86"/>
        <v>#DIV/0!</v>
      </c>
      <c r="BG85" s="311" t="e">
        <f t="shared" si="86"/>
        <v>#DIV/0!</v>
      </c>
      <c r="BH85" s="311" t="e">
        <f t="shared" si="86"/>
        <v>#DIV/0!</v>
      </c>
      <c r="BI85" s="311" t="e">
        <f t="shared" si="86"/>
        <v>#DIV/0!</v>
      </c>
      <c r="BJ85" s="311" t="e">
        <f t="shared" si="86"/>
        <v>#DIV/0!</v>
      </c>
      <c r="BK85" s="311" t="e">
        <f t="shared" si="86"/>
        <v>#DIV/0!</v>
      </c>
      <c r="BL85" s="311" t="e">
        <f t="shared" si="86"/>
        <v>#DIV/0!</v>
      </c>
      <c r="BM85" s="311" t="e">
        <f t="shared" si="86"/>
        <v>#DIV/0!</v>
      </c>
      <c r="BN85" s="311" t="e">
        <f t="shared" si="86"/>
        <v>#DIV/0!</v>
      </c>
      <c r="BO85" s="311" t="e">
        <f t="shared" si="76"/>
        <v>#DIV/0!</v>
      </c>
      <c r="BP85" s="311" t="e">
        <f t="shared" si="76"/>
        <v>#DIV/0!</v>
      </c>
      <c r="BQ85" s="311" t="e">
        <f t="shared" si="76"/>
        <v>#DIV/0!</v>
      </c>
      <c r="BR85" s="311" t="e">
        <f t="shared" si="76"/>
        <v>#DIV/0!</v>
      </c>
      <c r="BS85" s="311" t="e">
        <f t="shared" si="76"/>
        <v>#DIV/0!</v>
      </c>
      <c r="BT85" s="311" t="e">
        <f t="shared" si="76"/>
        <v>#DIV/0!</v>
      </c>
      <c r="BU85" s="311" t="e">
        <f t="shared" si="76"/>
        <v>#DIV/0!</v>
      </c>
      <c r="BV85" s="311" t="e">
        <f t="shared" si="76"/>
        <v>#DIV/0!</v>
      </c>
      <c r="BW85" s="311" t="e">
        <f t="shared" si="76"/>
        <v>#DIV/0!</v>
      </c>
      <c r="BX85" s="311" t="e">
        <f t="shared" si="76"/>
        <v>#DIV/0!</v>
      </c>
      <c r="BY85" s="311" t="e">
        <f t="shared" si="76"/>
        <v>#DIV/0!</v>
      </c>
      <c r="BZ85" s="311" t="e">
        <f t="shared" si="76"/>
        <v>#DIV/0!</v>
      </c>
      <c r="CA85" s="311" t="e">
        <f t="shared" si="76"/>
        <v>#DIV/0!</v>
      </c>
      <c r="CB85" s="311" t="e">
        <f t="shared" si="76"/>
        <v>#DIV/0!</v>
      </c>
      <c r="CC85" s="311" t="e">
        <f t="shared" si="76"/>
        <v>#DIV/0!</v>
      </c>
      <c r="CD85" s="311" t="e">
        <f t="shared" si="76"/>
        <v>#DIV/0!</v>
      </c>
      <c r="CE85" s="311" t="e">
        <f t="shared" ref="CE85:CT100" si="87">$F85*CE$4</f>
        <v>#DIV/0!</v>
      </c>
      <c r="CF85" s="311" t="e">
        <f t="shared" si="87"/>
        <v>#DIV/0!</v>
      </c>
      <c r="CG85" s="311" t="e">
        <f t="shared" si="87"/>
        <v>#DIV/0!</v>
      </c>
      <c r="CH85" s="311" t="e">
        <f t="shared" si="87"/>
        <v>#DIV/0!</v>
      </c>
      <c r="CI85" s="311" t="e">
        <f t="shared" si="87"/>
        <v>#DIV/0!</v>
      </c>
      <c r="CJ85" s="311" t="e">
        <f t="shared" si="87"/>
        <v>#DIV/0!</v>
      </c>
      <c r="CK85" s="311" t="e">
        <f t="shared" si="87"/>
        <v>#DIV/0!</v>
      </c>
      <c r="CL85" s="311" t="e">
        <f t="shared" si="87"/>
        <v>#DIV/0!</v>
      </c>
      <c r="CM85" s="311" t="e">
        <f t="shared" si="87"/>
        <v>#DIV/0!</v>
      </c>
      <c r="CN85" s="311" t="e">
        <f t="shared" si="87"/>
        <v>#DIV/0!</v>
      </c>
      <c r="CO85" s="311" t="e">
        <f t="shared" si="87"/>
        <v>#DIV/0!</v>
      </c>
      <c r="CP85" s="311" t="e">
        <f t="shared" si="87"/>
        <v>#DIV/0!</v>
      </c>
      <c r="CQ85" s="311" t="e">
        <f t="shared" si="87"/>
        <v>#DIV/0!</v>
      </c>
      <c r="CR85" s="311" t="e">
        <f t="shared" si="87"/>
        <v>#DIV/0!</v>
      </c>
      <c r="CS85" s="311" t="e">
        <f t="shared" si="77"/>
        <v>#DIV/0!</v>
      </c>
      <c r="CT85" s="311" t="e">
        <f t="shared" si="77"/>
        <v>#DIV/0!</v>
      </c>
      <c r="CU85" s="311" t="e">
        <f t="shared" si="77"/>
        <v>#DIV/0!</v>
      </c>
      <c r="CV85" s="311" t="e">
        <f t="shared" si="77"/>
        <v>#DIV/0!</v>
      </c>
      <c r="CW85" s="311" t="e">
        <f t="shared" si="77"/>
        <v>#DIV/0!</v>
      </c>
      <c r="CX85" s="311" t="e">
        <f t="shared" si="77"/>
        <v>#DIV/0!</v>
      </c>
      <c r="CY85" s="311" t="e">
        <f t="shared" si="77"/>
        <v>#DIV/0!</v>
      </c>
      <c r="CZ85" s="311" t="e">
        <f t="shared" si="77"/>
        <v>#DIV/0!</v>
      </c>
      <c r="DA85" s="311" t="e">
        <f t="shared" si="77"/>
        <v>#DIV/0!</v>
      </c>
      <c r="DB85" s="311" t="e">
        <f t="shared" si="77"/>
        <v>#DIV/0!</v>
      </c>
      <c r="DC85" s="311" t="e">
        <f t="shared" si="77"/>
        <v>#DIV/0!</v>
      </c>
      <c r="DD85" s="311" t="e">
        <f t="shared" si="77"/>
        <v>#DIV/0!</v>
      </c>
      <c r="DE85" s="311" t="e">
        <f t="shared" ref="DE85:DT100" si="88">$F85*DE$4</f>
        <v>#DIV/0!</v>
      </c>
      <c r="DF85" s="311" t="e">
        <f t="shared" si="88"/>
        <v>#DIV/0!</v>
      </c>
      <c r="DG85" s="311" t="e">
        <f t="shared" si="88"/>
        <v>#DIV/0!</v>
      </c>
      <c r="DH85" s="311" t="e">
        <f t="shared" si="88"/>
        <v>#DIV/0!</v>
      </c>
      <c r="DI85" s="311" t="e">
        <f t="shared" si="88"/>
        <v>#DIV/0!</v>
      </c>
      <c r="DJ85" s="311" t="e">
        <f t="shared" si="88"/>
        <v>#DIV/0!</v>
      </c>
      <c r="DK85" s="311" t="e">
        <f t="shared" si="88"/>
        <v>#DIV/0!</v>
      </c>
      <c r="DL85" s="311" t="e">
        <f t="shared" si="88"/>
        <v>#DIV/0!</v>
      </c>
      <c r="DM85" s="311" t="e">
        <f t="shared" si="78"/>
        <v>#DIV/0!</v>
      </c>
      <c r="DN85" s="311" t="e">
        <f t="shared" si="78"/>
        <v>#DIV/0!</v>
      </c>
      <c r="DO85" s="311" t="e">
        <f t="shared" si="78"/>
        <v>#DIV/0!</v>
      </c>
      <c r="DP85" s="311" t="e">
        <f t="shared" si="78"/>
        <v>#DIV/0!</v>
      </c>
      <c r="DQ85" s="311" t="e">
        <f t="shared" si="78"/>
        <v>#DIV/0!</v>
      </c>
      <c r="DR85" s="311" t="e">
        <f t="shared" si="78"/>
        <v>#DIV/0!</v>
      </c>
      <c r="DS85" s="311" t="e">
        <f t="shared" si="78"/>
        <v>#DIV/0!</v>
      </c>
      <c r="DT85" s="311" t="e">
        <f t="shared" si="78"/>
        <v>#DIV/0!</v>
      </c>
      <c r="DU85" s="311" t="e">
        <f t="shared" si="78"/>
        <v>#DIV/0!</v>
      </c>
      <c r="DV85" s="311" t="e">
        <f t="shared" si="78"/>
        <v>#DIV/0!</v>
      </c>
      <c r="DW85" s="311" t="e">
        <f t="shared" si="78"/>
        <v>#DIV/0!</v>
      </c>
      <c r="DX85" s="311" t="e">
        <f t="shared" si="78"/>
        <v>#DIV/0!</v>
      </c>
      <c r="DY85" s="311" t="e">
        <f t="shared" si="78"/>
        <v>#DIV/0!</v>
      </c>
      <c r="DZ85" s="311" t="e">
        <f t="shared" si="78"/>
        <v>#DIV/0!</v>
      </c>
      <c r="EA85" s="311" t="e">
        <f t="shared" si="78"/>
        <v>#DIV/0!</v>
      </c>
      <c r="EB85" s="311" t="e">
        <f t="shared" si="78"/>
        <v>#DIV/0!</v>
      </c>
      <c r="EC85" s="311" t="e">
        <f t="shared" ref="EC85:ER100" si="89">$F85*EC$4</f>
        <v>#DIV/0!</v>
      </c>
      <c r="ED85" s="311" t="e">
        <f t="shared" si="89"/>
        <v>#DIV/0!</v>
      </c>
      <c r="EE85" s="311" t="e">
        <f t="shared" si="89"/>
        <v>#DIV/0!</v>
      </c>
      <c r="EF85" s="311" t="e">
        <f t="shared" si="89"/>
        <v>#DIV/0!</v>
      </c>
      <c r="EG85" s="311" t="e">
        <f t="shared" si="89"/>
        <v>#DIV/0!</v>
      </c>
      <c r="EH85" s="311" t="e">
        <f t="shared" si="89"/>
        <v>#DIV/0!</v>
      </c>
      <c r="EI85" s="311" t="e">
        <f t="shared" si="89"/>
        <v>#DIV/0!</v>
      </c>
      <c r="EJ85" s="311" t="e">
        <f t="shared" si="89"/>
        <v>#DIV/0!</v>
      </c>
      <c r="EK85" s="311" t="e">
        <f t="shared" si="89"/>
        <v>#DIV/0!</v>
      </c>
      <c r="EL85" s="311" t="e">
        <f t="shared" si="89"/>
        <v>#DIV/0!</v>
      </c>
      <c r="EM85" s="311" t="e">
        <f t="shared" si="89"/>
        <v>#DIV/0!</v>
      </c>
      <c r="EN85" s="311" t="e">
        <f t="shared" si="89"/>
        <v>#DIV/0!</v>
      </c>
      <c r="EO85" s="311" t="e">
        <f t="shared" si="89"/>
        <v>#DIV/0!</v>
      </c>
      <c r="EP85" s="311" t="e">
        <f t="shared" si="89"/>
        <v>#DIV/0!</v>
      </c>
      <c r="EQ85" s="311" t="e">
        <f t="shared" si="79"/>
        <v>#DIV/0!</v>
      </c>
      <c r="ER85" s="311" t="e">
        <f t="shared" si="79"/>
        <v>#DIV/0!</v>
      </c>
      <c r="ES85" s="311" t="e">
        <f t="shared" si="79"/>
        <v>#DIV/0!</v>
      </c>
      <c r="ET85" s="311" t="e">
        <f t="shared" si="79"/>
        <v>#DIV/0!</v>
      </c>
      <c r="EU85" s="311" t="e">
        <f t="shared" si="79"/>
        <v>#DIV/0!</v>
      </c>
      <c r="EV85" s="311" t="e">
        <f t="shared" si="79"/>
        <v>#DIV/0!</v>
      </c>
      <c r="EW85" s="311" t="e">
        <f t="shared" si="79"/>
        <v>#DIV/0!</v>
      </c>
      <c r="EX85" s="311" t="e">
        <f t="shared" si="79"/>
        <v>#DIV/0!</v>
      </c>
      <c r="EY85" s="311" t="e">
        <f t="shared" si="79"/>
        <v>#DIV/0!</v>
      </c>
      <c r="EZ85" s="311" t="e">
        <f t="shared" si="79"/>
        <v>#DIV/0!</v>
      </c>
      <c r="FA85" s="311" t="e">
        <f t="shared" si="80"/>
        <v>#DIV/0!</v>
      </c>
      <c r="FB85" s="311" t="e">
        <f t="shared" si="80"/>
        <v>#DIV/0!</v>
      </c>
      <c r="FC85" s="311" t="e">
        <f t="shared" si="80"/>
        <v>#DIV/0!</v>
      </c>
      <c r="FD85" s="311" t="e">
        <f t="shared" si="80"/>
        <v>#DIV/0!</v>
      </c>
      <c r="FE85" s="311" t="e">
        <f t="shared" si="80"/>
        <v>#DIV/0!</v>
      </c>
      <c r="FF85" s="311" t="e">
        <f t="shared" si="80"/>
        <v>#DIV/0!</v>
      </c>
      <c r="FG85" s="311" t="e">
        <f t="shared" si="80"/>
        <v>#DIV/0!</v>
      </c>
      <c r="FH85" s="311" t="e">
        <f t="shared" si="80"/>
        <v>#DIV/0!</v>
      </c>
      <c r="FI85" s="311" t="e">
        <f t="shared" si="80"/>
        <v>#DIV/0!</v>
      </c>
      <c r="FJ85" s="311" t="e">
        <f t="shared" si="80"/>
        <v>#DIV/0!</v>
      </c>
      <c r="FK85" s="311" t="e">
        <f t="shared" si="80"/>
        <v>#DIV/0!</v>
      </c>
      <c r="FL85" s="311" t="e">
        <f t="shared" si="80"/>
        <v>#DIV/0!</v>
      </c>
      <c r="FM85" s="311" t="e">
        <f t="shared" si="80"/>
        <v>#DIV/0!</v>
      </c>
      <c r="FN85" s="311" t="e">
        <f t="shared" si="80"/>
        <v>#DIV/0!</v>
      </c>
      <c r="FO85" s="311" t="e">
        <f t="shared" si="80"/>
        <v>#DIV/0!</v>
      </c>
      <c r="FP85" s="311" t="e">
        <f t="shared" si="80"/>
        <v>#DIV/0!</v>
      </c>
      <c r="FQ85" s="311" t="e">
        <f t="shared" ref="FQ85:FT85" si="90">$F85*FQ$4</f>
        <v>#DIV/0!</v>
      </c>
      <c r="FR85" s="311" t="e">
        <f t="shared" si="90"/>
        <v>#DIV/0!</v>
      </c>
      <c r="FS85" s="311" t="e">
        <f t="shared" si="90"/>
        <v>#DIV/0!</v>
      </c>
      <c r="FT85" s="311" t="e">
        <f t="shared" si="90"/>
        <v>#DIV/0!</v>
      </c>
      <c r="FU85" s="311" t="e">
        <f t="shared" si="81"/>
        <v>#DIV/0!</v>
      </c>
      <c r="FV85" s="311" t="e">
        <f t="shared" si="81"/>
        <v>#DIV/0!</v>
      </c>
      <c r="FW85" s="311" t="e">
        <f t="shared" si="81"/>
        <v>#DIV/0!</v>
      </c>
      <c r="FX85" s="311" t="e">
        <f t="shared" si="81"/>
        <v>#DIV/0!</v>
      </c>
      <c r="FY85" s="311" t="e">
        <f t="shared" si="81"/>
        <v>#DIV/0!</v>
      </c>
      <c r="FZ85" s="311" t="e">
        <f t="shared" si="81"/>
        <v>#DIV/0!</v>
      </c>
      <c r="GA85" s="311" t="e">
        <f t="shared" si="81"/>
        <v>#DIV/0!</v>
      </c>
      <c r="GB85" s="311" t="e">
        <f t="shared" si="81"/>
        <v>#DIV/0!</v>
      </c>
      <c r="GC85" s="311" t="e">
        <f t="shared" si="81"/>
        <v>#DIV/0!</v>
      </c>
      <c r="GD85" s="311" t="e">
        <f t="shared" si="81"/>
        <v>#DIV/0!</v>
      </c>
      <c r="GE85" s="311" t="e">
        <f t="shared" si="81"/>
        <v>#DIV/0!</v>
      </c>
      <c r="GF85" s="311" t="e">
        <f t="shared" si="81"/>
        <v>#DIV/0!</v>
      </c>
      <c r="GG85" s="311" t="e">
        <f t="shared" si="81"/>
        <v>#DIV/0!</v>
      </c>
      <c r="GH85" s="311" t="e">
        <f t="shared" si="81"/>
        <v>#DIV/0!</v>
      </c>
      <c r="GI85" s="311" t="e">
        <f t="shared" si="81"/>
        <v>#DIV/0!</v>
      </c>
      <c r="GJ85" s="311" t="e">
        <f t="shared" si="81"/>
        <v>#DIV/0!</v>
      </c>
      <c r="GK85" s="311" t="e">
        <f t="shared" ref="GK85:GN85" si="91">$F85*GK$4</f>
        <v>#DIV/0!</v>
      </c>
      <c r="GL85" s="311" t="e">
        <f t="shared" si="91"/>
        <v>#DIV/0!</v>
      </c>
      <c r="GM85" s="311" t="e">
        <f t="shared" si="91"/>
        <v>#DIV/0!</v>
      </c>
      <c r="GN85" s="311" t="e">
        <f t="shared" si="91"/>
        <v>#DIV/0!</v>
      </c>
      <c r="GO85" s="311" t="e">
        <f t="shared" si="82"/>
        <v>#DIV/0!</v>
      </c>
      <c r="GP85" s="311" t="e">
        <f t="shared" si="82"/>
        <v>#DIV/0!</v>
      </c>
      <c r="GQ85" s="311" t="e">
        <f t="shared" si="82"/>
        <v>#DIV/0!</v>
      </c>
      <c r="GR85" s="311" t="e">
        <f t="shared" si="82"/>
        <v>#DIV/0!</v>
      </c>
      <c r="GS85" s="311" t="e">
        <f t="shared" si="82"/>
        <v>#DIV/0!</v>
      </c>
      <c r="GT85" s="311" t="e">
        <f t="shared" si="82"/>
        <v>#DIV/0!</v>
      </c>
      <c r="GU85" s="311" t="e">
        <f t="shared" si="82"/>
        <v>#DIV/0!</v>
      </c>
      <c r="GV85" s="311" t="e">
        <f t="shared" si="82"/>
        <v>#DIV/0!</v>
      </c>
      <c r="GW85" s="311" t="e">
        <f t="shared" si="82"/>
        <v>#DIV/0!</v>
      </c>
      <c r="GX85" s="311" t="e">
        <f t="shared" si="82"/>
        <v>#DIV/0!</v>
      </c>
      <c r="GY85" s="311" t="e">
        <f t="shared" si="82"/>
        <v>#DIV/0!</v>
      </c>
      <c r="GZ85" s="311" t="e">
        <f t="shared" si="82"/>
        <v>#DIV/0!</v>
      </c>
      <c r="HA85" s="311" t="e">
        <f t="shared" si="82"/>
        <v>#DIV/0!</v>
      </c>
      <c r="HB85" s="311" t="e">
        <f t="shared" si="82"/>
        <v>#DIV/0!</v>
      </c>
      <c r="HC85" s="311" t="e">
        <f t="shared" si="82"/>
        <v>#DIV/0!</v>
      </c>
      <c r="HD85" s="311" t="e">
        <f t="shared" si="82"/>
        <v>#DIV/0!</v>
      </c>
      <c r="HE85" s="318" t="e">
        <f t="shared" si="84"/>
        <v>#DIV/0!</v>
      </c>
      <c r="HF85" s="322" t="e">
        <f t="shared" si="85"/>
        <v>#DIV/0!</v>
      </c>
    </row>
    <row r="86" spans="1:214">
      <c r="A86" s="221"/>
      <c r="B86" s="310"/>
      <c r="C86" s="221"/>
      <c r="D86" s="221"/>
      <c r="E86" s="221"/>
      <c r="F86" s="311"/>
      <c r="G86" s="312" t="e">
        <f t="shared" si="83"/>
        <v>#DIV/0!</v>
      </c>
      <c r="H86" s="311" t="e">
        <f t="shared" si="83"/>
        <v>#DIV/0!</v>
      </c>
      <c r="I86" s="311" t="e">
        <f t="shared" si="83"/>
        <v>#DIV/0!</v>
      </c>
      <c r="J86" s="311" t="e">
        <f t="shared" si="83"/>
        <v>#DIV/0!</v>
      </c>
      <c r="K86" s="311" t="e">
        <f t="shared" si="83"/>
        <v>#DIV/0!</v>
      </c>
      <c r="L86" s="311" t="e">
        <f t="shared" si="83"/>
        <v>#DIV/0!</v>
      </c>
      <c r="M86" s="311" t="e">
        <f t="shared" si="83"/>
        <v>#DIV/0!</v>
      </c>
      <c r="N86" s="311" t="e">
        <f t="shared" si="83"/>
        <v>#DIV/0!</v>
      </c>
      <c r="O86" s="311" t="e">
        <f t="shared" si="83"/>
        <v>#DIV/0!</v>
      </c>
      <c r="P86" s="311" t="e">
        <f t="shared" si="83"/>
        <v>#DIV/0!</v>
      </c>
      <c r="Q86" s="311" t="e">
        <f t="shared" si="83"/>
        <v>#DIV/0!</v>
      </c>
      <c r="R86" s="311" t="e">
        <f t="shared" si="83"/>
        <v>#DIV/0!</v>
      </c>
      <c r="S86" s="311" t="e">
        <f t="shared" si="83"/>
        <v>#DIV/0!</v>
      </c>
      <c r="T86" s="311" t="e">
        <f t="shared" si="83"/>
        <v>#DIV/0!</v>
      </c>
      <c r="U86" s="311" t="e">
        <f t="shared" si="83"/>
        <v>#DIV/0!</v>
      </c>
      <c r="V86" s="311" t="e">
        <f t="shared" ref="V86:AK101" si="92">$F86*V$4</f>
        <v>#DIV/0!</v>
      </c>
      <c r="W86" s="311" t="e">
        <f t="shared" si="92"/>
        <v>#DIV/0!</v>
      </c>
      <c r="X86" s="311" t="e">
        <f t="shared" si="92"/>
        <v>#DIV/0!</v>
      </c>
      <c r="Y86" s="311" t="e">
        <f t="shared" si="92"/>
        <v>#DIV/0!</v>
      </c>
      <c r="Z86" s="311" t="e">
        <f t="shared" si="92"/>
        <v>#DIV/0!</v>
      </c>
      <c r="AA86" s="311" t="e">
        <f t="shared" si="92"/>
        <v>#DIV/0!</v>
      </c>
      <c r="AB86" s="311" t="e">
        <f t="shared" si="92"/>
        <v>#DIV/0!</v>
      </c>
      <c r="AC86" s="311" t="e">
        <f t="shared" si="92"/>
        <v>#DIV/0!</v>
      </c>
      <c r="AD86" s="311" t="e">
        <f t="shared" si="92"/>
        <v>#DIV/0!</v>
      </c>
      <c r="AE86" s="311" t="e">
        <f t="shared" si="92"/>
        <v>#DIV/0!</v>
      </c>
      <c r="AF86" s="311" t="e">
        <f t="shared" si="92"/>
        <v>#DIV/0!</v>
      </c>
      <c r="AG86" s="311" t="e">
        <f t="shared" si="92"/>
        <v>#DIV/0!</v>
      </c>
      <c r="AH86" s="311" t="e">
        <f t="shared" si="92"/>
        <v>#DIV/0!</v>
      </c>
      <c r="AI86" s="311" t="e">
        <f t="shared" si="92"/>
        <v>#DIV/0!</v>
      </c>
      <c r="AJ86" s="311" t="e">
        <f t="shared" si="92"/>
        <v>#DIV/0!</v>
      </c>
      <c r="AK86" s="311" t="e">
        <f t="shared" si="92"/>
        <v>#DIV/0!</v>
      </c>
      <c r="AL86" s="311" t="e">
        <f t="shared" ref="AL86:BA101" si="93">$F86*AL$4</f>
        <v>#DIV/0!</v>
      </c>
      <c r="AM86" s="311" t="e">
        <f t="shared" si="93"/>
        <v>#DIV/0!</v>
      </c>
      <c r="AN86" s="311" t="e">
        <f t="shared" si="93"/>
        <v>#DIV/0!</v>
      </c>
      <c r="AO86" s="311" t="e">
        <f t="shared" si="93"/>
        <v>#DIV/0!</v>
      </c>
      <c r="AP86" s="311" t="e">
        <f t="shared" si="93"/>
        <v>#DIV/0!</v>
      </c>
      <c r="AQ86" s="311" t="e">
        <f t="shared" si="93"/>
        <v>#DIV/0!</v>
      </c>
      <c r="AR86" s="311" t="e">
        <f t="shared" si="93"/>
        <v>#DIV/0!</v>
      </c>
      <c r="AS86" s="311" t="e">
        <f t="shared" si="93"/>
        <v>#DIV/0!</v>
      </c>
      <c r="AT86" s="311" t="e">
        <f t="shared" si="93"/>
        <v>#DIV/0!</v>
      </c>
      <c r="AU86" s="311" t="e">
        <f t="shared" si="93"/>
        <v>#DIV/0!</v>
      </c>
      <c r="AV86" s="311" t="e">
        <f t="shared" si="93"/>
        <v>#DIV/0!</v>
      </c>
      <c r="AW86" s="311" t="e">
        <f t="shared" si="93"/>
        <v>#DIV/0!</v>
      </c>
      <c r="AX86" s="311" t="e">
        <f t="shared" si="93"/>
        <v>#DIV/0!</v>
      </c>
      <c r="AY86" s="311" t="e">
        <f t="shared" si="93"/>
        <v>#DIV/0!</v>
      </c>
      <c r="AZ86" s="311" t="e">
        <f t="shared" si="93"/>
        <v>#DIV/0!</v>
      </c>
      <c r="BA86" s="311" t="e">
        <f t="shared" si="93"/>
        <v>#DIV/0!</v>
      </c>
      <c r="BB86" s="311" t="e">
        <f t="shared" si="86"/>
        <v>#DIV/0!</v>
      </c>
      <c r="BC86" s="311" t="e">
        <f t="shared" si="86"/>
        <v>#DIV/0!</v>
      </c>
      <c r="BD86" s="311" t="e">
        <f t="shared" si="86"/>
        <v>#DIV/0!</v>
      </c>
      <c r="BE86" s="311" t="e">
        <f t="shared" si="86"/>
        <v>#DIV/0!</v>
      </c>
      <c r="BF86" s="311" t="e">
        <f t="shared" si="86"/>
        <v>#DIV/0!</v>
      </c>
      <c r="BG86" s="311" t="e">
        <f t="shared" si="86"/>
        <v>#DIV/0!</v>
      </c>
      <c r="BH86" s="311" t="e">
        <f t="shared" si="86"/>
        <v>#DIV/0!</v>
      </c>
      <c r="BI86" s="311" t="e">
        <f t="shared" si="86"/>
        <v>#DIV/0!</v>
      </c>
      <c r="BJ86" s="311" t="e">
        <f t="shared" si="86"/>
        <v>#DIV/0!</v>
      </c>
      <c r="BK86" s="311" t="e">
        <f t="shared" si="86"/>
        <v>#DIV/0!</v>
      </c>
      <c r="BL86" s="311" t="e">
        <f t="shared" si="86"/>
        <v>#DIV/0!</v>
      </c>
      <c r="BM86" s="311" t="e">
        <f t="shared" si="86"/>
        <v>#DIV/0!</v>
      </c>
      <c r="BN86" s="311" t="e">
        <f t="shared" si="86"/>
        <v>#DIV/0!</v>
      </c>
      <c r="BO86" s="311" t="e">
        <f t="shared" si="86"/>
        <v>#DIV/0!</v>
      </c>
      <c r="BP86" s="311" t="e">
        <f t="shared" si="86"/>
        <v>#DIV/0!</v>
      </c>
      <c r="BQ86" s="311" t="e">
        <f t="shared" ref="BQ86:CF101" si="94">$F86*BQ$4</f>
        <v>#DIV/0!</v>
      </c>
      <c r="BR86" s="311" t="e">
        <f t="shared" si="94"/>
        <v>#DIV/0!</v>
      </c>
      <c r="BS86" s="311" t="e">
        <f t="shared" si="94"/>
        <v>#DIV/0!</v>
      </c>
      <c r="BT86" s="311" t="e">
        <f t="shared" si="94"/>
        <v>#DIV/0!</v>
      </c>
      <c r="BU86" s="311" t="e">
        <f t="shared" si="94"/>
        <v>#DIV/0!</v>
      </c>
      <c r="BV86" s="311" t="e">
        <f t="shared" si="94"/>
        <v>#DIV/0!</v>
      </c>
      <c r="BW86" s="311" t="e">
        <f t="shared" si="94"/>
        <v>#DIV/0!</v>
      </c>
      <c r="BX86" s="311" t="e">
        <f t="shared" si="94"/>
        <v>#DIV/0!</v>
      </c>
      <c r="BY86" s="311" t="e">
        <f t="shared" si="94"/>
        <v>#DIV/0!</v>
      </c>
      <c r="BZ86" s="311" t="e">
        <f t="shared" si="94"/>
        <v>#DIV/0!</v>
      </c>
      <c r="CA86" s="311" t="e">
        <f t="shared" si="94"/>
        <v>#DIV/0!</v>
      </c>
      <c r="CB86" s="311" t="e">
        <f t="shared" si="94"/>
        <v>#DIV/0!</v>
      </c>
      <c r="CC86" s="311" t="e">
        <f t="shared" si="94"/>
        <v>#DIV/0!</v>
      </c>
      <c r="CD86" s="311" t="e">
        <f t="shared" si="94"/>
        <v>#DIV/0!</v>
      </c>
      <c r="CE86" s="311" t="e">
        <f t="shared" si="94"/>
        <v>#DIV/0!</v>
      </c>
      <c r="CF86" s="311" t="e">
        <f t="shared" si="94"/>
        <v>#DIV/0!</v>
      </c>
      <c r="CG86" s="311" t="e">
        <f t="shared" si="87"/>
        <v>#DIV/0!</v>
      </c>
      <c r="CH86" s="311" t="e">
        <f t="shared" si="87"/>
        <v>#DIV/0!</v>
      </c>
      <c r="CI86" s="311" t="e">
        <f t="shared" si="87"/>
        <v>#DIV/0!</v>
      </c>
      <c r="CJ86" s="311" t="e">
        <f t="shared" si="87"/>
        <v>#DIV/0!</v>
      </c>
      <c r="CK86" s="311" t="e">
        <f t="shared" si="87"/>
        <v>#DIV/0!</v>
      </c>
      <c r="CL86" s="311" t="e">
        <f t="shared" si="87"/>
        <v>#DIV/0!</v>
      </c>
      <c r="CM86" s="311" t="e">
        <f t="shared" si="87"/>
        <v>#DIV/0!</v>
      </c>
      <c r="CN86" s="311" t="e">
        <f t="shared" si="87"/>
        <v>#DIV/0!</v>
      </c>
      <c r="CO86" s="311" t="e">
        <f t="shared" si="87"/>
        <v>#DIV/0!</v>
      </c>
      <c r="CP86" s="311" t="e">
        <f t="shared" si="87"/>
        <v>#DIV/0!</v>
      </c>
      <c r="CQ86" s="311" t="e">
        <f t="shared" si="87"/>
        <v>#DIV/0!</v>
      </c>
      <c r="CR86" s="311" t="e">
        <f t="shared" si="87"/>
        <v>#DIV/0!</v>
      </c>
      <c r="CS86" s="311" t="e">
        <f t="shared" si="87"/>
        <v>#DIV/0!</v>
      </c>
      <c r="CT86" s="311" t="e">
        <f t="shared" si="87"/>
        <v>#DIV/0!</v>
      </c>
      <c r="CU86" s="311" t="e">
        <f t="shared" ref="CU86:DJ101" si="95">$F86*CU$4</f>
        <v>#DIV/0!</v>
      </c>
      <c r="CV86" s="311" t="e">
        <f t="shared" si="95"/>
        <v>#DIV/0!</v>
      </c>
      <c r="CW86" s="311" t="e">
        <f t="shared" si="95"/>
        <v>#DIV/0!</v>
      </c>
      <c r="CX86" s="311" t="e">
        <f t="shared" si="95"/>
        <v>#DIV/0!</v>
      </c>
      <c r="CY86" s="311" t="e">
        <f t="shared" si="95"/>
        <v>#DIV/0!</v>
      </c>
      <c r="CZ86" s="311" t="e">
        <f t="shared" si="95"/>
        <v>#DIV/0!</v>
      </c>
      <c r="DA86" s="311" t="e">
        <f t="shared" si="95"/>
        <v>#DIV/0!</v>
      </c>
      <c r="DB86" s="311" t="e">
        <f t="shared" si="95"/>
        <v>#DIV/0!</v>
      </c>
      <c r="DC86" s="311" t="e">
        <f t="shared" si="95"/>
        <v>#DIV/0!</v>
      </c>
      <c r="DD86" s="311" t="e">
        <f t="shared" si="95"/>
        <v>#DIV/0!</v>
      </c>
      <c r="DE86" s="311" t="e">
        <f t="shared" si="95"/>
        <v>#DIV/0!</v>
      </c>
      <c r="DF86" s="311" t="e">
        <f t="shared" si="95"/>
        <v>#DIV/0!</v>
      </c>
      <c r="DG86" s="311" t="e">
        <f t="shared" si="95"/>
        <v>#DIV/0!</v>
      </c>
      <c r="DH86" s="311" t="e">
        <f t="shared" si="95"/>
        <v>#DIV/0!</v>
      </c>
      <c r="DI86" s="311" t="e">
        <f t="shared" si="95"/>
        <v>#DIV/0!</v>
      </c>
      <c r="DJ86" s="311" t="e">
        <f t="shared" si="95"/>
        <v>#DIV/0!</v>
      </c>
      <c r="DK86" s="311" t="e">
        <f t="shared" si="88"/>
        <v>#DIV/0!</v>
      </c>
      <c r="DL86" s="311" t="e">
        <f t="shared" si="88"/>
        <v>#DIV/0!</v>
      </c>
      <c r="DM86" s="311" t="e">
        <f t="shared" si="88"/>
        <v>#DIV/0!</v>
      </c>
      <c r="DN86" s="311" t="e">
        <f t="shared" si="88"/>
        <v>#DIV/0!</v>
      </c>
      <c r="DO86" s="311" t="e">
        <f t="shared" si="88"/>
        <v>#DIV/0!</v>
      </c>
      <c r="DP86" s="311" t="e">
        <f t="shared" si="88"/>
        <v>#DIV/0!</v>
      </c>
      <c r="DQ86" s="311" t="e">
        <f t="shared" si="88"/>
        <v>#DIV/0!</v>
      </c>
      <c r="DR86" s="311" t="e">
        <f t="shared" si="88"/>
        <v>#DIV/0!</v>
      </c>
      <c r="DS86" s="311" t="e">
        <f t="shared" si="88"/>
        <v>#DIV/0!</v>
      </c>
      <c r="DT86" s="311" t="e">
        <f t="shared" si="88"/>
        <v>#DIV/0!</v>
      </c>
      <c r="DU86" s="311" t="e">
        <f t="shared" ref="DU86:EJ101" si="96">$F86*DU$4</f>
        <v>#DIV/0!</v>
      </c>
      <c r="DV86" s="311" t="e">
        <f t="shared" si="96"/>
        <v>#DIV/0!</v>
      </c>
      <c r="DW86" s="311" t="e">
        <f t="shared" si="96"/>
        <v>#DIV/0!</v>
      </c>
      <c r="DX86" s="311" t="e">
        <f t="shared" si="96"/>
        <v>#DIV/0!</v>
      </c>
      <c r="DY86" s="311" t="e">
        <f t="shared" si="96"/>
        <v>#DIV/0!</v>
      </c>
      <c r="DZ86" s="311" t="e">
        <f t="shared" si="96"/>
        <v>#DIV/0!</v>
      </c>
      <c r="EA86" s="311" t="e">
        <f t="shared" si="96"/>
        <v>#DIV/0!</v>
      </c>
      <c r="EB86" s="311" t="e">
        <f t="shared" si="96"/>
        <v>#DIV/0!</v>
      </c>
      <c r="EC86" s="311" t="e">
        <f t="shared" si="96"/>
        <v>#DIV/0!</v>
      </c>
      <c r="ED86" s="311" t="e">
        <f t="shared" si="96"/>
        <v>#DIV/0!</v>
      </c>
      <c r="EE86" s="311" t="e">
        <f t="shared" si="96"/>
        <v>#DIV/0!</v>
      </c>
      <c r="EF86" s="311" t="e">
        <f t="shared" si="96"/>
        <v>#DIV/0!</v>
      </c>
      <c r="EG86" s="311" t="e">
        <f t="shared" si="89"/>
        <v>#DIV/0!</v>
      </c>
      <c r="EH86" s="311" t="e">
        <f t="shared" si="89"/>
        <v>#DIV/0!</v>
      </c>
      <c r="EI86" s="311" t="e">
        <f t="shared" si="89"/>
        <v>#DIV/0!</v>
      </c>
      <c r="EJ86" s="311" t="e">
        <f t="shared" si="89"/>
        <v>#DIV/0!</v>
      </c>
      <c r="EK86" s="311" t="e">
        <f t="shared" si="89"/>
        <v>#DIV/0!</v>
      </c>
      <c r="EL86" s="311" t="e">
        <f t="shared" si="89"/>
        <v>#DIV/0!</v>
      </c>
      <c r="EM86" s="311" t="e">
        <f t="shared" si="89"/>
        <v>#DIV/0!</v>
      </c>
      <c r="EN86" s="311" t="e">
        <f t="shared" si="89"/>
        <v>#DIV/0!</v>
      </c>
      <c r="EO86" s="311" t="e">
        <f t="shared" si="89"/>
        <v>#DIV/0!</v>
      </c>
      <c r="EP86" s="311" t="e">
        <f t="shared" si="89"/>
        <v>#DIV/0!</v>
      </c>
      <c r="EQ86" s="311" t="e">
        <f t="shared" si="89"/>
        <v>#DIV/0!</v>
      </c>
      <c r="ER86" s="311" t="e">
        <f t="shared" si="89"/>
        <v>#DIV/0!</v>
      </c>
      <c r="ES86" s="311" t="e">
        <f t="shared" ref="ES86:FH101" si="97">$F86*ES$4</f>
        <v>#DIV/0!</v>
      </c>
      <c r="ET86" s="311" t="e">
        <f t="shared" si="97"/>
        <v>#DIV/0!</v>
      </c>
      <c r="EU86" s="311" t="e">
        <f t="shared" si="97"/>
        <v>#DIV/0!</v>
      </c>
      <c r="EV86" s="311" t="e">
        <f t="shared" si="97"/>
        <v>#DIV/0!</v>
      </c>
      <c r="EW86" s="311" t="e">
        <f t="shared" si="97"/>
        <v>#DIV/0!</v>
      </c>
      <c r="EX86" s="311" t="e">
        <f t="shared" si="97"/>
        <v>#DIV/0!</v>
      </c>
      <c r="EY86" s="311" t="e">
        <f t="shared" si="97"/>
        <v>#DIV/0!</v>
      </c>
      <c r="EZ86" s="311" t="e">
        <f t="shared" si="97"/>
        <v>#DIV/0!</v>
      </c>
      <c r="FA86" s="311" t="e">
        <f t="shared" si="97"/>
        <v>#DIV/0!</v>
      </c>
      <c r="FB86" s="311" t="e">
        <f t="shared" si="97"/>
        <v>#DIV/0!</v>
      </c>
      <c r="FC86" s="311" t="e">
        <f t="shared" si="97"/>
        <v>#DIV/0!</v>
      </c>
      <c r="FD86" s="311" t="e">
        <f t="shared" si="97"/>
        <v>#DIV/0!</v>
      </c>
      <c r="FE86" s="311" t="e">
        <f t="shared" si="97"/>
        <v>#DIV/0!</v>
      </c>
      <c r="FF86" s="311" t="e">
        <f t="shared" si="97"/>
        <v>#DIV/0!</v>
      </c>
      <c r="FG86" s="311" t="e">
        <f t="shared" si="97"/>
        <v>#DIV/0!</v>
      </c>
      <c r="FH86" s="311" t="e">
        <f t="shared" si="97"/>
        <v>#DIV/0!</v>
      </c>
      <c r="FI86" s="311" t="e">
        <f t="shared" ref="FI86:FX101" si="98">$F86*FI$4</f>
        <v>#DIV/0!</v>
      </c>
      <c r="FJ86" s="311" t="e">
        <f t="shared" si="98"/>
        <v>#DIV/0!</v>
      </c>
      <c r="FK86" s="311" t="e">
        <f t="shared" si="98"/>
        <v>#DIV/0!</v>
      </c>
      <c r="FL86" s="311" t="e">
        <f t="shared" si="98"/>
        <v>#DIV/0!</v>
      </c>
      <c r="FM86" s="311" t="e">
        <f t="shared" si="98"/>
        <v>#DIV/0!</v>
      </c>
      <c r="FN86" s="311" t="e">
        <f t="shared" si="98"/>
        <v>#DIV/0!</v>
      </c>
      <c r="FO86" s="311" t="e">
        <f t="shared" si="98"/>
        <v>#DIV/0!</v>
      </c>
      <c r="FP86" s="311" t="e">
        <f t="shared" si="98"/>
        <v>#DIV/0!</v>
      </c>
      <c r="FQ86" s="311" t="e">
        <f t="shared" si="98"/>
        <v>#DIV/0!</v>
      </c>
      <c r="FR86" s="311" t="e">
        <f t="shared" si="98"/>
        <v>#DIV/0!</v>
      </c>
      <c r="FS86" s="311" t="e">
        <f t="shared" si="98"/>
        <v>#DIV/0!</v>
      </c>
      <c r="FT86" s="311" t="e">
        <f t="shared" si="98"/>
        <v>#DIV/0!</v>
      </c>
      <c r="FU86" s="311" t="e">
        <f t="shared" si="98"/>
        <v>#DIV/0!</v>
      </c>
      <c r="FV86" s="311" t="e">
        <f t="shared" si="98"/>
        <v>#DIV/0!</v>
      </c>
      <c r="FW86" s="311" t="e">
        <f t="shared" si="98"/>
        <v>#DIV/0!</v>
      </c>
      <c r="FX86" s="311" t="e">
        <f t="shared" si="98"/>
        <v>#DIV/0!</v>
      </c>
      <c r="FY86" s="311" t="e">
        <f t="shared" ref="FY86:GN101" si="99">$F86*FY$4</f>
        <v>#DIV/0!</v>
      </c>
      <c r="FZ86" s="311" t="e">
        <f t="shared" si="99"/>
        <v>#DIV/0!</v>
      </c>
      <c r="GA86" s="311" t="e">
        <f t="shared" si="99"/>
        <v>#DIV/0!</v>
      </c>
      <c r="GB86" s="311" t="e">
        <f t="shared" si="99"/>
        <v>#DIV/0!</v>
      </c>
      <c r="GC86" s="311" t="e">
        <f t="shared" si="99"/>
        <v>#DIV/0!</v>
      </c>
      <c r="GD86" s="311" t="e">
        <f t="shared" si="99"/>
        <v>#DIV/0!</v>
      </c>
      <c r="GE86" s="311" t="e">
        <f t="shared" si="99"/>
        <v>#DIV/0!</v>
      </c>
      <c r="GF86" s="311" t="e">
        <f t="shared" si="99"/>
        <v>#DIV/0!</v>
      </c>
      <c r="GG86" s="311" t="e">
        <f t="shared" si="99"/>
        <v>#DIV/0!</v>
      </c>
      <c r="GH86" s="311" t="e">
        <f t="shared" si="99"/>
        <v>#DIV/0!</v>
      </c>
      <c r="GI86" s="311" t="e">
        <f t="shared" si="99"/>
        <v>#DIV/0!</v>
      </c>
      <c r="GJ86" s="311" t="e">
        <f t="shared" si="99"/>
        <v>#DIV/0!</v>
      </c>
      <c r="GK86" s="311" t="e">
        <f t="shared" si="99"/>
        <v>#DIV/0!</v>
      </c>
      <c r="GL86" s="311" t="e">
        <f t="shared" si="99"/>
        <v>#DIV/0!</v>
      </c>
      <c r="GM86" s="311" t="e">
        <f t="shared" si="99"/>
        <v>#DIV/0!</v>
      </c>
      <c r="GN86" s="311" t="e">
        <f t="shared" si="99"/>
        <v>#DIV/0!</v>
      </c>
      <c r="GO86" s="311" t="e">
        <f t="shared" ref="GO86:HD101" si="100">$F86*GO$4</f>
        <v>#DIV/0!</v>
      </c>
      <c r="GP86" s="311" t="e">
        <f t="shared" si="100"/>
        <v>#DIV/0!</v>
      </c>
      <c r="GQ86" s="311" t="e">
        <f t="shared" si="100"/>
        <v>#DIV/0!</v>
      </c>
      <c r="GR86" s="311" t="e">
        <f t="shared" si="100"/>
        <v>#DIV/0!</v>
      </c>
      <c r="GS86" s="311" t="e">
        <f t="shared" si="100"/>
        <v>#DIV/0!</v>
      </c>
      <c r="GT86" s="311" t="e">
        <f t="shared" si="100"/>
        <v>#DIV/0!</v>
      </c>
      <c r="GU86" s="311" t="e">
        <f t="shared" si="100"/>
        <v>#DIV/0!</v>
      </c>
      <c r="GV86" s="311" t="e">
        <f t="shared" si="100"/>
        <v>#DIV/0!</v>
      </c>
      <c r="GW86" s="311" t="e">
        <f t="shared" si="100"/>
        <v>#DIV/0!</v>
      </c>
      <c r="GX86" s="311" t="e">
        <f t="shared" si="100"/>
        <v>#DIV/0!</v>
      </c>
      <c r="GY86" s="311" t="e">
        <f t="shared" si="100"/>
        <v>#DIV/0!</v>
      </c>
      <c r="GZ86" s="311" t="e">
        <f t="shared" si="100"/>
        <v>#DIV/0!</v>
      </c>
      <c r="HA86" s="311" t="e">
        <f t="shared" si="100"/>
        <v>#DIV/0!</v>
      </c>
      <c r="HB86" s="311" t="e">
        <f t="shared" si="100"/>
        <v>#DIV/0!</v>
      </c>
      <c r="HC86" s="311" t="e">
        <f t="shared" si="100"/>
        <v>#DIV/0!</v>
      </c>
      <c r="HD86" s="311" t="e">
        <f t="shared" si="100"/>
        <v>#DIV/0!</v>
      </c>
      <c r="HE86" s="318" t="e">
        <f t="shared" si="84"/>
        <v>#DIV/0!</v>
      </c>
      <c r="HF86" s="322" t="e">
        <f t="shared" si="85"/>
        <v>#DIV/0!</v>
      </c>
    </row>
    <row r="87" spans="1:214">
      <c r="A87" s="221"/>
      <c r="B87" s="310"/>
      <c r="C87" s="221"/>
      <c r="D87" s="317"/>
      <c r="E87" s="221"/>
      <c r="F87" s="311"/>
      <c r="G87" s="312" t="e">
        <f t="shared" ref="G87:V102" si="101">$F87*G$4</f>
        <v>#DIV/0!</v>
      </c>
      <c r="H87" s="311" t="e">
        <f t="shared" si="101"/>
        <v>#DIV/0!</v>
      </c>
      <c r="I87" s="311" t="e">
        <f t="shared" si="101"/>
        <v>#DIV/0!</v>
      </c>
      <c r="J87" s="311" t="e">
        <f t="shared" si="101"/>
        <v>#DIV/0!</v>
      </c>
      <c r="K87" s="311" t="e">
        <f t="shared" si="101"/>
        <v>#DIV/0!</v>
      </c>
      <c r="L87" s="311" t="e">
        <f t="shared" si="101"/>
        <v>#DIV/0!</v>
      </c>
      <c r="M87" s="311" t="e">
        <f t="shared" si="101"/>
        <v>#DIV/0!</v>
      </c>
      <c r="N87" s="311" t="e">
        <f t="shared" si="101"/>
        <v>#DIV/0!</v>
      </c>
      <c r="O87" s="311" t="e">
        <f t="shared" si="101"/>
        <v>#DIV/0!</v>
      </c>
      <c r="P87" s="311" t="e">
        <f t="shared" si="101"/>
        <v>#DIV/0!</v>
      </c>
      <c r="Q87" s="311" t="e">
        <f t="shared" si="101"/>
        <v>#DIV/0!</v>
      </c>
      <c r="R87" s="311" t="e">
        <f t="shared" si="101"/>
        <v>#DIV/0!</v>
      </c>
      <c r="S87" s="311" t="e">
        <f t="shared" si="101"/>
        <v>#DIV/0!</v>
      </c>
      <c r="T87" s="311" t="e">
        <f t="shared" si="101"/>
        <v>#DIV/0!</v>
      </c>
      <c r="U87" s="311" t="e">
        <f t="shared" si="101"/>
        <v>#DIV/0!</v>
      </c>
      <c r="V87" s="311" t="e">
        <f t="shared" si="101"/>
        <v>#DIV/0!</v>
      </c>
      <c r="W87" s="311" t="e">
        <f t="shared" si="92"/>
        <v>#DIV/0!</v>
      </c>
      <c r="X87" s="311" t="e">
        <f t="shared" si="92"/>
        <v>#DIV/0!</v>
      </c>
      <c r="Y87" s="311" t="e">
        <f t="shared" si="92"/>
        <v>#DIV/0!</v>
      </c>
      <c r="Z87" s="311" t="e">
        <f t="shared" si="92"/>
        <v>#DIV/0!</v>
      </c>
      <c r="AA87" s="311" t="e">
        <f t="shared" si="92"/>
        <v>#DIV/0!</v>
      </c>
      <c r="AB87" s="311" t="e">
        <f t="shared" si="92"/>
        <v>#DIV/0!</v>
      </c>
      <c r="AC87" s="311" t="e">
        <f t="shared" si="92"/>
        <v>#DIV/0!</v>
      </c>
      <c r="AD87" s="311" t="e">
        <f t="shared" si="92"/>
        <v>#DIV/0!</v>
      </c>
      <c r="AE87" s="311" t="e">
        <f t="shared" si="92"/>
        <v>#DIV/0!</v>
      </c>
      <c r="AF87" s="311" t="e">
        <f t="shared" si="92"/>
        <v>#DIV/0!</v>
      </c>
      <c r="AG87" s="311" t="e">
        <f t="shared" si="92"/>
        <v>#DIV/0!</v>
      </c>
      <c r="AH87" s="311" t="e">
        <f t="shared" si="92"/>
        <v>#DIV/0!</v>
      </c>
      <c r="AI87" s="311" t="e">
        <f t="shared" si="92"/>
        <v>#DIV/0!</v>
      </c>
      <c r="AJ87" s="311" t="e">
        <f t="shared" si="92"/>
        <v>#DIV/0!</v>
      </c>
      <c r="AK87" s="311" t="e">
        <f t="shared" si="92"/>
        <v>#DIV/0!</v>
      </c>
      <c r="AL87" s="311" t="e">
        <f t="shared" si="93"/>
        <v>#DIV/0!</v>
      </c>
      <c r="AM87" s="311" t="e">
        <f t="shared" si="93"/>
        <v>#DIV/0!</v>
      </c>
      <c r="AN87" s="311" t="e">
        <f t="shared" si="93"/>
        <v>#DIV/0!</v>
      </c>
      <c r="AO87" s="311" t="e">
        <f t="shared" si="93"/>
        <v>#DIV/0!</v>
      </c>
      <c r="AP87" s="311" t="e">
        <f t="shared" si="93"/>
        <v>#DIV/0!</v>
      </c>
      <c r="AQ87" s="311" t="e">
        <f t="shared" si="93"/>
        <v>#DIV/0!</v>
      </c>
      <c r="AR87" s="311" t="e">
        <f t="shared" si="93"/>
        <v>#DIV/0!</v>
      </c>
      <c r="AS87" s="311" t="e">
        <f t="shared" si="93"/>
        <v>#DIV/0!</v>
      </c>
      <c r="AT87" s="311" t="e">
        <f t="shared" si="93"/>
        <v>#DIV/0!</v>
      </c>
      <c r="AU87" s="311" t="e">
        <f t="shared" si="93"/>
        <v>#DIV/0!</v>
      </c>
      <c r="AV87" s="311" t="e">
        <f t="shared" si="93"/>
        <v>#DIV/0!</v>
      </c>
      <c r="AW87" s="311" t="e">
        <f t="shared" si="93"/>
        <v>#DIV/0!</v>
      </c>
      <c r="AX87" s="311" t="e">
        <f t="shared" si="93"/>
        <v>#DIV/0!</v>
      </c>
      <c r="AY87" s="311" t="e">
        <f t="shared" si="93"/>
        <v>#DIV/0!</v>
      </c>
      <c r="AZ87" s="311" t="e">
        <f t="shared" si="93"/>
        <v>#DIV/0!</v>
      </c>
      <c r="BA87" s="311" t="e">
        <f t="shared" si="93"/>
        <v>#DIV/0!</v>
      </c>
      <c r="BB87" s="311" t="e">
        <f t="shared" si="86"/>
        <v>#DIV/0!</v>
      </c>
      <c r="BC87" s="311" t="e">
        <f t="shared" si="86"/>
        <v>#DIV/0!</v>
      </c>
      <c r="BD87" s="311" t="e">
        <f t="shared" si="86"/>
        <v>#DIV/0!</v>
      </c>
      <c r="BE87" s="311" t="e">
        <f t="shared" si="86"/>
        <v>#DIV/0!</v>
      </c>
      <c r="BF87" s="311" t="e">
        <f t="shared" si="86"/>
        <v>#DIV/0!</v>
      </c>
      <c r="BG87" s="311" t="e">
        <f t="shared" si="86"/>
        <v>#DIV/0!</v>
      </c>
      <c r="BH87" s="311" t="e">
        <f t="shared" si="86"/>
        <v>#DIV/0!</v>
      </c>
      <c r="BI87" s="311" t="e">
        <f t="shared" si="86"/>
        <v>#DIV/0!</v>
      </c>
      <c r="BJ87" s="311" t="e">
        <f t="shared" si="86"/>
        <v>#DIV/0!</v>
      </c>
      <c r="BK87" s="311" t="e">
        <f t="shared" si="86"/>
        <v>#DIV/0!</v>
      </c>
      <c r="BL87" s="311" t="e">
        <f t="shared" si="86"/>
        <v>#DIV/0!</v>
      </c>
      <c r="BM87" s="311" t="e">
        <f t="shared" si="86"/>
        <v>#DIV/0!</v>
      </c>
      <c r="BN87" s="311" t="e">
        <f t="shared" si="86"/>
        <v>#DIV/0!</v>
      </c>
      <c r="BO87" s="311" t="e">
        <f t="shared" si="86"/>
        <v>#DIV/0!</v>
      </c>
      <c r="BP87" s="311" t="e">
        <f t="shared" si="86"/>
        <v>#DIV/0!</v>
      </c>
      <c r="BQ87" s="311" t="e">
        <f t="shared" si="94"/>
        <v>#DIV/0!</v>
      </c>
      <c r="BR87" s="311" t="e">
        <f t="shared" si="94"/>
        <v>#DIV/0!</v>
      </c>
      <c r="BS87" s="311" t="e">
        <f t="shared" si="94"/>
        <v>#DIV/0!</v>
      </c>
      <c r="BT87" s="311" t="e">
        <f t="shared" si="94"/>
        <v>#DIV/0!</v>
      </c>
      <c r="BU87" s="311" t="e">
        <f t="shared" si="94"/>
        <v>#DIV/0!</v>
      </c>
      <c r="BV87" s="311" t="e">
        <f t="shared" si="94"/>
        <v>#DIV/0!</v>
      </c>
      <c r="BW87" s="311" t="e">
        <f t="shared" si="94"/>
        <v>#DIV/0!</v>
      </c>
      <c r="BX87" s="311" t="e">
        <f t="shared" si="94"/>
        <v>#DIV/0!</v>
      </c>
      <c r="BY87" s="311" t="e">
        <f t="shared" si="94"/>
        <v>#DIV/0!</v>
      </c>
      <c r="BZ87" s="311" t="e">
        <f t="shared" si="94"/>
        <v>#DIV/0!</v>
      </c>
      <c r="CA87" s="311" t="e">
        <f t="shared" si="94"/>
        <v>#DIV/0!</v>
      </c>
      <c r="CB87" s="311" t="e">
        <f t="shared" si="94"/>
        <v>#DIV/0!</v>
      </c>
      <c r="CC87" s="311" t="e">
        <f t="shared" si="94"/>
        <v>#DIV/0!</v>
      </c>
      <c r="CD87" s="311" t="e">
        <f t="shared" si="94"/>
        <v>#DIV/0!</v>
      </c>
      <c r="CE87" s="311" t="e">
        <f t="shared" si="94"/>
        <v>#DIV/0!</v>
      </c>
      <c r="CF87" s="311" t="e">
        <f t="shared" si="94"/>
        <v>#DIV/0!</v>
      </c>
      <c r="CG87" s="311" t="e">
        <f t="shared" si="87"/>
        <v>#DIV/0!</v>
      </c>
      <c r="CH87" s="311" t="e">
        <f t="shared" si="87"/>
        <v>#DIV/0!</v>
      </c>
      <c r="CI87" s="311" t="e">
        <f t="shared" si="87"/>
        <v>#DIV/0!</v>
      </c>
      <c r="CJ87" s="311" t="e">
        <f t="shared" si="87"/>
        <v>#DIV/0!</v>
      </c>
      <c r="CK87" s="311" t="e">
        <f t="shared" si="87"/>
        <v>#DIV/0!</v>
      </c>
      <c r="CL87" s="311" t="e">
        <f t="shared" si="87"/>
        <v>#DIV/0!</v>
      </c>
      <c r="CM87" s="311" t="e">
        <f t="shared" si="87"/>
        <v>#DIV/0!</v>
      </c>
      <c r="CN87" s="311" t="e">
        <f t="shared" si="87"/>
        <v>#DIV/0!</v>
      </c>
      <c r="CO87" s="311" t="e">
        <f t="shared" si="87"/>
        <v>#DIV/0!</v>
      </c>
      <c r="CP87" s="311" t="e">
        <f t="shared" si="87"/>
        <v>#DIV/0!</v>
      </c>
      <c r="CQ87" s="311" t="e">
        <f t="shared" si="87"/>
        <v>#DIV/0!</v>
      </c>
      <c r="CR87" s="311" t="e">
        <f t="shared" si="87"/>
        <v>#DIV/0!</v>
      </c>
      <c r="CS87" s="311" t="e">
        <f t="shared" si="87"/>
        <v>#DIV/0!</v>
      </c>
      <c r="CT87" s="311" t="e">
        <f t="shared" si="87"/>
        <v>#DIV/0!</v>
      </c>
      <c r="CU87" s="311" t="e">
        <f t="shared" si="95"/>
        <v>#DIV/0!</v>
      </c>
      <c r="CV87" s="311" t="e">
        <f t="shared" si="95"/>
        <v>#DIV/0!</v>
      </c>
      <c r="CW87" s="311" t="e">
        <f t="shared" si="95"/>
        <v>#DIV/0!</v>
      </c>
      <c r="CX87" s="311" t="e">
        <f t="shared" si="95"/>
        <v>#DIV/0!</v>
      </c>
      <c r="CY87" s="311" t="e">
        <f t="shared" si="95"/>
        <v>#DIV/0!</v>
      </c>
      <c r="CZ87" s="311" t="e">
        <f t="shared" si="95"/>
        <v>#DIV/0!</v>
      </c>
      <c r="DA87" s="311" t="e">
        <f t="shared" si="95"/>
        <v>#DIV/0!</v>
      </c>
      <c r="DB87" s="311" t="e">
        <f t="shared" si="95"/>
        <v>#DIV/0!</v>
      </c>
      <c r="DC87" s="311" t="e">
        <f t="shared" si="95"/>
        <v>#DIV/0!</v>
      </c>
      <c r="DD87" s="311" t="e">
        <f t="shared" si="95"/>
        <v>#DIV/0!</v>
      </c>
      <c r="DE87" s="311" t="e">
        <f t="shared" si="95"/>
        <v>#DIV/0!</v>
      </c>
      <c r="DF87" s="311" t="e">
        <f t="shared" si="95"/>
        <v>#DIV/0!</v>
      </c>
      <c r="DG87" s="311" t="e">
        <f t="shared" si="95"/>
        <v>#DIV/0!</v>
      </c>
      <c r="DH87" s="311" t="e">
        <f t="shared" si="95"/>
        <v>#DIV/0!</v>
      </c>
      <c r="DI87" s="311" t="e">
        <f t="shared" si="95"/>
        <v>#DIV/0!</v>
      </c>
      <c r="DJ87" s="311" t="e">
        <f t="shared" si="95"/>
        <v>#DIV/0!</v>
      </c>
      <c r="DK87" s="311" t="e">
        <f t="shared" si="88"/>
        <v>#DIV/0!</v>
      </c>
      <c r="DL87" s="311" t="e">
        <f t="shared" si="88"/>
        <v>#DIV/0!</v>
      </c>
      <c r="DM87" s="311" t="e">
        <f t="shared" si="88"/>
        <v>#DIV/0!</v>
      </c>
      <c r="DN87" s="311" t="e">
        <f t="shared" si="88"/>
        <v>#DIV/0!</v>
      </c>
      <c r="DO87" s="311" t="e">
        <f t="shared" si="88"/>
        <v>#DIV/0!</v>
      </c>
      <c r="DP87" s="311" t="e">
        <f t="shared" si="88"/>
        <v>#DIV/0!</v>
      </c>
      <c r="DQ87" s="311" t="e">
        <f t="shared" si="88"/>
        <v>#DIV/0!</v>
      </c>
      <c r="DR87" s="311" t="e">
        <f t="shared" si="88"/>
        <v>#DIV/0!</v>
      </c>
      <c r="DS87" s="311" t="e">
        <f t="shared" si="88"/>
        <v>#DIV/0!</v>
      </c>
      <c r="DT87" s="311" t="e">
        <f t="shared" si="88"/>
        <v>#DIV/0!</v>
      </c>
      <c r="DU87" s="311" t="e">
        <f t="shared" si="96"/>
        <v>#DIV/0!</v>
      </c>
      <c r="DV87" s="311" t="e">
        <f t="shared" si="96"/>
        <v>#DIV/0!</v>
      </c>
      <c r="DW87" s="311" t="e">
        <f t="shared" si="96"/>
        <v>#DIV/0!</v>
      </c>
      <c r="DX87" s="311" t="e">
        <f t="shared" si="96"/>
        <v>#DIV/0!</v>
      </c>
      <c r="DY87" s="311" t="e">
        <f t="shared" si="96"/>
        <v>#DIV/0!</v>
      </c>
      <c r="DZ87" s="311" t="e">
        <f t="shared" si="96"/>
        <v>#DIV/0!</v>
      </c>
      <c r="EA87" s="311" t="e">
        <f t="shared" si="96"/>
        <v>#DIV/0!</v>
      </c>
      <c r="EB87" s="311" t="e">
        <f t="shared" si="96"/>
        <v>#DIV/0!</v>
      </c>
      <c r="EC87" s="311" t="e">
        <f t="shared" si="96"/>
        <v>#DIV/0!</v>
      </c>
      <c r="ED87" s="311" t="e">
        <f t="shared" si="96"/>
        <v>#DIV/0!</v>
      </c>
      <c r="EE87" s="311" t="e">
        <f t="shared" si="96"/>
        <v>#DIV/0!</v>
      </c>
      <c r="EF87" s="311" t="e">
        <f t="shared" si="96"/>
        <v>#DIV/0!</v>
      </c>
      <c r="EG87" s="311" t="e">
        <f t="shared" si="89"/>
        <v>#DIV/0!</v>
      </c>
      <c r="EH87" s="311" t="e">
        <f t="shared" si="89"/>
        <v>#DIV/0!</v>
      </c>
      <c r="EI87" s="311" t="e">
        <f t="shared" si="89"/>
        <v>#DIV/0!</v>
      </c>
      <c r="EJ87" s="311" t="e">
        <f t="shared" si="89"/>
        <v>#DIV/0!</v>
      </c>
      <c r="EK87" s="311" t="e">
        <f t="shared" si="89"/>
        <v>#DIV/0!</v>
      </c>
      <c r="EL87" s="311" t="e">
        <f t="shared" si="89"/>
        <v>#DIV/0!</v>
      </c>
      <c r="EM87" s="311" t="e">
        <f t="shared" si="89"/>
        <v>#DIV/0!</v>
      </c>
      <c r="EN87" s="311" t="e">
        <f t="shared" si="89"/>
        <v>#DIV/0!</v>
      </c>
      <c r="EO87" s="311" t="e">
        <f t="shared" si="89"/>
        <v>#DIV/0!</v>
      </c>
      <c r="EP87" s="311" t="e">
        <f t="shared" si="89"/>
        <v>#DIV/0!</v>
      </c>
      <c r="EQ87" s="311" t="e">
        <f t="shared" si="89"/>
        <v>#DIV/0!</v>
      </c>
      <c r="ER87" s="311" t="e">
        <f t="shared" si="89"/>
        <v>#DIV/0!</v>
      </c>
      <c r="ES87" s="311" t="e">
        <f t="shared" si="97"/>
        <v>#DIV/0!</v>
      </c>
      <c r="ET87" s="311" t="e">
        <f t="shared" si="97"/>
        <v>#DIV/0!</v>
      </c>
      <c r="EU87" s="311" t="e">
        <f t="shared" si="97"/>
        <v>#DIV/0!</v>
      </c>
      <c r="EV87" s="311" t="e">
        <f t="shared" si="97"/>
        <v>#DIV/0!</v>
      </c>
      <c r="EW87" s="311" t="e">
        <f t="shared" si="97"/>
        <v>#DIV/0!</v>
      </c>
      <c r="EX87" s="311" t="e">
        <f t="shared" si="97"/>
        <v>#DIV/0!</v>
      </c>
      <c r="EY87" s="311" t="e">
        <f t="shared" si="97"/>
        <v>#DIV/0!</v>
      </c>
      <c r="EZ87" s="311" t="e">
        <f t="shared" si="97"/>
        <v>#DIV/0!</v>
      </c>
      <c r="FA87" s="311" t="e">
        <f t="shared" si="97"/>
        <v>#DIV/0!</v>
      </c>
      <c r="FB87" s="311" t="e">
        <f t="shared" si="97"/>
        <v>#DIV/0!</v>
      </c>
      <c r="FC87" s="311" t="e">
        <f t="shared" si="97"/>
        <v>#DIV/0!</v>
      </c>
      <c r="FD87" s="311" t="e">
        <f t="shared" si="97"/>
        <v>#DIV/0!</v>
      </c>
      <c r="FE87" s="311" t="e">
        <f t="shared" si="97"/>
        <v>#DIV/0!</v>
      </c>
      <c r="FF87" s="311" t="e">
        <f t="shared" si="97"/>
        <v>#DIV/0!</v>
      </c>
      <c r="FG87" s="311" t="e">
        <f t="shared" si="97"/>
        <v>#DIV/0!</v>
      </c>
      <c r="FH87" s="311" t="e">
        <f t="shared" si="97"/>
        <v>#DIV/0!</v>
      </c>
      <c r="FI87" s="311" t="e">
        <f t="shared" si="98"/>
        <v>#DIV/0!</v>
      </c>
      <c r="FJ87" s="311" t="e">
        <f t="shared" si="98"/>
        <v>#DIV/0!</v>
      </c>
      <c r="FK87" s="311" t="e">
        <f t="shared" si="98"/>
        <v>#DIV/0!</v>
      </c>
      <c r="FL87" s="311" t="e">
        <f t="shared" si="98"/>
        <v>#DIV/0!</v>
      </c>
      <c r="FM87" s="311" t="e">
        <f t="shared" si="98"/>
        <v>#DIV/0!</v>
      </c>
      <c r="FN87" s="311" t="e">
        <f t="shared" si="98"/>
        <v>#DIV/0!</v>
      </c>
      <c r="FO87" s="311" t="e">
        <f t="shared" si="98"/>
        <v>#DIV/0!</v>
      </c>
      <c r="FP87" s="311" t="e">
        <f t="shared" si="98"/>
        <v>#DIV/0!</v>
      </c>
      <c r="FQ87" s="311" t="e">
        <f t="shared" si="98"/>
        <v>#DIV/0!</v>
      </c>
      <c r="FR87" s="311" t="e">
        <f t="shared" si="98"/>
        <v>#DIV/0!</v>
      </c>
      <c r="FS87" s="311" t="e">
        <f t="shared" si="98"/>
        <v>#DIV/0!</v>
      </c>
      <c r="FT87" s="311" t="e">
        <f t="shared" si="98"/>
        <v>#DIV/0!</v>
      </c>
      <c r="FU87" s="311" t="e">
        <f t="shared" si="98"/>
        <v>#DIV/0!</v>
      </c>
      <c r="FV87" s="311" t="e">
        <f t="shared" si="98"/>
        <v>#DIV/0!</v>
      </c>
      <c r="FW87" s="311" t="e">
        <f t="shared" si="98"/>
        <v>#DIV/0!</v>
      </c>
      <c r="FX87" s="311" t="e">
        <f t="shared" si="98"/>
        <v>#DIV/0!</v>
      </c>
      <c r="FY87" s="311" t="e">
        <f t="shared" si="99"/>
        <v>#DIV/0!</v>
      </c>
      <c r="FZ87" s="311" t="e">
        <f t="shared" si="99"/>
        <v>#DIV/0!</v>
      </c>
      <c r="GA87" s="311" t="e">
        <f t="shared" si="99"/>
        <v>#DIV/0!</v>
      </c>
      <c r="GB87" s="311" t="e">
        <f t="shared" si="99"/>
        <v>#DIV/0!</v>
      </c>
      <c r="GC87" s="311" t="e">
        <f t="shared" si="99"/>
        <v>#DIV/0!</v>
      </c>
      <c r="GD87" s="311" t="e">
        <f t="shared" si="99"/>
        <v>#DIV/0!</v>
      </c>
      <c r="GE87" s="311" t="e">
        <f t="shared" si="99"/>
        <v>#DIV/0!</v>
      </c>
      <c r="GF87" s="311" t="e">
        <f t="shared" si="99"/>
        <v>#DIV/0!</v>
      </c>
      <c r="GG87" s="311" t="e">
        <f t="shared" si="99"/>
        <v>#DIV/0!</v>
      </c>
      <c r="GH87" s="311" t="e">
        <f t="shared" si="99"/>
        <v>#DIV/0!</v>
      </c>
      <c r="GI87" s="311" t="e">
        <f t="shared" si="99"/>
        <v>#DIV/0!</v>
      </c>
      <c r="GJ87" s="311" t="e">
        <f t="shared" si="99"/>
        <v>#DIV/0!</v>
      </c>
      <c r="GK87" s="311" t="e">
        <f t="shared" si="99"/>
        <v>#DIV/0!</v>
      </c>
      <c r="GL87" s="311" t="e">
        <f t="shared" si="99"/>
        <v>#DIV/0!</v>
      </c>
      <c r="GM87" s="311" t="e">
        <f t="shared" si="99"/>
        <v>#DIV/0!</v>
      </c>
      <c r="GN87" s="311" t="e">
        <f t="shared" si="99"/>
        <v>#DIV/0!</v>
      </c>
      <c r="GO87" s="311" t="e">
        <f t="shared" si="100"/>
        <v>#DIV/0!</v>
      </c>
      <c r="GP87" s="311" t="e">
        <f t="shared" si="100"/>
        <v>#DIV/0!</v>
      </c>
      <c r="GQ87" s="311" t="e">
        <f t="shared" si="100"/>
        <v>#DIV/0!</v>
      </c>
      <c r="GR87" s="311" t="e">
        <f t="shared" si="100"/>
        <v>#DIV/0!</v>
      </c>
      <c r="GS87" s="311" t="e">
        <f t="shared" si="100"/>
        <v>#DIV/0!</v>
      </c>
      <c r="GT87" s="311" t="e">
        <f t="shared" si="100"/>
        <v>#DIV/0!</v>
      </c>
      <c r="GU87" s="311" t="e">
        <f t="shared" si="100"/>
        <v>#DIV/0!</v>
      </c>
      <c r="GV87" s="311" t="e">
        <f t="shared" si="100"/>
        <v>#DIV/0!</v>
      </c>
      <c r="GW87" s="311" t="e">
        <f t="shared" si="100"/>
        <v>#DIV/0!</v>
      </c>
      <c r="GX87" s="311" t="e">
        <f t="shared" si="100"/>
        <v>#DIV/0!</v>
      </c>
      <c r="GY87" s="311" t="e">
        <f t="shared" si="100"/>
        <v>#DIV/0!</v>
      </c>
      <c r="GZ87" s="311" t="e">
        <f t="shared" si="100"/>
        <v>#DIV/0!</v>
      </c>
      <c r="HA87" s="311" t="e">
        <f t="shared" si="100"/>
        <v>#DIV/0!</v>
      </c>
      <c r="HB87" s="311" t="e">
        <f t="shared" si="100"/>
        <v>#DIV/0!</v>
      </c>
      <c r="HC87" s="311" t="e">
        <f t="shared" si="100"/>
        <v>#DIV/0!</v>
      </c>
      <c r="HD87" s="311" t="e">
        <f t="shared" si="100"/>
        <v>#DIV/0!</v>
      </c>
      <c r="HE87" s="318" t="e">
        <f t="shared" si="84"/>
        <v>#DIV/0!</v>
      </c>
      <c r="HF87" s="322" t="e">
        <f t="shared" si="85"/>
        <v>#DIV/0!</v>
      </c>
    </row>
    <row r="88" spans="1:214">
      <c r="A88" s="221"/>
      <c r="B88" s="310"/>
      <c r="C88" s="221"/>
      <c r="D88" s="221"/>
      <c r="E88" s="221"/>
      <c r="F88" s="311"/>
      <c r="G88" s="312" t="e">
        <f t="shared" si="101"/>
        <v>#DIV/0!</v>
      </c>
      <c r="H88" s="311" t="e">
        <f t="shared" si="101"/>
        <v>#DIV/0!</v>
      </c>
      <c r="I88" s="311" t="e">
        <f t="shared" si="101"/>
        <v>#DIV/0!</v>
      </c>
      <c r="J88" s="311" t="e">
        <f t="shared" si="101"/>
        <v>#DIV/0!</v>
      </c>
      <c r="K88" s="311" t="e">
        <f t="shared" si="101"/>
        <v>#DIV/0!</v>
      </c>
      <c r="L88" s="311" t="e">
        <f t="shared" si="101"/>
        <v>#DIV/0!</v>
      </c>
      <c r="M88" s="311" t="e">
        <f t="shared" si="101"/>
        <v>#DIV/0!</v>
      </c>
      <c r="N88" s="311" t="e">
        <f t="shared" si="101"/>
        <v>#DIV/0!</v>
      </c>
      <c r="O88" s="311" t="e">
        <f t="shared" si="101"/>
        <v>#DIV/0!</v>
      </c>
      <c r="P88" s="311" t="e">
        <f t="shared" si="101"/>
        <v>#DIV/0!</v>
      </c>
      <c r="Q88" s="311" t="e">
        <f t="shared" si="101"/>
        <v>#DIV/0!</v>
      </c>
      <c r="R88" s="311" t="e">
        <f t="shared" si="101"/>
        <v>#DIV/0!</v>
      </c>
      <c r="S88" s="311" t="e">
        <f t="shared" si="101"/>
        <v>#DIV/0!</v>
      </c>
      <c r="T88" s="311" t="e">
        <f t="shared" si="101"/>
        <v>#DIV/0!</v>
      </c>
      <c r="U88" s="311" t="e">
        <f t="shared" si="101"/>
        <v>#DIV/0!</v>
      </c>
      <c r="V88" s="311" t="e">
        <f t="shared" si="101"/>
        <v>#DIV/0!</v>
      </c>
      <c r="W88" s="311" t="e">
        <f t="shared" si="92"/>
        <v>#DIV/0!</v>
      </c>
      <c r="X88" s="311" t="e">
        <f t="shared" si="92"/>
        <v>#DIV/0!</v>
      </c>
      <c r="Y88" s="311" t="e">
        <f t="shared" si="92"/>
        <v>#DIV/0!</v>
      </c>
      <c r="Z88" s="311" t="e">
        <f t="shared" si="92"/>
        <v>#DIV/0!</v>
      </c>
      <c r="AA88" s="311" t="e">
        <f t="shared" si="92"/>
        <v>#DIV/0!</v>
      </c>
      <c r="AB88" s="311" t="e">
        <f t="shared" si="92"/>
        <v>#DIV/0!</v>
      </c>
      <c r="AC88" s="311" t="e">
        <f t="shared" si="92"/>
        <v>#DIV/0!</v>
      </c>
      <c r="AD88" s="311" t="e">
        <f t="shared" si="92"/>
        <v>#DIV/0!</v>
      </c>
      <c r="AE88" s="311" t="e">
        <f t="shared" si="92"/>
        <v>#DIV/0!</v>
      </c>
      <c r="AF88" s="311" t="e">
        <f t="shared" si="92"/>
        <v>#DIV/0!</v>
      </c>
      <c r="AG88" s="311" t="e">
        <f t="shared" si="92"/>
        <v>#DIV/0!</v>
      </c>
      <c r="AH88" s="311" t="e">
        <f t="shared" si="92"/>
        <v>#DIV/0!</v>
      </c>
      <c r="AI88" s="311" t="e">
        <f t="shared" si="92"/>
        <v>#DIV/0!</v>
      </c>
      <c r="AJ88" s="311" t="e">
        <f t="shared" si="92"/>
        <v>#DIV/0!</v>
      </c>
      <c r="AK88" s="311" t="e">
        <f t="shared" si="92"/>
        <v>#DIV/0!</v>
      </c>
      <c r="AL88" s="311" t="e">
        <f t="shared" si="93"/>
        <v>#DIV/0!</v>
      </c>
      <c r="AM88" s="311" t="e">
        <f t="shared" si="93"/>
        <v>#DIV/0!</v>
      </c>
      <c r="AN88" s="311" t="e">
        <f t="shared" si="93"/>
        <v>#DIV/0!</v>
      </c>
      <c r="AO88" s="311" t="e">
        <f t="shared" si="93"/>
        <v>#DIV/0!</v>
      </c>
      <c r="AP88" s="311" t="e">
        <f t="shared" si="93"/>
        <v>#DIV/0!</v>
      </c>
      <c r="AQ88" s="311" t="e">
        <f t="shared" si="93"/>
        <v>#DIV/0!</v>
      </c>
      <c r="AR88" s="311" t="e">
        <f t="shared" si="93"/>
        <v>#DIV/0!</v>
      </c>
      <c r="AS88" s="311" t="e">
        <f t="shared" si="93"/>
        <v>#DIV/0!</v>
      </c>
      <c r="AT88" s="311" t="e">
        <f t="shared" si="93"/>
        <v>#DIV/0!</v>
      </c>
      <c r="AU88" s="311" t="e">
        <f t="shared" si="93"/>
        <v>#DIV/0!</v>
      </c>
      <c r="AV88" s="311" t="e">
        <f t="shared" si="93"/>
        <v>#DIV/0!</v>
      </c>
      <c r="AW88" s="311" t="e">
        <f t="shared" si="93"/>
        <v>#DIV/0!</v>
      </c>
      <c r="AX88" s="311" t="e">
        <f t="shared" si="93"/>
        <v>#DIV/0!</v>
      </c>
      <c r="AY88" s="311" t="e">
        <f t="shared" si="93"/>
        <v>#DIV/0!</v>
      </c>
      <c r="AZ88" s="311" t="e">
        <f t="shared" si="93"/>
        <v>#DIV/0!</v>
      </c>
      <c r="BA88" s="311" t="e">
        <f t="shared" si="93"/>
        <v>#DIV/0!</v>
      </c>
      <c r="BB88" s="311" t="e">
        <f t="shared" si="86"/>
        <v>#DIV/0!</v>
      </c>
      <c r="BC88" s="311" t="e">
        <f t="shared" si="86"/>
        <v>#DIV/0!</v>
      </c>
      <c r="BD88" s="311" t="e">
        <f t="shared" si="86"/>
        <v>#DIV/0!</v>
      </c>
      <c r="BE88" s="311" t="e">
        <f t="shared" si="86"/>
        <v>#DIV/0!</v>
      </c>
      <c r="BF88" s="311" t="e">
        <f t="shared" si="86"/>
        <v>#DIV/0!</v>
      </c>
      <c r="BG88" s="311" t="e">
        <f t="shared" si="86"/>
        <v>#DIV/0!</v>
      </c>
      <c r="BH88" s="311" t="e">
        <f t="shared" si="86"/>
        <v>#DIV/0!</v>
      </c>
      <c r="BI88" s="311" t="e">
        <f t="shared" si="86"/>
        <v>#DIV/0!</v>
      </c>
      <c r="BJ88" s="311" t="e">
        <f t="shared" si="86"/>
        <v>#DIV/0!</v>
      </c>
      <c r="BK88" s="311" t="e">
        <f t="shared" si="86"/>
        <v>#DIV/0!</v>
      </c>
      <c r="BL88" s="311" t="e">
        <f t="shared" si="86"/>
        <v>#DIV/0!</v>
      </c>
      <c r="BM88" s="311" t="e">
        <f t="shared" si="86"/>
        <v>#DIV/0!</v>
      </c>
      <c r="BN88" s="311" t="e">
        <f t="shared" si="86"/>
        <v>#DIV/0!</v>
      </c>
      <c r="BO88" s="311" t="e">
        <f t="shared" si="86"/>
        <v>#DIV/0!</v>
      </c>
      <c r="BP88" s="311" t="e">
        <f t="shared" si="86"/>
        <v>#DIV/0!</v>
      </c>
      <c r="BQ88" s="311" t="e">
        <f t="shared" si="94"/>
        <v>#DIV/0!</v>
      </c>
      <c r="BR88" s="311" t="e">
        <f t="shared" si="94"/>
        <v>#DIV/0!</v>
      </c>
      <c r="BS88" s="311" t="e">
        <f t="shared" si="94"/>
        <v>#DIV/0!</v>
      </c>
      <c r="BT88" s="311" t="e">
        <f t="shared" si="94"/>
        <v>#DIV/0!</v>
      </c>
      <c r="BU88" s="311" t="e">
        <f t="shared" si="94"/>
        <v>#DIV/0!</v>
      </c>
      <c r="BV88" s="311" t="e">
        <f t="shared" si="94"/>
        <v>#DIV/0!</v>
      </c>
      <c r="BW88" s="311" t="e">
        <f t="shared" si="94"/>
        <v>#DIV/0!</v>
      </c>
      <c r="BX88" s="311" t="e">
        <f t="shared" si="94"/>
        <v>#DIV/0!</v>
      </c>
      <c r="BY88" s="311" t="e">
        <f t="shared" si="94"/>
        <v>#DIV/0!</v>
      </c>
      <c r="BZ88" s="311" t="e">
        <f t="shared" si="94"/>
        <v>#DIV/0!</v>
      </c>
      <c r="CA88" s="311" t="e">
        <f t="shared" si="94"/>
        <v>#DIV/0!</v>
      </c>
      <c r="CB88" s="311" t="e">
        <f t="shared" si="94"/>
        <v>#DIV/0!</v>
      </c>
      <c r="CC88" s="311" t="e">
        <f t="shared" si="94"/>
        <v>#DIV/0!</v>
      </c>
      <c r="CD88" s="311" t="e">
        <f t="shared" si="94"/>
        <v>#DIV/0!</v>
      </c>
      <c r="CE88" s="311" t="e">
        <f t="shared" si="94"/>
        <v>#DIV/0!</v>
      </c>
      <c r="CF88" s="311" t="e">
        <f t="shared" si="94"/>
        <v>#DIV/0!</v>
      </c>
      <c r="CG88" s="311" t="e">
        <f t="shared" si="87"/>
        <v>#DIV/0!</v>
      </c>
      <c r="CH88" s="311" t="e">
        <f t="shared" si="87"/>
        <v>#DIV/0!</v>
      </c>
      <c r="CI88" s="311" t="e">
        <f t="shared" si="87"/>
        <v>#DIV/0!</v>
      </c>
      <c r="CJ88" s="311" t="e">
        <f t="shared" si="87"/>
        <v>#DIV/0!</v>
      </c>
      <c r="CK88" s="311" t="e">
        <f t="shared" si="87"/>
        <v>#DIV/0!</v>
      </c>
      <c r="CL88" s="311" t="e">
        <f t="shared" si="87"/>
        <v>#DIV/0!</v>
      </c>
      <c r="CM88" s="311" t="e">
        <f t="shared" si="87"/>
        <v>#DIV/0!</v>
      </c>
      <c r="CN88" s="311" t="e">
        <f t="shared" si="87"/>
        <v>#DIV/0!</v>
      </c>
      <c r="CO88" s="311" t="e">
        <f t="shared" si="87"/>
        <v>#DIV/0!</v>
      </c>
      <c r="CP88" s="311" t="e">
        <f t="shared" si="87"/>
        <v>#DIV/0!</v>
      </c>
      <c r="CQ88" s="311" t="e">
        <f t="shared" si="87"/>
        <v>#DIV/0!</v>
      </c>
      <c r="CR88" s="311" t="e">
        <f t="shared" si="87"/>
        <v>#DIV/0!</v>
      </c>
      <c r="CS88" s="311" t="e">
        <f t="shared" si="87"/>
        <v>#DIV/0!</v>
      </c>
      <c r="CT88" s="311" t="e">
        <f t="shared" si="87"/>
        <v>#DIV/0!</v>
      </c>
      <c r="CU88" s="311" t="e">
        <f t="shared" si="95"/>
        <v>#DIV/0!</v>
      </c>
      <c r="CV88" s="311" t="e">
        <f t="shared" si="95"/>
        <v>#DIV/0!</v>
      </c>
      <c r="CW88" s="311" t="e">
        <f t="shared" si="95"/>
        <v>#DIV/0!</v>
      </c>
      <c r="CX88" s="311" t="e">
        <f t="shared" si="95"/>
        <v>#DIV/0!</v>
      </c>
      <c r="CY88" s="311" t="e">
        <f t="shared" si="95"/>
        <v>#DIV/0!</v>
      </c>
      <c r="CZ88" s="311" t="e">
        <f t="shared" si="95"/>
        <v>#DIV/0!</v>
      </c>
      <c r="DA88" s="311" t="e">
        <f t="shared" si="95"/>
        <v>#DIV/0!</v>
      </c>
      <c r="DB88" s="311" t="e">
        <f t="shared" si="95"/>
        <v>#DIV/0!</v>
      </c>
      <c r="DC88" s="311" t="e">
        <f t="shared" si="95"/>
        <v>#DIV/0!</v>
      </c>
      <c r="DD88" s="311" t="e">
        <f t="shared" si="95"/>
        <v>#DIV/0!</v>
      </c>
      <c r="DE88" s="311" t="e">
        <f t="shared" si="95"/>
        <v>#DIV/0!</v>
      </c>
      <c r="DF88" s="311" t="e">
        <f t="shared" si="95"/>
        <v>#DIV/0!</v>
      </c>
      <c r="DG88" s="311" t="e">
        <f t="shared" si="95"/>
        <v>#DIV/0!</v>
      </c>
      <c r="DH88" s="311" t="e">
        <f t="shared" si="95"/>
        <v>#DIV/0!</v>
      </c>
      <c r="DI88" s="311" t="e">
        <f t="shared" si="95"/>
        <v>#DIV/0!</v>
      </c>
      <c r="DJ88" s="311" t="e">
        <f t="shared" si="95"/>
        <v>#DIV/0!</v>
      </c>
      <c r="DK88" s="311" t="e">
        <f t="shared" si="88"/>
        <v>#DIV/0!</v>
      </c>
      <c r="DL88" s="311" t="e">
        <f t="shared" si="88"/>
        <v>#DIV/0!</v>
      </c>
      <c r="DM88" s="311" t="e">
        <f t="shared" si="88"/>
        <v>#DIV/0!</v>
      </c>
      <c r="DN88" s="311" t="e">
        <f t="shared" si="88"/>
        <v>#DIV/0!</v>
      </c>
      <c r="DO88" s="311" t="e">
        <f t="shared" si="88"/>
        <v>#DIV/0!</v>
      </c>
      <c r="DP88" s="311" t="e">
        <f t="shared" si="88"/>
        <v>#DIV/0!</v>
      </c>
      <c r="DQ88" s="311" t="e">
        <f t="shared" si="88"/>
        <v>#DIV/0!</v>
      </c>
      <c r="DR88" s="311" t="e">
        <f t="shared" si="88"/>
        <v>#DIV/0!</v>
      </c>
      <c r="DS88" s="311" t="e">
        <f t="shared" si="88"/>
        <v>#DIV/0!</v>
      </c>
      <c r="DT88" s="311" t="e">
        <f t="shared" si="88"/>
        <v>#DIV/0!</v>
      </c>
      <c r="DU88" s="311" t="e">
        <f t="shared" si="96"/>
        <v>#DIV/0!</v>
      </c>
      <c r="DV88" s="311" t="e">
        <f t="shared" si="96"/>
        <v>#DIV/0!</v>
      </c>
      <c r="DW88" s="311" t="e">
        <f t="shared" si="96"/>
        <v>#DIV/0!</v>
      </c>
      <c r="DX88" s="311" t="e">
        <f t="shared" si="96"/>
        <v>#DIV/0!</v>
      </c>
      <c r="DY88" s="311" t="e">
        <f t="shared" si="96"/>
        <v>#DIV/0!</v>
      </c>
      <c r="DZ88" s="311" t="e">
        <f t="shared" si="96"/>
        <v>#DIV/0!</v>
      </c>
      <c r="EA88" s="311" t="e">
        <f t="shared" si="96"/>
        <v>#DIV/0!</v>
      </c>
      <c r="EB88" s="311" t="e">
        <f t="shared" si="96"/>
        <v>#DIV/0!</v>
      </c>
      <c r="EC88" s="311" t="e">
        <f t="shared" si="96"/>
        <v>#DIV/0!</v>
      </c>
      <c r="ED88" s="311" t="e">
        <f t="shared" si="96"/>
        <v>#DIV/0!</v>
      </c>
      <c r="EE88" s="311" t="e">
        <f t="shared" si="96"/>
        <v>#DIV/0!</v>
      </c>
      <c r="EF88" s="311" t="e">
        <f t="shared" si="96"/>
        <v>#DIV/0!</v>
      </c>
      <c r="EG88" s="311" t="e">
        <f t="shared" si="89"/>
        <v>#DIV/0!</v>
      </c>
      <c r="EH88" s="311" t="e">
        <f t="shared" si="89"/>
        <v>#DIV/0!</v>
      </c>
      <c r="EI88" s="311" t="e">
        <f t="shared" si="89"/>
        <v>#DIV/0!</v>
      </c>
      <c r="EJ88" s="311" t="e">
        <f t="shared" si="89"/>
        <v>#DIV/0!</v>
      </c>
      <c r="EK88" s="311" t="e">
        <f t="shared" si="89"/>
        <v>#DIV/0!</v>
      </c>
      <c r="EL88" s="311" t="e">
        <f t="shared" si="89"/>
        <v>#DIV/0!</v>
      </c>
      <c r="EM88" s="311" t="e">
        <f t="shared" si="89"/>
        <v>#DIV/0!</v>
      </c>
      <c r="EN88" s="311" t="e">
        <f t="shared" si="89"/>
        <v>#DIV/0!</v>
      </c>
      <c r="EO88" s="311" t="e">
        <f t="shared" si="89"/>
        <v>#DIV/0!</v>
      </c>
      <c r="EP88" s="311" t="e">
        <f t="shared" si="89"/>
        <v>#DIV/0!</v>
      </c>
      <c r="EQ88" s="311" t="e">
        <f t="shared" si="89"/>
        <v>#DIV/0!</v>
      </c>
      <c r="ER88" s="311" t="e">
        <f t="shared" si="89"/>
        <v>#DIV/0!</v>
      </c>
      <c r="ES88" s="311" t="e">
        <f t="shared" si="97"/>
        <v>#DIV/0!</v>
      </c>
      <c r="ET88" s="311" t="e">
        <f t="shared" si="97"/>
        <v>#DIV/0!</v>
      </c>
      <c r="EU88" s="311" t="e">
        <f t="shared" si="97"/>
        <v>#DIV/0!</v>
      </c>
      <c r="EV88" s="311" t="e">
        <f t="shared" si="97"/>
        <v>#DIV/0!</v>
      </c>
      <c r="EW88" s="311" t="e">
        <f t="shared" si="97"/>
        <v>#DIV/0!</v>
      </c>
      <c r="EX88" s="311" t="e">
        <f t="shared" si="97"/>
        <v>#DIV/0!</v>
      </c>
      <c r="EY88" s="311" t="e">
        <f t="shared" si="97"/>
        <v>#DIV/0!</v>
      </c>
      <c r="EZ88" s="311" t="e">
        <f t="shared" si="97"/>
        <v>#DIV/0!</v>
      </c>
      <c r="FA88" s="311" t="e">
        <f t="shared" si="97"/>
        <v>#DIV/0!</v>
      </c>
      <c r="FB88" s="311" t="e">
        <f t="shared" si="97"/>
        <v>#DIV/0!</v>
      </c>
      <c r="FC88" s="311" t="e">
        <f t="shared" si="97"/>
        <v>#DIV/0!</v>
      </c>
      <c r="FD88" s="311" t="e">
        <f t="shared" si="97"/>
        <v>#DIV/0!</v>
      </c>
      <c r="FE88" s="311" t="e">
        <f t="shared" si="97"/>
        <v>#DIV/0!</v>
      </c>
      <c r="FF88" s="311" t="e">
        <f t="shared" si="97"/>
        <v>#DIV/0!</v>
      </c>
      <c r="FG88" s="311" t="e">
        <f t="shared" si="97"/>
        <v>#DIV/0!</v>
      </c>
      <c r="FH88" s="311" t="e">
        <f t="shared" si="97"/>
        <v>#DIV/0!</v>
      </c>
      <c r="FI88" s="311" t="e">
        <f t="shared" si="98"/>
        <v>#DIV/0!</v>
      </c>
      <c r="FJ88" s="311" t="e">
        <f t="shared" si="98"/>
        <v>#DIV/0!</v>
      </c>
      <c r="FK88" s="311" t="e">
        <f t="shared" si="98"/>
        <v>#DIV/0!</v>
      </c>
      <c r="FL88" s="311" t="e">
        <f t="shared" si="98"/>
        <v>#DIV/0!</v>
      </c>
      <c r="FM88" s="311" t="e">
        <f t="shared" si="98"/>
        <v>#DIV/0!</v>
      </c>
      <c r="FN88" s="311" t="e">
        <f t="shared" si="98"/>
        <v>#DIV/0!</v>
      </c>
      <c r="FO88" s="311" t="e">
        <f t="shared" si="98"/>
        <v>#DIV/0!</v>
      </c>
      <c r="FP88" s="311" t="e">
        <f t="shared" si="98"/>
        <v>#DIV/0!</v>
      </c>
      <c r="FQ88" s="311" t="e">
        <f t="shared" si="98"/>
        <v>#DIV/0!</v>
      </c>
      <c r="FR88" s="311" t="e">
        <f t="shared" si="98"/>
        <v>#DIV/0!</v>
      </c>
      <c r="FS88" s="311" t="e">
        <f t="shared" si="98"/>
        <v>#DIV/0!</v>
      </c>
      <c r="FT88" s="311" t="e">
        <f t="shared" si="98"/>
        <v>#DIV/0!</v>
      </c>
      <c r="FU88" s="311" t="e">
        <f t="shared" si="98"/>
        <v>#DIV/0!</v>
      </c>
      <c r="FV88" s="311" t="e">
        <f t="shared" si="98"/>
        <v>#DIV/0!</v>
      </c>
      <c r="FW88" s="311" t="e">
        <f t="shared" si="98"/>
        <v>#DIV/0!</v>
      </c>
      <c r="FX88" s="311" t="e">
        <f t="shared" si="98"/>
        <v>#DIV/0!</v>
      </c>
      <c r="FY88" s="311" t="e">
        <f t="shared" si="99"/>
        <v>#DIV/0!</v>
      </c>
      <c r="FZ88" s="311" t="e">
        <f t="shared" si="99"/>
        <v>#DIV/0!</v>
      </c>
      <c r="GA88" s="311" t="e">
        <f t="shared" si="99"/>
        <v>#DIV/0!</v>
      </c>
      <c r="GB88" s="311" t="e">
        <f t="shared" si="99"/>
        <v>#DIV/0!</v>
      </c>
      <c r="GC88" s="311" t="e">
        <f t="shared" si="99"/>
        <v>#DIV/0!</v>
      </c>
      <c r="GD88" s="311" t="e">
        <f t="shared" si="99"/>
        <v>#DIV/0!</v>
      </c>
      <c r="GE88" s="311" t="e">
        <f t="shared" si="99"/>
        <v>#DIV/0!</v>
      </c>
      <c r="GF88" s="311" t="e">
        <f t="shared" si="99"/>
        <v>#DIV/0!</v>
      </c>
      <c r="GG88" s="311" t="e">
        <f t="shared" si="99"/>
        <v>#DIV/0!</v>
      </c>
      <c r="GH88" s="311" t="e">
        <f t="shared" si="99"/>
        <v>#DIV/0!</v>
      </c>
      <c r="GI88" s="311" t="e">
        <f t="shared" si="99"/>
        <v>#DIV/0!</v>
      </c>
      <c r="GJ88" s="311" t="e">
        <f t="shared" si="99"/>
        <v>#DIV/0!</v>
      </c>
      <c r="GK88" s="311" t="e">
        <f t="shared" si="99"/>
        <v>#DIV/0!</v>
      </c>
      <c r="GL88" s="311" t="e">
        <f t="shared" si="99"/>
        <v>#DIV/0!</v>
      </c>
      <c r="GM88" s="311" t="e">
        <f t="shared" si="99"/>
        <v>#DIV/0!</v>
      </c>
      <c r="GN88" s="311" t="e">
        <f t="shared" si="99"/>
        <v>#DIV/0!</v>
      </c>
      <c r="GO88" s="311" t="e">
        <f t="shared" si="100"/>
        <v>#DIV/0!</v>
      </c>
      <c r="GP88" s="311" t="e">
        <f t="shared" si="100"/>
        <v>#DIV/0!</v>
      </c>
      <c r="GQ88" s="311" t="e">
        <f t="shared" si="100"/>
        <v>#DIV/0!</v>
      </c>
      <c r="GR88" s="311" t="e">
        <f t="shared" si="100"/>
        <v>#DIV/0!</v>
      </c>
      <c r="GS88" s="311" t="e">
        <f t="shared" si="100"/>
        <v>#DIV/0!</v>
      </c>
      <c r="GT88" s="311" t="e">
        <f t="shared" si="100"/>
        <v>#DIV/0!</v>
      </c>
      <c r="GU88" s="311" t="e">
        <f t="shared" si="100"/>
        <v>#DIV/0!</v>
      </c>
      <c r="GV88" s="311" t="e">
        <f t="shared" si="100"/>
        <v>#DIV/0!</v>
      </c>
      <c r="GW88" s="311" t="e">
        <f t="shared" si="100"/>
        <v>#DIV/0!</v>
      </c>
      <c r="GX88" s="311" t="e">
        <f t="shared" si="100"/>
        <v>#DIV/0!</v>
      </c>
      <c r="GY88" s="311" t="e">
        <f t="shared" si="100"/>
        <v>#DIV/0!</v>
      </c>
      <c r="GZ88" s="311" t="e">
        <f t="shared" si="100"/>
        <v>#DIV/0!</v>
      </c>
      <c r="HA88" s="311" t="e">
        <f t="shared" si="100"/>
        <v>#DIV/0!</v>
      </c>
      <c r="HB88" s="311" t="e">
        <f t="shared" si="100"/>
        <v>#DIV/0!</v>
      </c>
      <c r="HC88" s="311" t="e">
        <f t="shared" si="100"/>
        <v>#DIV/0!</v>
      </c>
      <c r="HD88" s="311" t="e">
        <f t="shared" si="100"/>
        <v>#DIV/0!</v>
      </c>
      <c r="HE88" s="318" t="e">
        <f t="shared" si="84"/>
        <v>#DIV/0!</v>
      </c>
      <c r="HF88" s="322" t="e">
        <f t="shared" si="85"/>
        <v>#DIV/0!</v>
      </c>
    </row>
    <row r="89" spans="1:214">
      <c r="A89" s="221"/>
      <c r="B89" s="310"/>
      <c r="C89" s="221"/>
      <c r="D89" s="221"/>
      <c r="E89" s="221"/>
      <c r="F89" s="311"/>
      <c r="G89" s="312" t="e">
        <f t="shared" si="101"/>
        <v>#DIV/0!</v>
      </c>
      <c r="H89" s="311" t="e">
        <f t="shared" si="101"/>
        <v>#DIV/0!</v>
      </c>
      <c r="I89" s="311" t="e">
        <f t="shared" si="101"/>
        <v>#DIV/0!</v>
      </c>
      <c r="J89" s="311" t="e">
        <f t="shared" si="101"/>
        <v>#DIV/0!</v>
      </c>
      <c r="K89" s="311" t="e">
        <f t="shared" si="101"/>
        <v>#DIV/0!</v>
      </c>
      <c r="L89" s="311" t="e">
        <f t="shared" si="101"/>
        <v>#DIV/0!</v>
      </c>
      <c r="M89" s="311" t="e">
        <f t="shared" si="101"/>
        <v>#DIV/0!</v>
      </c>
      <c r="N89" s="311" t="e">
        <f t="shared" si="101"/>
        <v>#DIV/0!</v>
      </c>
      <c r="O89" s="311" t="e">
        <f t="shared" si="101"/>
        <v>#DIV/0!</v>
      </c>
      <c r="P89" s="311" t="e">
        <f t="shared" si="101"/>
        <v>#DIV/0!</v>
      </c>
      <c r="Q89" s="311" t="e">
        <f t="shared" si="101"/>
        <v>#DIV/0!</v>
      </c>
      <c r="R89" s="311" t="e">
        <f t="shared" si="101"/>
        <v>#DIV/0!</v>
      </c>
      <c r="S89" s="311" t="e">
        <f t="shared" si="101"/>
        <v>#DIV/0!</v>
      </c>
      <c r="T89" s="311" t="e">
        <f t="shared" si="101"/>
        <v>#DIV/0!</v>
      </c>
      <c r="U89" s="311" t="e">
        <f t="shared" si="101"/>
        <v>#DIV/0!</v>
      </c>
      <c r="V89" s="311" t="e">
        <f t="shared" si="101"/>
        <v>#DIV/0!</v>
      </c>
      <c r="W89" s="311" t="e">
        <f t="shared" si="92"/>
        <v>#DIV/0!</v>
      </c>
      <c r="X89" s="311" t="e">
        <f t="shared" si="92"/>
        <v>#DIV/0!</v>
      </c>
      <c r="Y89" s="311" t="e">
        <f t="shared" si="92"/>
        <v>#DIV/0!</v>
      </c>
      <c r="Z89" s="311" t="e">
        <f t="shared" si="92"/>
        <v>#DIV/0!</v>
      </c>
      <c r="AA89" s="311" t="e">
        <f t="shared" si="92"/>
        <v>#DIV/0!</v>
      </c>
      <c r="AB89" s="311" t="e">
        <f t="shared" si="92"/>
        <v>#DIV/0!</v>
      </c>
      <c r="AC89" s="311" t="e">
        <f t="shared" si="92"/>
        <v>#DIV/0!</v>
      </c>
      <c r="AD89" s="311" t="e">
        <f t="shared" si="92"/>
        <v>#DIV/0!</v>
      </c>
      <c r="AE89" s="311" t="e">
        <f t="shared" si="92"/>
        <v>#DIV/0!</v>
      </c>
      <c r="AF89" s="311" t="e">
        <f t="shared" si="92"/>
        <v>#DIV/0!</v>
      </c>
      <c r="AG89" s="311" t="e">
        <f t="shared" si="92"/>
        <v>#DIV/0!</v>
      </c>
      <c r="AH89" s="311" t="e">
        <f t="shared" si="92"/>
        <v>#DIV/0!</v>
      </c>
      <c r="AI89" s="311" t="e">
        <f t="shared" si="92"/>
        <v>#DIV/0!</v>
      </c>
      <c r="AJ89" s="311" t="e">
        <f t="shared" si="92"/>
        <v>#DIV/0!</v>
      </c>
      <c r="AK89" s="311" t="e">
        <f t="shared" si="92"/>
        <v>#DIV/0!</v>
      </c>
      <c r="AL89" s="311" t="e">
        <f t="shared" si="93"/>
        <v>#DIV/0!</v>
      </c>
      <c r="AM89" s="311" t="e">
        <f t="shared" si="93"/>
        <v>#DIV/0!</v>
      </c>
      <c r="AN89" s="311" t="e">
        <f t="shared" si="93"/>
        <v>#DIV/0!</v>
      </c>
      <c r="AO89" s="311" t="e">
        <f t="shared" si="93"/>
        <v>#DIV/0!</v>
      </c>
      <c r="AP89" s="311" t="e">
        <f t="shared" si="93"/>
        <v>#DIV/0!</v>
      </c>
      <c r="AQ89" s="311" t="e">
        <f t="shared" si="93"/>
        <v>#DIV/0!</v>
      </c>
      <c r="AR89" s="311" t="e">
        <f t="shared" si="93"/>
        <v>#DIV/0!</v>
      </c>
      <c r="AS89" s="311" t="e">
        <f t="shared" si="93"/>
        <v>#DIV/0!</v>
      </c>
      <c r="AT89" s="311" t="e">
        <f t="shared" si="93"/>
        <v>#DIV/0!</v>
      </c>
      <c r="AU89" s="311" t="e">
        <f t="shared" si="93"/>
        <v>#DIV/0!</v>
      </c>
      <c r="AV89" s="311" t="e">
        <f t="shared" si="93"/>
        <v>#DIV/0!</v>
      </c>
      <c r="AW89" s="311" t="e">
        <f t="shared" si="93"/>
        <v>#DIV/0!</v>
      </c>
      <c r="AX89" s="311" t="e">
        <f t="shared" si="93"/>
        <v>#DIV/0!</v>
      </c>
      <c r="AY89" s="311" t="e">
        <f t="shared" si="93"/>
        <v>#DIV/0!</v>
      </c>
      <c r="AZ89" s="311" t="e">
        <f t="shared" si="93"/>
        <v>#DIV/0!</v>
      </c>
      <c r="BA89" s="311" t="e">
        <f t="shared" si="93"/>
        <v>#DIV/0!</v>
      </c>
      <c r="BB89" s="311" t="e">
        <f t="shared" si="86"/>
        <v>#DIV/0!</v>
      </c>
      <c r="BC89" s="311" t="e">
        <f t="shared" si="86"/>
        <v>#DIV/0!</v>
      </c>
      <c r="BD89" s="311" t="e">
        <f t="shared" si="86"/>
        <v>#DIV/0!</v>
      </c>
      <c r="BE89" s="311" t="e">
        <f t="shared" si="86"/>
        <v>#DIV/0!</v>
      </c>
      <c r="BF89" s="311" t="e">
        <f t="shared" si="86"/>
        <v>#DIV/0!</v>
      </c>
      <c r="BG89" s="311" t="e">
        <f t="shared" si="86"/>
        <v>#DIV/0!</v>
      </c>
      <c r="BH89" s="311" t="e">
        <f t="shared" si="86"/>
        <v>#DIV/0!</v>
      </c>
      <c r="BI89" s="311" t="e">
        <f t="shared" si="86"/>
        <v>#DIV/0!</v>
      </c>
      <c r="BJ89" s="311" t="e">
        <f t="shared" si="86"/>
        <v>#DIV/0!</v>
      </c>
      <c r="BK89" s="311" t="e">
        <f t="shared" si="86"/>
        <v>#DIV/0!</v>
      </c>
      <c r="BL89" s="311" t="e">
        <f t="shared" si="86"/>
        <v>#DIV/0!</v>
      </c>
      <c r="BM89" s="311" t="e">
        <f t="shared" si="86"/>
        <v>#DIV/0!</v>
      </c>
      <c r="BN89" s="311" t="e">
        <f t="shared" si="86"/>
        <v>#DIV/0!</v>
      </c>
      <c r="BO89" s="311" t="e">
        <f t="shared" si="86"/>
        <v>#DIV/0!</v>
      </c>
      <c r="BP89" s="311" t="e">
        <f t="shared" si="86"/>
        <v>#DIV/0!</v>
      </c>
      <c r="BQ89" s="311" t="e">
        <f t="shared" si="94"/>
        <v>#DIV/0!</v>
      </c>
      <c r="BR89" s="311" t="e">
        <f t="shared" si="94"/>
        <v>#DIV/0!</v>
      </c>
      <c r="BS89" s="311" t="e">
        <f t="shared" si="94"/>
        <v>#DIV/0!</v>
      </c>
      <c r="BT89" s="311" t="e">
        <f t="shared" si="94"/>
        <v>#DIV/0!</v>
      </c>
      <c r="BU89" s="311" t="e">
        <f t="shared" si="94"/>
        <v>#DIV/0!</v>
      </c>
      <c r="BV89" s="311" t="e">
        <f t="shared" si="94"/>
        <v>#DIV/0!</v>
      </c>
      <c r="BW89" s="311" t="e">
        <f t="shared" si="94"/>
        <v>#DIV/0!</v>
      </c>
      <c r="BX89" s="311" t="e">
        <f t="shared" si="94"/>
        <v>#DIV/0!</v>
      </c>
      <c r="BY89" s="311" t="e">
        <f t="shared" si="94"/>
        <v>#DIV/0!</v>
      </c>
      <c r="BZ89" s="311" t="e">
        <f t="shared" si="94"/>
        <v>#DIV/0!</v>
      </c>
      <c r="CA89" s="311" t="e">
        <f t="shared" si="94"/>
        <v>#DIV/0!</v>
      </c>
      <c r="CB89" s="311" t="e">
        <f t="shared" si="94"/>
        <v>#DIV/0!</v>
      </c>
      <c r="CC89" s="311" t="e">
        <f t="shared" si="94"/>
        <v>#DIV/0!</v>
      </c>
      <c r="CD89" s="311" t="e">
        <f t="shared" si="94"/>
        <v>#DIV/0!</v>
      </c>
      <c r="CE89" s="311" t="e">
        <f t="shared" si="94"/>
        <v>#DIV/0!</v>
      </c>
      <c r="CF89" s="311" t="e">
        <f t="shared" si="94"/>
        <v>#DIV/0!</v>
      </c>
      <c r="CG89" s="311" t="e">
        <f t="shared" si="87"/>
        <v>#DIV/0!</v>
      </c>
      <c r="CH89" s="311" t="e">
        <f t="shared" si="87"/>
        <v>#DIV/0!</v>
      </c>
      <c r="CI89" s="311" t="e">
        <f t="shared" si="87"/>
        <v>#DIV/0!</v>
      </c>
      <c r="CJ89" s="311" t="e">
        <f t="shared" si="87"/>
        <v>#DIV/0!</v>
      </c>
      <c r="CK89" s="311" t="e">
        <f t="shared" si="87"/>
        <v>#DIV/0!</v>
      </c>
      <c r="CL89" s="311" t="e">
        <f t="shared" si="87"/>
        <v>#DIV/0!</v>
      </c>
      <c r="CM89" s="311" t="e">
        <f t="shared" si="87"/>
        <v>#DIV/0!</v>
      </c>
      <c r="CN89" s="311" t="e">
        <f t="shared" si="87"/>
        <v>#DIV/0!</v>
      </c>
      <c r="CO89" s="311" t="e">
        <f t="shared" si="87"/>
        <v>#DIV/0!</v>
      </c>
      <c r="CP89" s="311" t="e">
        <f t="shared" si="87"/>
        <v>#DIV/0!</v>
      </c>
      <c r="CQ89" s="311" t="e">
        <f t="shared" si="87"/>
        <v>#DIV/0!</v>
      </c>
      <c r="CR89" s="311" t="e">
        <f t="shared" si="87"/>
        <v>#DIV/0!</v>
      </c>
      <c r="CS89" s="311" t="e">
        <f t="shared" si="87"/>
        <v>#DIV/0!</v>
      </c>
      <c r="CT89" s="311" t="e">
        <f t="shared" si="87"/>
        <v>#DIV/0!</v>
      </c>
      <c r="CU89" s="311" t="e">
        <f t="shared" si="95"/>
        <v>#DIV/0!</v>
      </c>
      <c r="CV89" s="311" t="e">
        <f t="shared" si="95"/>
        <v>#DIV/0!</v>
      </c>
      <c r="CW89" s="311" t="e">
        <f t="shared" si="95"/>
        <v>#DIV/0!</v>
      </c>
      <c r="CX89" s="311" t="e">
        <f t="shared" si="95"/>
        <v>#DIV/0!</v>
      </c>
      <c r="CY89" s="311" t="e">
        <f t="shared" si="95"/>
        <v>#DIV/0!</v>
      </c>
      <c r="CZ89" s="311" t="e">
        <f t="shared" si="95"/>
        <v>#DIV/0!</v>
      </c>
      <c r="DA89" s="311" t="e">
        <f t="shared" si="95"/>
        <v>#DIV/0!</v>
      </c>
      <c r="DB89" s="311" t="e">
        <f t="shared" si="95"/>
        <v>#DIV/0!</v>
      </c>
      <c r="DC89" s="311" t="e">
        <f t="shared" si="95"/>
        <v>#DIV/0!</v>
      </c>
      <c r="DD89" s="311" t="e">
        <f t="shared" si="95"/>
        <v>#DIV/0!</v>
      </c>
      <c r="DE89" s="311" t="e">
        <f t="shared" si="95"/>
        <v>#DIV/0!</v>
      </c>
      <c r="DF89" s="311" t="e">
        <f t="shared" si="95"/>
        <v>#DIV/0!</v>
      </c>
      <c r="DG89" s="311" t="e">
        <f t="shared" si="95"/>
        <v>#DIV/0!</v>
      </c>
      <c r="DH89" s="311" t="e">
        <f t="shared" si="95"/>
        <v>#DIV/0!</v>
      </c>
      <c r="DI89" s="311" t="e">
        <f t="shared" si="95"/>
        <v>#DIV/0!</v>
      </c>
      <c r="DJ89" s="311" t="e">
        <f t="shared" si="95"/>
        <v>#DIV/0!</v>
      </c>
      <c r="DK89" s="311" t="e">
        <f t="shared" si="88"/>
        <v>#DIV/0!</v>
      </c>
      <c r="DL89" s="311" t="e">
        <f t="shared" si="88"/>
        <v>#DIV/0!</v>
      </c>
      <c r="DM89" s="311" t="e">
        <f t="shared" si="88"/>
        <v>#DIV/0!</v>
      </c>
      <c r="DN89" s="311" t="e">
        <f t="shared" si="88"/>
        <v>#DIV/0!</v>
      </c>
      <c r="DO89" s="311" t="e">
        <f t="shared" si="88"/>
        <v>#DIV/0!</v>
      </c>
      <c r="DP89" s="311" t="e">
        <f t="shared" si="88"/>
        <v>#DIV/0!</v>
      </c>
      <c r="DQ89" s="311" t="e">
        <f t="shared" si="88"/>
        <v>#DIV/0!</v>
      </c>
      <c r="DR89" s="311" t="e">
        <f t="shared" si="88"/>
        <v>#DIV/0!</v>
      </c>
      <c r="DS89" s="311" t="e">
        <f t="shared" si="88"/>
        <v>#DIV/0!</v>
      </c>
      <c r="DT89" s="311" t="e">
        <f t="shared" si="88"/>
        <v>#DIV/0!</v>
      </c>
      <c r="DU89" s="311" t="e">
        <f t="shared" si="96"/>
        <v>#DIV/0!</v>
      </c>
      <c r="DV89" s="311" t="e">
        <f t="shared" si="96"/>
        <v>#DIV/0!</v>
      </c>
      <c r="DW89" s="311" t="e">
        <f t="shared" si="96"/>
        <v>#DIV/0!</v>
      </c>
      <c r="DX89" s="311" t="e">
        <f t="shared" si="96"/>
        <v>#DIV/0!</v>
      </c>
      <c r="DY89" s="311" t="e">
        <f t="shared" si="96"/>
        <v>#DIV/0!</v>
      </c>
      <c r="DZ89" s="311" t="e">
        <f t="shared" si="96"/>
        <v>#DIV/0!</v>
      </c>
      <c r="EA89" s="311" t="e">
        <f t="shared" si="96"/>
        <v>#DIV/0!</v>
      </c>
      <c r="EB89" s="311" t="e">
        <f t="shared" si="96"/>
        <v>#DIV/0!</v>
      </c>
      <c r="EC89" s="311" t="e">
        <f t="shared" si="96"/>
        <v>#DIV/0!</v>
      </c>
      <c r="ED89" s="311" t="e">
        <f t="shared" si="96"/>
        <v>#DIV/0!</v>
      </c>
      <c r="EE89" s="311" t="e">
        <f t="shared" si="96"/>
        <v>#DIV/0!</v>
      </c>
      <c r="EF89" s="311" t="e">
        <f t="shared" si="96"/>
        <v>#DIV/0!</v>
      </c>
      <c r="EG89" s="311" t="e">
        <f t="shared" si="89"/>
        <v>#DIV/0!</v>
      </c>
      <c r="EH89" s="311" t="e">
        <f t="shared" si="89"/>
        <v>#DIV/0!</v>
      </c>
      <c r="EI89" s="311" t="e">
        <f t="shared" si="89"/>
        <v>#DIV/0!</v>
      </c>
      <c r="EJ89" s="311" t="e">
        <f t="shared" si="89"/>
        <v>#DIV/0!</v>
      </c>
      <c r="EK89" s="311" t="e">
        <f t="shared" si="89"/>
        <v>#DIV/0!</v>
      </c>
      <c r="EL89" s="311" t="e">
        <f t="shared" si="89"/>
        <v>#DIV/0!</v>
      </c>
      <c r="EM89" s="311" t="e">
        <f t="shared" si="89"/>
        <v>#DIV/0!</v>
      </c>
      <c r="EN89" s="311" t="e">
        <f t="shared" si="89"/>
        <v>#DIV/0!</v>
      </c>
      <c r="EO89" s="311" t="e">
        <f t="shared" si="89"/>
        <v>#DIV/0!</v>
      </c>
      <c r="EP89" s="311" t="e">
        <f t="shared" si="89"/>
        <v>#DIV/0!</v>
      </c>
      <c r="EQ89" s="311" t="e">
        <f t="shared" si="89"/>
        <v>#DIV/0!</v>
      </c>
      <c r="ER89" s="311" t="e">
        <f t="shared" si="89"/>
        <v>#DIV/0!</v>
      </c>
      <c r="ES89" s="311" t="e">
        <f t="shared" si="97"/>
        <v>#DIV/0!</v>
      </c>
      <c r="ET89" s="311" t="e">
        <f t="shared" si="97"/>
        <v>#DIV/0!</v>
      </c>
      <c r="EU89" s="311" t="e">
        <f t="shared" si="97"/>
        <v>#DIV/0!</v>
      </c>
      <c r="EV89" s="311" t="e">
        <f t="shared" si="97"/>
        <v>#DIV/0!</v>
      </c>
      <c r="EW89" s="311" t="e">
        <f t="shared" si="97"/>
        <v>#DIV/0!</v>
      </c>
      <c r="EX89" s="311" t="e">
        <f t="shared" si="97"/>
        <v>#DIV/0!</v>
      </c>
      <c r="EY89" s="311" t="e">
        <f t="shared" si="97"/>
        <v>#DIV/0!</v>
      </c>
      <c r="EZ89" s="311" t="e">
        <f t="shared" si="97"/>
        <v>#DIV/0!</v>
      </c>
      <c r="FA89" s="311" t="e">
        <f t="shared" si="97"/>
        <v>#DIV/0!</v>
      </c>
      <c r="FB89" s="311" t="e">
        <f t="shared" si="97"/>
        <v>#DIV/0!</v>
      </c>
      <c r="FC89" s="311" t="e">
        <f t="shared" si="97"/>
        <v>#DIV/0!</v>
      </c>
      <c r="FD89" s="311" t="e">
        <f t="shared" si="97"/>
        <v>#DIV/0!</v>
      </c>
      <c r="FE89" s="311" t="e">
        <f t="shared" si="97"/>
        <v>#DIV/0!</v>
      </c>
      <c r="FF89" s="311" t="e">
        <f t="shared" si="97"/>
        <v>#DIV/0!</v>
      </c>
      <c r="FG89" s="311" t="e">
        <f t="shared" si="97"/>
        <v>#DIV/0!</v>
      </c>
      <c r="FH89" s="311" t="e">
        <f t="shared" si="97"/>
        <v>#DIV/0!</v>
      </c>
      <c r="FI89" s="311" t="e">
        <f t="shared" si="98"/>
        <v>#DIV/0!</v>
      </c>
      <c r="FJ89" s="311" t="e">
        <f t="shared" si="98"/>
        <v>#DIV/0!</v>
      </c>
      <c r="FK89" s="311" t="e">
        <f t="shared" si="98"/>
        <v>#DIV/0!</v>
      </c>
      <c r="FL89" s="311" t="e">
        <f t="shared" si="98"/>
        <v>#DIV/0!</v>
      </c>
      <c r="FM89" s="311" t="e">
        <f t="shared" si="98"/>
        <v>#DIV/0!</v>
      </c>
      <c r="FN89" s="311" t="e">
        <f t="shared" si="98"/>
        <v>#DIV/0!</v>
      </c>
      <c r="FO89" s="311" t="e">
        <f t="shared" si="98"/>
        <v>#DIV/0!</v>
      </c>
      <c r="FP89" s="311" t="e">
        <f t="shared" si="98"/>
        <v>#DIV/0!</v>
      </c>
      <c r="FQ89" s="311" t="e">
        <f t="shared" si="98"/>
        <v>#DIV/0!</v>
      </c>
      <c r="FR89" s="311" t="e">
        <f t="shared" si="98"/>
        <v>#DIV/0!</v>
      </c>
      <c r="FS89" s="311" t="e">
        <f t="shared" si="98"/>
        <v>#DIV/0!</v>
      </c>
      <c r="FT89" s="311" t="e">
        <f t="shared" si="98"/>
        <v>#DIV/0!</v>
      </c>
      <c r="FU89" s="311" t="e">
        <f t="shared" si="98"/>
        <v>#DIV/0!</v>
      </c>
      <c r="FV89" s="311" t="e">
        <f t="shared" si="98"/>
        <v>#DIV/0!</v>
      </c>
      <c r="FW89" s="311" t="e">
        <f t="shared" si="98"/>
        <v>#DIV/0!</v>
      </c>
      <c r="FX89" s="311" t="e">
        <f t="shared" si="98"/>
        <v>#DIV/0!</v>
      </c>
      <c r="FY89" s="311" t="e">
        <f t="shared" si="99"/>
        <v>#DIV/0!</v>
      </c>
      <c r="FZ89" s="311" t="e">
        <f t="shared" si="99"/>
        <v>#DIV/0!</v>
      </c>
      <c r="GA89" s="311" t="e">
        <f t="shared" si="99"/>
        <v>#DIV/0!</v>
      </c>
      <c r="GB89" s="311" t="e">
        <f t="shared" si="99"/>
        <v>#DIV/0!</v>
      </c>
      <c r="GC89" s="311" t="e">
        <f t="shared" si="99"/>
        <v>#DIV/0!</v>
      </c>
      <c r="GD89" s="311" t="e">
        <f t="shared" si="99"/>
        <v>#DIV/0!</v>
      </c>
      <c r="GE89" s="311" t="e">
        <f t="shared" si="99"/>
        <v>#DIV/0!</v>
      </c>
      <c r="GF89" s="311" t="e">
        <f t="shared" si="99"/>
        <v>#DIV/0!</v>
      </c>
      <c r="GG89" s="311" t="e">
        <f t="shared" si="99"/>
        <v>#DIV/0!</v>
      </c>
      <c r="GH89" s="311" t="e">
        <f t="shared" si="99"/>
        <v>#DIV/0!</v>
      </c>
      <c r="GI89" s="311" t="e">
        <f t="shared" si="99"/>
        <v>#DIV/0!</v>
      </c>
      <c r="GJ89" s="311" t="e">
        <f t="shared" si="99"/>
        <v>#DIV/0!</v>
      </c>
      <c r="GK89" s="311" t="e">
        <f t="shared" si="99"/>
        <v>#DIV/0!</v>
      </c>
      <c r="GL89" s="311" t="e">
        <f t="shared" si="99"/>
        <v>#DIV/0!</v>
      </c>
      <c r="GM89" s="311" t="e">
        <f t="shared" si="99"/>
        <v>#DIV/0!</v>
      </c>
      <c r="GN89" s="311" t="e">
        <f t="shared" si="99"/>
        <v>#DIV/0!</v>
      </c>
      <c r="GO89" s="311" t="e">
        <f t="shared" si="100"/>
        <v>#DIV/0!</v>
      </c>
      <c r="GP89" s="311" t="e">
        <f t="shared" si="100"/>
        <v>#DIV/0!</v>
      </c>
      <c r="GQ89" s="311" t="e">
        <f t="shared" si="100"/>
        <v>#DIV/0!</v>
      </c>
      <c r="GR89" s="311" t="e">
        <f t="shared" si="100"/>
        <v>#DIV/0!</v>
      </c>
      <c r="GS89" s="311" t="e">
        <f t="shared" si="100"/>
        <v>#DIV/0!</v>
      </c>
      <c r="GT89" s="311" t="e">
        <f t="shared" si="100"/>
        <v>#DIV/0!</v>
      </c>
      <c r="GU89" s="311" t="e">
        <f t="shared" si="100"/>
        <v>#DIV/0!</v>
      </c>
      <c r="GV89" s="311" t="e">
        <f t="shared" si="100"/>
        <v>#DIV/0!</v>
      </c>
      <c r="GW89" s="311" t="e">
        <f t="shared" si="100"/>
        <v>#DIV/0!</v>
      </c>
      <c r="GX89" s="311" t="e">
        <f t="shared" si="100"/>
        <v>#DIV/0!</v>
      </c>
      <c r="GY89" s="311" t="e">
        <f t="shared" si="100"/>
        <v>#DIV/0!</v>
      </c>
      <c r="GZ89" s="311" t="e">
        <f t="shared" si="100"/>
        <v>#DIV/0!</v>
      </c>
      <c r="HA89" s="311" t="e">
        <f t="shared" si="100"/>
        <v>#DIV/0!</v>
      </c>
      <c r="HB89" s="311" t="e">
        <f t="shared" si="100"/>
        <v>#DIV/0!</v>
      </c>
      <c r="HC89" s="311" t="e">
        <f t="shared" si="100"/>
        <v>#DIV/0!</v>
      </c>
      <c r="HD89" s="311" t="e">
        <f t="shared" si="100"/>
        <v>#DIV/0!</v>
      </c>
      <c r="HE89" s="318" t="e">
        <f t="shared" si="84"/>
        <v>#DIV/0!</v>
      </c>
      <c r="HF89" s="322" t="e">
        <f t="shared" si="85"/>
        <v>#DIV/0!</v>
      </c>
    </row>
    <row r="90" spans="1:214">
      <c r="A90" s="221"/>
      <c r="B90" s="310"/>
      <c r="C90" s="221"/>
      <c r="D90" s="221"/>
      <c r="E90" s="221"/>
      <c r="F90" s="311"/>
      <c r="G90" s="312" t="e">
        <f t="shared" si="101"/>
        <v>#DIV/0!</v>
      </c>
      <c r="H90" s="311" t="e">
        <f t="shared" si="101"/>
        <v>#DIV/0!</v>
      </c>
      <c r="I90" s="311" t="e">
        <f t="shared" si="101"/>
        <v>#DIV/0!</v>
      </c>
      <c r="J90" s="311" t="e">
        <f t="shared" si="101"/>
        <v>#DIV/0!</v>
      </c>
      <c r="K90" s="311" t="e">
        <f t="shared" si="101"/>
        <v>#DIV/0!</v>
      </c>
      <c r="L90" s="311" t="e">
        <f t="shared" si="101"/>
        <v>#DIV/0!</v>
      </c>
      <c r="M90" s="311" t="e">
        <f t="shared" si="101"/>
        <v>#DIV/0!</v>
      </c>
      <c r="N90" s="311" t="e">
        <f t="shared" si="101"/>
        <v>#DIV/0!</v>
      </c>
      <c r="O90" s="311" t="e">
        <f t="shared" si="101"/>
        <v>#DIV/0!</v>
      </c>
      <c r="P90" s="311" t="e">
        <f t="shared" si="101"/>
        <v>#DIV/0!</v>
      </c>
      <c r="Q90" s="311" t="e">
        <f t="shared" si="101"/>
        <v>#DIV/0!</v>
      </c>
      <c r="R90" s="311" t="e">
        <f t="shared" si="101"/>
        <v>#DIV/0!</v>
      </c>
      <c r="S90" s="311" t="e">
        <f t="shared" si="101"/>
        <v>#DIV/0!</v>
      </c>
      <c r="T90" s="311" t="e">
        <f t="shared" si="101"/>
        <v>#DIV/0!</v>
      </c>
      <c r="U90" s="311" t="e">
        <f t="shared" si="101"/>
        <v>#DIV/0!</v>
      </c>
      <c r="V90" s="311" t="e">
        <f t="shared" si="101"/>
        <v>#DIV/0!</v>
      </c>
      <c r="W90" s="311" t="e">
        <f t="shared" si="92"/>
        <v>#DIV/0!</v>
      </c>
      <c r="X90" s="311" t="e">
        <f t="shared" si="92"/>
        <v>#DIV/0!</v>
      </c>
      <c r="Y90" s="311" t="e">
        <f t="shared" si="92"/>
        <v>#DIV/0!</v>
      </c>
      <c r="Z90" s="311" t="e">
        <f t="shared" si="92"/>
        <v>#DIV/0!</v>
      </c>
      <c r="AA90" s="311" t="e">
        <f t="shared" si="92"/>
        <v>#DIV/0!</v>
      </c>
      <c r="AB90" s="311" t="e">
        <f t="shared" si="92"/>
        <v>#DIV/0!</v>
      </c>
      <c r="AC90" s="311" t="e">
        <f t="shared" si="92"/>
        <v>#DIV/0!</v>
      </c>
      <c r="AD90" s="311" t="e">
        <f t="shared" si="92"/>
        <v>#DIV/0!</v>
      </c>
      <c r="AE90" s="311" t="e">
        <f t="shared" si="92"/>
        <v>#DIV/0!</v>
      </c>
      <c r="AF90" s="311" t="e">
        <f t="shared" si="92"/>
        <v>#DIV/0!</v>
      </c>
      <c r="AG90" s="311" t="e">
        <f t="shared" si="92"/>
        <v>#DIV/0!</v>
      </c>
      <c r="AH90" s="311" t="e">
        <f t="shared" si="92"/>
        <v>#DIV/0!</v>
      </c>
      <c r="AI90" s="311" t="e">
        <f t="shared" si="92"/>
        <v>#DIV/0!</v>
      </c>
      <c r="AJ90" s="311" t="e">
        <f t="shared" si="92"/>
        <v>#DIV/0!</v>
      </c>
      <c r="AK90" s="311" t="e">
        <f t="shared" si="92"/>
        <v>#DIV/0!</v>
      </c>
      <c r="AL90" s="311" t="e">
        <f t="shared" si="93"/>
        <v>#DIV/0!</v>
      </c>
      <c r="AM90" s="311" t="e">
        <f t="shared" si="93"/>
        <v>#DIV/0!</v>
      </c>
      <c r="AN90" s="311" t="e">
        <f t="shared" si="93"/>
        <v>#DIV/0!</v>
      </c>
      <c r="AO90" s="311" t="e">
        <f t="shared" si="93"/>
        <v>#DIV/0!</v>
      </c>
      <c r="AP90" s="311" t="e">
        <f t="shared" si="93"/>
        <v>#DIV/0!</v>
      </c>
      <c r="AQ90" s="311" t="e">
        <f t="shared" si="93"/>
        <v>#DIV/0!</v>
      </c>
      <c r="AR90" s="311" t="e">
        <f t="shared" si="93"/>
        <v>#DIV/0!</v>
      </c>
      <c r="AS90" s="311" t="e">
        <f t="shared" si="93"/>
        <v>#DIV/0!</v>
      </c>
      <c r="AT90" s="311" t="e">
        <f t="shared" si="93"/>
        <v>#DIV/0!</v>
      </c>
      <c r="AU90" s="311" t="e">
        <f t="shared" si="93"/>
        <v>#DIV/0!</v>
      </c>
      <c r="AV90" s="311" t="e">
        <f t="shared" si="93"/>
        <v>#DIV/0!</v>
      </c>
      <c r="AW90" s="311" t="e">
        <f t="shared" si="93"/>
        <v>#DIV/0!</v>
      </c>
      <c r="AX90" s="311" t="e">
        <f t="shared" si="93"/>
        <v>#DIV/0!</v>
      </c>
      <c r="AY90" s="311" t="e">
        <f t="shared" si="93"/>
        <v>#DIV/0!</v>
      </c>
      <c r="AZ90" s="311" t="e">
        <f t="shared" si="93"/>
        <v>#DIV/0!</v>
      </c>
      <c r="BA90" s="311" t="e">
        <f t="shared" si="93"/>
        <v>#DIV/0!</v>
      </c>
      <c r="BB90" s="311" t="e">
        <f t="shared" si="86"/>
        <v>#DIV/0!</v>
      </c>
      <c r="BC90" s="311" t="e">
        <f t="shared" si="86"/>
        <v>#DIV/0!</v>
      </c>
      <c r="BD90" s="311" t="e">
        <f t="shared" si="86"/>
        <v>#DIV/0!</v>
      </c>
      <c r="BE90" s="311" t="e">
        <f t="shared" si="86"/>
        <v>#DIV/0!</v>
      </c>
      <c r="BF90" s="311" t="e">
        <f t="shared" si="86"/>
        <v>#DIV/0!</v>
      </c>
      <c r="BG90" s="311" t="e">
        <f t="shared" si="86"/>
        <v>#DIV/0!</v>
      </c>
      <c r="BH90" s="311" t="e">
        <f t="shared" si="86"/>
        <v>#DIV/0!</v>
      </c>
      <c r="BI90" s="311" t="e">
        <f t="shared" si="86"/>
        <v>#DIV/0!</v>
      </c>
      <c r="BJ90" s="311" t="e">
        <f t="shared" si="86"/>
        <v>#DIV/0!</v>
      </c>
      <c r="BK90" s="311" t="e">
        <f t="shared" si="86"/>
        <v>#DIV/0!</v>
      </c>
      <c r="BL90" s="311" t="e">
        <f t="shared" si="86"/>
        <v>#DIV/0!</v>
      </c>
      <c r="BM90" s="311" t="e">
        <f t="shared" si="86"/>
        <v>#DIV/0!</v>
      </c>
      <c r="BN90" s="311" t="e">
        <f t="shared" si="86"/>
        <v>#DIV/0!</v>
      </c>
      <c r="BO90" s="311" t="e">
        <f t="shared" si="86"/>
        <v>#DIV/0!</v>
      </c>
      <c r="BP90" s="311" t="e">
        <f t="shared" si="86"/>
        <v>#DIV/0!</v>
      </c>
      <c r="BQ90" s="311" t="e">
        <f t="shared" si="94"/>
        <v>#DIV/0!</v>
      </c>
      <c r="BR90" s="311" t="e">
        <f t="shared" si="94"/>
        <v>#DIV/0!</v>
      </c>
      <c r="BS90" s="311" t="e">
        <f t="shared" si="94"/>
        <v>#DIV/0!</v>
      </c>
      <c r="BT90" s="311" t="e">
        <f t="shared" si="94"/>
        <v>#DIV/0!</v>
      </c>
      <c r="BU90" s="311" t="e">
        <f t="shared" si="94"/>
        <v>#DIV/0!</v>
      </c>
      <c r="BV90" s="311" t="e">
        <f t="shared" si="94"/>
        <v>#DIV/0!</v>
      </c>
      <c r="BW90" s="311" t="e">
        <f t="shared" si="94"/>
        <v>#DIV/0!</v>
      </c>
      <c r="BX90" s="311" t="e">
        <f t="shared" si="94"/>
        <v>#DIV/0!</v>
      </c>
      <c r="BY90" s="311" t="e">
        <f t="shared" si="94"/>
        <v>#DIV/0!</v>
      </c>
      <c r="BZ90" s="311" t="e">
        <f t="shared" si="94"/>
        <v>#DIV/0!</v>
      </c>
      <c r="CA90" s="311" t="e">
        <f t="shared" si="94"/>
        <v>#DIV/0!</v>
      </c>
      <c r="CB90" s="311" t="e">
        <f t="shared" si="94"/>
        <v>#DIV/0!</v>
      </c>
      <c r="CC90" s="311" t="e">
        <f t="shared" si="94"/>
        <v>#DIV/0!</v>
      </c>
      <c r="CD90" s="311" t="e">
        <f t="shared" si="94"/>
        <v>#DIV/0!</v>
      </c>
      <c r="CE90" s="311" t="e">
        <f t="shared" si="94"/>
        <v>#DIV/0!</v>
      </c>
      <c r="CF90" s="311" t="e">
        <f t="shared" si="94"/>
        <v>#DIV/0!</v>
      </c>
      <c r="CG90" s="311" t="e">
        <f t="shared" si="87"/>
        <v>#DIV/0!</v>
      </c>
      <c r="CH90" s="311" t="e">
        <f t="shared" si="87"/>
        <v>#DIV/0!</v>
      </c>
      <c r="CI90" s="311" t="e">
        <f t="shared" si="87"/>
        <v>#DIV/0!</v>
      </c>
      <c r="CJ90" s="311" t="e">
        <f t="shared" si="87"/>
        <v>#DIV/0!</v>
      </c>
      <c r="CK90" s="311" t="e">
        <f t="shared" si="87"/>
        <v>#DIV/0!</v>
      </c>
      <c r="CL90" s="311" t="e">
        <f t="shared" si="87"/>
        <v>#DIV/0!</v>
      </c>
      <c r="CM90" s="311" t="e">
        <f t="shared" si="87"/>
        <v>#DIV/0!</v>
      </c>
      <c r="CN90" s="311" t="e">
        <f t="shared" si="87"/>
        <v>#DIV/0!</v>
      </c>
      <c r="CO90" s="311" t="e">
        <f t="shared" si="87"/>
        <v>#DIV/0!</v>
      </c>
      <c r="CP90" s="311" t="e">
        <f t="shared" si="87"/>
        <v>#DIV/0!</v>
      </c>
      <c r="CQ90" s="311" t="e">
        <f t="shared" si="87"/>
        <v>#DIV/0!</v>
      </c>
      <c r="CR90" s="311" t="e">
        <f t="shared" si="87"/>
        <v>#DIV/0!</v>
      </c>
      <c r="CS90" s="311" t="e">
        <f t="shared" si="87"/>
        <v>#DIV/0!</v>
      </c>
      <c r="CT90" s="311" t="e">
        <f t="shared" si="87"/>
        <v>#DIV/0!</v>
      </c>
      <c r="CU90" s="311" t="e">
        <f t="shared" si="95"/>
        <v>#DIV/0!</v>
      </c>
      <c r="CV90" s="311" t="e">
        <f t="shared" si="95"/>
        <v>#DIV/0!</v>
      </c>
      <c r="CW90" s="311" t="e">
        <f t="shared" si="95"/>
        <v>#DIV/0!</v>
      </c>
      <c r="CX90" s="311" t="e">
        <f t="shared" si="95"/>
        <v>#DIV/0!</v>
      </c>
      <c r="CY90" s="311" t="e">
        <f t="shared" si="95"/>
        <v>#DIV/0!</v>
      </c>
      <c r="CZ90" s="311" t="e">
        <f t="shared" si="95"/>
        <v>#DIV/0!</v>
      </c>
      <c r="DA90" s="311" t="e">
        <f t="shared" si="95"/>
        <v>#DIV/0!</v>
      </c>
      <c r="DB90" s="311" t="e">
        <f t="shared" si="95"/>
        <v>#DIV/0!</v>
      </c>
      <c r="DC90" s="311" t="e">
        <f t="shared" si="95"/>
        <v>#DIV/0!</v>
      </c>
      <c r="DD90" s="311" t="e">
        <f t="shared" si="95"/>
        <v>#DIV/0!</v>
      </c>
      <c r="DE90" s="311" t="e">
        <f t="shared" si="95"/>
        <v>#DIV/0!</v>
      </c>
      <c r="DF90" s="311" t="e">
        <f t="shared" si="95"/>
        <v>#DIV/0!</v>
      </c>
      <c r="DG90" s="311" t="e">
        <f t="shared" si="95"/>
        <v>#DIV/0!</v>
      </c>
      <c r="DH90" s="311" t="e">
        <f t="shared" si="95"/>
        <v>#DIV/0!</v>
      </c>
      <c r="DI90" s="311" t="e">
        <f t="shared" si="95"/>
        <v>#DIV/0!</v>
      </c>
      <c r="DJ90" s="311" t="e">
        <f t="shared" si="95"/>
        <v>#DIV/0!</v>
      </c>
      <c r="DK90" s="311" t="e">
        <f t="shared" si="88"/>
        <v>#DIV/0!</v>
      </c>
      <c r="DL90" s="311" t="e">
        <f t="shared" si="88"/>
        <v>#DIV/0!</v>
      </c>
      <c r="DM90" s="311" t="e">
        <f t="shared" si="88"/>
        <v>#DIV/0!</v>
      </c>
      <c r="DN90" s="311" t="e">
        <f t="shared" si="88"/>
        <v>#DIV/0!</v>
      </c>
      <c r="DO90" s="311" t="e">
        <f t="shared" si="88"/>
        <v>#DIV/0!</v>
      </c>
      <c r="DP90" s="311" t="e">
        <f t="shared" si="88"/>
        <v>#DIV/0!</v>
      </c>
      <c r="DQ90" s="311" t="e">
        <f t="shared" si="88"/>
        <v>#DIV/0!</v>
      </c>
      <c r="DR90" s="311" t="e">
        <f t="shared" si="88"/>
        <v>#DIV/0!</v>
      </c>
      <c r="DS90" s="311" t="e">
        <f t="shared" si="88"/>
        <v>#DIV/0!</v>
      </c>
      <c r="DT90" s="311" t="e">
        <f t="shared" si="88"/>
        <v>#DIV/0!</v>
      </c>
      <c r="DU90" s="311" t="e">
        <f t="shared" si="96"/>
        <v>#DIV/0!</v>
      </c>
      <c r="DV90" s="311" t="e">
        <f t="shared" si="96"/>
        <v>#DIV/0!</v>
      </c>
      <c r="DW90" s="311" t="e">
        <f t="shared" si="96"/>
        <v>#DIV/0!</v>
      </c>
      <c r="DX90" s="311" t="e">
        <f t="shared" si="96"/>
        <v>#DIV/0!</v>
      </c>
      <c r="DY90" s="311" t="e">
        <f t="shared" si="96"/>
        <v>#DIV/0!</v>
      </c>
      <c r="DZ90" s="311" t="e">
        <f t="shared" si="96"/>
        <v>#DIV/0!</v>
      </c>
      <c r="EA90" s="311" t="e">
        <f t="shared" si="96"/>
        <v>#DIV/0!</v>
      </c>
      <c r="EB90" s="311" t="e">
        <f t="shared" si="96"/>
        <v>#DIV/0!</v>
      </c>
      <c r="EC90" s="311" t="e">
        <f t="shared" si="96"/>
        <v>#DIV/0!</v>
      </c>
      <c r="ED90" s="311" t="e">
        <f t="shared" si="96"/>
        <v>#DIV/0!</v>
      </c>
      <c r="EE90" s="311" t="e">
        <f t="shared" si="96"/>
        <v>#DIV/0!</v>
      </c>
      <c r="EF90" s="311" t="e">
        <f t="shared" si="96"/>
        <v>#DIV/0!</v>
      </c>
      <c r="EG90" s="311" t="e">
        <f t="shared" si="89"/>
        <v>#DIV/0!</v>
      </c>
      <c r="EH90" s="311" t="e">
        <f t="shared" si="89"/>
        <v>#DIV/0!</v>
      </c>
      <c r="EI90" s="311" t="e">
        <f t="shared" si="89"/>
        <v>#DIV/0!</v>
      </c>
      <c r="EJ90" s="311" t="e">
        <f t="shared" si="89"/>
        <v>#DIV/0!</v>
      </c>
      <c r="EK90" s="311" t="e">
        <f t="shared" si="89"/>
        <v>#DIV/0!</v>
      </c>
      <c r="EL90" s="311" t="e">
        <f t="shared" si="89"/>
        <v>#DIV/0!</v>
      </c>
      <c r="EM90" s="311" t="e">
        <f t="shared" si="89"/>
        <v>#DIV/0!</v>
      </c>
      <c r="EN90" s="311" t="e">
        <f t="shared" si="89"/>
        <v>#DIV/0!</v>
      </c>
      <c r="EO90" s="311" t="e">
        <f t="shared" si="89"/>
        <v>#DIV/0!</v>
      </c>
      <c r="EP90" s="311" t="e">
        <f t="shared" si="89"/>
        <v>#DIV/0!</v>
      </c>
      <c r="EQ90" s="311" t="e">
        <f t="shared" si="89"/>
        <v>#DIV/0!</v>
      </c>
      <c r="ER90" s="311" t="e">
        <f t="shared" si="89"/>
        <v>#DIV/0!</v>
      </c>
      <c r="ES90" s="311" t="e">
        <f t="shared" si="97"/>
        <v>#DIV/0!</v>
      </c>
      <c r="ET90" s="311" t="e">
        <f t="shared" si="97"/>
        <v>#DIV/0!</v>
      </c>
      <c r="EU90" s="311" t="e">
        <f t="shared" si="97"/>
        <v>#DIV/0!</v>
      </c>
      <c r="EV90" s="311" t="e">
        <f t="shared" si="97"/>
        <v>#DIV/0!</v>
      </c>
      <c r="EW90" s="311" t="e">
        <f t="shared" si="97"/>
        <v>#DIV/0!</v>
      </c>
      <c r="EX90" s="311" t="e">
        <f t="shared" si="97"/>
        <v>#DIV/0!</v>
      </c>
      <c r="EY90" s="311" t="e">
        <f t="shared" si="97"/>
        <v>#DIV/0!</v>
      </c>
      <c r="EZ90" s="311" t="e">
        <f t="shared" si="97"/>
        <v>#DIV/0!</v>
      </c>
      <c r="FA90" s="311" t="e">
        <f t="shared" si="97"/>
        <v>#DIV/0!</v>
      </c>
      <c r="FB90" s="311" t="e">
        <f t="shared" si="97"/>
        <v>#DIV/0!</v>
      </c>
      <c r="FC90" s="311" t="e">
        <f t="shared" si="97"/>
        <v>#DIV/0!</v>
      </c>
      <c r="FD90" s="311" t="e">
        <f t="shared" si="97"/>
        <v>#DIV/0!</v>
      </c>
      <c r="FE90" s="311" t="e">
        <f t="shared" si="97"/>
        <v>#DIV/0!</v>
      </c>
      <c r="FF90" s="311" t="e">
        <f t="shared" si="97"/>
        <v>#DIV/0!</v>
      </c>
      <c r="FG90" s="311" t="e">
        <f t="shared" si="97"/>
        <v>#DIV/0!</v>
      </c>
      <c r="FH90" s="311" t="e">
        <f t="shared" si="97"/>
        <v>#DIV/0!</v>
      </c>
      <c r="FI90" s="311" t="e">
        <f t="shared" si="98"/>
        <v>#DIV/0!</v>
      </c>
      <c r="FJ90" s="311" t="e">
        <f t="shared" si="98"/>
        <v>#DIV/0!</v>
      </c>
      <c r="FK90" s="311" t="e">
        <f t="shared" si="98"/>
        <v>#DIV/0!</v>
      </c>
      <c r="FL90" s="311" t="e">
        <f t="shared" si="98"/>
        <v>#DIV/0!</v>
      </c>
      <c r="FM90" s="311" t="e">
        <f t="shared" si="98"/>
        <v>#DIV/0!</v>
      </c>
      <c r="FN90" s="311" t="e">
        <f t="shared" si="98"/>
        <v>#DIV/0!</v>
      </c>
      <c r="FO90" s="311" t="e">
        <f t="shared" si="98"/>
        <v>#DIV/0!</v>
      </c>
      <c r="FP90" s="311" t="e">
        <f t="shared" si="98"/>
        <v>#DIV/0!</v>
      </c>
      <c r="FQ90" s="311" t="e">
        <f t="shared" si="98"/>
        <v>#DIV/0!</v>
      </c>
      <c r="FR90" s="311" t="e">
        <f t="shared" si="98"/>
        <v>#DIV/0!</v>
      </c>
      <c r="FS90" s="311" t="e">
        <f t="shared" si="98"/>
        <v>#DIV/0!</v>
      </c>
      <c r="FT90" s="311" t="e">
        <f t="shared" si="98"/>
        <v>#DIV/0!</v>
      </c>
      <c r="FU90" s="311" t="e">
        <f t="shared" si="98"/>
        <v>#DIV/0!</v>
      </c>
      <c r="FV90" s="311" t="e">
        <f t="shared" si="98"/>
        <v>#DIV/0!</v>
      </c>
      <c r="FW90" s="311" t="e">
        <f t="shared" si="98"/>
        <v>#DIV/0!</v>
      </c>
      <c r="FX90" s="311" t="e">
        <f t="shared" si="98"/>
        <v>#DIV/0!</v>
      </c>
      <c r="FY90" s="311" t="e">
        <f t="shared" si="99"/>
        <v>#DIV/0!</v>
      </c>
      <c r="FZ90" s="311" t="e">
        <f t="shared" si="99"/>
        <v>#DIV/0!</v>
      </c>
      <c r="GA90" s="311" t="e">
        <f t="shared" si="99"/>
        <v>#DIV/0!</v>
      </c>
      <c r="GB90" s="311" t="e">
        <f t="shared" si="99"/>
        <v>#DIV/0!</v>
      </c>
      <c r="GC90" s="311" t="e">
        <f t="shared" si="99"/>
        <v>#DIV/0!</v>
      </c>
      <c r="GD90" s="311" t="e">
        <f t="shared" si="99"/>
        <v>#DIV/0!</v>
      </c>
      <c r="GE90" s="311" t="e">
        <f t="shared" si="99"/>
        <v>#DIV/0!</v>
      </c>
      <c r="GF90" s="311" t="e">
        <f t="shared" si="99"/>
        <v>#DIV/0!</v>
      </c>
      <c r="GG90" s="311" t="e">
        <f t="shared" si="99"/>
        <v>#DIV/0!</v>
      </c>
      <c r="GH90" s="311" t="e">
        <f t="shared" si="99"/>
        <v>#DIV/0!</v>
      </c>
      <c r="GI90" s="311" t="e">
        <f t="shared" si="99"/>
        <v>#DIV/0!</v>
      </c>
      <c r="GJ90" s="311" t="e">
        <f t="shared" si="99"/>
        <v>#DIV/0!</v>
      </c>
      <c r="GK90" s="311" t="e">
        <f t="shared" si="99"/>
        <v>#DIV/0!</v>
      </c>
      <c r="GL90" s="311" t="e">
        <f t="shared" si="99"/>
        <v>#DIV/0!</v>
      </c>
      <c r="GM90" s="311" t="e">
        <f t="shared" si="99"/>
        <v>#DIV/0!</v>
      </c>
      <c r="GN90" s="311" t="e">
        <f t="shared" si="99"/>
        <v>#DIV/0!</v>
      </c>
      <c r="GO90" s="311" t="e">
        <f t="shared" si="100"/>
        <v>#DIV/0!</v>
      </c>
      <c r="GP90" s="311" t="e">
        <f t="shared" si="100"/>
        <v>#DIV/0!</v>
      </c>
      <c r="GQ90" s="311" t="e">
        <f t="shared" si="100"/>
        <v>#DIV/0!</v>
      </c>
      <c r="GR90" s="311" t="e">
        <f t="shared" si="100"/>
        <v>#DIV/0!</v>
      </c>
      <c r="GS90" s="311" t="e">
        <f t="shared" si="100"/>
        <v>#DIV/0!</v>
      </c>
      <c r="GT90" s="311" t="e">
        <f t="shared" si="100"/>
        <v>#DIV/0!</v>
      </c>
      <c r="GU90" s="311" t="e">
        <f t="shared" si="100"/>
        <v>#DIV/0!</v>
      </c>
      <c r="GV90" s="311" t="e">
        <f t="shared" si="100"/>
        <v>#DIV/0!</v>
      </c>
      <c r="GW90" s="311" t="e">
        <f t="shared" si="100"/>
        <v>#DIV/0!</v>
      </c>
      <c r="GX90" s="311" t="e">
        <f t="shared" si="100"/>
        <v>#DIV/0!</v>
      </c>
      <c r="GY90" s="311" t="e">
        <f t="shared" si="100"/>
        <v>#DIV/0!</v>
      </c>
      <c r="GZ90" s="311" t="e">
        <f t="shared" si="100"/>
        <v>#DIV/0!</v>
      </c>
      <c r="HA90" s="311" t="e">
        <f t="shared" si="100"/>
        <v>#DIV/0!</v>
      </c>
      <c r="HB90" s="311" t="e">
        <f t="shared" si="100"/>
        <v>#DIV/0!</v>
      </c>
      <c r="HC90" s="311" t="e">
        <f t="shared" si="100"/>
        <v>#DIV/0!</v>
      </c>
      <c r="HD90" s="311" t="e">
        <f t="shared" si="100"/>
        <v>#DIV/0!</v>
      </c>
      <c r="HE90" s="318" t="e">
        <f t="shared" si="84"/>
        <v>#DIV/0!</v>
      </c>
      <c r="HF90" s="322" t="e">
        <f t="shared" si="85"/>
        <v>#DIV/0!</v>
      </c>
    </row>
    <row r="91" spans="1:214">
      <c r="A91" s="221"/>
      <c r="B91" s="310"/>
      <c r="C91" s="221"/>
      <c r="D91" s="221"/>
      <c r="E91" s="221"/>
      <c r="F91" s="311"/>
      <c r="G91" s="312" t="e">
        <f t="shared" si="101"/>
        <v>#DIV/0!</v>
      </c>
      <c r="H91" s="311" t="e">
        <f t="shared" si="101"/>
        <v>#DIV/0!</v>
      </c>
      <c r="I91" s="311" t="e">
        <f t="shared" si="101"/>
        <v>#DIV/0!</v>
      </c>
      <c r="J91" s="311" t="e">
        <f t="shared" si="101"/>
        <v>#DIV/0!</v>
      </c>
      <c r="K91" s="311" t="e">
        <f t="shared" si="101"/>
        <v>#DIV/0!</v>
      </c>
      <c r="L91" s="311" t="e">
        <f t="shared" si="101"/>
        <v>#DIV/0!</v>
      </c>
      <c r="M91" s="311" t="e">
        <f t="shared" si="101"/>
        <v>#DIV/0!</v>
      </c>
      <c r="N91" s="311" t="e">
        <f t="shared" si="101"/>
        <v>#DIV/0!</v>
      </c>
      <c r="O91" s="311" t="e">
        <f t="shared" si="101"/>
        <v>#DIV/0!</v>
      </c>
      <c r="P91" s="311" t="e">
        <f t="shared" si="101"/>
        <v>#DIV/0!</v>
      </c>
      <c r="Q91" s="311" t="e">
        <f t="shared" si="101"/>
        <v>#DIV/0!</v>
      </c>
      <c r="R91" s="311" t="e">
        <f t="shared" si="101"/>
        <v>#DIV/0!</v>
      </c>
      <c r="S91" s="311" t="e">
        <f t="shared" si="101"/>
        <v>#DIV/0!</v>
      </c>
      <c r="T91" s="311" t="e">
        <f t="shared" si="101"/>
        <v>#DIV/0!</v>
      </c>
      <c r="U91" s="311" t="e">
        <f t="shared" si="101"/>
        <v>#DIV/0!</v>
      </c>
      <c r="V91" s="311" t="e">
        <f t="shared" si="101"/>
        <v>#DIV/0!</v>
      </c>
      <c r="W91" s="311" t="e">
        <f t="shared" si="92"/>
        <v>#DIV/0!</v>
      </c>
      <c r="X91" s="311" t="e">
        <f t="shared" si="92"/>
        <v>#DIV/0!</v>
      </c>
      <c r="Y91" s="311" t="e">
        <f t="shared" si="92"/>
        <v>#DIV/0!</v>
      </c>
      <c r="Z91" s="311" t="e">
        <f t="shared" si="92"/>
        <v>#DIV/0!</v>
      </c>
      <c r="AA91" s="311" t="e">
        <f t="shared" si="92"/>
        <v>#DIV/0!</v>
      </c>
      <c r="AB91" s="311" t="e">
        <f t="shared" si="92"/>
        <v>#DIV/0!</v>
      </c>
      <c r="AC91" s="311" t="e">
        <f t="shared" si="92"/>
        <v>#DIV/0!</v>
      </c>
      <c r="AD91" s="311" t="e">
        <f t="shared" si="92"/>
        <v>#DIV/0!</v>
      </c>
      <c r="AE91" s="311" t="e">
        <f t="shared" si="92"/>
        <v>#DIV/0!</v>
      </c>
      <c r="AF91" s="311" t="e">
        <f t="shared" si="92"/>
        <v>#DIV/0!</v>
      </c>
      <c r="AG91" s="311" t="e">
        <f t="shared" si="92"/>
        <v>#DIV/0!</v>
      </c>
      <c r="AH91" s="311" t="e">
        <f t="shared" si="92"/>
        <v>#DIV/0!</v>
      </c>
      <c r="AI91" s="311" t="e">
        <f t="shared" si="92"/>
        <v>#DIV/0!</v>
      </c>
      <c r="AJ91" s="311" t="e">
        <f t="shared" si="92"/>
        <v>#DIV/0!</v>
      </c>
      <c r="AK91" s="311" t="e">
        <f t="shared" si="92"/>
        <v>#DIV/0!</v>
      </c>
      <c r="AL91" s="311" t="e">
        <f t="shared" si="93"/>
        <v>#DIV/0!</v>
      </c>
      <c r="AM91" s="311" t="e">
        <f t="shared" si="93"/>
        <v>#DIV/0!</v>
      </c>
      <c r="AN91" s="311" t="e">
        <f t="shared" si="93"/>
        <v>#DIV/0!</v>
      </c>
      <c r="AO91" s="311" t="e">
        <f t="shared" si="93"/>
        <v>#DIV/0!</v>
      </c>
      <c r="AP91" s="311" t="e">
        <f t="shared" si="93"/>
        <v>#DIV/0!</v>
      </c>
      <c r="AQ91" s="311" t="e">
        <f t="shared" si="93"/>
        <v>#DIV/0!</v>
      </c>
      <c r="AR91" s="311" t="e">
        <f t="shared" si="93"/>
        <v>#DIV/0!</v>
      </c>
      <c r="AS91" s="311" t="e">
        <f t="shared" si="93"/>
        <v>#DIV/0!</v>
      </c>
      <c r="AT91" s="311" t="e">
        <f t="shared" si="93"/>
        <v>#DIV/0!</v>
      </c>
      <c r="AU91" s="311" t="e">
        <f t="shared" si="93"/>
        <v>#DIV/0!</v>
      </c>
      <c r="AV91" s="311" t="e">
        <f t="shared" si="93"/>
        <v>#DIV/0!</v>
      </c>
      <c r="AW91" s="311" t="e">
        <f t="shared" si="93"/>
        <v>#DIV/0!</v>
      </c>
      <c r="AX91" s="311" t="e">
        <f t="shared" si="93"/>
        <v>#DIV/0!</v>
      </c>
      <c r="AY91" s="311" t="e">
        <f t="shared" si="93"/>
        <v>#DIV/0!</v>
      </c>
      <c r="AZ91" s="311" t="e">
        <f t="shared" si="93"/>
        <v>#DIV/0!</v>
      </c>
      <c r="BA91" s="311" t="e">
        <f t="shared" si="93"/>
        <v>#DIV/0!</v>
      </c>
      <c r="BB91" s="311" t="e">
        <f t="shared" si="86"/>
        <v>#DIV/0!</v>
      </c>
      <c r="BC91" s="311" t="e">
        <f t="shared" si="86"/>
        <v>#DIV/0!</v>
      </c>
      <c r="BD91" s="311" t="e">
        <f t="shared" si="86"/>
        <v>#DIV/0!</v>
      </c>
      <c r="BE91" s="311" t="e">
        <f t="shared" si="86"/>
        <v>#DIV/0!</v>
      </c>
      <c r="BF91" s="311" t="e">
        <f t="shared" si="86"/>
        <v>#DIV/0!</v>
      </c>
      <c r="BG91" s="311" t="e">
        <f t="shared" si="86"/>
        <v>#DIV/0!</v>
      </c>
      <c r="BH91" s="311" t="e">
        <f t="shared" si="86"/>
        <v>#DIV/0!</v>
      </c>
      <c r="BI91" s="311" t="e">
        <f t="shared" si="86"/>
        <v>#DIV/0!</v>
      </c>
      <c r="BJ91" s="311" t="e">
        <f t="shared" si="86"/>
        <v>#DIV/0!</v>
      </c>
      <c r="BK91" s="311" t="e">
        <f t="shared" si="86"/>
        <v>#DIV/0!</v>
      </c>
      <c r="BL91" s="311" t="e">
        <f t="shared" si="86"/>
        <v>#DIV/0!</v>
      </c>
      <c r="BM91" s="311" t="e">
        <f t="shared" si="86"/>
        <v>#DIV/0!</v>
      </c>
      <c r="BN91" s="311" t="e">
        <f t="shared" si="86"/>
        <v>#DIV/0!</v>
      </c>
      <c r="BO91" s="311" t="e">
        <f t="shared" si="86"/>
        <v>#DIV/0!</v>
      </c>
      <c r="BP91" s="311" t="e">
        <f t="shared" si="86"/>
        <v>#DIV/0!</v>
      </c>
      <c r="BQ91" s="311" t="e">
        <f t="shared" si="94"/>
        <v>#DIV/0!</v>
      </c>
      <c r="BR91" s="311" t="e">
        <f t="shared" si="94"/>
        <v>#DIV/0!</v>
      </c>
      <c r="BS91" s="311" t="e">
        <f t="shared" si="94"/>
        <v>#DIV/0!</v>
      </c>
      <c r="BT91" s="311" t="e">
        <f t="shared" si="94"/>
        <v>#DIV/0!</v>
      </c>
      <c r="BU91" s="311" t="e">
        <f t="shared" si="94"/>
        <v>#DIV/0!</v>
      </c>
      <c r="BV91" s="311" t="e">
        <f t="shared" si="94"/>
        <v>#DIV/0!</v>
      </c>
      <c r="BW91" s="311" t="e">
        <f t="shared" si="94"/>
        <v>#DIV/0!</v>
      </c>
      <c r="BX91" s="311" t="e">
        <f t="shared" si="94"/>
        <v>#DIV/0!</v>
      </c>
      <c r="BY91" s="311" t="e">
        <f t="shared" si="94"/>
        <v>#DIV/0!</v>
      </c>
      <c r="BZ91" s="311" t="e">
        <f t="shared" si="94"/>
        <v>#DIV/0!</v>
      </c>
      <c r="CA91" s="311" t="e">
        <f t="shared" si="94"/>
        <v>#DIV/0!</v>
      </c>
      <c r="CB91" s="311" t="e">
        <f t="shared" si="94"/>
        <v>#DIV/0!</v>
      </c>
      <c r="CC91" s="311" t="e">
        <f t="shared" si="94"/>
        <v>#DIV/0!</v>
      </c>
      <c r="CD91" s="311" t="e">
        <f t="shared" si="94"/>
        <v>#DIV/0!</v>
      </c>
      <c r="CE91" s="311" t="e">
        <f t="shared" si="94"/>
        <v>#DIV/0!</v>
      </c>
      <c r="CF91" s="311" t="e">
        <f t="shared" si="94"/>
        <v>#DIV/0!</v>
      </c>
      <c r="CG91" s="311" t="e">
        <f t="shared" si="87"/>
        <v>#DIV/0!</v>
      </c>
      <c r="CH91" s="311" t="e">
        <f t="shared" si="87"/>
        <v>#DIV/0!</v>
      </c>
      <c r="CI91" s="311" t="e">
        <f t="shared" si="87"/>
        <v>#DIV/0!</v>
      </c>
      <c r="CJ91" s="311" t="e">
        <f t="shared" si="87"/>
        <v>#DIV/0!</v>
      </c>
      <c r="CK91" s="311" t="e">
        <f t="shared" si="87"/>
        <v>#DIV/0!</v>
      </c>
      <c r="CL91" s="311" t="e">
        <f t="shared" si="87"/>
        <v>#DIV/0!</v>
      </c>
      <c r="CM91" s="311" t="e">
        <f t="shared" si="87"/>
        <v>#DIV/0!</v>
      </c>
      <c r="CN91" s="311" t="e">
        <f t="shared" si="87"/>
        <v>#DIV/0!</v>
      </c>
      <c r="CO91" s="311" t="e">
        <f t="shared" si="87"/>
        <v>#DIV/0!</v>
      </c>
      <c r="CP91" s="311" t="e">
        <f t="shared" si="87"/>
        <v>#DIV/0!</v>
      </c>
      <c r="CQ91" s="311" t="e">
        <f t="shared" si="87"/>
        <v>#DIV/0!</v>
      </c>
      <c r="CR91" s="311" t="e">
        <f t="shared" si="87"/>
        <v>#DIV/0!</v>
      </c>
      <c r="CS91" s="311" t="e">
        <f t="shared" si="87"/>
        <v>#DIV/0!</v>
      </c>
      <c r="CT91" s="311" t="e">
        <f t="shared" si="87"/>
        <v>#DIV/0!</v>
      </c>
      <c r="CU91" s="311" t="e">
        <f t="shared" si="95"/>
        <v>#DIV/0!</v>
      </c>
      <c r="CV91" s="311" t="e">
        <f t="shared" si="95"/>
        <v>#DIV/0!</v>
      </c>
      <c r="CW91" s="311" t="e">
        <f t="shared" si="95"/>
        <v>#DIV/0!</v>
      </c>
      <c r="CX91" s="311" t="e">
        <f t="shared" si="95"/>
        <v>#DIV/0!</v>
      </c>
      <c r="CY91" s="311" t="e">
        <f t="shared" si="95"/>
        <v>#DIV/0!</v>
      </c>
      <c r="CZ91" s="311" t="e">
        <f t="shared" si="95"/>
        <v>#DIV/0!</v>
      </c>
      <c r="DA91" s="311" t="e">
        <f t="shared" si="95"/>
        <v>#DIV/0!</v>
      </c>
      <c r="DB91" s="311" t="e">
        <f t="shared" si="95"/>
        <v>#DIV/0!</v>
      </c>
      <c r="DC91" s="311" t="e">
        <f t="shared" si="95"/>
        <v>#DIV/0!</v>
      </c>
      <c r="DD91" s="311" t="e">
        <f t="shared" si="95"/>
        <v>#DIV/0!</v>
      </c>
      <c r="DE91" s="311" t="e">
        <f t="shared" si="95"/>
        <v>#DIV/0!</v>
      </c>
      <c r="DF91" s="311" t="e">
        <f t="shared" si="95"/>
        <v>#DIV/0!</v>
      </c>
      <c r="DG91" s="311" t="e">
        <f t="shared" si="95"/>
        <v>#DIV/0!</v>
      </c>
      <c r="DH91" s="311" t="e">
        <f t="shared" si="95"/>
        <v>#DIV/0!</v>
      </c>
      <c r="DI91" s="311" t="e">
        <f t="shared" si="95"/>
        <v>#DIV/0!</v>
      </c>
      <c r="DJ91" s="311" t="e">
        <f t="shared" si="95"/>
        <v>#DIV/0!</v>
      </c>
      <c r="DK91" s="311" t="e">
        <f t="shared" si="88"/>
        <v>#DIV/0!</v>
      </c>
      <c r="DL91" s="311" t="e">
        <f t="shared" si="88"/>
        <v>#DIV/0!</v>
      </c>
      <c r="DM91" s="311" t="e">
        <f t="shared" si="88"/>
        <v>#DIV/0!</v>
      </c>
      <c r="DN91" s="311" t="e">
        <f t="shared" si="88"/>
        <v>#DIV/0!</v>
      </c>
      <c r="DO91" s="311" t="e">
        <f t="shared" si="88"/>
        <v>#DIV/0!</v>
      </c>
      <c r="DP91" s="311" t="e">
        <f t="shared" si="88"/>
        <v>#DIV/0!</v>
      </c>
      <c r="DQ91" s="311" t="e">
        <f t="shared" si="88"/>
        <v>#DIV/0!</v>
      </c>
      <c r="DR91" s="311" t="e">
        <f t="shared" si="88"/>
        <v>#DIV/0!</v>
      </c>
      <c r="DS91" s="311" t="e">
        <f t="shared" si="88"/>
        <v>#DIV/0!</v>
      </c>
      <c r="DT91" s="311" t="e">
        <f t="shared" si="88"/>
        <v>#DIV/0!</v>
      </c>
      <c r="DU91" s="311" t="e">
        <f t="shared" si="96"/>
        <v>#DIV/0!</v>
      </c>
      <c r="DV91" s="311" t="e">
        <f t="shared" si="96"/>
        <v>#DIV/0!</v>
      </c>
      <c r="DW91" s="311" t="e">
        <f t="shared" si="96"/>
        <v>#DIV/0!</v>
      </c>
      <c r="DX91" s="311" t="e">
        <f t="shared" si="96"/>
        <v>#DIV/0!</v>
      </c>
      <c r="DY91" s="311" t="e">
        <f t="shared" si="96"/>
        <v>#DIV/0!</v>
      </c>
      <c r="DZ91" s="311" t="e">
        <f t="shared" si="96"/>
        <v>#DIV/0!</v>
      </c>
      <c r="EA91" s="311" t="e">
        <f t="shared" si="96"/>
        <v>#DIV/0!</v>
      </c>
      <c r="EB91" s="311" t="e">
        <f t="shared" si="96"/>
        <v>#DIV/0!</v>
      </c>
      <c r="EC91" s="311" t="e">
        <f t="shared" si="96"/>
        <v>#DIV/0!</v>
      </c>
      <c r="ED91" s="311" t="e">
        <f t="shared" si="96"/>
        <v>#DIV/0!</v>
      </c>
      <c r="EE91" s="311" t="e">
        <f t="shared" si="96"/>
        <v>#DIV/0!</v>
      </c>
      <c r="EF91" s="311" t="e">
        <f t="shared" si="96"/>
        <v>#DIV/0!</v>
      </c>
      <c r="EG91" s="311" t="e">
        <f t="shared" si="89"/>
        <v>#DIV/0!</v>
      </c>
      <c r="EH91" s="311" t="e">
        <f t="shared" si="89"/>
        <v>#DIV/0!</v>
      </c>
      <c r="EI91" s="311" t="e">
        <f t="shared" si="89"/>
        <v>#DIV/0!</v>
      </c>
      <c r="EJ91" s="311" t="e">
        <f t="shared" si="89"/>
        <v>#DIV/0!</v>
      </c>
      <c r="EK91" s="311" t="e">
        <f t="shared" si="89"/>
        <v>#DIV/0!</v>
      </c>
      <c r="EL91" s="311" t="e">
        <f t="shared" si="89"/>
        <v>#DIV/0!</v>
      </c>
      <c r="EM91" s="311" t="e">
        <f t="shared" si="89"/>
        <v>#DIV/0!</v>
      </c>
      <c r="EN91" s="311" t="e">
        <f t="shared" si="89"/>
        <v>#DIV/0!</v>
      </c>
      <c r="EO91" s="311" t="e">
        <f t="shared" si="89"/>
        <v>#DIV/0!</v>
      </c>
      <c r="EP91" s="311" t="e">
        <f t="shared" si="89"/>
        <v>#DIV/0!</v>
      </c>
      <c r="EQ91" s="311" t="e">
        <f t="shared" si="89"/>
        <v>#DIV/0!</v>
      </c>
      <c r="ER91" s="311" t="e">
        <f t="shared" si="89"/>
        <v>#DIV/0!</v>
      </c>
      <c r="ES91" s="311" t="e">
        <f t="shared" si="97"/>
        <v>#DIV/0!</v>
      </c>
      <c r="ET91" s="311" t="e">
        <f t="shared" si="97"/>
        <v>#DIV/0!</v>
      </c>
      <c r="EU91" s="311" t="e">
        <f t="shared" si="97"/>
        <v>#DIV/0!</v>
      </c>
      <c r="EV91" s="311" t="e">
        <f t="shared" si="97"/>
        <v>#DIV/0!</v>
      </c>
      <c r="EW91" s="311" t="e">
        <f t="shared" si="97"/>
        <v>#DIV/0!</v>
      </c>
      <c r="EX91" s="311" t="e">
        <f t="shared" si="97"/>
        <v>#DIV/0!</v>
      </c>
      <c r="EY91" s="311" t="e">
        <f t="shared" si="97"/>
        <v>#DIV/0!</v>
      </c>
      <c r="EZ91" s="311" t="e">
        <f t="shared" si="97"/>
        <v>#DIV/0!</v>
      </c>
      <c r="FA91" s="311" t="e">
        <f t="shared" si="97"/>
        <v>#DIV/0!</v>
      </c>
      <c r="FB91" s="311" t="e">
        <f t="shared" si="97"/>
        <v>#DIV/0!</v>
      </c>
      <c r="FC91" s="311" t="e">
        <f t="shared" si="97"/>
        <v>#DIV/0!</v>
      </c>
      <c r="FD91" s="311" t="e">
        <f t="shared" si="97"/>
        <v>#DIV/0!</v>
      </c>
      <c r="FE91" s="311" t="e">
        <f t="shared" si="97"/>
        <v>#DIV/0!</v>
      </c>
      <c r="FF91" s="311" t="e">
        <f t="shared" si="97"/>
        <v>#DIV/0!</v>
      </c>
      <c r="FG91" s="311" t="e">
        <f t="shared" si="97"/>
        <v>#DIV/0!</v>
      </c>
      <c r="FH91" s="311" t="e">
        <f t="shared" si="97"/>
        <v>#DIV/0!</v>
      </c>
      <c r="FI91" s="311" t="e">
        <f t="shared" si="98"/>
        <v>#DIV/0!</v>
      </c>
      <c r="FJ91" s="311" t="e">
        <f t="shared" si="98"/>
        <v>#DIV/0!</v>
      </c>
      <c r="FK91" s="311" t="e">
        <f t="shared" si="98"/>
        <v>#DIV/0!</v>
      </c>
      <c r="FL91" s="311" t="e">
        <f t="shared" si="98"/>
        <v>#DIV/0!</v>
      </c>
      <c r="FM91" s="311" t="e">
        <f t="shared" si="98"/>
        <v>#DIV/0!</v>
      </c>
      <c r="FN91" s="311" t="e">
        <f t="shared" si="98"/>
        <v>#DIV/0!</v>
      </c>
      <c r="FO91" s="311" t="e">
        <f t="shared" si="98"/>
        <v>#DIV/0!</v>
      </c>
      <c r="FP91" s="311" t="e">
        <f t="shared" si="98"/>
        <v>#DIV/0!</v>
      </c>
      <c r="FQ91" s="311" t="e">
        <f t="shared" si="98"/>
        <v>#DIV/0!</v>
      </c>
      <c r="FR91" s="311" t="e">
        <f t="shared" si="98"/>
        <v>#DIV/0!</v>
      </c>
      <c r="FS91" s="311" t="e">
        <f t="shared" si="98"/>
        <v>#DIV/0!</v>
      </c>
      <c r="FT91" s="311" t="e">
        <f t="shared" si="98"/>
        <v>#DIV/0!</v>
      </c>
      <c r="FU91" s="311" t="e">
        <f t="shared" si="98"/>
        <v>#DIV/0!</v>
      </c>
      <c r="FV91" s="311" t="e">
        <f t="shared" si="98"/>
        <v>#DIV/0!</v>
      </c>
      <c r="FW91" s="311" t="e">
        <f t="shared" si="98"/>
        <v>#DIV/0!</v>
      </c>
      <c r="FX91" s="311" t="e">
        <f t="shared" si="98"/>
        <v>#DIV/0!</v>
      </c>
      <c r="FY91" s="311" t="e">
        <f t="shared" si="99"/>
        <v>#DIV/0!</v>
      </c>
      <c r="FZ91" s="311" t="e">
        <f t="shared" si="99"/>
        <v>#DIV/0!</v>
      </c>
      <c r="GA91" s="311" t="e">
        <f t="shared" si="99"/>
        <v>#DIV/0!</v>
      </c>
      <c r="GB91" s="311" t="e">
        <f t="shared" si="99"/>
        <v>#DIV/0!</v>
      </c>
      <c r="GC91" s="311" t="e">
        <f t="shared" si="99"/>
        <v>#DIV/0!</v>
      </c>
      <c r="GD91" s="311" t="e">
        <f t="shared" si="99"/>
        <v>#DIV/0!</v>
      </c>
      <c r="GE91" s="311" t="e">
        <f t="shared" si="99"/>
        <v>#DIV/0!</v>
      </c>
      <c r="GF91" s="311" t="e">
        <f t="shared" si="99"/>
        <v>#DIV/0!</v>
      </c>
      <c r="GG91" s="311" t="e">
        <f t="shared" si="99"/>
        <v>#DIV/0!</v>
      </c>
      <c r="GH91" s="311" t="e">
        <f t="shared" si="99"/>
        <v>#DIV/0!</v>
      </c>
      <c r="GI91" s="311" t="e">
        <f t="shared" si="99"/>
        <v>#DIV/0!</v>
      </c>
      <c r="GJ91" s="311" t="e">
        <f t="shared" si="99"/>
        <v>#DIV/0!</v>
      </c>
      <c r="GK91" s="311" t="e">
        <f t="shared" si="99"/>
        <v>#DIV/0!</v>
      </c>
      <c r="GL91" s="311" t="e">
        <f t="shared" si="99"/>
        <v>#DIV/0!</v>
      </c>
      <c r="GM91" s="311" t="e">
        <f t="shared" si="99"/>
        <v>#DIV/0!</v>
      </c>
      <c r="GN91" s="311" t="e">
        <f t="shared" si="99"/>
        <v>#DIV/0!</v>
      </c>
      <c r="GO91" s="311" t="e">
        <f t="shared" si="100"/>
        <v>#DIV/0!</v>
      </c>
      <c r="GP91" s="311" t="e">
        <f t="shared" si="100"/>
        <v>#DIV/0!</v>
      </c>
      <c r="GQ91" s="311" t="e">
        <f t="shared" si="100"/>
        <v>#DIV/0!</v>
      </c>
      <c r="GR91" s="311" t="e">
        <f t="shared" si="100"/>
        <v>#DIV/0!</v>
      </c>
      <c r="GS91" s="311" t="e">
        <f t="shared" si="100"/>
        <v>#DIV/0!</v>
      </c>
      <c r="GT91" s="311" t="e">
        <f t="shared" si="100"/>
        <v>#DIV/0!</v>
      </c>
      <c r="GU91" s="311" t="e">
        <f t="shared" si="100"/>
        <v>#DIV/0!</v>
      </c>
      <c r="GV91" s="311" t="e">
        <f t="shared" si="100"/>
        <v>#DIV/0!</v>
      </c>
      <c r="GW91" s="311" t="e">
        <f t="shared" si="100"/>
        <v>#DIV/0!</v>
      </c>
      <c r="GX91" s="311" t="e">
        <f t="shared" si="100"/>
        <v>#DIV/0!</v>
      </c>
      <c r="GY91" s="311" t="e">
        <f t="shared" si="100"/>
        <v>#DIV/0!</v>
      </c>
      <c r="GZ91" s="311" t="e">
        <f t="shared" si="100"/>
        <v>#DIV/0!</v>
      </c>
      <c r="HA91" s="311" t="e">
        <f t="shared" si="100"/>
        <v>#DIV/0!</v>
      </c>
      <c r="HB91" s="311" t="e">
        <f t="shared" si="100"/>
        <v>#DIV/0!</v>
      </c>
      <c r="HC91" s="311" t="e">
        <f t="shared" si="100"/>
        <v>#DIV/0!</v>
      </c>
      <c r="HD91" s="311" t="e">
        <f t="shared" si="100"/>
        <v>#DIV/0!</v>
      </c>
      <c r="HE91" s="318" t="e">
        <f t="shared" si="84"/>
        <v>#DIV/0!</v>
      </c>
      <c r="HF91" s="322" t="e">
        <f t="shared" si="85"/>
        <v>#DIV/0!</v>
      </c>
    </row>
    <row r="92" spans="1:214">
      <c r="A92" s="221"/>
      <c r="B92" s="310"/>
      <c r="C92" s="221"/>
      <c r="D92" s="221"/>
      <c r="E92" s="221"/>
      <c r="F92" s="311"/>
      <c r="G92" s="312" t="e">
        <f t="shared" si="101"/>
        <v>#DIV/0!</v>
      </c>
      <c r="H92" s="311" t="e">
        <f t="shared" si="101"/>
        <v>#DIV/0!</v>
      </c>
      <c r="I92" s="311" t="e">
        <f t="shared" si="101"/>
        <v>#DIV/0!</v>
      </c>
      <c r="J92" s="311" t="e">
        <f t="shared" si="101"/>
        <v>#DIV/0!</v>
      </c>
      <c r="K92" s="311" t="e">
        <f t="shared" si="101"/>
        <v>#DIV/0!</v>
      </c>
      <c r="L92" s="311" t="e">
        <f t="shared" si="101"/>
        <v>#DIV/0!</v>
      </c>
      <c r="M92" s="311" t="e">
        <f t="shared" si="101"/>
        <v>#DIV/0!</v>
      </c>
      <c r="N92" s="311" t="e">
        <f t="shared" si="101"/>
        <v>#DIV/0!</v>
      </c>
      <c r="O92" s="311" t="e">
        <f t="shared" si="101"/>
        <v>#DIV/0!</v>
      </c>
      <c r="P92" s="311" t="e">
        <f t="shared" si="101"/>
        <v>#DIV/0!</v>
      </c>
      <c r="Q92" s="311" t="e">
        <f t="shared" si="101"/>
        <v>#DIV/0!</v>
      </c>
      <c r="R92" s="311" t="e">
        <f t="shared" si="101"/>
        <v>#DIV/0!</v>
      </c>
      <c r="S92" s="311" t="e">
        <f t="shared" si="101"/>
        <v>#DIV/0!</v>
      </c>
      <c r="T92" s="311" t="e">
        <f t="shared" si="101"/>
        <v>#DIV/0!</v>
      </c>
      <c r="U92" s="311" t="e">
        <f t="shared" si="101"/>
        <v>#DIV/0!</v>
      </c>
      <c r="V92" s="311" t="e">
        <f t="shared" si="101"/>
        <v>#DIV/0!</v>
      </c>
      <c r="W92" s="311" t="e">
        <f t="shared" si="92"/>
        <v>#DIV/0!</v>
      </c>
      <c r="X92" s="311" t="e">
        <f t="shared" si="92"/>
        <v>#DIV/0!</v>
      </c>
      <c r="Y92" s="311" t="e">
        <f t="shared" si="92"/>
        <v>#DIV/0!</v>
      </c>
      <c r="Z92" s="311" t="e">
        <f t="shared" si="92"/>
        <v>#DIV/0!</v>
      </c>
      <c r="AA92" s="311" t="e">
        <f t="shared" si="92"/>
        <v>#DIV/0!</v>
      </c>
      <c r="AB92" s="311" t="e">
        <f t="shared" si="92"/>
        <v>#DIV/0!</v>
      </c>
      <c r="AC92" s="311" t="e">
        <f t="shared" si="92"/>
        <v>#DIV/0!</v>
      </c>
      <c r="AD92" s="311" t="e">
        <f t="shared" si="92"/>
        <v>#DIV/0!</v>
      </c>
      <c r="AE92" s="311" t="e">
        <f t="shared" si="92"/>
        <v>#DIV/0!</v>
      </c>
      <c r="AF92" s="311" t="e">
        <f t="shared" si="92"/>
        <v>#DIV/0!</v>
      </c>
      <c r="AG92" s="311" t="e">
        <f t="shared" si="92"/>
        <v>#DIV/0!</v>
      </c>
      <c r="AH92" s="311" t="e">
        <f t="shared" si="92"/>
        <v>#DIV/0!</v>
      </c>
      <c r="AI92" s="311" t="e">
        <f t="shared" si="92"/>
        <v>#DIV/0!</v>
      </c>
      <c r="AJ92" s="311" t="e">
        <f t="shared" si="92"/>
        <v>#DIV/0!</v>
      </c>
      <c r="AK92" s="311" t="e">
        <f t="shared" si="92"/>
        <v>#DIV/0!</v>
      </c>
      <c r="AL92" s="311" t="e">
        <f t="shared" si="93"/>
        <v>#DIV/0!</v>
      </c>
      <c r="AM92" s="311" t="e">
        <f t="shared" si="93"/>
        <v>#DIV/0!</v>
      </c>
      <c r="AN92" s="311" t="e">
        <f t="shared" si="93"/>
        <v>#DIV/0!</v>
      </c>
      <c r="AO92" s="311" t="e">
        <f t="shared" si="93"/>
        <v>#DIV/0!</v>
      </c>
      <c r="AP92" s="311" t="e">
        <f t="shared" si="93"/>
        <v>#DIV/0!</v>
      </c>
      <c r="AQ92" s="311" t="e">
        <f t="shared" si="93"/>
        <v>#DIV/0!</v>
      </c>
      <c r="AR92" s="311" t="e">
        <f t="shared" si="93"/>
        <v>#DIV/0!</v>
      </c>
      <c r="AS92" s="311" t="e">
        <f t="shared" si="93"/>
        <v>#DIV/0!</v>
      </c>
      <c r="AT92" s="311" t="e">
        <f t="shared" si="93"/>
        <v>#DIV/0!</v>
      </c>
      <c r="AU92" s="311" t="e">
        <f t="shared" si="93"/>
        <v>#DIV/0!</v>
      </c>
      <c r="AV92" s="311" t="e">
        <f t="shared" si="93"/>
        <v>#DIV/0!</v>
      </c>
      <c r="AW92" s="311" t="e">
        <f t="shared" si="93"/>
        <v>#DIV/0!</v>
      </c>
      <c r="AX92" s="311" t="e">
        <f t="shared" si="93"/>
        <v>#DIV/0!</v>
      </c>
      <c r="AY92" s="311" t="e">
        <f t="shared" si="93"/>
        <v>#DIV/0!</v>
      </c>
      <c r="AZ92" s="311" t="e">
        <f t="shared" si="93"/>
        <v>#DIV/0!</v>
      </c>
      <c r="BA92" s="311" t="e">
        <f t="shared" si="93"/>
        <v>#DIV/0!</v>
      </c>
      <c r="BB92" s="311" t="e">
        <f t="shared" si="86"/>
        <v>#DIV/0!</v>
      </c>
      <c r="BC92" s="311" t="e">
        <f t="shared" si="86"/>
        <v>#DIV/0!</v>
      </c>
      <c r="BD92" s="311" t="e">
        <f t="shared" si="86"/>
        <v>#DIV/0!</v>
      </c>
      <c r="BE92" s="311" t="e">
        <f t="shared" si="86"/>
        <v>#DIV/0!</v>
      </c>
      <c r="BF92" s="311" t="e">
        <f t="shared" si="86"/>
        <v>#DIV/0!</v>
      </c>
      <c r="BG92" s="311" t="e">
        <f t="shared" si="86"/>
        <v>#DIV/0!</v>
      </c>
      <c r="BH92" s="311" t="e">
        <f t="shared" si="86"/>
        <v>#DIV/0!</v>
      </c>
      <c r="BI92" s="311" t="e">
        <f t="shared" si="86"/>
        <v>#DIV/0!</v>
      </c>
      <c r="BJ92" s="311" t="e">
        <f t="shared" si="86"/>
        <v>#DIV/0!</v>
      </c>
      <c r="BK92" s="311" t="e">
        <f t="shared" si="86"/>
        <v>#DIV/0!</v>
      </c>
      <c r="BL92" s="311" t="e">
        <f t="shared" si="86"/>
        <v>#DIV/0!</v>
      </c>
      <c r="BM92" s="311" t="e">
        <f t="shared" si="86"/>
        <v>#DIV/0!</v>
      </c>
      <c r="BN92" s="311" t="e">
        <f t="shared" si="86"/>
        <v>#DIV/0!</v>
      </c>
      <c r="BO92" s="311" t="e">
        <f t="shared" si="86"/>
        <v>#DIV/0!</v>
      </c>
      <c r="BP92" s="311" t="e">
        <f t="shared" si="86"/>
        <v>#DIV/0!</v>
      </c>
      <c r="BQ92" s="311" t="e">
        <f t="shared" si="94"/>
        <v>#DIV/0!</v>
      </c>
      <c r="BR92" s="311" t="e">
        <f t="shared" si="94"/>
        <v>#DIV/0!</v>
      </c>
      <c r="BS92" s="311" t="e">
        <f t="shared" si="94"/>
        <v>#DIV/0!</v>
      </c>
      <c r="BT92" s="311" t="e">
        <f t="shared" si="94"/>
        <v>#DIV/0!</v>
      </c>
      <c r="BU92" s="311" t="e">
        <f t="shared" si="94"/>
        <v>#DIV/0!</v>
      </c>
      <c r="BV92" s="311" t="e">
        <f t="shared" si="94"/>
        <v>#DIV/0!</v>
      </c>
      <c r="BW92" s="311" t="e">
        <f t="shared" si="94"/>
        <v>#DIV/0!</v>
      </c>
      <c r="BX92" s="311" t="e">
        <f t="shared" si="94"/>
        <v>#DIV/0!</v>
      </c>
      <c r="BY92" s="311" t="e">
        <f t="shared" si="94"/>
        <v>#DIV/0!</v>
      </c>
      <c r="BZ92" s="311" t="e">
        <f t="shared" si="94"/>
        <v>#DIV/0!</v>
      </c>
      <c r="CA92" s="311" t="e">
        <f t="shared" si="94"/>
        <v>#DIV/0!</v>
      </c>
      <c r="CB92" s="311" t="e">
        <f t="shared" si="94"/>
        <v>#DIV/0!</v>
      </c>
      <c r="CC92" s="311" t="e">
        <f t="shared" si="94"/>
        <v>#DIV/0!</v>
      </c>
      <c r="CD92" s="311" t="e">
        <f t="shared" si="94"/>
        <v>#DIV/0!</v>
      </c>
      <c r="CE92" s="311" t="e">
        <f t="shared" si="94"/>
        <v>#DIV/0!</v>
      </c>
      <c r="CF92" s="311" t="e">
        <f t="shared" si="94"/>
        <v>#DIV/0!</v>
      </c>
      <c r="CG92" s="311" t="e">
        <f t="shared" si="87"/>
        <v>#DIV/0!</v>
      </c>
      <c r="CH92" s="311" t="e">
        <f t="shared" si="87"/>
        <v>#DIV/0!</v>
      </c>
      <c r="CI92" s="311" t="e">
        <f t="shared" si="87"/>
        <v>#DIV/0!</v>
      </c>
      <c r="CJ92" s="311" t="e">
        <f t="shared" si="87"/>
        <v>#DIV/0!</v>
      </c>
      <c r="CK92" s="311" t="e">
        <f t="shared" si="87"/>
        <v>#DIV/0!</v>
      </c>
      <c r="CL92" s="311" t="e">
        <f t="shared" si="87"/>
        <v>#DIV/0!</v>
      </c>
      <c r="CM92" s="311" t="e">
        <f t="shared" si="87"/>
        <v>#DIV/0!</v>
      </c>
      <c r="CN92" s="311" t="e">
        <f t="shared" si="87"/>
        <v>#DIV/0!</v>
      </c>
      <c r="CO92" s="311" t="e">
        <f t="shared" si="87"/>
        <v>#DIV/0!</v>
      </c>
      <c r="CP92" s="311" t="e">
        <f t="shared" si="87"/>
        <v>#DIV/0!</v>
      </c>
      <c r="CQ92" s="311" t="e">
        <f t="shared" si="87"/>
        <v>#DIV/0!</v>
      </c>
      <c r="CR92" s="311" t="e">
        <f t="shared" si="87"/>
        <v>#DIV/0!</v>
      </c>
      <c r="CS92" s="311" t="e">
        <f t="shared" si="87"/>
        <v>#DIV/0!</v>
      </c>
      <c r="CT92" s="311" t="e">
        <f t="shared" si="87"/>
        <v>#DIV/0!</v>
      </c>
      <c r="CU92" s="311" t="e">
        <f t="shared" si="95"/>
        <v>#DIV/0!</v>
      </c>
      <c r="CV92" s="311" t="e">
        <f t="shared" si="95"/>
        <v>#DIV/0!</v>
      </c>
      <c r="CW92" s="311" t="e">
        <f t="shared" si="95"/>
        <v>#DIV/0!</v>
      </c>
      <c r="CX92" s="311" t="e">
        <f t="shared" si="95"/>
        <v>#DIV/0!</v>
      </c>
      <c r="CY92" s="311" t="e">
        <f t="shared" si="95"/>
        <v>#DIV/0!</v>
      </c>
      <c r="CZ92" s="311" t="e">
        <f t="shared" si="95"/>
        <v>#DIV/0!</v>
      </c>
      <c r="DA92" s="311" t="e">
        <f t="shared" si="95"/>
        <v>#DIV/0!</v>
      </c>
      <c r="DB92" s="311" t="e">
        <f t="shared" si="95"/>
        <v>#DIV/0!</v>
      </c>
      <c r="DC92" s="311" t="e">
        <f t="shared" si="95"/>
        <v>#DIV/0!</v>
      </c>
      <c r="DD92" s="311" t="e">
        <f t="shared" si="95"/>
        <v>#DIV/0!</v>
      </c>
      <c r="DE92" s="311" t="e">
        <f t="shared" si="95"/>
        <v>#DIV/0!</v>
      </c>
      <c r="DF92" s="311" t="e">
        <f t="shared" si="95"/>
        <v>#DIV/0!</v>
      </c>
      <c r="DG92" s="311" t="e">
        <f t="shared" si="95"/>
        <v>#DIV/0!</v>
      </c>
      <c r="DH92" s="311" t="e">
        <f t="shared" si="95"/>
        <v>#DIV/0!</v>
      </c>
      <c r="DI92" s="311" t="e">
        <f t="shared" si="95"/>
        <v>#DIV/0!</v>
      </c>
      <c r="DJ92" s="311" t="e">
        <f t="shared" si="95"/>
        <v>#DIV/0!</v>
      </c>
      <c r="DK92" s="311" t="e">
        <f t="shared" si="88"/>
        <v>#DIV/0!</v>
      </c>
      <c r="DL92" s="311" t="e">
        <f t="shared" si="88"/>
        <v>#DIV/0!</v>
      </c>
      <c r="DM92" s="311" t="e">
        <f t="shared" si="88"/>
        <v>#DIV/0!</v>
      </c>
      <c r="DN92" s="311" t="e">
        <f t="shared" si="88"/>
        <v>#DIV/0!</v>
      </c>
      <c r="DO92" s="311" t="e">
        <f t="shared" si="88"/>
        <v>#DIV/0!</v>
      </c>
      <c r="DP92" s="311" t="e">
        <f t="shared" si="88"/>
        <v>#DIV/0!</v>
      </c>
      <c r="DQ92" s="311" t="e">
        <f t="shared" si="88"/>
        <v>#DIV/0!</v>
      </c>
      <c r="DR92" s="311" t="e">
        <f t="shared" si="88"/>
        <v>#DIV/0!</v>
      </c>
      <c r="DS92" s="311" t="e">
        <f t="shared" si="88"/>
        <v>#DIV/0!</v>
      </c>
      <c r="DT92" s="311" t="e">
        <f t="shared" si="88"/>
        <v>#DIV/0!</v>
      </c>
      <c r="DU92" s="311" t="e">
        <f t="shared" si="96"/>
        <v>#DIV/0!</v>
      </c>
      <c r="DV92" s="311" t="e">
        <f t="shared" si="96"/>
        <v>#DIV/0!</v>
      </c>
      <c r="DW92" s="311" t="e">
        <f t="shared" si="96"/>
        <v>#DIV/0!</v>
      </c>
      <c r="DX92" s="311" t="e">
        <f t="shared" si="96"/>
        <v>#DIV/0!</v>
      </c>
      <c r="DY92" s="311" t="e">
        <f t="shared" si="96"/>
        <v>#DIV/0!</v>
      </c>
      <c r="DZ92" s="311" t="e">
        <f t="shared" si="96"/>
        <v>#DIV/0!</v>
      </c>
      <c r="EA92" s="311" t="e">
        <f t="shared" si="96"/>
        <v>#DIV/0!</v>
      </c>
      <c r="EB92" s="311" t="e">
        <f t="shared" si="96"/>
        <v>#DIV/0!</v>
      </c>
      <c r="EC92" s="311" t="e">
        <f t="shared" si="96"/>
        <v>#DIV/0!</v>
      </c>
      <c r="ED92" s="311" t="e">
        <f t="shared" si="96"/>
        <v>#DIV/0!</v>
      </c>
      <c r="EE92" s="311" t="e">
        <f t="shared" si="96"/>
        <v>#DIV/0!</v>
      </c>
      <c r="EF92" s="311" t="e">
        <f t="shared" si="96"/>
        <v>#DIV/0!</v>
      </c>
      <c r="EG92" s="311" t="e">
        <f t="shared" si="89"/>
        <v>#DIV/0!</v>
      </c>
      <c r="EH92" s="311" t="e">
        <f t="shared" si="89"/>
        <v>#DIV/0!</v>
      </c>
      <c r="EI92" s="311" t="e">
        <f t="shared" si="89"/>
        <v>#DIV/0!</v>
      </c>
      <c r="EJ92" s="311" t="e">
        <f t="shared" si="89"/>
        <v>#DIV/0!</v>
      </c>
      <c r="EK92" s="311" t="e">
        <f t="shared" si="89"/>
        <v>#DIV/0!</v>
      </c>
      <c r="EL92" s="311" t="e">
        <f t="shared" si="89"/>
        <v>#DIV/0!</v>
      </c>
      <c r="EM92" s="311" t="e">
        <f t="shared" si="89"/>
        <v>#DIV/0!</v>
      </c>
      <c r="EN92" s="311" t="e">
        <f t="shared" si="89"/>
        <v>#DIV/0!</v>
      </c>
      <c r="EO92" s="311" t="e">
        <f t="shared" si="89"/>
        <v>#DIV/0!</v>
      </c>
      <c r="EP92" s="311" t="e">
        <f t="shared" si="89"/>
        <v>#DIV/0!</v>
      </c>
      <c r="EQ92" s="311" t="e">
        <f t="shared" si="89"/>
        <v>#DIV/0!</v>
      </c>
      <c r="ER92" s="311" t="e">
        <f t="shared" si="89"/>
        <v>#DIV/0!</v>
      </c>
      <c r="ES92" s="311" t="e">
        <f t="shared" si="97"/>
        <v>#DIV/0!</v>
      </c>
      <c r="ET92" s="311" t="e">
        <f t="shared" si="97"/>
        <v>#DIV/0!</v>
      </c>
      <c r="EU92" s="311" t="e">
        <f t="shared" si="97"/>
        <v>#DIV/0!</v>
      </c>
      <c r="EV92" s="311" t="e">
        <f t="shared" si="97"/>
        <v>#DIV/0!</v>
      </c>
      <c r="EW92" s="311" t="e">
        <f t="shared" si="97"/>
        <v>#DIV/0!</v>
      </c>
      <c r="EX92" s="311" t="e">
        <f t="shared" si="97"/>
        <v>#DIV/0!</v>
      </c>
      <c r="EY92" s="311" t="e">
        <f t="shared" si="97"/>
        <v>#DIV/0!</v>
      </c>
      <c r="EZ92" s="311" t="e">
        <f t="shared" si="97"/>
        <v>#DIV/0!</v>
      </c>
      <c r="FA92" s="311" t="e">
        <f t="shared" si="97"/>
        <v>#DIV/0!</v>
      </c>
      <c r="FB92" s="311" t="e">
        <f t="shared" si="97"/>
        <v>#DIV/0!</v>
      </c>
      <c r="FC92" s="311" t="e">
        <f t="shared" si="97"/>
        <v>#DIV/0!</v>
      </c>
      <c r="FD92" s="311" t="e">
        <f t="shared" si="97"/>
        <v>#DIV/0!</v>
      </c>
      <c r="FE92" s="311" t="e">
        <f t="shared" si="97"/>
        <v>#DIV/0!</v>
      </c>
      <c r="FF92" s="311" t="e">
        <f t="shared" si="97"/>
        <v>#DIV/0!</v>
      </c>
      <c r="FG92" s="311" t="e">
        <f t="shared" si="97"/>
        <v>#DIV/0!</v>
      </c>
      <c r="FH92" s="311" t="e">
        <f t="shared" si="97"/>
        <v>#DIV/0!</v>
      </c>
      <c r="FI92" s="311" t="e">
        <f t="shared" si="98"/>
        <v>#DIV/0!</v>
      </c>
      <c r="FJ92" s="311" t="e">
        <f t="shared" si="98"/>
        <v>#DIV/0!</v>
      </c>
      <c r="FK92" s="311" t="e">
        <f t="shared" si="98"/>
        <v>#DIV/0!</v>
      </c>
      <c r="FL92" s="311" t="e">
        <f t="shared" si="98"/>
        <v>#DIV/0!</v>
      </c>
      <c r="FM92" s="311" t="e">
        <f t="shared" si="98"/>
        <v>#DIV/0!</v>
      </c>
      <c r="FN92" s="311" t="e">
        <f t="shared" si="98"/>
        <v>#DIV/0!</v>
      </c>
      <c r="FO92" s="311" t="e">
        <f t="shared" si="98"/>
        <v>#DIV/0!</v>
      </c>
      <c r="FP92" s="311" t="e">
        <f t="shared" si="98"/>
        <v>#DIV/0!</v>
      </c>
      <c r="FQ92" s="311" t="e">
        <f t="shared" si="98"/>
        <v>#DIV/0!</v>
      </c>
      <c r="FR92" s="311" t="e">
        <f t="shared" si="98"/>
        <v>#DIV/0!</v>
      </c>
      <c r="FS92" s="311" t="e">
        <f t="shared" si="98"/>
        <v>#DIV/0!</v>
      </c>
      <c r="FT92" s="311" t="e">
        <f t="shared" si="98"/>
        <v>#DIV/0!</v>
      </c>
      <c r="FU92" s="311" t="e">
        <f t="shared" si="98"/>
        <v>#DIV/0!</v>
      </c>
      <c r="FV92" s="311" t="e">
        <f t="shared" si="98"/>
        <v>#DIV/0!</v>
      </c>
      <c r="FW92" s="311" t="e">
        <f t="shared" si="98"/>
        <v>#DIV/0!</v>
      </c>
      <c r="FX92" s="311" t="e">
        <f t="shared" si="98"/>
        <v>#DIV/0!</v>
      </c>
      <c r="FY92" s="311" t="e">
        <f t="shared" si="99"/>
        <v>#DIV/0!</v>
      </c>
      <c r="FZ92" s="311" t="e">
        <f t="shared" si="99"/>
        <v>#DIV/0!</v>
      </c>
      <c r="GA92" s="311" t="e">
        <f t="shared" si="99"/>
        <v>#DIV/0!</v>
      </c>
      <c r="GB92" s="311" t="e">
        <f t="shared" si="99"/>
        <v>#DIV/0!</v>
      </c>
      <c r="GC92" s="311" t="e">
        <f t="shared" si="99"/>
        <v>#DIV/0!</v>
      </c>
      <c r="GD92" s="311" t="e">
        <f t="shared" si="99"/>
        <v>#DIV/0!</v>
      </c>
      <c r="GE92" s="311" t="e">
        <f t="shared" si="99"/>
        <v>#DIV/0!</v>
      </c>
      <c r="GF92" s="311" t="e">
        <f t="shared" si="99"/>
        <v>#DIV/0!</v>
      </c>
      <c r="GG92" s="311" t="e">
        <f t="shared" si="99"/>
        <v>#DIV/0!</v>
      </c>
      <c r="GH92" s="311" t="e">
        <f t="shared" si="99"/>
        <v>#DIV/0!</v>
      </c>
      <c r="GI92" s="311" t="e">
        <f t="shared" si="99"/>
        <v>#DIV/0!</v>
      </c>
      <c r="GJ92" s="311" t="e">
        <f t="shared" si="99"/>
        <v>#DIV/0!</v>
      </c>
      <c r="GK92" s="311" t="e">
        <f t="shared" si="99"/>
        <v>#DIV/0!</v>
      </c>
      <c r="GL92" s="311" t="e">
        <f t="shared" si="99"/>
        <v>#DIV/0!</v>
      </c>
      <c r="GM92" s="311" t="e">
        <f t="shared" si="99"/>
        <v>#DIV/0!</v>
      </c>
      <c r="GN92" s="311" t="e">
        <f t="shared" si="99"/>
        <v>#DIV/0!</v>
      </c>
      <c r="GO92" s="311" t="e">
        <f t="shared" si="100"/>
        <v>#DIV/0!</v>
      </c>
      <c r="GP92" s="311" t="e">
        <f t="shared" si="100"/>
        <v>#DIV/0!</v>
      </c>
      <c r="GQ92" s="311" t="e">
        <f t="shared" si="100"/>
        <v>#DIV/0!</v>
      </c>
      <c r="GR92" s="311" t="e">
        <f t="shared" si="100"/>
        <v>#DIV/0!</v>
      </c>
      <c r="GS92" s="311" t="e">
        <f t="shared" si="100"/>
        <v>#DIV/0!</v>
      </c>
      <c r="GT92" s="311" t="e">
        <f t="shared" si="100"/>
        <v>#DIV/0!</v>
      </c>
      <c r="GU92" s="311" t="e">
        <f t="shared" si="100"/>
        <v>#DIV/0!</v>
      </c>
      <c r="GV92" s="311" t="e">
        <f t="shared" si="100"/>
        <v>#DIV/0!</v>
      </c>
      <c r="GW92" s="311" t="e">
        <f t="shared" si="100"/>
        <v>#DIV/0!</v>
      </c>
      <c r="GX92" s="311" t="e">
        <f t="shared" si="100"/>
        <v>#DIV/0!</v>
      </c>
      <c r="GY92" s="311" t="e">
        <f t="shared" si="100"/>
        <v>#DIV/0!</v>
      </c>
      <c r="GZ92" s="311" t="e">
        <f t="shared" si="100"/>
        <v>#DIV/0!</v>
      </c>
      <c r="HA92" s="311" t="e">
        <f t="shared" si="100"/>
        <v>#DIV/0!</v>
      </c>
      <c r="HB92" s="311" t="e">
        <f t="shared" si="100"/>
        <v>#DIV/0!</v>
      </c>
      <c r="HC92" s="311" t="e">
        <f t="shared" si="100"/>
        <v>#DIV/0!</v>
      </c>
      <c r="HD92" s="311" t="e">
        <f t="shared" si="100"/>
        <v>#DIV/0!</v>
      </c>
      <c r="HE92" s="318" t="e">
        <f t="shared" si="84"/>
        <v>#DIV/0!</v>
      </c>
      <c r="HF92" s="322" t="e">
        <f t="shared" si="85"/>
        <v>#DIV/0!</v>
      </c>
    </row>
    <row r="93" spans="1:214">
      <c r="A93" s="313"/>
      <c r="B93" s="314"/>
      <c r="C93" s="313"/>
      <c r="D93" s="313"/>
      <c r="E93" s="313"/>
      <c r="F93" s="315"/>
      <c r="G93" s="316" t="e">
        <f t="shared" si="101"/>
        <v>#DIV/0!</v>
      </c>
      <c r="H93" s="315" t="e">
        <f t="shared" si="101"/>
        <v>#DIV/0!</v>
      </c>
      <c r="I93" s="315" t="e">
        <f t="shared" si="101"/>
        <v>#DIV/0!</v>
      </c>
      <c r="J93" s="315" t="e">
        <f t="shared" si="101"/>
        <v>#DIV/0!</v>
      </c>
      <c r="K93" s="315" t="e">
        <f t="shared" si="101"/>
        <v>#DIV/0!</v>
      </c>
      <c r="L93" s="315" t="e">
        <f t="shared" si="101"/>
        <v>#DIV/0!</v>
      </c>
      <c r="M93" s="315" t="e">
        <f t="shared" si="101"/>
        <v>#DIV/0!</v>
      </c>
      <c r="N93" s="315" t="e">
        <f t="shared" si="101"/>
        <v>#DIV/0!</v>
      </c>
      <c r="O93" s="315" t="e">
        <f t="shared" si="101"/>
        <v>#DIV/0!</v>
      </c>
      <c r="P93" s="315" t="e">
        <f t="shared" si="101"/>
        <v>#DIV/0!</v>
      </c>
      <c r="Q93" s="315" t="e">
        <f t="shared" si="101"/>
        <v>#DIV/0!</v>
      </c>
      <c r="R93" s="315" t="e">
        <f t="shared" si="101"/>
        <v>#DIV/0!</v>
      </c>
      <c r="S93" s="315" t="e">
        <f t="shared" si="101"/>
        <v>#DIV/0!</v>
      </c>
      <c r="T93" s="315" t="e">
        <f t="shared" si="101"/>
        <v>#DIV/0!</v>
      </c>
      <c r="U93" s="315" t="e">
        <f t="shared" si="101"/>
        <v>#DIV/0!</v>
      </c>
      <c r="V93" s="315" t="e">
        <f t="shared" si="101"/>
        <v>#DIV/0!</v>
      </c>
      <c r="W93" s="315" t="e">
        <f t="shared" si="92"/>
        <v>#DIV/0!</v>
      </c>
      <c r="X93" s="315" t="e">
        <f t="shared" si="92"/>
        <v>#DIV/0!</v>
      </c>
      <c r="Y93" s="315" t="e">
        <f t="shared" si="92"/>
        <v>#DIV/0!</v>
      </c>
      <c r="Z93" s="315" t="e">
        <f t="shared" si="92"/>
        <v>#DIV/0!</v>
      </c>
      <c r="AA93" s="315" t="e">
        <f t="shared" si="92"/>
        <v>#DIV/0!</v>
      </c>
      <c r="AB93" s="315" t="e">
        <f t="shared" si="92"/>
        <v>#DIV/0!</v>
      </c>
      <c r="AC93" s="315" t="e">
        <f t="shared" si="92"/>
        <v>#DIV/0!</v>
      </c>
      <c r="AD93" s="315" t="e">
        <f t="shared" si="92"/>
        <v>#DIV/0!</v>
      </c>
      <c r="AE93" s="315" t="e">
        <f t="shared" si="92"/>
        <v>#DIV/0!</v>
      </c>
      <c r="AF93" s="315" t="e">
        <f t="shared" si="92"/>
        <v>#DIV/0!</v>
      </c>
      <c r="AG93" s="315" t="e">
        <f t="shared" si="92"/>
        <v>#DIV/0!</v>
      </c>
      <c r="AH93" s="315" t="e">
        <f t="shared" si="92"/>
        <v>#DIV/0!</v>
      </c>
      <c r="AI93" s="315" t="e">
        <f t="shared" si="92"/>
        <v>#DIV/0!</v>
      </c>
      <c r="AJ93" s="315" t="e">
        <f t="shared" si="92"/>
        <v>#DIV/0!</v>
      </c>
      <c r="AK93" s="315" t="e">
        <f t="shared" si="92"/>
        <v>#DIV/0!</v>
      </c>
      <c r="AL93" s="315" t="e">
        <f t="shared" si="93"/>
        <v>#DIV/0!</v>
      </c>
      <c r="AM93" s="315" t="e">
        <f t="shared" si="93"/>
        <v>#DIV/0!</v>
      </c>
      <c r="AN93" s="315" t="e">
        <f t="shared" si="93"/>
        <v>#DIV/0!</v>
      </c>
      <c r="AO93" s="315" t="e">
        <f t="shared" si="93"/>
        <v>#DIV/0!</v>
      </c>
      <c r="AP93" s="315" t="e">
        <f t="shared" si="93"/>
        <v>#DIV/0!</v>
      </c>
      <c r="AQ93" s="315" t="e">
        <f t="shared" si="93"/>
        <v>#DIV/0!</v>
      </c>
      <c r="AR93" s="315" t="e">
        <f t="shared" si="93"/>
        <v>#DIV/0!</v>
      </c>
      <c r="AS93" s="315" t="e">
        <f t="shared" si="93"/>
        <v>#DIV/0!</v>
      </c>
      <c r="AT93" s="315" t="e">
        <f t="shared" si="93"/>
        <v>#DIV/0!</v>
      </c>
      <c r="AU93" s="315" t="e">
        <f t="shared" si="93"/>
        <v>#DIV/0!</v>
      </c>
      <c r="AV93" s="315" t="e">
        <f t="shared" si="93"/>
        <v>#DIV/0!</v>
      </c>
      <c r="AW93" s="315" t="e">
        <f t="shared" si="93"/>
        <v>#DIV/0!</v>
      </c>
      <c r="AX93" s="315" t="e">
        <f t="shared" si="93"/>
        <v>#DIV/0!</v>
      </c>
      <c r="AY93" s="315" t="e">
        <f t="shared" si="93"/>
        <v>#DIV/0!</v>
      </c>
      <c r="AZ93" s="315" t="e">
        <f t="shared" si="93"/>
        <v>#DIV/0!</v>
      </c>
      <c r="BA93" s="315" t="e">
        <f t="shared" si="93"/>
        <v>#DIV/0!</v>
      </c>
      <c r="BB93" s="315" t="e">
        <f t="shared" si="86"/>
        <v>#DIV/0!</v>
      </c>
      <c r="BC93" s="315" t="e">
        <f t="shared" si="86"/>
        <v>#DIV/0!</v>
      </c>
      <c r="BD93" s="315" t="e">
        <f t="shared" si="86"/>
        <v>#DIV/0!</v>
      </c>
      <c r="BE93" s="315" t="e">
        <f t="shared" si="86"/>
        <v>#DIV/0!</v>
      </c>
      <c r="BF93" s="315" t="e">
        <f t="shared" si="86"/>
        <v>#DIV/0!</v>
      </c>
      <c r="BG93" s="315" t="e">
        <f t="shared" si="86"/>
        <v>#DIV/0!</v>
      </c>
      <c r="BH93" s="315" t="e">
        <f t="shared" si="86"/>
        <v>#DIV/0!</v>
      </c>
      <c r="BI93" s="315" t="e">
        <f t="shared" si="86"/>
        <v>#DIV/0!</v>
      </c>
      <c r="BJ93" s="315" t="e">
        <f t="shared" si="86"/>
        <v>#DIV/0!</v>
      </c>
      <c r="BK93" s="315" t="e">
        <f t="shared" si="86"/>
        <v>#DIV/0!</v>
      </c>
      <c r="BL93" s="315" t="e">
        <f t="shared" si="86"/>
        <v>#DIV/0!</v>
      </c>
      <c r="BM93" s="315" t="e">
        <f t="shared" si="86"/>
        <v>#DIV/0!</v>
      </c>
      <c r="BN93" s="315" t="e">
        <f t="shared" si="86"/>
        <v>#DIV/0!</v>
      </c>
      <c r="BO93" s="315" t="e">
        <f t="shared" si="86"/>
        <v>#DIV/0!</v>
      </c>
      <c r="BP93" s="315" t="e">
        <f t="shared" si="86"/>
        <v>#DIV/0!</v>
      </c>
      <c r="BQ93" s="315" t="e">
        <f t="shared" si="94"/>
        <v>#DIV/0!</v>
      </c>
      <c r="BR93" s="315" t="e">
        <f t="shared" si="94"/>
        <v>#DIV/0!</v>
      </c>
      <c r="BS93" s="315" t="e">
        <f t="shared" si="94"/>
        <v>#DIV/0!</v>
      </c>
      <c r="BT93" s="315" t="e">
        <f t="shared" si="94"/>
        <v>#DIV/0!</v>
      </c>
      <c r="BU93" s="315" t="e">
        <f t="shared" si="94"/>
        <v>#DIV/0!</v>
      </c>
      <c r="BV93" s="315" t="e">
        <f t="shared" si="94"/>
        <v>#DIV/0!</v>
      </c>
      <c r="BW93" s="315" t="e">
        <f t="shared" si="94"/>
        <v>#DIV/0!</v>
      </c>
      <c r="BX93" s="315" t="e">
        <f t="shared" si="94"/>
        <v>#DIV/0!</v>
      </c>
      <c r="BY93" s="315" t="e">
        <f t="shared" si="94"/>
        <v>#DIV/0!</v>
      </c>
      <c r="BZ93" s="315" t="e">
        <f t="shared" si="94"/>
        <v>#DIV/0!</v>
      </c>
      <c r="CA93" s="315" t="e">
        <f t="shared" si="94"/>
        <v>#DIV/0!</v>
      </c>
      <c r="CB93" s="315" t="e">
        <f t="shared" si="94"/>
        <v>#DIV/0!</v>
      </c>
      <c r="CC93" s="315" t="e">
        <f t="shared" si="94"/>
        <v>#DIV/0!</v>
      </c>
      <c r="CD93" s="315" t="e">
        <f t="shared" si="94"/>
        <v>#DIV/0!</v>
      </c>
      <c r="CE93" s="315" t="e">
        <f t="shared" si="94"/>
        <v>#DIV/0!</v>
      </c>
      <c r="CF93" s="315" t="e">
        <f t="shared" si="94"/>
        <v>#DIV/0!</v>
      </c>
      <c r="CG93" s="315" t="e">
        <f t="shared" si="87"/>
        <v>#DIV/0!</v>
      </c>
      <c r="CH93" s="315" t="e">
        <f t="shared" si="87"/>
        <v>#DIV/0!</v>
      </c>
      <c r="CI93" s="315" t="e">
        <f t="shared" si="87"/>
        <v>#DIV/0!</v>
      </c>
      <c r="CJ93" s="315" t="e">
        <f t="shared" si="87"/>
        <v>#DIV/0!</v>
      </c>
      <c r="CK93" s="315" t="e">
        <f t="shared" si="87"/>
        <v>#DIV/0!</v>
      </c>
      <c r="CL93" s="315" t="e">
        <f t="shared" si="87"/>
        <v>#DIV/0!</v>
      </c>
      <c r="CM93" s="315" t="e">
        <f t="shared" si="87"/>
        <v>#DIV/0!</v>
      </c>
      <c r="CN93" s="315" t="e">
        <f t="shared" si="87"/>
        <v>#DIV/0!</v>
      </c>
      <c r="CO93" s="315" t="e">
        <f t="shared" si="87"/>
        <v>#DIV/0!</v>
      </c>
      <c r="CP93" s="315" t="e">
        <f t="shared" si="87"/>
        <v>#DIV/0!</v>
      </c>
      <c r="CQ93" s="315" t="e">
        <f t="shared" si="87"/>
        <v>#DIV/0!</v>
      </c>
      <c r="CR93" s="315" t="e">
        <f t="shared" si="87"/>
        <v>#DIV/0!</v>
      </c>
      <c r="CS93" s="315" t="e">
        <f t="shared" si="87"/>
        <v>#DIV/0!</v>
      </c>
      <c r="CT93" s="315" t="e">
        <f t="shared" si="87"/>
        <v>#DIV/0!</v>
      </c>
      <c r="CU93" s="315" t="e">
        <f t="shared" si="95"/>
        <v>#DIV/0!</v>
      </c>
      <c r="CV93" s="315" t="e">
        <f t="shared" si="95"/>
        <v>#DIV/0!</v>
      </c>
      <c r="CW93" s="315" t="e">
        <f t="shared" si="95"/>
        <v>#DIV/0!</v>
      </c>
      <c r="CX93" s="315" t="e">
        <f t="shared" si="95"/>
        <v>#DIV/0!</v>
      </c>
      <c r="CY93" s="315" t="e">
        <f t="shared" si="95"/>
        <v>#DIV/0!</v>
      </c>
      <c r="CZ93" s="315" t="e">
        <f t="shared" si="95"/>
        <v>#DIV/0!</v>
      </c>
      <c r="DA93" s="315" t="e">
        <f t="shared" si="95"/>
        <v>#DIV/0!</v>
      </c>
      <c r="DB93" s="315" t="e">
        <f t="shared" si="95"/>
        <v>#DIV/0!</v>
      </c>
      <c r="DC93" s="315" t="e">
        <f t="shared" si="95"/>
        <v>#DIV/0!</v>
      </c>
      <c r="DD93" s="315" t="e">
        <f t="shared" si="95"/>
        <v>#DIV/0!</v>
      </c>
      <c r="DE93" s="315" t="e">
        <f t="shared" si="95"/>
        <v>#DIV/0!</v>
      </c>
      <c r="DF93" s="315" t="e">
        <f t="shared" si="95"/>
        <v>#DIV/0!</v>
      </c>
      <c r="DG93" s="315" t="e">
        <f t="shared" si="95"/>
        <v>#DIV/0!</v>
      </c>
      <c r="DH93" s="315" t="e">
        <f t="shared" si="95"/>
        <v>#DIV/0!</v>
      </c>
      <c r="DI93" s="315" t="e">
        <f t="shared" si="95"/>
        <v>#DIV/0!</v>
      </c>
      <c r="DJ93" s="315" t="e">
        <f t="shared" si="95"/>
        <v>#DIV/0!</v>
      </c>
      <c r="DK93" s="315" t="e">
        <f t="shared" si="88"/>
        <v>#DIV/0!</v>
      </c>
      <c r="DL93" s="315" t="e">
        <f t="shared" si="88"/>
        <v>#DIV/0!</v>
      </c>
      <c r="DM93" s="315" t="e">
        <f t="shared" si="88"/>
        <v>#DIV/0!</v>
      </c>
      <c r="DN93" s="315" t="e">
        <f t="shared" si="88"/>
        <v>#DIV/0!</v>
      </c>
      <c r="DO93" s="315" t="e">
        <f t="shared" si="88"/>
        <v>#DIV/0!</v>
      </c>
      <c r="DP93" s="315" t="e">
        <f t="shared" si="88"/>
        <v>#DIV/0!</v>
      </c>
      <c r="DQ93" s="315" t="e">
        <f t="shared" si="88"/>
        <v>#DIV/0!</v>
      </c>
      <c r="DR93" s="315" t="e">
        <f t="shared" si="88"/>
        <v>#DIV/0!</v>
      </c>
      <c r="DS93" s="315" t="e">
        <f t="shared" si="88"/>
        <v>#DIV/0!</v>
      </c>
      <c r="DT93" s="315" t="e">
        <f t="shared" si="88"/>
        <v>#DIV/0!</v>
      </c>
      <c r="DU93" s="315" t="e">
        <f t="shared" si="96"/>
        <v>#DIV/0!</v>
      </c>
      <c r="DV93" s="315" t="e">
        <f t="shared" si="96"/>
        <v>#DIV/0!</v>
      </c>
      <c r="DW93" s="315" t="e">
        <f t="shared" si="96"/>
        <v>#DIV/0!</v>
      </c>
      <c r="DX93" s="315" t="e">
        <f t="shared" si="96"/>
        <v>#DIV/0!</v>
      </c>
      <c r="DY93" s="315" t="e">
        <f t="shared" si="96"/>
        <v>#DIV/0!</v>
      </c>
      <c r="DZ93" s="315" t="e">
        <f t="shared" si="96"/>
        <v>#DIV/0!</v>
      </c>
      <c r="EA93" s="315" t="e">
        <f t="shared" si="96"/>
        <v>#DIV/0!</v>
      </c>
      <c r="EB93" s="315" t="e">
        <f t="shared" si="96"/>
        <v>#DIV/0!</v>
      </c>
      <c r="EC93" s="315" t="e">
        <f t="shared" si="96"/>
        <v>#DIV/0!</v>
      </c>
      <c r="ED93" s="315" t="e">
        <f t="shared" si="96"/>
        <v>#DIV/0!</v>
      </c>
      <c r="EE93" s="315" t="e">
        <f t="shared" si="96"/>
        <v>#DIV/0!</v>
      </c>
      <c r="EF93" s="315" t="e">
        <f t="shared" si="96"/>
        <v>#DIV/0!</v>
      </c>
      <c r="EG93" s="315" t="e">
        <f t="shared" si="89"/>
        <v>#DIV/0!</v>
      </c>
      <c r="EH93" s="315" t="e">
        <f t="shared" si="89"/>
        <v>#DIV/0!</v>
      </c>
      <c r="EI93" s="315" t="e">
        <f t="shared" si="89"/>
        <v>#DIV/0!</v>
      </c>
      <c r="EJ93" s="315" t="e">
        <f t="shared" si="89"/>
        <v>#DIV/0!</v>
      </c>
      <c r="EK93" s="315" t="e">
        <f t="shared" si="89"/>
        <v>#DIV/0!</v>
      </c>
      <c r="EL93" s="315" t="e">
        <f t="shared" si="89"/>
        <v>#DIV/0!</v>
      </c>
      <c r="EM93" s="315" t="e">
        <f t="shared" si="89"/>
        <v>#DIV/0!</v>
      </c>
      <c r="EN93" s="315" t="e">
        <f t="shared" si="89"/>
        <v>#DIV/0!</v>
      </c>
      <c r="EO93" s="315" t="e">
        <f t="shared" si="89"/>
        <v>#DIV/0!</v>
      </c>
      <c r="EP93" s="315" t="e">
        <f t="shared" si="89"/>
        <v>#DIV/0!</v>
      </c>
      <c r="EQ93" s="315" t="e">
        <f t="shared" si="89"/>
        <v>#DIV/0!</v>
      </c>
      <c r="ER93" s="315" t="e">
        <f t="shared" si="89"/>
        <v>#DIV/0!</v>
      </c>
      <c r="ES93" s="315" t="e">
        <f t="shared" si="97"/>
        <v>#DIV/0!</v>
      </c>
      <c r="ET93" s="315" t="e">
        <f t="shared" si="97"/>
        <v>#DIV/0!</v>
      </c>
      <c r="EU93" s="315" t="e">
        <f t="shared" si="97"/>
        <v>#DIV/0!</v>
      </c>
      <c r="EV93" s="315" t="e">
        <f t="shared" si="97"/>
        <v>#DIV/0!</v>
      </c>
      <c r="EW93" s="315" t="e">
        <f t="shared" si="97"/>
        <v>#DIV/0!</v>
      </c>
      <c r="EX93" s="315" t="e">
        <f t="shared" si="97"/>
        <v>#DIV/0!</v>
      </c>
      <c r="EY93" s="315" t="e">
        <f t="shared" si="97"/>
        <v>#DIV/0!</v>
      </c>
      <c r="EZ93" s="315" t="e">
        <f t="shared" si="97"/>
        <v>#DIV/0!</v>
      </c>
      <c r="FA93" s="315" t="e">
        <f t="shared" si="97"/>
        <v>#DIV/0!</v>
      </c>
      <c r="FB93" s="315" t="e">
        <f t="shared" si="97"/>
        <v>#DIV/0!</v>
      </c>
      <c r="FC93" s="315" t="e">
        <f t="shared" si="97"/>
        <v>#DIV/0!</v>
      </c>
      <c r="FD93" s="315" t="e">
        <f t="shared" si="97"/>
        <v>#DIV/0!</v>
      </c>
      <c r="FE93" s="315" t="e">
        <f t="shared" si="97"/>
        <v>#DIV/0!</v>
      </c>
      <c r="FF93" s="315" t="e">
        <f t="shared" si="97"/>
        <v>#DIV/0!</v>
      </c>
      <c r="FG93" s="315" t="e">
        <f t="shared" si="97"/>
        <v>#DIV/0!</v>
      </c>
      <c r="FH93" s="315" t="e">
        <f t="shared" si="97"/>
        <v>#DIV/0!</v>
      </c>
      <c r="FI93" s="315" t="e">
        <f t="shared" si="98"/>
        <v>#DIV/0!</v>
      </c>
      <c r="FJ93" s="315" t="e">
        <f t="shared" si="98"/>
        <v>#DIV/0!</v>
      </c>
      <c r="FK93" s="315" t="e">
        <f t="shared" si="98"/>
        <v>#DIV/0!</v>
      </c>
      <c r="FL93" s="315" t="e">
        <f t="shared" si="98"/>
        <v>#DIV/0!</v>
      </c>
      <c r="FM93" s="315" t="e">
        <f t="shared" si="98"/>
        <v>#DIV/0!</v>
      </c>
      <c r="FN93" s="315" t="e">
        <f t="shared" si="98"/>
        <v>#DIV/0!</v>
      </c>
      <c r="FO93" s="315" t="e">
        <f t="shared" si="98"/>
        <v>#DIV/0!</v>
      </c>
      <c r="FP93" s="315" t="e">
        <f t="shared" si="98"/>
        <v>#DIV/0!</v>
      </c>
      <c r="FQ93" s="315" t="e">
        <f t="shared" si="98"/>
        <v>#DIV/0!</v>
      </c>
      <c r="FR93" s="315" t="e">
        <f t="shared" si="98"/>
        <v>#DIV/0!</v>
      </c>
      <c r="FS93" s="315" t="e">
        <f t="shared" si="98"/>
        <v>#DIV/0!</v>
      </c>
      <c r="FT93" s="315" t="e">
        <f t="shared" si="98"/>
        <v>#DIV/0!</v>
      </c>
      <c r="FU93" s="315" t="e">
        <f t="shared" si="98"/>
        <v>#DIV/0!</v>
      </c>
      <c r="FV93" s="315" t="e">
        <f t="shared" si="98"/>
        <v>#DIV/0!</v>
      </c>
      <c r="FW93" s="315" t="e">
        <f t="shared" si="98"/>
        <v>#DIV/0!</v>
      </c>
      <c r="FX93" s="315" t="e">
        <f t="shared" si="98"/>
        <v>#DIV/0!</v>
      </c>
      <c r="FY93" s="315" t="e">
        <f t="shared" si="99"/>
        <v>#DIV/0!</v>
      </c>
      <c r="FZ93" s="315" t="e">
        <f t="shared" si="99"/>
        <v>#DIV/0!</v>
      </c>
      <c r="GA93" s="315" t="e">
        <f t="shared" si="99"/>
        <v>#DIV/0!</v>
      </c>
      <c r="GB93" s="315" t="e">
        <f t="shared" si="99"/>
        <v>#DIV/0!</v>
      </c>
      <c r="GC93" s="315" t="e">
        <f t="shared" si="99"/>
        <v>#DIV/0!</v>
      </c>
      <c r="GD93" s="315" t="e">
        <f t="shared" si="99"/>
        <v>#DIV/0!</v>
      </c>
      <c r="GE93" s="315" t="e">
        <f t="shared" si="99"/>
        <v>#DIV/0!</v>
      </c>
      <c r="GF93" s="315" t="e">
        <f t="shared" si="99"/>
        <v>#DIV/0!</v>
      </c>
      <c r="GG93" s="315" t="e">
        <f t="shared" si="99"/>
        <v>#DIV/0!</v>
      </c>
      <c r="GH93" s="315" t="e">
        <f t="shared" si="99"/>
        <v>#DIV/0!</v>
      </c>
      <c r="GI93" s="315" t="e">
        <f t="shared" si="99"/>
        <v>#DIV/0!</v>
      </c>
      <c r="GJ93" s="315" t="e">
        <f t="shared" si="99"/>
        <v>#DIV/0!</v>
      </c>
      <c r="GK93" s="315" t="e">
        <f t="shared" si="99"/>
        <v>#DIV/0!</v>
      </c>
      <c r="GL93" s="315" t="e">
        <f t="shared" si="99"/>
        <v>#DIV/0!</v>
      </c>
      <c r="GM93" s="315" t="e">
        <f t="shared" si="99"/>
        <v>#DIV/0!</v>
      </c>
      <c r="GN93" s="315" t="e">
        <f t="shared" si="99"/>
        <v>#DIV/0!</v>
      </c>
      <c r="GO93" s="315" t="e">
        <f t="shared" si="100"/>
        <v>#DIV/0!</v>
      </c>
      <c r="GP93" s="315" t="e">
        <f t="shared" si="100"/>
        <v>#DIV/0!</v>
      </c>
      <c r="GQ93" s="315" t="e">
        <f t="shared" si="100"/>
        <v>#DIV/0!</v>
      </c>
      <c r="GR93" s="315" t="e">
        <f t="shared" si="100"/>
        <v>#DIV/0!</v>
      </c>
      <c r="GS93" s="315" t="e">
        <f t="shared" si="100"/>
        <v>#DIV/0!</v>
      </c>
      <c r="GT93" s="315" t="e">
        <f t="shared" si="100"/>
        <v>#DIV/0!</v>
      </c>
      <c r="GU93" s="315" t="e">
        <f t="shared" si="100"/>
        <v>#DIV/0!</v>
      </c>
      <c r="GV93" s="315" t="e">
        <f t="shared" si="100"/>
        <v>#DIV/0!</v>
      </c>
      <c r="GW93" s="315" t="e">
        <f t="shared" si="100"/>
        <v>#DIV/0!</v>
      </c>
      <c r="GX93" s="315" t="e">
        <f t="shared" si="100"/>
        <v>#DIV/0!</v>
      </c>
      <c r="GY93" s="315" t="e">
        <f t="shared" si="100"/>
        <v>#DIV/0!</v>
      </c>
      <c r="GZ93" s="315" t="e">
        <f t="shared" si="100"/>
        <v>#DIV/0!</v>
      </c>
      <c r="HA93" s="315" t="e">
        <f t="shared" si="100"/>
        <v>#DIV/0!</v>
      </c>
      <c r="HB93" s="315" t="e">
        <f t="shared" si="100"/>
        <v>#DIV/0!</v>
      </c>
      <c r="HC93" s="315" t="e">
        <f t="shared" si="100"/>
        <v>#DIV/0!</v>
      </c>
      <c r="HD93" s="315" t="e">
        <f t="shared" si="100"/>
        <v>#DIV/0!</v>
      </c>
      <c r="HE93" s="318" t="e">
        <f t="shared" si="84"/>
        <v>#DIV/0!</v>
      </c>
      <c r="HF93" s="322" t="e">
        <f t="shared" si="85"/>
        <v>#DIV/0!</v>
      </c>
    </row>
    <row r="94" spans="1:214">
      <c r="A94" s="221"/>
      <c r="B94" s="310"/>
      <c r="C94" s="221"/>
      <c r="D94" s="317"/>
      <c r="E94" s="221"/>
      <c r="F94" s="311"/>
      <c r="G94" s="312" t="e">
        <f t="shared" si="101"/>
        <v>#DIV/0!</v>
      </c>
      <c r="H94" s="311" t="e">
        <f t="shared" si="101"/>
        <v>#DIV/0!</v>
      </c>
      <c r="I94" s="311" t="e">
        <f t="shared" si="101"/>
        <v>#DIV/0!</v>
      </c>
      <c r="J94" s="311" t="e">
        <f t="shared" si="101"/>
        <v>#DIV/0!</v>
      </c>
      <c r="K94" s="311" t="e">
        <f t="shared" si="101"/>
        <v>#DIV/0!</v>
      </c>
      <c r="L94" s="311" t="e">
        <f t="shared" si="101"/>
        <v>#DIV/0!</v>
      </c>
      <c r="M94" s="311" t="e">
        <f t="shared" si="101"/>
        <v>#DIV/0!</v>
      </c>
      <c r="N94" s="311" t="e">
        <f t="shared" si="101"/>
        <v>#DIV/0!</v>
      </c>
      <c r="O94" s="311" t="e">
        <f t="shared" si="101"/>
        <v>#DIV/0!</v>
      </c>
      <c r="P94" s="311" t="e">
        <f t="shared" si="101"/>
        <v>#DIV/0!</v>
      </c>
      <c r="Q94" s="311" t="e">
        <f t="shared" si="101"/>
        <v>#DIV/0!</v>
      </c>
      <c r="R94" s="311" t="e">
        <f t="shared" si="101"/>
        <v>#DIV/0!</v>
      </c>
      <c r="S94" s="311" t="e">
        <f t="shared" si="101"/>
        <v>#DIV/0!</v>
      </c>
      <c r="T94" s="311" t="e">
        <f t="shared" si="101"/>
        <v>#DIV/0!</v>
      </c>
      <c r="U94" s="311" t="e">
        <f t="shared" si="101"/>
        <v>#DIV/0!</v>
      </c>
      <c r="V94" s="311" t="e">
        <f t="shared" si="101"/>
        <v>#DIV/0!</v>
      </c>
      <c r="W94" s="311" t="e">
        <f t="shared" si="92"/>
        <v>#DIV/0!</v>
      </c>
      <c r="X94" s="311" t="e">
        <f t="shared" si="92"/>
        <v>#DIV/0!</v>
      </c>
      <c r="Y94" s="311" t="e">
        <f t="shared" si="92"/>
        <v>#DIV/0!</v>
      </c>
      <c r="Z94" s="311" t="e">
        <f t="shared" si="92"/>
        <v>#DIV/0!</v>
      </c>
      <c r="AA94" s="311" t="e">
        <f t="shared" si="92"/>
        <v>#DIV/0!</v>
      </c>
      <c r="AB94" s="311" t="e">
        <f t="shared" si="92"/>
        <v>#DIV/0!</v>
      </c>
      <c r="AC94" s="311" t="e">
        <f t="shared" si="92"/>
        <v>#DIV/0!</v>
      </c>
      <c r="AD94" s="311" t="e">
        <f t="shared" si="92"/>
        <v>#DIV/0!</v>
      </c>
      <c r="AE94" s="311" t="e">
        <f t="shared" si="92"/>
        <v>#DIV/0!</v>
      </c>
      <c r="AF94" s="311" t="e">
        <f t="shared" si="92"/>
        <v>#DIV/0!</v>
      </c>
      <c r="AG94" s="311" t="e">
        <f t="shared" si="92"/>
        <v>#DIV/0!</v>
      </c>
      <c r="AH94" s="311" t="e">
        <f t="shared" si="92"/>
        <v>#DIV/0!</v>
      </c>
      <c r="AI94" s="311" t="e">
        <f t="shared" si="92"/>
        <v>#DIV/0!</v>
      </c>
      <c r="AJ94" s="311" t="e">
        <f t="shared" si="92"/>
        <v>#DIV/0!</v>
      </c>
      <c r="AK94" s="311" t="e">
        <f t="shared" si="92"/>
        <v>#DIV/0!</v>
      </c>
      <c r="AL94" s="311" t="e">
        <f t="shared" si="93"/>
        <v>#DIV/0!</v>
      </c>
      <c r="AM94" s="311" t="e">
        <f t="shared" si="93"/>
        <v>#DIV/0!</v>
      </c>
      <c r="AN94" s="311" t="e">
        <f t="shared" si="93"/>
        <v>#DIV/0!</v>
      </c>
      <c r="AO94" s="311" t="e">
        <f t="shared" si="93"/>
        <v>#DIV/0!</v>
      </c>
      <c r="AP94" s="311" t="e">
        <f t="shared" si="93"/>
        <v>#DIV/0!</v>
      </c>
      <c r="AQ94" s="311" t="e">
        <f t="shared" si="93"/>
        <v>#DIV/0!</v>
      </c>
      <c r="AR94" s="311" t="e">
        <f t="shared" si="93"/>
        <v>#DIV/0!</v>
      </c>
      <c r="AS94" s="311" t="e">
        <f t="shared" si="93"/>
        <v>#DIV/0!</v>
      </c>
      <c r="AT94" s="311" t="e">
        <f t="shared" si="93"/>
        <v>#DIV/0!</v>
      </c>
      <c r="AU94" s="311" t="e">
        <f t="shared" si="93"/>
        <v>#DIV/0!</v>
      </c>
      <c r="AV94" s="311" t="e">
        <f t="shared" si="93"/>
        <v>#DIV/0!</v>
      </c>
      <c r="AW94" s="311" t="e">
        <f t="shared" si="93"/>
        <v>#DIV/0!</v>
      </c>
      <c r="AX94" s="311" t="e">
        <f t="shared" si="93"/>
        <v>#DIV/0!</v>
      </c>
      <c r="AY94" s="311" t="e">
        <f t="shared" si="93"/>
        <v>#DIV/0!</v>
      </c>
      <c r="AZ94" s="311" t="e">
        <f t="shared" si="93"/>
        <v>#DIV/0!</v>
      </c>
      <c r="BA94" s="311" t="e">
        <f t="shared" si="93"/>
        <v>#DIV/0!</v>
      </c>
      <c r="BB94" s="311" t="e">
        <f t="shared" si="86"/>
        <v>#DIV/0!</v>
      </c>
      <c r="BC94" s="311" t="e">
        <f t="shared" si="86"/>
        <v>#DIV/0!</v>
      </c>
      <c r="BD94" s="311" t="e">
        <f t="shared" si="86"/>
        <v>#DIV/0!</v>
      </c>
      <c r="BE94" s="311" t="e">
        <f t="shared" si="86"/>
        <v>#DIV/0!</v>
      </c>
      <c r="BF94" s="311" t="e">
        <f t="shared" si="86"/>
        <v>#DIV/0!</v>
      </c>
      <c r="BG94" s="311" t="e">
        <f t="shared" si="86"/>
        <v>#DIV/0!</v>
      </c>
      <c r="BH94" s="311" t="e">
        <f t="shared" si="86"/>
        <v>#DIV/0!</v>
      </c>
      <c r="BI94" s="311" t="e">
        <f t="shared" si="86"/>
        <v>#DIV/0!</v>
      </c>
      <c r="BJ94" s="311" t="e">
        <f t="shared" si="86"/>
        <v>#DIV/0!</v>
      </c>
      <c r="BK94" s="311" t="e">
        <f t="shared" si="86"/>
        <v>#DIV/0!</v>
      </c>
      <c r="BL94" s="311" t="e">
        <f t="shared" si="86"/>
        <v>#DIV/0!</v>
      </c>
      <c r="BM94" s="311" t="e">
        <f t="shared" si="86"/>
        <v>#DIV/0!</v>
      </c>
      <c r="BN94" s="311" t="e">
        <f t="shared" si="86"/>
        <v>#DIV/0!</v>
      </c>
      <c r="BO94" s="311" t="e">
        <f t="shared" si="86"/>
        <v>#DIV/0!</v>
      </c>
      <c r="BP94" s="311" t="e">
        <f t="shared" si="86"/>
        <v>#DIV/0!</v>
      </c>
      <c r="BQ94" s="311" t="e">
        <f t="shared" si="94"/>
        <v>#DIV/0!</v>
      </c>
      <c r="BR94" s="311" t="e">
        <f t="shared" si="94"/>
        <v>#DIV/0!</v>
      </c>
      <c r="BS94" s="311" t="e">
        <f t="shared" si="94"/>
        <v>#DIV/0!</v>
      </c>
      <c r="BT94" s="311" t="e">
        <f t="shared" si="94"/>
        <v>#DIV/0!</v>
      </c>
      <c r="BU94" s="311" t="e">
        <f t="shared" si="94"/>
        <v>#DIV/0!</v>
      </c>
      <c r="BV94" s="311" t="e">
        <f t="shared" si="94"/>
        <v>#DIV/0!</v>
      </c>
      <c r="BW94" s="311" t="e">
        <f t="shared" si="94"/>
        <v>#DIV/0!</v>
      </c>
      <c r="BX94" s="311" t="e">
        <f t="shared" si="94"/>
        <v>#DIV/0!</v>
      </c>
      <c r="BY94" s="311" t="e">
        <f t="shared" si="94"/>
        <v>#DIV/0!</v>
      </c>
      <c r="BZ94" s="311" t="e">
        <f t="shared" si="94"/>
        <v>#DIV/0!</v>
      </c>
      <c r="CA94" s="311" t="e">
        <f t="shared" si="94"/>
        <v>#DIV/0!</v>
      </c>
      <c r="CB94" s="311" t="e">
        <f t="shared" si="94"/>
        <v>#DIV/0!</v>
      </c>
      <c r="CC94" s="311" t="e">
        <f t="shared" si="94"/>
        <v>#DIV/0!</v>
      </c>
      <c r="CD94" s="311" t="e">
        <f t="shared" si="94"/>
        <v>#DIV/0!</v>
      </c>
      <c r="CE94" s="311" t="e">
        <f t="shared" si="94"/>
        <v>#DIV/0!</v>
      </c>
      <c r="CF94" s="311" t="e">
        <f t="shared" si="94"/>
        <v>#DIV/0!</v>
      </c>
      <c r="CG94" s="311" t="e">
        <f t="shared" si="87"/>
        <v>#DIV/0!</v>
      </c>
      <c r="CH94" s="311" t="e">
        <f t="shared" si="87"/>
        <v>#DIV/0!</v>
      </c>
      <c r="CI94" s="311" t="e">
        <f t="shared" si="87"/>
        <v>#DIV/0!</v>
      </c>
      <c r="CJ94" s="311" t="e">
        <f t="shared" si="87"/>
        <v>#DIV/0!</v>
      </c>
      <c r="CK94" s="311" t="e">
        <f t="shared" si="87"/>
        <v>#DIV/0!</v>
      </c>
      <c r="CL94" s="311" t="e">
        <f t="shared" si="87"/>
        <v>#DIV/0!</v>
      </c>
      <c r="CM94" s="311" t="e">
        <f t="shared" si="87"/>
        <v>#DIV/0!</v>
      </c>
      <c r="CN94" s="311" t="e">
        <f t="shared" si="87"/>
        <v>#DIV/0!</v>
      </c>
      <c r="CO94" s="311" t="e">
        <f t="shared" si="87"/>
        <v>#DIV/0!</v>
      </c>
      <c r="CP94" s="311" t="e">
        <f t="shared" si="87"/>
        <v>#DIV/0!</v>
      </c>
      <c r="CQ94" s="311" t="e">
        <f t="shared" si="87"/>
        <v>#DIV/0!</v>
      </c>
      <c r="CR94" s="311" t="e">
        <f t="shared" si="87"/>
        <v>#DIV/0!</v>
      </c>
      <c r="CS94" s="311" t="e">
        <f t="shared" si="87"/>
        <v>#DIV/0!</v>
      </c>
      <c r="CT94" s="311" t="e">
        <f t="shared" si="87"/>
        <v>#DIV/0!</v>
      </c>
      <c r="CU94" s="311" t="e">
        <f t="shared" si="95"/>
        <v>#DIV/0!</v>
      </c>
      <c r="CV94" s="311" t="e">
        <f t="shared" si="95"/>
        <v>#DIV/0!</v>
      </c>
      <c r="CW94" s="311" t="e">
        <f t="shared" si="95"/>
        <v>#DIV/0!</v>
      </c>
      <c r="CX94" s="311" t="e">
        <f t="shared" si="95"/>
        <v>#DIV/0!</v>
      </c>
      <c r="CY94" s="311" t="e">
        <f t="shared" si="95"/>
        <v>#DIV/0!</v>
      </c>
      <c r="CZ94" s="311" t="e">
        <f t="shared" si="95"/>
        <v>#DIV/0!</v>
      </c>
      <c r="DA94" s="311" t="e">
        <f t="shared" si="95"/>
        <v>#DIV/0!</v>
      </c>
      <c r="DB94" s="311" t="e">
        <f t="shared" si="95"/>
        <v>#DIV/0!</v>
      </c>
      <c r="DC94" s="311" t="e">
        <f t="shared" si="95"/>
        <v>#DIV/0!</v>
      </c>
      <c r="DD94" s="311" t="e">
        <f t="shared" si="95"/>
        <v>#DIV/0!</v>
      </c>
      <c r="DE94" s="311" t="e">
        <f t="shared" si="95"/>
        <v>#DIV/0!</v>
      </c>
      <c r="DF94" s="311" t="e">
        <f t="shared" si="95"/>
        <v>#DIV/0!</v>
      </c>
      <c r="DG94" s="311" t="e">
        <f t="shared" si="95"/>
        <v>#DIV/0!</v>
      </c>
      <c r="DH94" s="311" t="e">
        <f t="shared" si="95"/>
        <v>#DIV/0!</v>
      </c>
      <c r="DI94" s="311" t="e">
        <f t="shared" si="95"/>
        <v>#DIV/0!</v>
      </c>
      <c r="DJ94" s="311" t="e">
        <f t="shared" si="95"/>
        <v>#DIV/0!</v>
      </c>
      <c r="DK94" s="311" t="e">
        <f t="shared" si="88"/>
        <v>#DIV/0!</v>
      </c>
      <c r="DL94" s="311" t="e">
        <f t="shared" si="88"/>
        <v>#DIV/0!</v>
      </c>
      <c r="DM94" s="311" t="e">
        <f t="shared" si="88"/>
        <v>#DIV/0!</v>
      </c>
      <c r="DN94" s="311" t="e">
        <f t="shared" si="88"/>
        <v>#DIV/0!</v>
      </c>
      <c r="DO94" s="311" t="e">
        <f t="shared" si="88"/>
        <v>#DIV/0!</v>
      </c>
      <c r="DP94" s="311" t="e">
        <f t="shared" si="88"/>
        <v>#DIV/0!</v>
      </c>
      <c r="DQ94" s="311" t="e">
        <f t="shared" si="88"/>
        <v>#DIV/0!</v>
      </c>
      <c r="DR94" s="311" t="e">
        <f t="shared" si="88"/>
        <v>#DIV/0!</v>
      </c>
      <c r="DS94" s="311" t="e">
        <f t="shared" si="88"/>
        <v>#DIV/0!</v>
      </c>
      <c r="DT94" s="311" t="e">
        <f t="shared" si="88"/>
        <v>#DIV/0!</v>
      </c>
      <c r="DU94" s="311" t="e">
        <f t="shared" si="96"/>
        <v>#DIV/0!</v>
      </c>
      <c r="DV94" s="311" t="e">
        <f t="shared" si="96"/>
        <v>#DIV/0!</v>
      </c>
      <c r="DW94" s="311" t="e">
        <f t="shared" si="96"/>
        <v>#DIV/0!</v>
      </c>
      <c r="DX94" s="311" t="e">
        <f t="shared" si="96"/>
        <v>#DIV/0!</v>
      </c>
      <c r="DY94" s="311" t="e">
        <f t="shared" si="96"/>
        <v>#DIV/0!</v>
      </c>
      <c r="DZ94" s="311" t="e">
        <f t="shared" si="96"/>
        <v>#DIV/0!</v>
      </c>
      <c r="EA94" s="311" t="e">
        <f t="shared" si="96"/>
        <v>#DIV/0!</v>
      </c>
      <c r="EB94" s="311" t="e">
        <f t="shared" si="96"/>
        <v>#DIV/0!</v>
      </c>
      <c r="EC94" s="311" t="e">
        <f t="shared" si="96"/>
        <v>#DIV/0!</v>
      </c>
      <c r="ED94" s="311" t="e">
        <f t="shared" si="96"/>
        <v>#DIV/0!</v>
      </c>
      <c r="EE94" s="311" t="e">
        <f t="shared" si="96"/>
        <v>#DIV/0!</v>
      </c>
      <c r="EF94" s="311" t="e">
        <f t="shared" si="96"/>
        <v>#DIV/0!</v>
      </c>
      <c r="EG94" s="311" t="e">
        <f t="shared" si="89"/>
        <v>#DIV/0!</v>
      </c>
      <c r="EH94" s="311" t="e">
        <f t="shared" si="89"/>
        <v>#DIV/0!</v>
      </c>
      <c r="EI94" s="311" t="e">
        <f t="shared" si="89"/>
        <v>#DIV/0!</v>
      </c>
      <c r="EJ94" s="311" t="e">
        <f t="shared" si="89"/>
        <v>#DIV/0!</v>
      </c>
      <c r="EK94" s="311" t="e">
        <f t="shared" si="89"/>
        <v>#DIV/0!</v>
      </c>
      <c r="EL94" s="311" t="e">
        <f t="shared" si="89"/>
        <v>#DIV/0!</v>
      </c>
      <c r="EM94" s="311" t="e">
        <f t="shared" si="89"/>
        <v>#DIV/0!</v>
      </c>
      <c r="EN94" s="311" t="e">
        <f t="shared" si="89"/>
        <v>#DIV/0!</v>
      </c>
      <c r="EO94" s="311" t="e">
        <f t="shared" si="89"/>
        <v>#DIV/0!</v>
      </c>
      <c r="EP94" s="311" t="e">
        <f t="shared" si="89"/>
        <v>#DIV/0!</v>
      </c>
      <c r="EQ94" s="311" t="e">
        <f t="shared" si="89"/>
        <v>#DIV/0!</v>
      </c>
      <c r="ER94" s="311" t="e">
        <f t="shared" si="89"/>
        <v>#DIV/0!</v>
      </c>
      <c r="ES94" s="311" t="e">
        <f t="shared" si="97"/>
        <v>#DIV/0!</v>
      </c>
      <c r="ET94" s="311" t="e">
        <f t="shared" si="97"/>
        <v>#DIV/0!</v>
      </c>
      <c r="EU94" s="311" t="e">
        <f t="shared" si="97"/>
        <v>#DIV/0!</v>
      </c>
      <c r="EV94" s="311" t="e">
        <f t="shared" si="97"/>
        <v>#DIV/0!</v>
      </c>
      <c r="EW94" s="311" t="e">
        <f t="shared" si="97"/>
        <v>#DIV/0!</v>
      </c>
      <c r="EX94" s="311" t="e">
        <f t="shared" si="97"/>
        <v>#DIV/0!</v>
      </c>
      <c r="EY94" s="311" t="e">
        <f t="shared" si="97"/>
        <v>#DIV/0!</v>
      </c>
      <c r="EZ94" s="311" t="e">
        <f t="shared" si="97"/>
        <v>#DIV/0!</v>
      </c>
      <c r="FA94" s="311" t="e">
        <f t="shared" si="97"/>
        <v>#DIV/0!</v>
      </c>
      <c r="FB94" s="311" t="e">
        <f t="shared" si="97"/>
        <v>#DIV/0!</v>
      </c>
      <c r="FC94" s="311" t="e">
        <f t="shared" si="97"/>
        <v>#DIV/0!</v>
      </c>
      <c r="FD94" s="311" t="e">
        <f t="shared" si="97"/>
        <v>#DIV/0!</v>
      </c>
      <c r="FE94" s="311" t="e">
        <f t="shared" si="97"/>
        <v>#DIV/0!</v>
      </c>
      <c r="FF94" s="311" t="e">
        <f t="shared" si="97"/>
        <v>#DIV/0!</v>
      </c>
      <c r="FG94" s="311" t="e">
        <f t="shared" si="97"/>
        <v>#DIV/0!</v>
      </c>
      <c r="FH94" s="311" t="e">
        <f t="shared" si="97"/>
        <v>#DIV/0!</v>
      </c>
      <c r="FI94" s="311" t="e">
        <f t="shared" si="98"/>
        <v>#DIV/0!</v>
      </c>
      <c r="FJ94" s="311" t="e">
        <f t="shared" si="98"/>
        <v>#DIV/0!</v>
      </c>
      <c r="FK94" s="311" t="e">
        <f t="shared" si="98"/>
        <v>#DIV/0!</v>
      </c>
      <c r="FL94" s="311" t="e">
        <f t="shared" si="98"/>
        <v>#DIV/0!</v>
      </c>
      <c r="FM94" s="311" t="e">
        <f t="shared" si="98"/>
        <v>#DIV/0!</v>
      </c>
      <c r="FN94" s="311" t="e">
        <f t="shared" si="98"/>
        <v>#DIV/0!</v>
      </c>
      <c r="FO94" s="311" t="e">
        <f t="shared" si="98"/>
        <v>#DIV/0!</v>
      </c>
      <c r="FP94" s="311" t="e">
        <f t="shared" si="98"/>
        <v>#DIV/0!</v>
      </c>
      <c r="FQ94" s="311" t="e">
        <f t="shared" si="98"/>
        <v>#DIV/0!</v>
      </c>
      <c r="FR94" s="311" t="e">
        <f t="shared" si="98"/>
        <v>#DIV/0!</v>
      </c>
      <c r="FS94" s="311" t="e">
        <f t="shared" si="98"/>
        <v>#DIV/0!</v>
      </c>
      <c r="FT94" s="311" t="e">
        <f t="shared" si="98"/>
        <v>#DIV/0!</v>
      </c>
      <c r="FU94" s="311" t="e">
        <f t="shared" si="98"/>
        <v>#DIV/0!</v>
      </c>
      <c r="FV94" s="311" t="e">
        <f t="shared" si="98"/>
        <v>#DIV/0!</v>
      </c>
      <c r="FW94" s="311" t="e">
        <f t="shared" si="98"/>
        <v>#DIV/0!</v>
      </c>
      <c r="FX94" s="311" t="e">
        <f t="shared" si="98"/>
        <v>#DIV/0!</v>
      </c>
      <c r="FY94" s="311" t="e">
        <f t="shared" si="99"/>
        <v>#DIV/0!</v>
      </c>
      <c r="FZ94" s="311" t="e">
        <f t="shared" si="99"/>
        <v>#DIV/0!</v>
      </c>
      <c r="GA94" s="311" t="e">
        <f t="shared" si="99"/>
        <v>#DIV/0!</v>
      </c>
      <c r="GB94" s="311" t="e">
        <f t="shared" si="99"/>
        <v>#DIV/0!</v>
      </c>
      <c r="GC94" s="311" t="e">
        <f t="shared" si="99"/>
        <v>#DIV/0!</v>
      </c>
      <c r="GD94" s="311" t="e">
        <f t="shared" si="99"/>
        <v>#DIV/0!</v>
      </c>
      <c r="GE94" s="311" t="e">
        <f t="shared" si="99"/>
        <v>#DIV/0!</v>
      </c>
      <c r="GF94" s="311" t="e">
        <f t="shared" si="99"/>
        <v>#DIV/0!</v>
      </c>
      <c r="GG94" s="311" t="e">
        <f t="shared" si="99"/>
        <v>#DIV/0!</v>
      </c>
      <c r="GH94" s="311" t="e">
        <f t="shared" si="99"/>
        <v>#DIV/0!</v>
      </c>
      <c r="GI94" s="311" t="e">
        <f t="shared" si="99"/>
        <v>#DIV/0!</v>
      </c>
      <c r="GJ94" s="311" t="e">
        <f t="shared" si="99"/>
        <v>#DIV/0!</v>
      </c>
      <c r="GK94" s="311" t="e">
        <f t="shared" si="99"/>
        <v>#DIV/0!</v>
      </c>
      <c r="GL94" s="311" t="e">
        <f t="shared" si="99"/>
        <v>#DIV/0!</v>
      </c>
      <c r="GM94" s="311" t="e">
        <f t="shared" si="99"/>
        <v>#DIV/0!</v>
      </c>
      <c r="GN94" s="311" t="e">
        <f t="shared" si="99"/>
        <v>#DIV/0!</v>
      </c>
      <c r="GO94" s="311" t="e">
        <f t="shared" si="100"/>
        <v>#DIV/0!</v>
      </c>
      <c r="GP94" s="311" t="e">
        <f t="shared" si="100"/>
        <v>#DIV/0!</v>
      </c>
      <c r="GQ94" s="311" t="e">
        <f t="shared" si="100"/>
        <v>#DIV/0!</v>
      </c>
      <c r="GR94" s="311" t="e">
        <f t="shared" si="100"/>
        <v>#DIV/0!</v>
      </c>
      <c r="GS94" s="311" t="e">
        <f t="shared" si="100"/>
        <v>#DIV/0!</v>
      </c>
      <c r="GT94" s="311" t="e">
        <f t="shared" si="100"/>
        <v>#DIV/0!</v>
      </c>
      <c r="GU94" s="311" t="e">
        <f t="shared" si="100"/>
        <v>#DIV/0!</v>
      </c>
      <c r="GV94" s="311" t="e">
        <f t="shared" si="100"/>
        <v>#DIV/0!</v>
      </c>
      <c r="GW94" s="311" t="e">
        <f t="shared" si="100"/>
        <v>#DIV/0!</v>
      </c>
      <c r="GX94" s="311" t="e">
        <f t="shared" si="100"/>
        <v>#DIV/0!</v>
      </c>
      <c r="GY94" s="311" t="e">
        <f t="shared" si="100"/>
        <v>#DIV/0!</v>
      </c>
      <c r="GZ94" s="311" t="e">
        <f t="shared" si="100"/>
        <v>#DIV/0!</v>
      </c>
      <c r="HA94" s="311" t="e">
        <f t="shared" si="100"/>
        <v>#DIV/0!</v>
      </c>
      <c r="HB94" s="311" t="e">
        <f t="shared" si="100"/>
        <v>#DIV/0!</v>
      </c>
      <c r="HC94" s="311" t="e">
        <f t="shared" si="100"/>
        <v>#DIV/0!</v>
      </c>
      <c r="HD94" s="311" t="e">
        <f t="shared" si="100"/>
        <v>#DIV/0!</v>
      </c>
      <c r="HE94" s="318" t="e">
        <f t="shared" si="84"/>
        <v>#DIV/0!</v>
      </c>
      <c r="HF94" s="322" t="e">
        <f t="shared" si="85"/>
        <v>#DIV/0!</v>
      </c>
    </row>
    <row r="95" spans="1:214">
      <c r="A95" s="221"/>
      <c r="B95" s="310"/>
      <c r="C95" s="221"/>
      <c r="D95" s="221"/>
      <c r="E95" s="221"/>
      <c r="F95" s="311"/>
      <c r="G95" s="312" t="e">
        <f t="shared" si="101"/>
        <v>#DIV/0!</v>
      </c>
      <c r="H95" s="311" t="e">
        <f t="shared" si="101"/>
        <v>#DIV/0!</v>
      </c>
      <c r="I95" s="311" t="e">
        <f t="shared" si="101"/>
        <v>#DIV/0!</v>
      </c>
      <c r="J95" s="311" t="e">
        <f t="shared" si="101"/>
        <v>#DIV/0!</v>
      </c>
      <c r="K95" s="311" t="e">
        <f t="shared" si="101"/>
        <v>#DIV/0!</v>
      </c>
      <c r="L95" s="311" t="e">
        <f t="shared" si="101"/>
        <v>#DIV/0!</v>
      </c>
      <c r="M95" s="311" t="e">
        <f t="shared" si="101"/>
        <v>#DIV/0!</v>
      </c>
      <c r="N95" s="311" t="e">
        <f t="shared" si="101"/>
        <v>#DIV/0!</v>
      </c>
      <c r="O95" s="311" t="e">
        <f t="shared" si="101"/>
        <v>#DIV/0!</v>
      </c>
      <c r="P95" s="311" t="e">
        <f t="shared" si="101"/>
        <v>#DIV/0!</v>
      </c>
      <c r="Q95" s="311" t="e">
        <f t="shared" si="101"/>
        <v>#DIV/0!</v>
      </c>
      <c r="R95" s="311" t="e">
        <f t="shared" si="101"/>
        <v>#DIV/0!</v>
      </c>
      <c r="S95" s="311" t="e">
        <f t="shared" si="101"/>
        <v>#DIV/0!</v>
      </c>
      <c r="T95" s="311" t="e">
        <f t="shared" si="101"/>
        <v>#DIV/0!</v>
      </c>
      <c r="U95" s="311" t="e">
        <f t="shared" si="101"/>
        <v>#DIV/0!</v>
      </c>
      <c r="V95" s="311" t="e">
        <f t="shared" si="101"/>
        <v>#DIV/0!</v>
      </c>
      <c r="W95" s="311" t="e">
        <f t="shared" si="92"/>
        <v>#DIV/0!</v>
      </c>
      <c r="X95" s="311" t="e">
        <f t="shared" si="92"/>
        <v>#DIV/0!</v>
      </c>
      <c r="Y95" s="311" t="e">
        <f t="shared" si="92"/>
        <v>#DIV/0!</v>
      </c>
      <c r="Z95" s="311" t="e">
        <f t="shared" si="92"/>
        <v>#DIV/0!</v>
      </c>
      <c r="AA95" s="311" t="e">
        <f t="shared" si="92"/>
        <v>#DIV/0!</v>
      </c>
      <c r="AB95" s="311" t="e">
        <f t="shared" si="92"/>
        <v>#DIV/0!</v>
      </c>
      <c r="AC95" s="311" t="e">
        <f t="shared" si="92"/>
        <v>#DIV/0!</v>
      </c>
      <c r="AD95" s="311" t="e">
        <f t="shared" si="92"/>
        <v>#DIV/0!</v>
      </c>
      <c r="AE95" s="311" t="e">
        <f t="shared" si="92"/>
        <v>#DIV/0!</v>
      </c>
      <c r="AF95" s="311" t="e">
        <f t="shared" si="92"/>
        <v>#DIV/0!</v>
      </c>
      <c r="AG95" s="311" t="e">
        <f t="shared" si="92"/>
        <v>#DIV/0!</v>
      </c>
      <c r="AH95" s="311" t="e">
        <f t="shared" si="92"/>
        <v>#DIV/0!</v>
      </c>
      <c r="AI95" s="311" t="e">
        <f t="shared" si="92"/>
        <v>#DIV/0!</v>
      </c>
      <c r="AJ95" s="311" t="e">
        <f t="shared" si="92"/>
        <v>#DIV/0!</v>
      </c>
      <c r="AK95" s="311" t="e">
        <f t="shared" si="92"/>
        <v>#DIV/0!</v>
      </c>
      <c r="AL95" s="311" t="e">
        <f t="shared" si="93"/>
        <v>#DIV/0!</v>
      </c>
      <c r="AM95" s="311" t="e">
        <f t="shared" si="93"/>
        <v>#DIV/0!</v>
      </c>
      <c r="AN95" s="311" t="e">
        <f t="shared" si="93"/>
        <v>#DIV/0!</v>
      </c>
      <c r="AO95" s="311" t="e">
        <f t="shared" si="93"/>
        <v>#DIV/0!</v>
      </c>
      <c r="AP95" s="311" t="e">
        <f t="shared" si="93"/>
        <v>#DIV/0!</v>
      </c>
      <c r="AQ95" s="311" t="e">
        <f t="shared" si="93"/>
        <v>#DIV/0!</v>
      </c>
      <c r="AR95" s="311" t="e">
        <f t="shared" si="93"/>
        <v>#DIV/0!</v>
      </c>
      <c r="AS95" s="311" t="e">
        <f t="shared" si="93"/>
        <v>#DIV/0!</v>
      </c>
      <c r="AT95" s="311" t="e">
        <f t="shared" si="93"/>
        <v>#DIV/0!</v>
      </c>
      <c r="AU95" s="311" t="e">
        <f t="shared" si="93"/>
        <v>#DIV/0!</v>
      </c>
      <c r="AV95" s="311" t="e">
        <f t="shared" si="93"/>
        <v>#DIV/0!</v>
      </c>
      <c r="AW95" s="311" t="e">
        <f t="shared" si="93"/>
        <v>#DIV/0!</v>
      </c>
      <c r="AX95" s="311" t="e">
        <f t="shared" si="93"/>
        <v>#DIV/0!</v>
      </c>
      <c r="AY95" s="311" t="e">
        <f t="shared" si="93"/>
        <v>#DIV/0!</v>
      </c>
      <c r="AZ95" s="311" t="e">
        <f t="shared" si="93"/>
        <v>#DIV/0!</v>
      </c>
      <c r="BA95" s="311" t="e">
        <f t="shared" si="93"/>
        <v>#DIV/0!</v>
      </c>
      <c r="BB95" s="311" t="e">
        <f t="shared" si="86"/>
        <v>#DIV/0!</v>
      </c>
      <c r="BC95" s="311" t="e">
        <f t="shared" si="86"/>
        <v>#DIV/0!</v>
      </c>
      <c r="BD95" s="311" t="e">
        <f t="shared" si="86"/>
        <v>#DIV/0!</v>
      </c>
      <c r="BE95" s="311" t="e">
        <f t="shared" si="86"/>
        <v>#DIV/0!</v>
      </c>
      <c r="BF95" s="311" t="e">
        <f t="shared" si="86"/>
        <v>#DIV/0!</v>
      </c>
      <c r="BG95" s="311" t="e">
        <f t="shared" si="86"/>
        <v>#DIV/0!</v>
      </c>
      <c r="BH95" s="311" t="e">
        <f t="shared" si="86"/>
        <v>#DIV/0!</v>
      </c>
      <c r="BI95" s="311" t="e">
        <f t="shared" si="86"/>
        <v>#DIV/0!</v>
      </c>
      <c r="BJ95" s="311" t="e">
        <f t="shared" si="86"/>
        <v>#DIV/0!</v>
      </c>
      <c r="BK95" s="311" t="e">
        <f t="shared" si="86"/>
        <v>#DIV/0!</v>
      </c>
      <c r="BL95" s="311" t="e">
        <f t="shared" si="86"/>
        <v>#DIV/0!</v>
      </c>
      <c r="BM95" s="311" t="e">
        <f t="shared" si="86"/>
        <v>#DIV/0!</v>
      </c>
      <c r="BN95" s="311" t="e">
        <f t="shared" si="86"/>
        <v>#DIV/0!</v>
      </c>
      <c r="BO95" s="311" t="e">
        <f t="shared" si="86"/>
        <v>#DIV/0!</v>
      </c>
      <c r="BP95" s="311" t="e">
        <f t="shared" si="86"/>
        <v>#DIV/0!</v>
      </c>
      <c r="BQ95" s="311" t="e">
        <f t="shared" si="94"/>
        <v>#DIV/0!</v>
      </c>
      <c r="BR95" s="311" t="e">
        <f t="shared" si="94"/>
        <v>#DIV/0!</v>
      </c>
      <c r="BS95" s="311" t="e">
        <f t="shared" si="94"/>
        <v>#DIV/0!</v>
      </c>
      <c r="BT95" s="311" t="e">
        <f t="shared" si="94"/>
        <v>#DIV/0!</v>
      </c>
      <c r="BU95" s="311" t="e">
        <f t="shared" si="94"/>
        <v>#DIV/0!</v>
      </c>
      <c r="BV95" s="311" t="e">
        <f t="shared" si="94"/>
        <v>#DIV/0!</v>
      </c>
      <c r="BW95" s="311" t="e">
        <f t="shared" si="94"/>
        <v>#DIV/0!</v>
      </c>
      <c r="BX95" s="311" t="e">
        <f t="shared" si="94"/>
        <v>#DIV/0!</v>
      </c>
      <c r="BY95" s="311" t="e">
        <f t="shared" si="94"/>
        <v>#DIV/0!</v>
      </c>
      <c r="BZ95" s="311" t="e">
        <f t="shared" si="94"/>
        <v>#DIV/0!</v>
      </c>
      <c r="CA95" s="311" t="e">
        <f t="shared" si="94"/>
        <v>#DIV/0!</v>
      </c>
      <c r="CB95" s="311" t="e">
        <f t="shared" si="94"/>
        <v>#DIV/0!</v>
      </c>
      <c r="CC95" s="311" t="e">
        <f t="shared" si="94"/>
        <v>#DIV/0!</v>
      </c>
      <c r="CD95" s="311" t="e">
        <f t="shared" si="94"/>
        <v>#DIV/0!</v>
      </c>
      <c r="CE95" s="311" t="e">
        <f t="shared" si="94"/>
        <v>#DIV/0!</v>
      </c>
      <c r="CF95" s="311" t="e">
        <f t="shared" si="94"/>
        <v>#DIV/0!</v>
      </c>
      <c r="CG95" s="311" t="e">
        <f t="shared" si="87"/>
        <v>#DIV/0!</v>
      </c>
      <c r="CH95" s="311" t="e">
        <f t="shared" si="87"/>
        <v>#DIV/0!</v>
      </c>
      <c r="CI95" s="311" t="e">
        <f t="shared" si="87"/>
        <v>#DIV/0!</v>
      </c>
      <c r="CJ95" s="311" t="e">
        <f t="shared" si="87"/>
        <v>#DIV/0!</v>
      </c>
      <c r="CK95" s="311" t="e">
        <f t="shared" si="87"/>
        <v>#DIV/0!</v>
      </c>
      <c r="CL95" s="311" t="e">
        <f t="shared" si="87"/>
        <v>#DIV/0!</v>
      </c>
      <c r="CM95" s="311" t="e">
        <f t="shared" si="87"/>
        <v>#DIV/0!</v>
      </c>
      <c r="CN95" s="311" t="e">
        <f t="shared" si="87"/>
        <v>#DIV/0!</v>
      </c>
      <c r="CO95" s="311" t="e">
        <f t="shared" si="87"/>
        <v>#DIV/0!</v>
      </c>
      <c r="CP95" s="311" t="e">
        <f t="shared" si="87"/>
        <v>#DIV/0!</v>
      </c>
      <c r="CQ95" s="311" t="e">
        <f t="shared" si="87"/>
        <v>#DIV/0!</v>
      </c>
      <c r="CR95" s="311" t="e">
        <f t="shared" si="87"/>
        <v>#DIV/0!</v>
      </c>
      <c r="CS95" s="311" t="e">
        <f t="shared" si="87"/>
        <v>#DIV/0!</v>
      </c>
      <c r="CT95" s="311" t="e">
        <f t="shared" si="87"/>
        <v>#DIV/0!</v>
      </c>
      <c r="CU95" s="311" t="e">
        <f t="shared" si="95"/>
        <v>#DIV/0!</v>
      </c>
      <c r="CV95" s="311" t="e">
        <f t="shared" si="95"/>
        <v>#DIV/0!</v>
      </c>
      <c r="CW95" s="311" t="e">
        <f t="shared" si="95"/>
        <v>#DIV/0!</v>
      </c>
      <c r="CX95" s="311" t="e">
        <f t="shared" si="95"/>
        <v>#DIV/0!</v>
      </c>
      <c r="CY95" s="311" t="e">
        <f t="shared" si="95"/>
        <v>#DIV/0!</v>
      </c>
      <c r="CZ95" s="311" t="e">
        <f t="shared" si="95"/>
        <v>#DIV/0!</v>
      </c>
      <c r="DA95" s="311" t="e">
        <f t="shared" si="95"/>
        <v>#DIV/0!</v>
      </c>
      <c r="DB95" s="311" t="e">
        <f t="shared" si="95"/>
        <v>#DIV/0!</v>
      </c>
      <c r="DC95" s="311" t="e">
        <f t="shared" si="95"/>
        <v>#DIV/0!</v>
      </c>
      <c r="DD95" s="311" t="e">
        <f t="shared" si="95"/>
        <v>#DIV/0!</v>
      </c>
      <c r="DE95" s="311" t="e">
        <f t="shared" si="95"/>
        <v>#DIV/0!</v>
      </c>
      <c r="DF95" s="311" t="e">
        <f t="shared" si="95"/>
        <v>#DIV/0!</v>
      </c>
      <c r="DG95" s="311" t="e">
        <f t="shared" si="95"/>
        <v>#DIV/0!</v>
      </c>
      <c r="DH95" s="311" t="e">
        <f t="shared" si="95"/>
        <v>#DIV/0!</v>
      </c>
      <c r="DI95" s="311" t="e">
        <f t="shared" si="95"/>
        <v>#DIV/0!</v>
      </c>
      <c r="DJ95" s="311" t="e">
        <f t="shared" si="95"/>
        <v>#DIV/0!</v>
      </c>
      <c r="DK95" s="311" t="e">
        <f t="shared" si="88"/>
        <v>#DIV/0!</v>
      </c>
      <c r="DL95" s="311" t="e">
        <f t="shared" si="88"/>
        <v>#DIV/0!</v>
      </c>
      <c r="DM95" s="311" t="e">
        <f t="shared" si="88"/>
        <v>#DIV/0!</v>
      </c>
      <c r="DN95" s="311" t="e">
        <f t="shared" si="88"/>
        <v>#DIV/0!</v>
      </c>
      <c r="DO95" s="311" t="e">
        <f t="shared" si="88"/>
        <v>#DIV/0!</v>
      </c>
      <c r="DP95" s="311" t="e">
        <f t="shared" si="88"/>
        <v>#DIV/0!</v>
      </c>
      <c r="DQ95" s="311" t="e">
        <f t="shared" si="88"/>
        <v>#DIV/0!</v>
      </c>
      <c r="DR95" s="311" t="e">
        <f t="shared" si="88"/>
        <v>#DIV/0!</v>
      </c>
      <c r="DS95" s="311" t="e">
        <f t="shared" si="88"/>
        <v>#DIV/0!</v>
      </c>
      <c r="DT95" s="311" t="e">
        <f t="shared" si="88"/>
        <v>#DIV/0!</v>
      </c>
      <c r="DU95" s="311" t="e">
        <f t="shared" si="96"/>
        <v>#DIV/0!</v>
      </c>
      <c r="DV95" s="311" t="e">
        <f t="shared" si="96"/>
        <v>#DIV/0!</v>
      </c>
      <c r="DW95" s="311" t="e">
        <f t="shared" si="96"/>
        <v>#DIV/0!</v>
      </c>
      <c r="DX95" s="311" t="e">
        <f t="shared" si="96"/>
        <v>#DIV/0!</v>
      </c>
      <c r="DY95" s="311" t="e">
        <f t="shared" si="96"/>
        <v>#DIV/0!</v>
      </c>
      <c r="DZ95" s="311" t="e">
        <f t="shared" si="96"/>
        <v>#DIV/0!</v>
      </c>
      <c r="EA95" s="311" t="e">
        <f t="shared" si="96"/>
        <v>#DIV/0!</v>
      </c>
      <c r="EB95" s="311" t="e">
        <f t="shared" si="96"/>
        <v>#DIV/0!</v>
      </c>
      <c r="EC95" s="311" t="e">
        <f t="shared" si="96"/>
        <v>#DIV/0!</v>
      </c>
      <c r="ED95" s="311" t="e">
        <f t="shared" si="96"/>
        <v>#DIV/0!</v>
      </c>
      <c r="EE95" s="311" t="e">
        <f t="shared" si="96"/>
        <v>#DIV/0!</v>
      </c>
      <c r="EF95" s="311" t="e">
        <f t="shared" si="96"/>
        <v>#DIV/0!</v>
      </c>
      <c r="EG95" s="311" t="e">
        <f t="shared" si="89"/>
        <v>#DIV/0!</v>
      </c>
      <c r="EH95" s="311" t="e">
        <f t="shared" si="89"/>
        <v>#DIV/0!</v>
      </c>
      <c r="EI95" s="311" t="e">
        <f t="shared" si="89"/>
        <v>#DIV/0!</v>
      </c>
      <c r="EJ95" s="311" t="e">
        <f t="shared" si="89"/>
        <v>#DIV/0!</v>
      </c>
      <c r="EK95" s="311" t="e">
        <f t="shared" si="89"/>
        <v>#DIV/0!</v>
      </c>
      <c r="EL95" s="311" t="e">
        <f t="shared" si="89"/>
        <v>#DIV/0!</v>
      </c>
      <c r="EM95" s="311" t="e">
        <f t="shared" si="89"/>
        <v>#DIV/0!</v>
      </c>
      <c r="EN95" s="311" t="e">
        <f t="shared" si="89"/>
        <v>#DIV/0!</v>
      </c>
      <c r="EO95" s="311" t="e">
        <f t="shared" si="89"/>
        <v>#DIV/0!</v>
      </c>
      <c r="EP95" s="311" t="e">
        <f t="shared" si="89"/>
        <v>#DIV/0!</v>
      </c>
      <c r="EQ95" s="311" t="e">
        <f t="shared" si="89"/>
        <v>#DIV/0!</v>
      </c>
      <c r="ER95" s="311" t="e">
        <f t="shared" si="89"/>
        <v>#DIV/0!</v>
      </c>
      <c r="ES95" s="311" t="e">
        <f t="shared" si="97"/>
        <v>#DIV/0!</v>
      </c>
      <c r="ET95" s="311" t="e">
        <f t="shared" si="97"/>
        <v>#DIV/0!</v>
      </c>
      <c r="EU95" s="311" t="e">
        <f t="shared" si="97"/>
        <v>#DIV/0!</v>
      </c>
      <c r="EV95" s="311" t="e">
        <f t="shared" si="97"/>
        <v>#DIV/0!</v>
      </c>
      <c r="EW95" s="311" t="e">
        <f t="shared" si="97"/>
        <v>#DIV/0!</v>
      </c>
      <c r="EX95" s="311" t="e">
        <f t="shared" si="97"/>
        <v>#DIV/0!</v>
      </c>
      <c r="EY95" s="311" t="e">
        <f t="shared" si="97"/>
        <v>#DIV/0!</v>
      </c>
      <c r="EZ95" s="311" t="e">
        <f t="shared" si="97"/>
        <v>#DIV/0!</v>
      </c>
      <c r="FA95" s="311" t="e">
        <f t="shared" si="97"/>
        <v>#DIV/0!</v>
      </c>
      <c r="FB95" s="311" t="e">
        <f t="shared" si="97"/>
        <v>#DIV/0!</v>
      </c>
      <c r="FC95" s="311" t="e">
        <f t="shared" si="97"/>
        <v>#DIV/0!</v>
      </c>
      <c r="FD95" s="311" t="e">
        <f t="shared" si="97"/>
        <v>#DIV/0!</v>
      </c>
      <c r="FE95" s="311" t="e">
        <f t="shared" si="97"/>
        <v>#DIV/0!</v>
      </c>
      <c r="FF95" s="311" t="e">
        <f t="shared" si="97"/>
        <v>#DIV/0!</v>
      </c>
      <c r="FG95" s="311" t="e">
        <f t="shared" si="97"/>
        <v>#DIV/0!</v>
      </c>
      <c r="FH95" s="311" t="e">
        <f t="shared" si="97"/>
        <v>#DIV/0!</v>
      </c>
      <c r="FI95" s="311" t="e">
        <f t="shared" si="98"/>
        <v>#DIV/0!</v>
      </c>
      <c r="FJ95" s="311" t="e">
        <f t="shared" si="98"/>
        <v>#DIV/0!</v>
      </c>
      <c r="FK95" s="311" t="e">
        <f t="shared" si="98"/>
        <v>#DIV/0!</v>
      </c>
      <c r="FL95" s="311" t="e">
        <f t="shared" si="98"/>
        <v>#DIV/0!</v>
      </c>
      <c r="FM95" s="311" t="e">
        <f t="shared" si="98"/>
        <v>#DIV/0!</v>
      </c>
      <c r="FN95" s="311" t="e">
        <f t="shared" si="98"/>
        <v>#DIV/0!</v>
      </c>
      <c r="FO95" s="311" t="e">
        <f t="shared" si="98"/>
        <v>#DIV/0!</v>
      </c>
      <c r="FP95" s="311" t="e">
        <f t="shared" si="98"/>
        <v>#DIV/0!</v>
      </c>
      <c r="FQ95" s="311" t="e">
        <f t="shared" si="98"/>
        <v>#DIV/0!</v>
      </c>
      <c r="FR95" s="311" t="e">
        <f t="shared" si="98"/>
        <v>#DIV/0!</v>
      </c>
      <c r="FS95" s="311" t="e">
        <f t="shared" si="98"/>
        <v>#DIV/0!</v>
      </c>
      <c r="FT95" s="311" t="e">
        <f t="shared" si="98"/>
        <v>#DIV/0!</v>
      </c>
      <c r="FU95" s="311" t="e">
        <f t="shared" si="98"/>
        <v>#DIV/0!</v>
      </c>
      <c r="FV95" s="311" t="e">
        <f t="shared" si="98"/>
        <v>#DIV/0!</v>
      </c>
      <c r="FW95" s="311" t="e">
        <f t="shared" si="98"/>
        <v>#DIV/0!</v>
      </c>
      <c r="FX95" s="311" t="e">
        <f t="shared" si="98"/>
        <v>#DIV/0!</v>
      </c>
      <c r="FY95" s="311" t="e">
        <f t="shared" si="99"/>
        <v>#DIV/0!</v>
      </c>
      <c r="FZ95" s="311" t="e">
        <f t="shared" si="99"/>
        <v>#DIV/0!</v>
      </c>
      <c r="GA95" s="311" t="e">
        <f t="shared" si="99"/>
        <v>#DIV/0!</v>
      </c>
      <c r="GB95" s="311" t="e">
        <f t="shared" si="99"/>
        <v>#DIV/0!</v>
      </c>
      <c r="GC95" s="311" t="e">
        <f t="shared" si="99"/>
        <v>#DIV/0!</v>
      </c>
      <c r="GD95" s="311" t="e">
        <f t="shared" si="99"/>
        <v>#DIV/0!</v>
      </c>
      <c r="GE95" s="311" t="e">
        <f t="shared" si="99"/>
        <v>#DIV/0!</v>
      </c>
      <c r="GF95" s="311" t="e">
        <f t="shared" si="99"/>
        <v>#DIV/0!</v>
      </c>
      <c r="GG95" s="311" t="e">
        <f t="shared" si="99"/>
        <v>#DIV/0!</v>
      </c>
      <c r="GH95" s="311" t="e">
        <f t="shared" si="99"/>
        <v>#DIV/0!</v>
      </c>
      <c r="GI95" s="311" t="e">
        <f t="shared" si="99"/>
        <v>#DIV/0!</v>
      </c>
      <c r="GJ95" s="311" t="e">
        <f t="shared" si="99"/>
        <v>#DIV/0!</v>
      </c>
      <c r="GK95" s="311" t="e">
        <f t="shared" si="99"/>
        <v>#DIV/0!</v>
      </c>
      <c r="GL95" s="311" t="e">
        <f t="shared" si="99"/>
        <v>#DIV/0!</v>
      </c>
      <c r="GM95" s="311" t="e">
        <f t="shared" si="99"/>
        <v>#DIV/0!</v>
      </c>
      <c r="GN95" s="311" t="e">
        <f t="shared" si="99"/>
        <v>#DIV/0!</v>
      </c>
      <c r="GO95" s="311" t="e">
        <f t="shared" si="100"/>
        <v>#DIV/0!</v>
      </c>
      <c r="GP95" s="311" t="e">
        <f t="shared" si="100"/>
        <v>#DIV/0!</v>
      </c>
      <c r="GQ95" s="311" t="e">
        <f t="shared" si="100"/>
        <v>#DIV/0!</v>
      </c>
      <c r="GR95" s="311" t="e">
        <f t="shared" si="100"/>
        <v>#DIV/0!</v>
      </c>
      <c r="GS95" s="311" t="e">
        <f t="shared" si="100"/>
        <v>#DIV/0!</v>
      </c>
      <c r="GT95" s="311" t="e">
        <f t="shared" si="100"/>
        <v>#DIV/0!</v>
      </c>
      <c r="GU95" s="311" t="e">
        <f t="shared" si="100"/>
        <v>#DIV/0!</v>
      </c>
      <c r="GV95" s="311" t="e">
        <f t="shared" si="100"/>
        <v>#DIV/0!</v>
      </c>
      <c r="GW95" s="311" t="e">
        <f t="shared" si="100"/>
        <v>#DIV/0!</v>
      </c>
      <c r="GX95" s="311" t="e">
        <f t="shared" si="100"/>
        <v>#DIV/0!</v>
      </c>
      <c r="GY95" s="311" t="e">
        <f t="shared" si="100"/>
        <v>#DIV/0!</v>
      </c>
      <c r="GZ95" s="311" t="e">
        <f t="shared" si="100"/>
        <v>#DIV/0!</v>
      </c>
      <c r="HA95" s="311" t="e">
        <f t="shared" si="100"/>
        <v>#DIV/0!</v>
      </c>
      <c r="HB95" s="311" t="e">
        <f t="shared" si="100"/>
        <v>#DIV/0!</v>
      </c>
      <c r="HC95" s="311" t="e">
        <f t="shared" si="100"/>
        <v>#DIV/0!</v>
      </c>
      <c r="HD95" s="311" t="e">
        <f t="shared" si="100"/>
        <v>#DIV/0!</v>
      </c>
      <c r="HE95" s="318" t="e">
        <f t="shared" si="84"/>
        <v>#DIV/0!</v>
      </c>
      <c r="HF95" s="322" t="e">
        <f t="shared" si="85"/>
        <v>#DIV/0!</v>
      </c>
    </row>
    <row r="96" spans="1:214">
      <c r="A96" s="221"/>
      <c r="B96" s="310"/>
      <c r="C96" s="221"/>
      <c r="D96" s="221"/>
      <c r="E96" s="221"/>
      <c r="F96" s="311"/>
      <c r="G96" s="312" t="e">
        <f t="shared" si="101"/>
        <v>#DIV/0!</v>
      </c>
      <c r="H96" s="311" t="e">
        <f t="shared" si="101"/>
        <v>#DIV/0!</v>
      </c>
      <c r="I96" s="311" t="e">
        <f t="shared" si="101"/>
        <v>#DIV/0!</v>
      </c>
      <c r="J96" s="311" t="e">
        <f t="shared" si="101"/>
        <v>#DIV/0!</v>
      </c>
      <c r="K96" s="311" t="e">
        <f t="shared" si="101"/>
        <v>#DIV/0!</v>
      </c>
      <c r="L96" s="311" t="e">
        <f t="shared" si="101"/>
        <v>#DIV/0!</v>
      </c>
      <c r="M96" s="311" t="e">
        <f t="shared" si="101"/>
        <v>#DIV/0!</v>
      </c>
      <c r="N96" s="311" t="e">
        <f t="shared" si="101"/>
        <v>#DIV/0!</v>
      </c>
      <c r="O96" s="311" t="e">
        <f t="shared" si="101"/>
        <v>#DIV/0!</v>
      </c>
      <c r="P96" s="311" t="e">
        <f t="shared" si="101"/>
        <v>#DIV/0!</v>
      </c>
      <c r="Q96" s="311" t="e">
        <f t="shared" si="101"/>
        <v>#DIV/0!</v>
      </c>
      <c r="R96" s="311" t="e">
        <f t="shared" si="101"/>
        <v>#DIV/0!</v>
      </c>
      <c r="S96" s="311" t="e">
        <f t="shared" si="101"/>
        <v>#DIV/0!</v>
      </c>
      <c r="T96" s="311" t="e">
        <f t="shared" si="101"/>
        <v>#DIV/0!</v>
      </c>
      <c r="U96" s="311" t="e">
        <f t="shared" si="101"/>
        <v>#DIV/0!</v>
      </c>
      <c r="V96" s="311" t="e">
        <f t="shared" si="101"/>
        <v>#DIV/0!</v>
      </c>
      <c r="W96" s="311" t="e">
        <f t="shared" si="92"/>
        <v>#DIV/0!</v>
      </c>
      <c r="X96" s="311" t="e">
        <f t="shared" si="92"/>
        <v>#DIV/0!</v>
      </c>
      <c r="Y96" s="311" t="e">
        <f t="shared" si="92"/>
        <v>#DIV/0!</v>
      </c>
      <c r="Z96" s="311" t="e">
        <f t="shared" si="92"/>
        <v>#DIV/0!</v>
      </c>
      <c r="AA96" s="311" t="e">
        <f t="shared" si="92"/>
        <v>#DIV/0!</v>
      </c>
      <c r="AB96" s="311" t="e">
        <f t="shared" si="92"/>
        <v>#DIV/0!</v>
      </c>
      <c r="AC96" s="311" t="e">
        <f t="shared" si="92"/>
        <v>#DIV/0!</v>
      </c>
      <c r="AD96" s="311" t="e">
        <f t="shared" si="92"/>
        <v>#DIV/0!</v>
      </c>
      <c r="AE96" s="311" t="e">
        <f t="shared" si="92"/>
        <v>#DIV/0!</v>
      </c>
      <c r="AF96" s="311" t="e">
        <f t="shared" si="92"/>
        <v>#DIV/0!</v>
      </c>
      <c r="AG96" s="311" t="e">
        <f t="shared" si="92"/>
        <v>#DIV/0!</v>
      </c>
      <c r="AH96" s="311" t="e">
        <f t="shared" si="92"/>
        <v>#DIV/0!</v>
      </c>
      <c r="AI96" s="311" t="e">
        <f t="shared" si="92"/>
        <v>#DIV/0!</v>
      </c>
      <c r="AJ96" s="311" t="e">
        <f t="shared" si="92"/>
        <v>#DIV/0!</v>
      </c>
      <c r="AK96" s="311" t="e">
        <f t="shared" si="92"/>
        <v>#DIV/0!</v>
      </c>
      <c r="AL96" s="311" t="e">
        <f t="shared" si="93"/>
        <v>#DIV/0!</v>
      </c>
      <c r="AM96" s="311" t="e">
        <f t="shared" si="93"/>
        <v>#DIV/0!</v>
      </c>
      <c r="AN96" s="311" t="e">
        <f t="shared" si="93"/>
        <v>#DIV/0!</v>
      </c>
      <c r="AO96" s="311" t="e">
        <f t="shared" si="93"/>
        <v>#DIV/0!</v>
      </c>
      <c r="AP96" s="311" t="e">
        <f t="shared" si="93"/>
        <v>#DIV/0!</v>
      </c>
      <c r="AQ96" s="311" t="e">
        <f t="shared" si="93"/>
        <v>#DIV/0!</v>
      </c>
      <c r="AR96" s="311" t="e">
        <f t="shared" si="93"/>
        <v>#DIV/0!</v>
      </c>
      <c r="AS96" s="311" t="e">
        <f t="shared" si="93"/>
        <v>#DIV/0!</v>
      </c>
      <c r="AT96" s="311" t="e">
        <f t="shared" si="93"/>
        <v>#DIV/0!</v>
      </c>
      <c r="AU96" s="311" t="e">
        <f t="shared" si="93"/>
        <v>#DIV/0!</v>
      </c>
      <c r="AV96" s="311" t="e">
        <f t="shared" si="93"/>
        <v>#DIV/0!</v>
      </c>
      <c r="AW96" s="311" t="e">
        <f t="shared" si="93"/>
        <v>#DIV/0!</v>
      </c>
      <c r="AX96" s="311" t="e">
        <f t="shared" si="93"/>
        <v>#DIV/0!</v>
      </c>
      <c r="AY96" s="311" t="e">
        <f t="shared" si="93"/>
        <v>#DIV/0!</v>
      </c>
      <c r="AZ96" s="311" t="e">
        <f t="shared" si="93"/>
        <v>#DIV/0!</v>
      </c>
      <c r="BA96" s="311" t="e">
        <f t="shared" si="93"/>
        <v>#DIV/0!</v>
      </c>
      <c r="BB96" s="311" t="e">
        <f t="shared" si="86"/>
        <v>#DIV/0!</v>
      </c>
      <c r="BC96" s="311" t="e">
        <f t="shared" si="86"/>
        <v>#DIV/0!</v>
      </c>
      <c r="BD96" s="311" t="e">
        <f t="shared" si="86"/>
        <v>#DIV/0!</v>
      </c>
      <c r="BE96" s="311" t="e">
        <f t="shared" si="86"/>
        <v>#DIV/0!</v>
      </c>
      <c r="BF96" s="311" t="e">
        <f t="shared" si="86"/>
        <v>#DIV/0!</v>
      </c>
      <c r="BG96" s="311" t="e">
        <f t="shared" si="86"/>
        <v>#DIV/0!</v>
      </c>
      <c r="BH96" s="311" t="e">
        <f t="shared" si="86"/>
        <v>#DIV/0!</v>
      </c>
      <c r="BI96" s="311" t="e">
        <f t="shared" si="86"/>
        <v>#DIV/0!</v>
      </c>
      <c r="BJ96" s="311" t="e">
        <f t="shared" si="86"/>
        <v>#DIV/0!</v>
      </c>
      <c r="BK96" s="311" t="e">
        <f t="shared" si="86"/>
        <v>#DIV/0!</v>
      </c>
      <c r="BL96" s="311" t="e">
        <f t="shared" si="86"/>
        <v>#DIV/0!</v>
      </c>
      <c r="BM96" s="311" t="e">
        <f t="shared" si="86"/>
        <v>#DIV/0!</v>
      </c>
      <c r="BN96" s="311" t="e">
        <f t="shared" si="86"/>
        <v>#DIV/0!</v>
      </c>
      <c r="BO96" s="311" t="e">
        <f t="shared" si="86"/>
        <v>#DIV/0!</v>
      </c>
      <c r="BP96" s="311" t="e">
        <f t="shared" si="86"/>
        <v>#DIV/0!</v>
      </c>
      <c r="BQ96" s="311" t="e">
        <f t="shared" si="94"/>
        <v>#DIV/0!</v>
      </c>
      <c r="BR96" s="311" t="e">
        <f t="shared" si="94"/>
        <v>#DIV/0!</v>
      </c>
      <c r="BS96" s="311" t="e">
        <f t="shared" si="94"/>
        <v>#DIV/0!</v>
      </c>
      <c r="BT96" s="311" t="e">
        <f t="shared" si="94"/>
        <v>#DIV/0!</v>
      </c>
      <c r="BU96" s="311" t="e">
        <f t="shared" si="94"/>
        <v>#DIV/0!</v>
      </c>
      <c r="BV96" s="311" t="e">
        <f t="shared" si="94"/>
        <v>#DIV/0!</v>
      </c>
      <c r="BW96" s="311" t="e">
        <f t="shared" si="94"/>
        <v>#DIV/0!</v>
      </c>
      <c r="BX96" s="311" t="e">
        <f t="shared" si="94"/>
        <v>#DIV/0!</v>
      </c>
      <c r="BY96" s="311" t="e">
        <f t="shared" si="94"/>
        <v>#DIV/0!</v>
      </c>
      <c r="BZ96" s="311" t="e">
        <f t="shared" si="94"/>
        <v>#DIV/0!</v>
      </c>
      <c r="CA96" s="311" t="e">
        <f t="shared" si="94"/>
        <v>#DIV/0!</v>
      </c>
      <c r="CB96" s="311" t="e">
        <f t="shared" si="94"/>
        <v>#DIV/0!</v>
      </c>
      <c r="CC96" s="311" t="e">
        <f t="shared" si="94"/>
        <v>#DIV/0!</v>
      </c>
      <c r="CD96" s="311" t="e">
        <f t="shared" si="94"/>
        <v>#DIV/0!</v>
      </c>
      <c r="CE96" s="311" t="e">
        <f t="shared" si="94"/>
        <v>#DIV/0!</v>
      </c>
      <c r="CF96" s="311" t="e">
        <f t="shared" si="94"/>
        <v>#DIV/0!</v>
      </c>
      <c r="CG96" s="311" t="e">
        <f t="shared" si="87"/>
        <v>#DIV/0!</v>
      </c>
      <c r="CH96" s="311" t="e">
        <f t="shared" si="87"/>
        <v>#DIV/0!</v>
      </c>
      <c r="CI96" s="311" t="e">
        <f t="shared" si="87"/>
        <v>#DIV/0!</v>
      </c>
      <c r="CJ96" s="311" t="e">
        <f t="shared" si="87"/>
        <v>#DIV/0!</v>
      </c>
      <c r="CK96" s="311" t="e">
        <f t="shared" si="87"/>
        <v>#DIV/0!</v>
      </c>
      <c r="CL96" s="311" t="e">
        <f t="shared" si="87"/>
        <v>#DIV/0!</v>
      </c>
      <c r="CM96" s="311" t="e">
        <f t="shared" si="87"/>
        <v>#DIV/0!</v>
      </c>
      <c r="CN96" s="311" t="e">
        <f t="shared" si="87"/>
        <v>#DIV/0!</v>
      </c>
      <c r="CO96" s="311" t="e">
        <f t="shared" si="87"/>
        <v>#DIV/0!</v>
      </c>
      <c r="CP96" s="311" t="e">
        <f t="shared" si="87"/>
        <v>#DIV/0!</v>
      </c>
      <c r="CQ96" s="311" t="e">
        <f t="shared" si="87"/>
        <v>#DIV/0!</v>
      </c>
      <c r="CR96" s="311" t="e">
        <f t="shared" si="87"/>
        <v>#DIV/0!</v>
      </c>
      <c r="CS96" s="311" t="e">
        <f t="shared" si="87"/>
        <v>#DIV/0!</v>
      </c>
      <c r="CT96" s="311" t="e">
        <f t="shared" si="87"/>
        <v>#DIV/0!</v>
      </c>
      <c r="CU96" s="311" t="e">
        <f t="shared" si="95"/>
        <v>#DIV/0!</v>
      </c>
      <c r="CV96" s="311" t="e">
        <f t="shared" si="95"/>
        <v>#DIV/0!</v>
      </c>
      <c r="CW96" s="311" t="e">
        <f t="shared" si="95"/>
        <v>#DIV/0!</v>
      </c>
      <c r="CX96" s="311" t="e">
        <f t="shared" si="95"/>
        <v>#DIV/0!</v>
      </c>
      <c r="CY96" s="311" t="e">
        <f t="shared" si="95"/>
        <v>#DIV/0!</v>
      </c>
      <c r="CZ96" s="311" t="e">
        <f t="shared" si="95"/>
        <v>#DIV/0!</v>
      </c>
      <c r="DA96" s="311" t="e">
        <f t="shared" si="95"/>
        <v>#DIV/0!</v>
      </c>
      <c r="DB96" s="311" t="e">
        <f t="shared" si="95"/>
        <v>#DIV/0!</v>
      </c>
      <c r="DC96" s="311" t="e">
        <f t="shared" si="95"/>
        <v>#DIV/0!</v>
      </c>
      <c r="DD96" s="311" t="e">
        <f t="shared" si="95"/>
        <v>#DIV/0!</v>
      </c>
      <c r="DE96" s="311" t="e">
        <f t="shared" si="95"/>
        <v>#DIV/0!</v>
      </c>
      <c r="DF96" s="311" t="e">
        <f t="shared" si="95"/>
        <v>#DIV/0!</v>
      </c>
      <c r="DG96" s="311" t="e">
        <f t="shared" si="95"/>
        <v>#DIV/0!</v>
      </c>
      <c r="DH96" s="311" t="e">
        <f t="shared" si="95"/>
        <v>#DIV/0!</v>
      </c>
      <c r="DI96" s="311" t="e">
        <f t="shared" si="95"/>
        <v>#DIV/0!</v>
      </c>
      <c r="DJ96" s="311" t="e">
        <f t="shared" si="95"/>
        <v>#DIV/0!</v>
      </c>
      <c r="DK96" s="311" t="e">
        <f t="shared" si="88"/>
        <v>#DIV/0!</v>
      </c>
      <c r="DL96" s="311" t="e">
        <f t="shared" si="88"/>
        <v>#DIV/0!</v>
      </c>
      <c r="DM96" s="311" t="e">
        <f t="shared" si="88"/>
        <v>#DIV/0!</v>
      </c>
      <c r="DN96" s="311" t="e">
        <f t="shared" si="88"/>
        <v>#DIV/0!</v>
      </c>
      <c r="DO96" s="311" t="e">
        <f t="shared" si="88"/>
        <v>#DIV/0!</v>
      </c>
      <c r="DP96" s="311" t="e">
        <f t="shared" si="88"/>
        <v>#DIV/0!</v>
      </c>
      <c r="DQ96" s="311" t="e">
        <f t="shared" si="88"/>
        <v>#DIV/0!</v>
      </c>
      <c r="DR96" s="311" t="e">
        <f t="shared" si="88"/>
        <v>#DIV/0!</v>
      </c>
      <c r="DS96" s="311" t="e">
        <f t="shared" si="88"/>
        <v>#DIV/0!</v>
      </c>
      <c r="DT96" s="311" t="e">
        <f t="shared" si="88"/>
        <v>#DIV/0!</v>
      </c>
      <c r="DU96" s="311" t="e">
        <f t="shared" si="96"/>
        <v>#DIV/0!</v>
      </c>
      <c r="DV96" s="311" t="e">
        <f t="shared" si="96"/>
        <v>#DIV/0!</v>
      </c>
      <c r="DW96" s="311" t="e">
        <f t="shared" si="96"/>
        <v>#DIV/0!</v>
      </c>
      <c r="DX96" s="311" t="e">
        <f t="shared" si="96"/>
        <v>#DIV/0!</v>
      </c>
      <c r="DY96" s="311" t="e">
        <f t="shared" si="96"/>
        <v>#DIV/0!</v>
      </c>
      <c r="DZ96" s="311" t="e">
        <f t="shared" si="96"/>
        <v>#DIV/0!</v>
      </c>
      <c r="EA96" s="311" t="e">
        <f t="shared" si="96"/>
        <v>#DIV/0!</v>
      </c>
      <c r="EB96" s="311" t="e">
        <f t="shared" si="96"/>
        <v>#DIV/0!</v>
      </c>
      <c r="EC96" s="311" t="e">
        <f t="shared" si="96"/>
        <v>#DIV/0!</v>
      </c>
      <c r="ED96" s="311" t="e">
        <f t="shared" si="96"/>
        <v>#DIV/0!</v>
      </c>
      <c r="EE96" s="311" t="e">
        <f t="shared" si="96"/>
        <v>#DIV/0!</v>
      </c>
      <c r="EF96" s="311" t="e">
        <f t="shared" si="96"/>
        <v>#DIV/0!</v>
      </c>
      <c r="EG96" s="311" t="e">
        <f t="shared" si="89"/>
        <v>#DIV/0!</v>
      </c>
      <c r="EH96" s="311" t="e">
        <f t="shared" si="89"/>
        <v>#DIV/0!</v>
      </c>
      <c r="EI96" s="311" t="e">
        <f t="shared" si="89"/>
        <v>#DIV/0!</v>
      </c>
      <c r="EJ96" s="311" t="e">
        <f t="shared" si="89"/>
        <v>#DIV/0!</v>
      </c>
      <c r="EK96" s="311" t="e">
        <f t="shared" si="89"/>
        <v>#DIV/0!</v>
      </c>
      <c r="EL96" s="311" t="e">
        <f t="shared" si="89"/>
        <v>#DIV/0!</v>
      </c>
      <c r="EM96" s="311" t="e">
        <f t="shared" si="89"/>
        <v>#DIV/0!</v>
      </c>
      <c r="EN96" s="311" t="e">
        <f t="shared" si="89"/>
        <v>#DIV/0!</v>
      </c>
      <c r="EO96" s="311" t="e">
        <f t="shared" si="89"/>
        <v>#DIV/0!</v>
      </c>
      <c r="EP96" s="311" t="e">
        <f t="shared" si="89"/>
        <v>#DIV/0!</v>
      </c>
      <c r="EQ96" s="311" t="e">
        <f t="shared" si="89"/>
        <v>#DIV/0!</v>
      </c>
      <c r="ER96" s="311" t="e">
        <f t="shared" si="89"/>
        <v>#DIV/0!</v>
      </c>
      <c r="ES96" s="311" t="e">
        <f t="shared" si="97"/>
        <v>#DIV/0!</v>
      </c>
      <c r="ET96" s="311" t="e">
        <f t="shared" si="97"/>
        <v>#DIV/0!</v>
      </c>
      <c r="EU96" s="311" t="e">
        <f t="shared" si="97"/>
        <v>#DIV/0!</v>
      </c>
      <c r="EV96" s="311" t="e">
        <f t="shared" si="97"/>
        <v>#DIV/0!</v>
      </c>
      <c r="EW96" s="311" t="e">
        <f t="shared" si="97"/>
        <v>#DIV/0!</v>
      </c>
      <c r="EX96" s="311" t="e">
        <f t="shared" si="97"/>
        <v>#DIV/0!</v>
      </c>
      <c r="EY96" s="311" t="e">
        <f t="shared" si="97"/>
        <v>#DIV/0!</v>
      </c>
      <c r="EZ96" s="311" t="e">
        <f t="shared" si="97"/>
        <v>#DIV/0!</v>
      </c>
      <c r="FA96" s="311" t="e">
        <f t="shared" si="97"/>
        <v>#DIV/0!</v>
      </c>
      <c r="FB96" s="311" t="e">
        <f t="shared" si="97"/>
        <v>#DIV/0!</v>
      </c>
      <c r="FC96" s="311" t="e">
        <f t="shared" si="97"/>
        <v>#DIV/0!</v>
      </c>
      <c r="FD96" s="311" t="e">
        <f t="shared" si="97"/>
        <v>#DIV/0!</v>
      </c>
      <c r="FE96" s="311" t="e">
        <f t="shared" si="97"/>
        <v>#DIV/0!</v>
      </c>
      <c r="FF96" s="311" t="e">
        <f t="shared" si="97"/>
        <v>#DIV/0!</v>
      </c>
      <c r="FG96" s="311" t="e">
        <f t="shared" si="97"/>
        <v>#DIV/0!</v>
      </c>
      <c r="FH96" s="311" t="e">
        <f t="shared" si="97"/>
        <v>#DIV/0!</v>
      </c>
      <c r="FI96" s="311" t="e">
        <f t="shared" si="98"/>
        <v>#DIV/0!</v>
      </c>
      <c r="FJ96" s="311" t="e">
        <f t="shared" si="98"/>
        <v>#DIV/0!</v>
      </c>
      <c r="FK96" s="311" t="e">
        <f t="shared" si="98"/>
        <v>#DIV/0!</v>
      </c>
      <c r="FL96" s="311" t="e">
        <f t="shared" si="98"/>
        <v>#DIV/0!</v>
      </c>
      <c r="FM96" s="311" t="e">
        <f t="shared" si="98"/>
        <v>#DIV/0!</v>
      </c>
      <c r="FN96" s="311" t="e">
        <f t="shared" si="98"/>
        <v>#DIV/0!</v>
      </c>
      <c r="FO96" s="311" t="e">
        <f t="shared" si="98"/>
        <v>#DIV/0!</v>
      </c>
      <c r="FP96" s="311" t="e">
        <f t="shared" si="98"/>
        <v>#DIV/0!</v>
      </c>
      <c r="FQ96" s="311" t="e">
        <f t="shared" si="98"/>
        <v>#DIV/0!</v>
      </c>
      <c r="FR96" s="311" t="e">
        <f t="shared" si="98"/>
        <v>#DIV/0!</v>
      </c>
      <c r="FS96" s="311" t="e">
        <f t="shared" si="98"/>
        <v>#DIV/0!</v>
      </c>
      <c r="FT96" s="311" t="e">
        <f t="shared" si="98"/>
        <v>#DIV/0!</v>
      </c>
      <c r="FU96" s="311" t="e">
        <f t="shared" si="98"/>
        <v>#DIV/0!</v>
      </c>
      <c r="FV96" s="311" t="e">
        <f t="shared" si="98"/>
        <v>#DIV/0!</v>
      </c>
      <c r="FW96" s="311" t="e">
        <f t="shared" si="98"/>
        <v>#DIV/0!</v>
      </c>
      <c r="FX96" s="311" t="e">
        <f t="shared" si="98"/>
        <v>#DIV/0!</v>
      </c>
      <c r="FY96" s="311" t="e">
        <f t="shared" si="99"/>
        <v>#DIV/0!</v>
      </c>
      <c r="FZ96" s="311" t="e">
        <f t="shared" si="99"/>
        <v>#DIV/0!</v>
      </c>
      <c r="GA96" s="311" t="e">
        <f t="shared" si="99"/>
        <v>#DIV/0!</v>
      </c>
      <c r="GB96" s="311" t="e">
        <f t="shared" si="99"/>
        <v>#DIV/0!</v>
      </c>
      <c r="GC96" s="311" t="e">
        <f t="shared" si="99"/>
        <v>#DIV/0!</v>
      </c>
      <c r="GD96" s="311" t="e">
        <f t="shared" si="99"/>
        <v>#DIV/0!</v>
      </c>
      <c r="GE96" s="311" t="e">
        <f t="shared" si="99"/>
        <v>#DIV/0!</v>
      </c>
      <c r="GF96" s="311" t="e">
        <f t="shared" si="99"/>
        <v>#DIV/0!</v>
      </c>
      <c r="GG96" s="311" t="e">
        <f t="shared" si="99"/>
        <v>#DIV/0!</v>
      </c>
      <c r="GH96" s="311" t="e">
        <f t="shared" si="99"/>
        <v>#DIV/0!</v>
      </c>
      <c r="GI96" s="311" t="e">
        <f t="shared" si="99"/>
        <v>#DIV/0!</v>
      </c>
      <c r="GJ96" s="311" t="e">
        <f t="shared" si="99"/>
        <v>#DIV/0!</v>
      </c>
      <c r="GK96" s="311" t="e">
        <f t="shared" si="99"/>
        <v>#DIV/0!</v>
      </c>
      <c r="GL96" s="311" t="e">
        <f t="shared" si="99"/>
        <v>#DIV/0!</v>
      </c>
      <c r="GM96" s="311" t="e">
        <f t="shared" si="99"/>
        <v>#DIV/0!</v>
      </c>
      <c r="GN96" s="311" t="e">
        <f t="shared" si="99"/>
        <v>#DIV/0!</v>
      </c>
      <c r="GO96" s="311" t="e">
        <f t="shared" si="100"/>
        <v>#DIV/0!</v>
      </c>
      <c r="GP96" s="311" t="e">
        <f t="shared" si="100"/>
        <v>#DIV/0!</v>
      </c>
      <c r="GQ96" s="311" t="e">
        <f t="shared" si="100"/>
        <v>#DIV/0!</v>
      </c>
      <c r="GR96" s="311" t="e">
        <f t="shared" si="100"/>
        <v>#DIV/0!</v>
      </c>
      <c r="GS96" s="311" t="e">
        <f t="shared" si="100"/>
        <v>#DIV/0!</v>
      </c>
      <c r="GT96" s="311" t="e">
        <f t="shared" si="100"/>
        <v>#DIV/0!</v>
      </c>
      <c r="GU96" s="311" t="e">
        <f t="shared" si="100"/>
        <v>#DIV/0!</v>
      </c>
      <c r="GV96" s="311" t="e">
        <f t="shared" si="100"/>
        <v>#DIV/0!</v>
      </c>
      <c r="GW96" s="311" t="e">
        <f t="shared" si="100"/>
        <v>#DIV/0!</v>
      </c>
      <c r="GX96" s="311" t="e">
        <f t="shared" si="100"/>
        <v>#DIV/0!</v>
      </c>
      <c r="GY96" s="311" t="e">
        <f t="shared" si="100"/>
        <v>#DIV/0!</v>
      </c>
      <c r="GZ96" s="311" t="e">
        <f t="shared" si="100"/>
        <v>#DIV/0!</v>
      </c>
      <c r="HA96" s="311" t="e">
        <f t="shared" si="100"/>
        <v>#DIV/0!</v>
      </c>
      <c r="HB96" s="311" t="e">
        <f t="shared" si="100"/>
        <v>#DIV/0!</v>
      </c>
      <c r="HC96" s="311" t="e">
        <f t="shared" si="100"/>
        <v>#DIV/0!</v>
      </c>
      <c r="HD96" s="311" t="e">
        <f t="shared" si="100"/>
        <v>#DIV/0!</v>
      </c>
      <c r="HE96" s="318" t="e">
        <f t="shared" si="84"/>
        <v>#DIV/0!</v>
      </c>
      <c r="HF96" s="322" t="e">
        <f t="shared" si="85"/>
        <v>#DIV/0!</v>
      </c>
    </row>
    <row r="97" spans="1:214">
      <c r="A97" s="221"/>
      <c r="B97" s="310"/>
      <c r="C97" s="221"/>
      <c r="D97" s="221"/>
      <c r="E97" s="221"/>
      <c r="F97" s="311"/>
      <c r="G97" s="312" t="e">
        <f t="shared" si="101"/>
        <v>#DIV/0!</v>
      </c>
      <c r="H97" s="311" t="e">
        <f t="shared" si="101"/>
        <v>#DIV/0!</v>
      </c>
      <c r="I97" s="311" t="e">
        <f t="shared" si="101"/>
        <v>#DIV/0!</v>
      </c>
      <c r="J97" s="311" t="e">
        <f t="shared" si="101"/>
        <v>#DIV/0!</v>
      </c>
      <c r="K97" s="311" t="e">
        <f t="shared" si="101"/>
        <v>#DIV/0!</v>
      </c>
      <c r="L97" s="311" t="e">
        <f t="shared" si="101"/>
        <v>#DIV/0!</v>
      </c>
      <c r="M97" s="311" t="e">
        <f t="shared" si="101"/>
        <v>#DIV/0!</v>
      </c>
      <c r="N97" s="311" t="e">
        <f t="shared" si="101"/>
        <v>#DIV/0!</v>
      </c>
      <c r="O97" s="311" t="e">
        <f t="shared" si="101"/>
        <v>#DIV/0!</v>
      </c>
      <c r="P97" s="311" t="e">
        <f t="shared" si="101"/>
        <v>#DIV/0!</v>
      </c>
      <c r="Q97" s="311" t="e">
        <f t="shared" si="101"/>
        <v>#DIV/0!</v>
      </c>
      <c r="R97" s="311" t="e">
        <f t="shared" si="101"/>
        <v>#DIV/0!</v>
      </c>
      <c r="S97" s="311" t="e">
        <f t="shared" si="101"/>
        <v>#DIV/0!</v>
      </c>
      <c r="T97" s="311" t="e">
        <f t="shared" si="101"/>
        <v>#DIV/0!</v>
      </c>
      <c r="U97" s="311" t="e">
        <f t="shared" si="101"/>
        <v>#DIV/0!</v>
      </c>
      <c r="V97" s="311" t="e">
        <f t="shared" si="101"/>
        <v>#DIV/0!</v>
      </c>
      <c r="W97" s="311" t="e">
        <f t="shared" si="92"/>
        <v>#DIV/0!</v>
      </c>
      <c r="X97" s="311" t="e">
        <f t="shared" si="92"/>
        <v>#DIV/0!</v>
      </c>
      <c r="Y97" s="311" t="e">
        <f t="shared" si="92"/>
        <v>#DIV/0!</v>
      </c>
      <c r="Z97" s="311" t="e">
        <f t="shared" si="92"/>
        <v>#DIV/0!</v>
      </c>
      <c r="AA97" s="311" t="e">
        <f t="shared" si="92"/>
        <v>#DIV/0!</v>
      </c>
      <c r="AB97" s="311" t="e">
        <f t="shared" si="92"/>
        <v>#DIV/0!</v>
      </c>
      <c r="AC97" s="311" t="e">
        <f t="shared" si="92"/>
        <v>#DIV/0!</v>
      </c>
      <c r="AD97" s="311" t="e">
        <f t="shared" si="92"/>
        <v>#DIV/0!</v>
      </c>
      <c r="AE97" s="311" t="e">
        <f t="shared" si="92"/>
        <v>#DIV/0!</v>
      </c>
      <c r="AF97" s="311" t="e">
        <f t="shared" si="92"/>
        <v>#DIV/0!</v>
      </c>
      <c r="AG97" s="311" t="e">
        <f t="shared" si="92"/>
        <v>#DIV/0!</v>
      </c>
      <c r="AH97" s="311" t="e">
        <f t="shared" si="92"/>
        <v>#DIV/0!</v>
      </c>
      <c r="AI97" s="311" t="e">
        <f t="shared" si="92"/>
        <v>#DIV/0!</v>
      </c>
      <c r="AJ97" s="311" t="e">
        <f t="shared" si="92"/>
        <v>#DIV/0!</v>
      </c>
      <c r="AK97" s="311" t="e">
        <f t="shared" si="92"/>
        <v>#DIV/0!</v>
      </c>
      <c r="AL97" s="311" t="e">
        <f t="shared" si="93"/>
        <v>#DIV/0!</v>
      </c>
      <c r="AM97" s="311" t="e">
        <f t="shared" si="93"/>
        <v>#DIV/0!</v>
      </c>
      <c r="AN97" s="311" t="e">
        <f t="shared" si="93"/>
        <v>#DIV/0!</v>
      </c>
      <c r="AO97" s="311" t="e">
        <f t="shared" si="93"/>
        <v>#DIV/0!</v>
      </c>
      <c r="AP97" s="311" t="e">
        <f t="shared" si="93"/>
        <v>#DIV/0!</v>
      </c>
      <c r="AQ97" s="311" t="e">
        <f t="shared" si="93"/>
        <v>#DIV/0!</v>
      </c>
      <c r="AR97" s="311" t="e">
        <f t="shared" si="93"/>
        <v>#DIV/0!</v>
      </c>
      <c r="AS97" s="311" t="e">
        <f t="shared" si="93"/>
        <v>#DIV/0!</v>
      </c>
      <c r="AT97" s="311" t="e">
        <f t="shared" si="93"/>
        <v>#DIV/0!</v>
      </c>
      <c r="AU97" s="311" t="e">
        <f t="shared" si="93"/>
        <v>#DIV/0!</v>
      </c>
      <c r="AV97" s="311" t="e">
        <f t="shared" si="93"/>
        <v>#DIV/0!</v>
      </c>
      <c r="AW97" s="311" t="e">
        <f t="shared" si="93"/>
        <v>#DIV/0!</v>
      </c>
      <c r="AX97" s="311" t="e">
        <f t="shared" si="93"/>
        <v>#DIV/0!</v>
      </c>
      <c r="AY97" s="311" t="e">
        <f t="shared" si="93"/>
        <v>#DIV/0!</v>
      </c>
      <c r="AZ97" s="311" t="e">
        <f t="shared" si="93"/>
        <v>#DIV/0!</v>
      </c>
      <c r="BA97" s="311" t="e">
        <f t="shared" si="93"/>
        <v>#DIV/0!</v>
      </c>
      <c r="BB97" s="311" t="e">
        <f t="shared" si="86"/>
        <v>#DIV/0!</v>
      </c>
      <c r="BC97" s="311" t="e">
        <f t="shared" si="86"/>
        <v>#DIV/0!</v>
      </c>
      <c r="BD97" s="311" t="e">
        <f t="shared" si="86"/>
        <v>#DIV/0!</v>
      </c>
      <c r="BE97" s="311" t="e">
        <f t="shared" si="86"/>
        <v>#DIV/0!</v>
      </c>
      <c r="BF97" s="311" t="e">
        <f t="shared" si="86"/>
        <v>#DIV/0!</v>
      </c>
      <c r="BG97" s="311" t="e">
        <f t="shared" si="86"/>
        <v>#DIV/0!</v>
      </c>
      <c r="BH97" s="311" t="e">
        <f t="shared" si="86"/>
        <v>#DIV/0!</v>
      </c>
      <c r="BI97" s="311" t="e">
        <f t="shared" si="86"/>
        <v>#DIV/0!</v>
      </c>
      <c r="BJ97" s="311" t="e">
        <f t="shared" si="86"/>
        <v>#DIV/0!</v>
      </c>
      <c r="BK97" s="311" t="e">
        <f t="shared" si="86"/>
        <v>#DIV/0!</v>
      </c>
      <c r="BL97" s="311" t="e">
        <f t="shared" si="86"/>
        <v>#DIV/0!</v>
      </c>
      <c r="BM97" s="311" t="e">
        <f t="shared" si="86"/>
        <v>#DIV/0!</v>
      </c>
      <c r="BN97" s="311" t="e">
        <f t="shared" si="86"/>
        <v>#DIV/0!</v>
      </c>
      <c r="BO97" s="311" t="e">
        <f t="shared" si="86"/>
        <v>#DIV/0!</v>
      </c>
      <c r="BP97" s="311" t="e">
        <f t="shared" si="86"/>
        <v>#DIV/0!</v>
      </c>
      <c r="BQ97" s="311" t="e">
        <f t="shared" si="94"/>
        <v>#DIV/0!</v>
      </c>
      <c r="BR97" s="311" t="e">
        <f t="shared" si="94"/>
        <v>#DIV/0!</v>
      </c>
      <c r="BS97" s="311" t="e">
        <f t="shared" si="94"/>
        <v>#DIV/0!</v>
      </c>
      <c r="BT97" s="311" t="e">
        <f t="shared" si="94"/>
        <v>#DIV/0!</v>
      </c>
      <c r="BU97" s="311" t="e">
        <f t="shared" si="94"/>
        <v>#DIV/0!</v>
      </c>
      <c r="BV97" s="311" t="e">
        <f t="shared" si="94"/>
        <v>#DIV/0!</v>
      </c>
      <c r="BW97" s="311" t="e">
        <f t="shared" si="94"/>
        <v>#DIV/0!</v>
      </c>
      <c r="BX97" s="311" t="e">
        <f t="shared" si="94"/>
        <v>#DIV/0!</v>
      </c>
      <c r="BY97" s="311" t="e">
        <f t="shared" si="94"/>
        <v>#DIV/0!</v>
      </c>
      <c r="BZ97" s="311" t="e">
        <f t="shared" si="94"/>
        <v>#DIV/0!</v>
      </c>
      <c r="CA97" s="311" t="e">
        <f t="shared" si="94"/>
        <v>#DIV/0!</v>
      </c>
      <c r="CB97" s="311" t="e">
        <f t="shared" si="94"/>
        <v>#DIV/0!</v>
      </c>
      <c r="CC97" s="311" t="e">
        <f t="shared" si="94"/>
        <v>#DIV/0!</v>
      </c>
      <c r="CD97" s="311" t="e">
        <f t="shared" si="94"/>
        <v>#DIV/0!</v>
      </c>
      <c r="CE97" s="311" t="e">
        <f t="shared" si="94"/>
        <v>#DIV/0!</v>
      </c>
      <c r="CF97" s="311" t="e">
        <f t="shared" si="94"/>
        <v>#DIV/0!</v>
      </c>
      <c r="CG97" s="311" t="e">
        <f t="shared" si="87"/>
        <v>#DIV/0!</v>
      </c>
      <c r="CH97" s="311" t="e">
        <f t="shared" si="87"/>
        <v>#DIV/0!</v>
      </c>
      <c r="CI97" s="311" t="e">
        <f t="shared" si="87"/>
        <v>#DIV/0!</v>
      </c>
      <c r="CJ97" s="311" t="e">
        <f t="shared" si="87"/>
        <v>#DIV/0!</v>
      </c>
      <c r="CK97" s="311" t="e">
        <f t="shared" si="87"/>
        <v>#DIV/0!</v>
      </c>
      <c r="CL97" s="311" t="e">
        <f t="shared" si="87"/>
        <v>#DIV/0!</v>
      </c>
      <c r="CM97" s="311" t="e">
        <f t="shared" si="87"/>
        <v>#DIV/0!</v>
      </c>
      <c r="CN97" s="311" t="e">
        <f t="shared" si="87"/>
        <v>#DIV/0!</v>
      </c>
      <c r="CO97" s="311" t="e">
        <f t="shared" si="87"/>
        <v>#DIV/0!</v>
      </c>
      <c r="CP97" s="311" t="e">
        <f t="shared" si="87"/>
        <v>#DIV/0!</v>
      </c>
      <c r="CQ97" s="311" t="e">
        <f t="shared" si="87"/>
        <v>#DIV/0!</v>
      </c>
      <c r="CR97" s="311" t="e">
        <f t="shared" si="87"/>
        <v>#DIV/0!</v>
      </c>
      <c r="CS97" s="311" t="e">
        <f t="shared" si="87"/>
        <v>#DIV/0!</v>
      </c>
      <c r="CT97" s="311" t="e">
        <f t="shared" si="87"/>
        <v>#DIV/0!</v>
      </c>
      <c r="CU97" s="311" t="e">
        <f t="shared" si="95"/>
        <v>#DIV/0!</v>
      </c>
      <c r="CV97" s="311" t="e">
        <f t="shared" si="95"/>
        <v>#DIV/0!</v>
      </c>
      <c r="CW97" s="311" t="e">
        <f t="shared" si="95"/>
        <v>#DIV/0!</v>
      </c>
      <c r="CX97" s="311" t="e">
        <f t="shared" si="95"/>
        <v>#DIV/0!</v>
      </c>
      <c r="CY97" s="311" t="e">
        <f t="shared" si="95"/>
        <v>#DIV/0!</v>
      </c>
      <c r="CZ97" s="311" t="e">
        <f t="shared" si="95"/>
        <v>#DIV/0!</v>
      </c>
      <c r="DA97" s="311" t="e">
        <f t="shared" si="95"/>
        <v>#DIV/0!</v>
      </c>
      <c r="DB97" s="311" t="e">
        <f t="shared" si="95"/>
        <v>#DIV/0!</v>
      </c>
      <c r="DC97" s="311" t="e">
        <f t="shared" si="95"/>
        <v>#DIV/0!</v>
      </c>
      <c r="DD97" s="311" t="e">
        <f t="shared" si="95"/>
        <v>#DIV/0!</v>
      </c>
      <c r="DE97" s="311" t="e">
        <f t="shared" si="95"/>
        <v>#DIV/0!</v>
      </c>
      <c r="DF97" s="311" t="e">
        <f t="shared" si="95"/>
        <v>#DIV/0!</v>
      </c>
      <c r="DG97" s="311" t="e">
        <f t="shared" si="95"/>
        <v>#DIV/0!</v>
      </c>
      <c r="DH97" s="311" t="e">
        <f t="shared" si="95"/>
        <v>#DIV/0!</v>
      </c>
      <c r="DI97" s="311" t="e">
        <f t="shared" si="95"/>
        <v>#DIV/0!</v>
      </c>
      <c r="DJ97" s="311" t="e">
        <f t="shared" si="95"/>
        <v>#DIV/0!</v>
      </c>
      <c r="DK97" s="311" t="e">
        <f t="shared" si="88"/>
        <v>#DIV/0!</v>
      </c>
      <c r="DL97" s="311" t="e">
        <f t="shared" si="88"/>
        <v>#DIV/0!</v>
      </c>
      <c r="DM97" s="311" t="e">
        <f t="shared" si="88"/>
        <v>#DIV/0!</v>
      </c>
      <c r="DN97" s="311" t="e">
        <f t="shared" si="88"/>
        <v>#DIV/0!</v>
      </c>
      <c r="DO97" s="311" t="e">
        <f t="shared" si="88"/>
        <v>#DIV/0!</v>
      </c>
      <c r="DP97" s="311" t="e">
        <f t="shared" si="88"/>
        <v>#DIV/0!</v>
      </c>
      <c r="DQ97" s="311" t="e">
        <f t="shared" si="88"/>
        <v>#DIV/0!</v>
      </c>
      <c r="DR97" s="311" t="e">
        <f t="shared" si="88"/>
        <v>#DIV/0!</v>
      </c>
      <c r="DS97" s="311" t="e">
        <f t="shared" si="88"/>
        <v>#DIV/0!</v>
      </c>
      <c r="DT97" s="311" t="e">
        <f t="shared" si="88"/>
        <v>#DIV/0!</v>
      </c>
      <c r="DU97" s="311" t="e">
        <f t="shared" si="96"/>
        <v>#DIV/0!</v>
      </c>
      <c r="DV97" s="311" t="e">
        <f t="shared" si="96"/>
        <v>#DIV/0!</v>
      </c>
      <c r="DW97" s="311" t="e">
        <f t="shared" si="96"/>
        <v>#DIV/0!</v>
      </c>
      <c r="DX97" s="311" t="e">
        <f t="shared" si="96"/>
        <v>#DIV/0!</v>
      </c>
      <c r="DY97" s="311" t="e">
        <f t="shared" si="96"/>
        <v>#DIV/0!</v>
      </c>
      <c r="DZ97" s="311" t="e">
        <f t="shared" si="96"/>
        <v>#DIV/0!</v>
      </c>
      <c r="EA97" s="311" t="e">
        <f t="shared" si="96"/>
        <v>#DIV/0!</v>
      </c>
      <c r="EB97" s="311" t="e">
        <f t="shared" si="96"/>
        <v>#DIV/0!</v>
      </c>
      <c r="EC97" s="311" t="e">
        <f t="shared" si="96"/>
        <v>#DIV/0!</v>
      </c>
      <c r="ED97" s="311" t="e">
        <f t="shared" si="96"/>
        <v>#DIV/0!</v>
      </c>
      <c r="EE97" s="311" t="e">
        <f t="shared" si="96"/>
        <v>#DIV/0!</v>
      </c>
      <c r="EF97" s="311" t="e">
        <f t="shared" si="96"/>
        <v>#DIV/0!</v>
      </c>
      <c r="EG97" s="311" t="e">
        <f t="shared" si="89"/>
        <v>#DIV/0!</v>
      </c>
      <c r="EH97" s="311" t="e">
        <f t="shared" si="89"/>
        <v>#DIV/0!</v>
      </c>
      <c r="EI97" s="311" t="e">
        <f t="shared" si="89"/>
        <v>#DIV/0!</v>
      </c>
      <c r="EJ97" s="311" t="e">
        <f t="shared" si="89"/>
        <v>#DIV/0!</v>
      </c>
      <c r="EK97" s="311" t="e">
        <f t="shared" si="89"/>
        <v>#DIV/0!</v>
      </c>
      <c r="EL97" s="311" t="e">
        <f t="shared" si="89"/>
        <v>#DIV/0!</v>
      </c>
      <c r="EM97" s="311" t="e">
        <f t="shared" si="89"/>
        <v>#DIV/0!</v>
      </c>
      <c r="EN97" s="311" t="e">
        <f t="shared" si="89"/>
        <v>#DIV/0!</v>
      </c>
      <c r="EO97" s="311" t="e">
        <f t="shared" si="89"/>
        <v>#DIV/0!</v>
      </c>
      <c r="EP97" s="311" t="e">
        <f t="shared" si="89"/>
        <v>#DIV/0!</v>
      </c>
      <c r="EQ97" s="311" t="e">
        <f t="shared" si="89"/>
        <v>#DIV/0!</v>
      </c>
      <c r="ER97" s="311" t="e">
        <f t="shared" si="89"/>
        <v>#DIV/0!</v>
      </c>
      <c r="ES97" s="311" t="e">
        <f t="shared" si="97"/>
        <v>#DIV/0!</v>
      </c>
      <c r="ET97" s="311" t="e">
        <f t="shared" si="97"/>
        <v>#DIV/0!</v>
      </c>
      <c r="EU97" s="311" t="e">
        <f t="shared" si="97"/>
        <v>#DIV/0!</v>
      </c>
      <c r="EV97" s="311" t="e">
        <f t="shared" si="97"/>
        <v>#DIV/0!</v>
      </c>
      <c r="EW97" s="311" t="e">
        <f t="shared" si="97"/>
        <v>#DIV/0!</v>
      </c>
      <c r="EX97" s="311" t="e">
        <f t="shared" si="97"/>
        <v>#DIV/0!</v>
      </c>
      <c r="EY97" s="311" t="e">
        <f t="shared" si="97"/>
        <v>#DIV/0!</v>
      </c>
      <c r="EZ97" s="311" t="e">
        <f t="shared" si="97"/>
        <v>#DIV/0!</v>
      </c>
      <c r="FA97" s="311" t="e">
        <f t="shared" si="97"/>
        <v>#DIV/0!</v>
      </c>
      <c r="FB97" s="311" t="e">
        <f t="shared" si="97"/>
        <v>#DIV/0!</v>
      </c>
      <c r="FC97" s="311" t="e">
        <f t="shared" si="97"/>
        <v>#DIV/0!</v>
      </c>
      <c r="FD97" s="311" t="e">
        <f t="shared" si="97"/>
        <v>#DIV/0!</v>
      </c>
      <c r="FE97" s="311" t="e">
        <f t="shared" si="97"/>
        <v>#DIV/0!</v>
      </c>
      <c r="FF97" s="311" t="e">
        <f t="shared" si="97"/>
        <v>#DIV/0!</v>
      </c>
      <c r="FG97" s="311" t="e">
        <f t="shared" si="97"/>
        <v>#DIV/0!</v>
      </c>
      <c r="FH97" s="311" t="e">
        <f t="shared" si="97"/>
        <v>#DIV/0!</v>
      </c>
      <c r="FI97" s="311" t="e">
        <f t="shared" si="98"/>
        <v>#DIV/0!</v>
      </c>
      <c r="FJ97" s="311" t="e">
        <f t="shared" si="98"/>
        <v>#DIV/0!</v>
      </c>
      <c r="FK97" s="311" t="e">
        <f t="shared" si="98"/>
        <v>#DIV/0!</v>
      </c>
      <c r="FL97" s="311" t="e">
        <f t="shared" si="98"/>
        <v>#DIV/0!</v>
      </c>
      <c r="FM97" s="311" t="e">
        <f t="shared" si="98"/>
        <v>#DIV/0!</v>
      </c>
      <c r="FN97" s="311" t="e">
        <f t="shared" si="98"/>
        <v>#DIV/0!</v>
      </c>
      <c r="FO97" s="311" t="e">
        <f t="shared" si="98"/>
        <v>#DIV/0!</v>
      </c>
      <c r="FP97" s="311" t="e">
        <f t="shared" si="98"/>
        <v>#DIV/0!</v>
      </c>
      <c r="FQ97" s="311" t="e">
        <f t="shared" si="98"/>
        <v>#DIV/0!</v>
      </c>
      <c r="FR97" s="311" t="e">
        <f t="shared" si="98"/>
        <v>#DIV/0!</v>
      </c>
      <c r="FS97" s="311" t="e">
        <f t="shared" si="98"/>
        <v>#DIV/0!</v>
      </c>
      <c r="FT97" s="311" t="e">
        <f t="shared" si="98"/>
        <v>#DIV/0!</v>
      </c>
      <c r="FU97" s="311" t="e">
        <f t="shared" si="98"/>
        <v>#DIV/0!</v>
      </c>
      <c r="FV97" s="311" t="e">
        <f t="shared" si="98"/>
        <v>#DIV/0!</v>
      </c>
      <c r="FW97" s="311" t="e">
        <f t="shared" si="98"/>
        <v>#DIV/0!</v>
      </c>
      <c r="FX97" s="311" t="e">
        <f t="shared" si="98"/>
        <v>#DIV/0!</v>
      </c>
      <c r="FY97" s="311" t="e">
        <f t="shared" si="99"/>
        <v>#DIV/0!</v>
      </c>
      <c r="FZ97" s="311" t="e">
        <f t="shared" si="99"/>
        <v>#DIV/0!</v>
      </c>
      <c r="GA97" s="311" t="e">
        <f t="shared" si="99"/>
        <v>#DIV/0!</v>
      </c>
      <c r="GB97" s="311" t="e">
        <f t="shared" si="99"/>
        <v>#DIV/0!</v>
      </c>
      <c r="GC97" s="311" t="e">
        <f t="shared" si="99"/>
        <v>#DIV/0!</v>
      </c>
      <c r="GD97" s="311" t="e">
        <f t="shared" si="99"/>
        <v>#DIV/0!</v>
      </c>
      <c r="GE97" s="311" t="e">
        <f t="shared" si="99"/>
        <v>#DIV/0!</v>
      </c>
      <c r="GF97" s="311" t="e">
        <f t="shared" si="99"/>
        <v>#DIV/0!</v>
      </c>
      <c r="GG97" s="311" t="e">
        <f t="shared" si="99"/>
        <v>#DIV/0!</v>
      </c>
      <c r="GH97" s="311" t="e">
        <f t="shared" si="99"/>
        <v>#DIV/0!</v>
      </c>
      <c r="GI97" s="311" t="e">
        <f t="shared" si="99"/>
        <v>#DIV/0!</v>
      </c>
      <c r="GJ97" s="311" t="e">
        <f t="shared" si="99"/>
        <v>#DIV/0!</v>
      </c>
      <c r="GK97" s="311" t="e">
        <f t="shared" si="99"/>
        <v>#DIV/0!</v>
      </c>
      <c r="GL97" s="311" t="e">
        <f t="shared" si="99"/>
        <v>#DIV/0!</v>
      </c>
      <c r="GM97" s="311" t="e">
        <f t="shared" si="99"/>
        <v>#DIV/0!</v>
      </c>
      <c r="GN97" s="311" t="e">
        <f t="shared" si="99"/>
        <v>#DIV/0!</v>
      </c>
      <c r="GO97" s="311" t="e">
        <f t="shared" si="100"/>
        <v>#DIV/0!</v>
      </c>
      <c r="GP97" s="311" t="e">
        <f t="shared" si="100"/>
        <v>#DIV/0!</v>
      </c>
      <c r="GQ97" s="311" t="e">
        <f t="shared" si="100"/>
        <v>#DIV/0!</v>
      </c>
      <c r="GR97" s="311" t="e">
        <f t="shared" si="100"/>
        <v>#DIV/0!</v>
      </c>
      <c r="GS97" s="311" t="e">
        <f t="shared" si="100"/>
        <v>#DIV/0!</v>
      </c>
      <c r="GT97" s="311" t="e">
        <f t="shared" si="100"/>
        <v>#DIV/0!</v>
      </c>
      <c r="GU97" s="311" t="e">
        <f t="shared" si="100"/>
        <v>#DIV/0!</v>
      </c>
      <c r="GV97" s="311" t="e">
        <f t="shared" si="100"/>
        <v>#DIV/0!</v>
      </c>
      <c r="GW97" s="311" t="e">
        <f t="shared" si="100"/>
        <v>#DIV/0!</v>
      </c>
      <c r="GX97" s="311" t="e">
        <f t="shared" si="100"/>
        <v>#DIV/0!</v>
      </c>
      <c r="GY97" s="311" t="e">
        <f t="shared" si="100"/>
        <v>#DIV/0!</v>
      </c>
      <c r="GZ97" s="311" t="e">
        <f t="shared" si="100"/>
        <v>#DIV/0!</v>
      </c>
      <c r="HA97" s="311" t="e">
        <f t="shared" si="100"/>
        <v>#DIV/0!</v>
      </c>
      <c r="HB97" s="311" t="e">
        <f t="shared" si="100"/>
        <v>#DIV/0!</v>
      </c>
      <c r="HC97" s="311" t="e">
        <f t="shared" si="100"/>
        <v>#DIV/0!</v>
      </c>
      <c r="HD97" s="311" t="e">
        <f t="shared" si="100"/>
        <v>#DIV/0!</v>
      </c>
      <c r="HE97" s="318" t="e">
        <f t="shared" si="84"/>
        <v>#DIV/0!</v>
      </c>
      <c r="HF97" s="322" t="e">
        <f t="shared" si="85"/>
        <v>#DIV/0!</v>
      </c>
    </row>
    <row r="98" spans="1:214">
      <c r="A98" s="221"/>
      <c r="B98" s="310"/>
      <c r="C98" s="221"/>
      <c r="D98" s="221"/>
      <c r="E98" s="221"/>
      <c r="F98" s="311"/>
      <c r="G98" s="312" t="e">
        <f t="shared" si="101"/>
        <v>#DIV/0!</v>
      </c>
      <c r="H98" s="311" t="e">
        <f t="shared" si="101"/>
        <v>#DIV/0!</v>
      </c>
      <c r="I98" s="311" t="e">
        <f t="shared" si="101"/>
        <v>#DIV/0!</v>
      </c>
      <c r="J98" s="311" t="e">
        <f t="shared" si="101"/>
        <v>#DIV/0!</v>
      </c>
      <c r="K98" s="311" t="e">
        <f t="shared" si="101"/>
        <v>#DIV/0!</v>
      </c>
      <c r="L98" s="311" t="e">
        <f t="shared" si="101"/>
        <v>#DIV/0!</v>
      </c>
      <c r="M98" s="311" t="e">
        <f t="shared" si="101"/>
        <v>#DIV/0!</v>
      </c>
      <c r="N98" s="311" t="e">
        <f t="shared" si="101"/>
        <v>#DIV/0!</v>
      </c>
      <c r="O98" s="311" t="e">
        <f t="shared" si="101"/>
        <v>#DIV/0!</v>
      </c>
      <c r="P98" s="311" t="e">
        <f t="shared" si="101"/>
        <v>#DIV/0!</v>
      </c>
      <c r="Q98" s="311" t="e">
        <f t="shared" si="101"/>
        <v>#DIV/0!</v>
      </c>
      <c r="R98" s="311" t="e">
        <f t="shared" si="101"/>
        <v>#DIV/0!</v>
      </c>
      <c r="S98" s="311" t="e">
        <f t="shared" si="101"/>
        <v>#DIV/0!</v>
      </c>
      <c r="T98" s="311" t="e">
        <f t="shared" si="101"/>
        <v>#DIV/0!</v>
      </c>
      <c r="U98" s="311" t="e">
        <f t="shared" si="101"/>
        <v>#DIV/0!</v>
      </c>
      <c r="V98" s="311" t="e">
        <f t="shared" si="101"/>
        <v>#DIV/0!</v>
      </c>
      <c r="W98" s="311" t="e">
        <f t="shared" si="92"/>
        <v>#DIV/0!</v>
      </c>
      <c r="X98" s="311" t="e">
        <f t="shared" si="92"/>
        <v>#DIV/0!</v>
      </c>
      <c r="Y98" s="311" t="e">
        <f t="shared" si="92"/>
        <v>#DIV/0!</v>
      </c>
      <c r="Z98" s="311" t="e">
        <f t="shared" si="92"/>
        <v>#DIV/0!</v>
      </c>
      <c r="AA98" s="311" t="e">
        <f t="shared" si="92"/>
        <v>#DIV/0!</v>
      </c>
      <c r="AB98" s="311" t="e">
        <f t="shared" si="92"/>
        <v>#DIV/0!</v>
      </c>
      <c r="AC98" s="311" t="e">
        <f t="shared" si="92"/>
        <v>#DIV/0!</v>
      </c>
      <c r="AD98" s="311" t="e">
        <f t="shared" si="92"/>
        <v>#DIV/0!</v>
      </c>
      <c r="AE98" s="311" t="e">
        <f t="shared" si="92"/>
        <v>#DIV/0!</v>
      </c>
      <c r="AF98" s="311" t="e">
        <f t="shared" si="92"/>
        <v>#DIV/0!</v>
      </c>
      <c r="AG98" s="311" t="e">
        <f t="shared" si="92"/>
        <v>#DIV/0!</v>
      </c>
      <c r="AH98" s="311" t="e">
        <f t="shared" si="92"/>
        <v>#DIV/0!</v>
      </c>
      <c r="AI98" s="311" t="e">
        <f t="shared" si="92"/>
        <v>#DIV/0!</v>
      </c>
      <c r="AJ98" s="311" t="e">
        <f t="shared" si="92"/>
        <v>#DIV/0!</v>
      </c>
      <c r="AK98" s="311" t="e">
        <f t="shared" si="92"/>
        <v>#DIV/0!</v>
      </c>
      <c r="AL98" s="311" t="e">
        <f t="shared" si="93"/>
        <v>#DIV/0!</v>
      </c>
      <c r="AM98" s="311" t="e">
        <f t="shared" si="93"/>
        <v>#DIV/0!</v>
      </c>
      <c r="AN98" s="311" t="e">
        <f t="shared" si="93"/>
        <v>#DIV/0!</v>
      </c>
      <c r="AO98" s="311" t="e">
        <f t="shared" si="93"/>
        <v>#DIV/0!</v>
      </c>
      <c r="AP98" s="311" t="e">
        <f t="shared" si="93"/>
        <v>#DIV/0!</v>
      </c>
      <c r="AQ98" s="311" t="e">
        <f t="shared" si="93"/>
        <v>#DIV/0!</v>
      </c>
      <c r="AR98" s="311" t="e">
        <f t="shared" si="93"/>
        <v>#DIV/0!</v>
      </c>
      <c r="AS98" s="311" t="e">
        <f t="shared" si="93"/>
        <v>#DIV/0!</v>
      </c>
      <c r="AT98" s="311" t="e">
        <f t="shared" si="93"/>
        <v>#DIV/0!</v>
      </c>
      <c r="AU98" s="311" t="e">
        <f t="shared" si="93"/>
        <v>#DIV/0!</v>
      </c>
      <c r="AV98" s="311" t="e">
        <f t="shared" si="93"/>
        <v>#DIV/0!</v>
      </c>
      <c r="AW98" s="311" t="e">
        <f t="shared" si="93"/>
        <v>#DIV/0!</v>
      </c>
      <c r="AX98" s="311" t="e">
        <f t="shared" si="93"/>
        <v>#DIV/0!</v>
      </c>
      <c r="AY98" s="311" t="e">
        <f t="shared" si="93"/>
        <v>#DIV/0!</v>
      </c>
      <c r="AZ98" s="311" t="e">
        <f t="shared" si="93"/>
        <v>#DIV/0!</v>
      </c>
      <c r="BA98" s="311" t="e">
        <f t="shared" si="93"/>
        <v>#DIV/0!</v>
      </c>
      <c r="BB98" s="311" t="e">
        <f t="shared" si="86"/>
        <v>#DIV/0!</v>
      </c>
      <c r="BC98" s="311" t="e">
        <f t="shared" si="86"/>
        <v>#DIV/0!</v>
      </c>
      <c r="BD98" s="311" t="e">
        <f t="shared" si="86"/>
        <v>#DIV/0!</v>
      </c>
      <c r="BE98" s="311" t="e">
        <f t="shared" si="86"/>
        <v>#DIV/0!</v>
      </c>
      <c r="BF98" s="311" t="e">
        <f t="shared" si="86"/>
        <v>#DIV/0!</v>
      </c>
      <c r="BG98" s="311" t="e">
        <f t="shared" si="86"/>
        <v>#DIV/0!</v>
      </c>
      <c r="BH98" s="311" t="e">
        <f t="shared" si="86"/>
        <v>#DIV/0!</v>
      </c>
      <c r="BI98" s="311" t="e">
        <f t="shared" si="86"/>
        <v>#DIV/0!</v>
      </c>
      <c r="BJ98" s="311" t="e">
        <f t="shared" si="86"/>
        <v>#DIV/0!</v>
      </c>
      <c r="BK98" s="311" t="e">
        <f t="shared" si="86"/>
        <v>#DIV/0!</v>
      </c>
      <c r="BL98" s="311" t="e">
        <f t="shared" si="86"/>
        <v>#DIV/0!</v>
      </c>
      <c r="BM98" s="311" t="e">
        <f t="shared" si="86"/>
        <v>#DIV/0!</v>
      </c>
      <c r="BN98" s="311" t="e">
        <f t="shared" si="86"/>
        <v>#DIV/0!</v>
      </c>
      <c r="BO98" s="311" t="e">
        <f t="shared" si="86"/>
        <v>#DIV/0!</v>
      </c>
      <c r="BP98" s="311" t="e">
        <f t="shared" si="86"/>
        <v>#DIV/0!</v>
      </c>
      <c r="BQ98" s="311" t="e">
        <f t="shared" si="94"/>
        <v>#DIV/0!</v>
      </c>
      <c r="BR98" s="311" t="e">
        <f t="shared" si="94"/>
        <v>#DIV/0!</v>
      </c>
      <c r="BS98" s="311" t="e">
        <f t="shared" si="94"/>
        <v>#DIV/0!</v>
      </c>
      <c r="BT98" s="311" t="e">
        <f t="shared" si="94"/>
        <v>#DIV/0!</v>
      </c>
      <c r="BU98" s="311" t="e">
        <f t="shared" si="94"/>
        <v>#DIV/0!</v>
      </c>
      <c r="BV98" s="311" t="e">
        <f t="shared" si="94"/>
        <v>#DIV/0!</v>
      </c>
      <c r="BW98" s="311" t="e">
        <f t="shared" si="94"/>
        <v>#DIV/0!</v>
      </c>
      <c r="BX98" s="311" t="e">
        <f t="shared" si="94"/>
        <v>#DIV/0!</v>
      </c>
      <c r="BY98" s="311" t="e">
        <f t="shared" si="94"/>
        <v>#DIV/0!</v>
      </c>
      <c r="BZ98" s="311" t="e">
        <f t="shared" si="94"/>
        <v>#DIV/0!</v>
      </c>
      <c r="CA98" s="311" t="e">
        <f t="shared" si="94"/>
        <v>#DIV/0!</v>
      </c>
      <c r="CB98" s="311" t="e">
        <f t="shared" si="94"/>
        <v>#DIV/0!</v>
      </c>
      <c r="CC98" s="311" t="e">
        <f t="shared" si="94"/>
        <v>#DIV/0!</v>
      </c>
      <c r="CD98" s="311" t="e">
        <f t="shared" si="94"/>
        <v>#DIV/0!</v>
      </c>
      <c r="CE98" s="311" t="e">
        <f t="shared" si="94"/>
        <v>#DIV/0!</v>
      </c>
      <c r="CF98" s="311" t="e">
        <f t="shared" si="94"/>
        <v>#DIV/0!</v>
      </c>
      <c r="CG98" s="311" t="e">
        <f t="shared" si="87"/>
        <v>#DIV/0!</v>
      </c>
      <c r="CH98" s="311" t="e">
        <f t="shared" si="87"/>
        <v>#DIV/0!</v>
      </c>
      <c r="CI98" s="311" t="e">
        <f t="shared" si="87"/>
        <v>#DIV/0!</v>
      </c>
      <c r="CJ98" s="311" t="e">
        <f t="shared" si="87"/>
        <v>#DIV/0!</v>
      </c>
      <c r="CK98" s="311" t="e">
        <f t="shared" si="87"/>
        <v>#DIV/0!</v>
      </c>
      <c r="CL98" s="311" t="e">
        <f t="shared" si="87"/>
        <v>#DIV/0!</v>
      </c>
      <c r="CM98" s="311" t="e">
        <f t="shared" si="87"/>
        <v>#DIV/0!</v>
      </c>
      <c r="CN98" s="311" t="e">
        <f t="shared" si="87"/>
        <v>#DIV/0!</v>
      </c>
      <c r="CO98" s="311" t="e">
        <f t="shared" si="87"/>
        <v>#DIV/0!</v>
      </c>
      <c r="CP98" s="311" t="e">
        <f t="shared" si="87"/>
        <v>#DIV/0!</v>
      </c>
      <c r="CQ98" s="311" t="e">
        <f t="shared" si="87"/>
        <v>#DIV/0!</v>
      </c>
      <c r="CR98" s="311" t="e">
        <f t="shared" si="87"/>
        <v>#DIV/0!</v>
      </c>
      <c r="CS98" s="311" t="e">
        <f t="shared" si="87"/>
        <v>#DIV/0!</v>
      </c>
      <c r="CT98" s="311" t="e">
        <f t="shared" si="87"/>
        <v>#DIV/0!</v>
      </c>
      <c r="CU98" s="311" t="e">
        <f t="shared" si="95"/>
        <v>#DIV/0!</v>
      </c>
      <c r="CV98" s="311" t="e">
        <f t="shared" si="95"/>
        <v>#DIV/0!</v>
      </c>
      <c r="CW98" s="311" t="e">
        <f t="shared" si="95"/>
        <v>#DIV/0!</v>
      </c>
      <c r="CX98" s="311" t="e">
        <f t="shared" si="95"/>
        <v>#DIV/0!</v>
      </c>
      <c r="CY98" s="311" t="e">
        <f t="shared" si="95"/>
        <v>#DIV/0!</v>
      </c>
      <c r="CZ98" s="311" t="e">
        <f t="shared" si="95"/>
        <v>#DIV/0!</v>
      </c>
      <c r="DA98" s="311" t="e">
        <f t="shared" si="95"/>
        <v>#DIV/0!</v>
      </c>
      <c r="DB98" s="311" t="e">
        <f t="shared" si="95"/>
        <v>#DIV/0!</v>
      </c>
      <c r="DC98" s="311" t="e">
        <f t="shared" si="95"/>
        <v>#DIV/0!</v>
      </c>
      <c r="DD98" s="311" t="e">
        <f t="shared" si="95"/>
        <v>#DIV/0!</v>
      </c>
      <c r="DE98" s="311" t="e">
        <f t="shared" si="95"/>
        <v>#DIV/0!</v>
      </c>
      <c r="DF98" s="311" t="e">
        <f t="shared" si="95"/>
        <v>#DIV/0!</v>
      </c>
      <c r="DG98" s="311" t="e">
        <f t="shared" si="95"/>
        <v>#DIV/0!</v>
      </c>
      <c r="DH98" s="311" t="e">
        <f t="shared" si="95"/>
        <v>#DIV/0!</v>
      </c>
      <c r="DI98" s="311" t="e">
        <f t="shared" si="95"/>
        <v>#DIV/0!</v>
      </c>
      <c r="DJ98" s="311" t="e">
        <f t="shared" si="95"/>
        <v>#DIV/0!</v>
      </c>
      <c r="DK98" s="311" t="e">
        <f t="shared" si="88"/>
        <v>#DIV/0!</v>
      </c>
      <c r="DL98" s="311" t="e">
        <f t="shared" si="88"/>
        <v>#DIV/0!</v>
      </c>
      <c r="DM98" s="311" t="e">
        <f t="shared" si="88"/>
        <v>#DIV/0!</v>
      </c>
      <c r="DN98" s="311" t="e">
        <f t="shared" si="88"/>
        <v>#DIV/0!</v>
      </c>
      <c r="DO98" s="311" t="e">
        <f t="shared" si="88"/>
        <v>#DIV/0!</v>
      </c>
      <c r="DP98" s="311" t="e">
        <f t="shared" si="88"/>
        <v>#DIV/0!</v>
      </c>
      <c r="DQ98" s="311" t="e">
        <f t="shared" si="88"/>
        <v>#DIV/0!</v>
      </c>
      <c r="DR98" s="311" t="e">
        <f t="shared" si="88"/>
        <v>#DIV/0!</v>
      </c>
      <c r="DS98" s="311" t="e">
        <f t="shared" si="88"/>
        <v>#DIV/0!</v>
      </c>
      <c r="DT98" s="311" t="e">
        <f t="shared" si="88"/>
        <v>#DIV/0!</v>
      </c>
      <c r="DU98" s="311" t="e">
        <f t="shared" si="96"/>
        <v>#DIV/0!</v>
      </c>
      <c r="DV98" s="311" t="e">
        <f t="shared" si="96"/>
        <v>#DIV/0!</v>
      </c>
      <c r="DW98" s="311" t="e">
        <f t="shared" si="96"/>
        <v>#DIV/0!</v>
      </c>
      <c r="DX98" s="311" t="e">
        <f t="shared" si="96"/>
        <v>#DIV/0!</v>
      </c>
      <c r="DY98" s="311" t="e">
        <f t="shared" si="96"/>
        <v>#DIV/0!</v>
      </c>
      <c r="DZ98" s="311" t="e">
        <f t="shared" si="96"/>
        <v>#DIV/0!</v>
      </c>
      <c r="EA98" s="311" t="e">
        <f t="shared" si="96"/>
        <v>#DIV/0!</v>
      </c>
      <c r="EB98" s="311" t="e">
        <f t="shared" si="96"/>
        <v>#DIV/0!</v>
      </c>
      <c r="EC98" s="311" t="e">
        <f t="shared" si="96"/>
        <v>#DIV/0!</v>
      </c>
      <c r="ED98" s="311" t="e">
        <f t="shared" si="96"/>
        <v>#DIV/0!</v>
      </c>
      <c r="EE98" s="311" t="e">
        <f t="shared" si="96"/>
        <v>#DIV/0!</v>
      </c>
      <c r="EF98" s="311" t="e">
        <f t="shared" si="96"/>
        <v>#DIV/0!</v>
      </c>
      <c r="EG98" s="311" t="e">
        <f t="shared" si="89"/>
        <v>#DIV/0!</v>
      </c>
      <c r="EH98" s="311" t="e">
        <f t="shared" si="89"/>
        <v>#DIV/0!</v>
      </c>
      <c r="EI98" s="311" t="e">
        <f t="shared" si="89"/>
        <v>#DIV/0!</v>
      </c>
      <c r="EJ98" s="311" t="e">
        <f t="shared" si="89"/>
        <v>#DIV/0!</v>
      </c>
      <c r="EK98" s="311" t="e">
        <f t="shared" si="89"/>
        <v>#DIV/0!</v>
      </c>
      <c r="EL98" s="311" t="e">
        <f t="shared" si="89"/>
        <v>#DIV/0!</v>
      </c>
      <c r="EM98" s="311" t="e">
        <f t="shared" si="89"/>
        <v>#DIV/0!</v>
      </c>
      <c r="EN98" s="311" t="e">
        <f t="shared" si="89"/>
        <v>#DIV/0!</v>
      </c>
      <c r="EO98" s="311" t="e">
        <f t="shared" si="89"/>
        <v>#DIV/0!</v>
      </c>
      <c r="EP98" s="311" t="e">
        <f t="shared" si="89"/>
        <v>#DIV/0!</v>
      </c>
      <c r="EQ98" s="311" t="e">
        <f t="shared" si="89"/>
        <v>#DIV/0!</v>
      </c>
      <c r="ER98" s="311" t="e">
        <f t="shared" si="89"/>
        <v>#DIV/0!</v>
      </c>
      <c r="ES98" s="311" t="e">
        <f t="shared" si="97"/>
        <v>#DIV/0!</v>
      </c>
      <c r="ET98" s="311" t="e">
        <f t="shared" si="97"/>
        <v>#DIV/0!</v>
      </c>
      <c r="EU98" s="311" t="e">
        <f t="shared" si="97"/>
        <v>#DIV/0!</v>
      </c>
      <c r="EV98" s="311" t="e">
        <f t="shared" si="97"/>
        <v>#DIV/0!</v>
      </c>
      <c r="EW98" s="311" t="e">
        <f t="shared" si="97"/>
        <v>#DIV/0!</v>
      </c>
      <c r="EX98" s="311" t="e">
        <f t="shared" si="97"/>
        <v>#DIV/0!</v>
      </c>
      <c r="EY98" s="311" t="e">
        <f t="shared" si="97"/>
        <v>#DIV/0!</v>
      </c>
      <c r="EZ98" s="311" t="e">
        <f t="shared" si="97"/>
        <v>#DIV/0!</v>
      </c>
      <c r="FA98" s="311" t="e">
        <f t="shared" si="97"/>
        <v>#DIV/0!</v>
      </c>
      <c r="FB98" s="311" t="e">
        <f t="shared" si="97"/>
        <v>#DIV/0!</v>
      </c>
      <c r="FC98" s="311" t="e">
        <f t="shared" si="97"/>
        <v>#DIV/0!</v>
      </c>
      <c r="FD98" s="311" t="e">
        <f t="shared" si="97"/>
        <v>#DIV/0!</v>
      </c>
      <c r="FE98" s="311" t="e">
        <f t="shared" si="97"/>
        <v>#DIV/0!</v>
      </c>
      <c r="FF98" s="311" t="e">
        <f t="shared" si="97"/>
        <v>#DIV/0!</v>
      </c>
      <c r="FG98" s="311" t="e">
        <f t="shared" si="97"/>
        <v>#DIV/0!</v>
      </c>
      <c r="FH98" s="311" t="e">
        <f t="shared" si="97"/>
        <v>#DIV/0!</v>
      </c>
      <c r="FI98" s="311" t="e">
        <f t="shared" si="98"/>
        <v>#DIV/0!</v>
      </c>
      <c r="FJ98" s="311" t="e">
        <f t="shared" si="98"/>
        <v>#DIV/0!</v>
      </c>
      <c r="FK98" s="311" t="e">
        <f t="shared" si="98"/>
        <v>#DIV/0!</v>
      </c>
      <c r="FL98" s="311" t="e">
        <f t="shared" si="98"/>
        <v>#DIV/0!</v>
      </c>
      <c r="FM98" s="311" t="e">
        <f t="shared" si="98"/>
        <v>#DIV/0!</v>
      </c>
      <c r="FN98" s="311" t="e">
        <f t="shared" si="98"/>
        <v>#DIV/0!</v>
      </c>
      <c r="FO98" s="311" t="e">
        <f t="shared" si="98"/>
        <v>#DIV/0!</v>
      </c>
      <c r="FP98" s="311" t="e">
        <f t="shared" si="98"/>
        <v>#DIV/0!</v>
      </c>
      <c r="FQ98" s="311" t="e">
        <f t="shared" si="98"/>
        <v>#DIV/0!</v>
      </c>
      <c r="FR98" s="311" t="e">
        <f t="shared" si="98"/>
        <v>#DIV/0!</v>
      </c>
      <c r="FS98" s="311" t="e">
        <f t="shared" si="98"/>
        <v>#DIV/0!</v>
      </c>
      <c r="FT98" s="311" t="e">
        <f t="shared" si="98"/>
        <v>#DIV/0!</v>
      </c>
      <c r="FU98" s="311" t="e">
        <f t="shared" si="98"/>
        <v>#DIV/0!</v>
      </c>
      <c r="FV98" s="311" t="e">
        <f t="shared" si="98"/>
        <v>#DIV/0!</v>
      </c>
      <c r="FW98" s="311" t="e">
        <f t="shared" si="98"/>
        <v>#DIV/0!</v>
      </c>
      <c r="FX98" s="311" t="e">
        <f t="shared" si="98"/>
        <v>#DIV/0!</v>
      </c>
      <c r="FY98" s="311" t="e">
        <f t="shared" si="99"/>
        <v>#DIV/0!</v>
      </c>
      <c r="FZ98" s="311" t="e">
        <f t="shared" si="99"/>
        <v>#DIV/0!</v>
      </c>
      <c r="GA98" s="311" t="e">
        <f t="shared" si="99"/>
        <v>#DIV/0!</v>
      </c>
      <c r="GB98" s="311" t="e">
        <f t="shared" si="99"/>
        <v>#DIV/0!</v>
      </c>
      <c r="GC98" s="311" t="e">
        <f t="shared" si="99"/>
        <v>#DIV/0!</v>
      </c>
      <c r="GD98" s="311" t="e">
        <f t="shared" si="99"/>
        <v>#DIV/0!</v>
      </c>
      <c r="GE98" s="311" t="e">
        <f t="shared" si="99"/>
        <v>#DIV/0!</v>
      </c>
      <c r="GF98" s="311" t="e">
        <f t="shared" si="99"/>
        <v>#DIV/0!</v>
      </c>
      <c r="GG98" s="311" t="e">
        <f t="shared" si="99"/>
        <v>#DIV/0!</v>
      </c>
      <c r="GH98" s="311" t="e">
        <f t="shared" si="99"/>
        <v>#DIV/0!</v>
      </c>
      <c r="GI98" s="311" t="e">
        <f t="shared" si="99"/>
        <v>#DIV/0!</v>
      </c>
      <c r="GJ98" s="311" t="e">
        <f t="shared" si="99"/>
        <v>#DIV/0!</v>
      </c>
      <c r="GK98" s="311" t="e">
        <f t="shared" si="99"/>
        <v>#DIV/0!</v>
      </c>
      <c r="GL98" s="311" t="e">
        <f t="shared" si="99"/>
        <v>#DIV/0!</v>
      </c>
      <c r="GM98" s="311" t="e">
        <f t="shared" si="99"/>
        <v>#DIV/0!</v>
      </c>
      <c r="GN98" s="311" t="e">
        <f t="shared" si="99"/>
        <v>#DIV/0!</v>
      </c>
      <c r="GO98" s="311" t="e">
        <f t="shared" si="100"/>
        <v>#DIV/0!</v>
      </c>
      <c r="GP98" s="311" t="e">
        <f t="shared" si="100"/>
        <v>#DIV/0!</v>
      </c>
      <c r="GQ98" s="311" t="e">
        <f t="shared" si="100"/>
        <v>#DIV/0!</v>
      </c>
      <c r="GR98" s="311" t="e">
        <f t="shared" si="100"/>
        <v>#DIV/0!</v>
      </c>
      <c r="GS98" s="311" t="e">
        <f t="shared" si="100"/>
        <v>#DIV/0!</v>
      </c>
      <c r="GT98" s="311" t="e">
        <f t="shared" si="100"/>
        <v>#DIV/0!</v>
      </c>
      <c r="GU98" s="311" t="e">
        <f t="shared" si="100"/>
        <v>#DIV/0!</v>
      </c>
      <c r="GV98" s="311" t="e">
        <f t="shared" si="100"/>
        <v>#DIV/0!</v>
      </c>
      <c r="GW98" s="311" t="e">
        <f t="shared" si="100"/>
        <v>#DIV/0!</v>
      </c>
      <c r="GX98" s="311" t="e">
        <f t="shared" si="100"/>
        <v>#DIV/0!</v>
      </c>
      <c r="GY98" s="311" t="e">
        <f t="shared" si="100"/>
        <v>#DIV/0!</v>
      </c>
      <c r="GZ98" s="311" t="e">
        <f t="shared" si="100"/>
        <v>#DIV/0!</v>
      </c>
      <c r="HA98" s="311" t="e">
        <f t="shared" si="100"/>
        <v>#DIV/0!</v>
      </c>
      <c r="HB98" s="311" t="e">
        <f t="shared" si="100"/>
        <v>#DIV/0!</v>
      </c>
      <c r="HC98" s="311" t="e">
        <f t="shared" si="100"/>
        <v>#DIV/0!</v>
      </c>
      <c r="HD98" s="311" t="e">
        <f t="shared" si="100"/>
        <v>#DIV/0!</v>
      </c>
      <c r="HE98" s="318" t="e">
        <f t="shared" si="84"/>
        <v>#DIV/0!</v>
      </c>
      <c r="HF98" s="322" t="e">
        <f t="shared" si="85"/>
        <v>#DIV/0!</v>
      </c>
    </row>
    <row r="99" spans="1:214">
      <c r="A99" s="221"/>
      <c r="B99" s="310"/>
      <c r="C99" s="221"/>
      <c r="D99" s="317"/>
      <c r="E99" s="221"/>
      <c r="F99" s="311"/>
      <c r="G99" s="312" t="e">
        <f t="shared" si="101"/>
        <v>#DIV/0!</v>
      </c>
      <c r="H99" s="311" t="e">
        <f t="shared" si="101"/>
        <v>#DIV/0!</v>
      </c>
      <c r="I99" s="311" t="e">
        <f t="shared" si="101"/>
        <v>#DIV/0!</v>
      </c>
      <c r="J99" s="311" t="e">
        <f t="shared" si="101"/>
        <v>#DIV/0!</v>
      </c>
      <c r="K99" s="311" t="e">
        <f t="shared" si="101"/>
        <v>#DIV/0!</v>
      </c>
      <c r="L99" s="311" t="e">
        <f t="shared" si="101"/>
        <v>#DIV/0!</v>
      </c>
      <c r="M99" s="311" t="e">
        <f t="shared" si="101"/>
        <v>#DIV/0!</v>
      </c>
      <c r="N99" s="311" t="e">
        <f t="shared" si="101"/>
        <v>#DIV/0!</v>
      </c>
      <c r="O99" s="311" t="e">
        <f t="shared" si="101"/>
        <v>#DIV/0!</v>
      </c>
      <c r="P99" s="311" t="e">
        <f t="shared" si="101"/>
        <v>#DIV/0!</v>
      </c>
      <c r="Q99" s="311" t="e">
        <f t="shared" si="101"/>
        <v>#DIV/0!</v>
      </c>
      <c r="R99" s="311" t="e">
        <f t="shared" si="101"/>
        <v>#DIV/0!</v>
      </c>
      <c r="S99" s="311" t="e">
        <f t="shared" si="101"/>
        <v>#DIV/0!</v>
      </c>
      <c r="T99" s="311" t="e">
        <f t="shared" si="101"/>
        <v>#DIV/0!</v>
      </c>
      <c r="U99" s="311" t="e">
        <f t="shared" si="101"/>
        <v>#DIV/0!</v>
      </c>
      <c r="V99" s="311" t="e">
        <f t="shared" si="101"/>
        <v>#DIV/0!</v>
      </c>
      <c r="W99" s="311" t="e">
        <f t="shared" si="92"/>
        <v>#DIV/0!</v>
      </c>
      <c r="X99" s="311" t="e">
        <f t="shared" si="92"/>
        <v>#DIV/0!</v>
      </c>
      <c r="Y99" s="311" t="e">
        <f t="shared" si="92"/>
        <v>#DIV/0!</v>
      </c>
      <c r="Z99" s="311" t="e">
        <f t="shared" si="92"/>
        <v>#DIV/0!</v>
      </c>
      <c r="AA99" s="311" t="e">
        <f t="shared" si="92"/>
        <v>#DIV/0!</v>
      </c>
      <c r="AB99" s="311" t="e">
        <f t="shared" si="92"/>
        <v>#DIV/0!</v>
      </c>
      <c r="AC99" s="311" t="e">
        <f t="shared" si="92"/>
        <v>#DIV/0!</v>
      </c>
      <c r="AD99" s="311" t="e">
        <f t="shared" si="92"/>
        <v>#DIV/0!</v>
      </c>
      <c r="AE99" s="311" t="e">
        <f t="shared" si="92"/>
        <v>#DIV/0!</v>
      </c>
      <c r="AF99" s="311" t="e">
        <f t="shared" si="92"/>
        <v>#DIV/0!</v>
      </c>
      <c r="AG99" s="311" t="e">
        <f t="shared" si="92"/>
        <v>#DIV/0!</v>
      </c>
      <c r="AH99" s="311" t="e">
        <f t="shared" si="92"/>
        <v>#DIV/0!</v>
      </c>
      <c r="AI99" s="311" t="e">
        <f t="shared" si="92"/>
        <v>#DIV/0!</v>
      </c>
      <c r="AJ99" s="311" t="e">
        <f t="shared" si="92"/>
        <v>#DIV/0!</v>
      </c>
      <c r="AK99" s="311" t="e">
        <f t="shared" si="92"/>
        <v>#DIV/0!</v>
      </c>
      <c r="AL99" s="311" t="e">
        <f t="shared" si="93"/>
        <v>#DIV/0!</v>
      </c>
      <c r="AM99" s="311" t="e">
        <f t="shared" si="93"/>
        <v>#DIV/0!</v>
      </c>
      <c r="AN99" s="311" t="e">
        <f t="shared" si="93"/>
        <v>#DIV/0!</v>
      </c>
      <c r="AO99" s="311" t="e">
        <f t="shared" si="93"/>
        <v>#DIV/0!</v>
      </c>
      <c r="AP99" s="311" t="e">
        <f t="shared" si="93"/>
        <v>#DIV/0!</v>
      </c>
      <c r="AQ99" s="311" t="e">
        <f t="shared" si="93"/>
        <v>#DIV/0!</v>
      </c>
      <c r="AR99" s="311" t="e">
        <f t="shared" si="93"/>
        <v>#DIV/0!</v>
      </c>
      <c r="AS99" s="311" t="e">
        <f t="shared" si="93"/>
        <v>#DIV/0!</v>
      </c>
      <c r="AT99" s="311" t="e">
        <f t="shared" si="93"/>
        <v>#DIV/0!</v>
      </c>
      <c r="AU99" s="311" t="e">
        <f t="shared" si="93"/>
        <v>#DIV/0!</v>
      </c>
      <c r="AV99" s="311" t="e">
        <f t="shared" si="93"/>
        <v>#DIV/0!</v>
      </c>
      <c r="AW99" s="311" t="e">
        <f t="shared" si="93"/>
        <v>#DIV/0!</v>
      </c>
      <c r="AX99" s="311" t="e">
        <f t="shared" si="93"/>
        <v>#DIV/0!</v>
      </c>
      <c r="AY99" s="311" t="e">
        <f t="shared" si="93"/>
        <v>#DIV/0!</v>
      </c>
      <c r="AZ99" s="311" t="e">
        <f t="shared" si="93"/>
        <v>#DIV/0!</v>
      </c>
      <c r="BA99" s="311" t="e">
        <f t="shared" si="93"/>
        <v>#DIV/0!</v>
      </c>
      <c r="BB99" s="311" t="e">
        <f t="shared" si="86"/>
        <v>#DIV/0!</v>
      </c>
      <c r="BC99" s="311" t="e">
        <f t="shared" si="86"/>
        <v>#DIV/0!</v>
      </c>
      <c r="BD99" s="311" t="e">
        <f t="shared" si="86"/>
        <v>#DIV/0!</v>
      </c>
      <c r="BE99" s="311" t="e">
        <f t="shared" si="86"/>
        <v>#DIV/0!</v>
      </c>
      <c r="BF99" s="311" t="e">
        <f t="shared" si="86"/>
        <v>#DIV/0!</v>
      </c>
      <c r="BG99" s="311" t="e">
        <f t="shared" si="86"/>
        <v>#DIV/0!</v>
      </c>
      <c r="BH99" s="311" t="e">
        <f t="shared" si="86"/>
        <v>#DIV/0!</v>
      </c>
      <c r="BI99" s="311" t="e">
        <f t="shared" si="86"/>
        <v>#DIV/0!</v>
      </c>
      <c r="BJ99" s="311" t="e">
        <f t="shared" si="86"/>
        <v>#DIV/0!</v>
      </c>
      <c r="BK99" s="311" t="e">
        <f t="shared" si="86"/>
        <v>#DIV/0!</v>
      </c>
      <c r="BL99" s="311" t="e">
        <f t="shared" si="86"/>
        <v>#DIV/0!</v>
      </c>
      <c r="BM99" s="311" t="e">
        <f t="shared" si="86"/>
        <v>#DIV/0!</v>
      </c>
      <c r="BN99" s="311" t="e">
        <f t="shared" si="86"/>
        <v>#DIV/0!</v>
      </c>
      <c r="BO99" s="311" t="e">
        <f t="shared" si="86"/>
        <v>#DIV/0!</v>
      </c>
      <c r="BP99" s="311" t="e">
        <f t="shared" si="86"/>
        <v>#DIV/0!</v>
      </c>
      <c r="BQ99" s="311" t="e">
        <f t="shared" si="94"/>
        <v>#DIV/0!</v>
      </c>
      <c r="BR99" s="311" t="e">
        <f t="shared" si="94"/>
        <v>#DIV/0!</v>
      </c>
      <c r="BS99" s="311" t="e">
        <f t="shared" si="94"/>
        <v>#DIV/0!</v>
      </c>
      <c r="BT99" s="311" t="e">
        <f t="shared" si="94"/>
        <v>#DIV/0!</v>
      </c>
      <c r="BU99" s="311" t="e">
        <f t="shared" si="94"/>
        <v>#DIV/0!</v>
      </c>
      <c r="BV99" s="311" t="e">
        <f t="shared" si="94"/>
        <v>#DIV/0!</v>
      </c>
      <c r="BW99" s="311" t="e">
        <f t="shared" si="94"/>
        <v>#DIV/0!</v>
      </c>
      <c r="BX99" s="311" t="e">
        <f t="shared" si="94"/>
        <v>#DIV/0!</v>
      </c>
      <c r="BY99" s="311" t="e">
        <f t="shared" si="94"/>
        <v>#DIV/0!</v>
      </c>
      <c r="BZ99" s="311" t="e">
        <f t="shared" si="94"/>
        <v>#DIV/0!</v>
      </c>
      <c r="CA99" s="311" t="e">
        <f t="shared" si="94"/>
        <v>#DIV/0!</v>
      </c>
      <c r="CB99" s="311" t="e">
        <f t="shared" si="94"/>
        <v>#DIV/0!</v>
      </c>
      <c r="CC99" s="311" t="e">
        <f t="shared" si="94"/>
        <v>#DIV/0!</v>
      </c>
      <c r="CD99" s="311" t="e">
        <f t="shared" si="94"/>
        <v>#DIV/0!</v>
      </c>
      <c r="CE99" s="311" t="e">
        <f t="shared" si="94"/>
        <v>#DIV/0!</v>
      </c>
      <c r="CF99" s="311" t="e">
        <f t="shared" si="94"/>
        <v>#DIV/0!</v>
      </c>
      <c r="CG99" s="311" t="e">
        <f t="shared" si="87"/>
        <v>#DIV/0!</v>
      </c>
      <c r="CH99" s="311" t="e">
        <f t="shared" si="87"/>
        <v>#DIV/0!</v>
      </c>
      <c r="CI99" s="311" t="e">
        <f t="shared" si="87"/>
        <v>#DIV/0!</v>
      </c>
      <c r="CJ99" s="311" t="e">
        <f t="shared" si="87"/>
        <v>#DIV/0!</v>
      </c>
      <c r="CK99" s="311" t="e">
        <f t="shared" si="87"/>
        <v>#DIV/0!</v>
      </c>
      <c r="CL99" s="311" t="e">
        <f t="shared" si="87"/>
        <v>#DIV/0!</v>
      </c>
      <c r="CM99" s="311" t="e">
        <f t="shared" si="87"/>
        <v>#DIV/0!</v>
      </c>
      <c r="CN99" s="311" t="e">
        <f t="shared" si="87"/>
        <v>#DIV/0!</v>
      </c>
      <c r="CO99" s="311" t="e">
        <f t="shared" si="87"/>
        <v>#DIV/0!</v>
      </c>
      <c r="CP99" s="311" t="e">
        <f t="shared" si="87"/>
        <v>#DIV/0!</v>
      </c>
      <c r="CQ99" s="311" t="e">
        <f t="shared" si="87"/>
        <v>#DIV/0!</v>
      </c>
      <c r="CR99" s="311" t="e">
        <f t="shared" si="87"/>
        <v>#DIV/0!</v>
      </c>
      <c r="CS99" s="311" t="e">
        <f t="shared" si="87"/>
        <v>#DIV/0!</v>
      </c>
      <c r="CT99" s="311" t="e">
        <f t="shared" si="87"/>
        <v>#DIV/0!</v>
      </c>
      <c r="CU99" s="311" t="e">
        <f t="shared" si="95"/>
        <v>#DIV/0!</v>
      </c>
      <c r="CV99" s="311" t="e">
        <f t="shared" si="95"/>
        <v>#DIV/0!</v>
      </c>
      <c r="CW99" s="311" t="e">
        <f t="shared" si="95"/>
        <v>#DIV/0!</v>
      </c>
      <c r="CX99" s="311" t="e">
        <f t="shared" si="95"/>
        <v>#DIV/0!</v>
      </c>
      <c r="CY99" s="311" t="e">
        <f t="shared" si="95"/>
        <v>#DIV/0!</v>
      </c>
      <c r="CZ99" s="311" t="e">
        <f t="shared" si="95"/>
        <v>#DIV/0!</v>
      </c>
      <c r="DA99" s="311" t="e">
        <f t="shared" si="95"/>
        <v>#DIV/0!</v>
      </c>
      <c r="DB99" s="311" t="e">
        <f t="shared" si="95"/>
        <v>#DIV/0!</v>
      </c>
      <c r="DC99" s="311" t="e">
        <f t="shared" si="95"/>
        <v>#DIV/0!</v>
      </c>
      <c r="DD99" s="311" t="e">
        <f t="shared" si="95"/>
        <v>#DIV/0!</v>
      </c>
      <c r="DE99" s="311" t="e">
        <f t="shared" si="95"/>
        <v>#DIV/0!</v>
      </c>
      <c r="DF99" s="311" t="e">
        <f t="shared" si="95"/>
        <v>#DIV/0!</v>
      </c>
      <c r="DG99" s="311" t="e">
        <f t="shared" si="95"/>
        <v>#DIV/0!</v>
      </c>
      <c r="DH99" s="311" t="e">
        <f t="shared" si="95"/>
        <v>#DIV/0!</v>
      </c>
      <c r="DI99" s="311" t="e">
        <f t="shared" si="95"/>
        <v>#DIV/0!</v>
      </c>
      <c r="DJ99" s="311" t="e">
        <f t="shared" si="95"/>
        <v>#DIV/0!</v>
      </c>
      <c r="DK99" s="311" t="e">
        <f t="shared" si="88"/>
        <v>#DIV/0!</v>
      </c>
      <c r="DL99" s="311" t="e">
        <f t="shared" si="88"/>
        <v>#DIV/0!</v>
      </c>
      <c r="DM99" s="311" t="e">
        <f t="shared" si="88"/>
        <v>#DIV/0!</v>
      </c>
      <c r="DN99" s="311" t="e">
        <f t="shared" si="88"/>
        <v>#DIV/0!</v>
      </c>
      <c r="DO99" s="311" t="e">
        <f t="shared" si="88"/>
        <v>#DIV/0!</v>
      </c>
      <c r="DP99" s="311" t="e">
        <f t="shared" si="88"/>
        <v>#DIV/0!</v>
      </c>
      <c r="DQ99" s="311" t="e">
        <f t="shared" si="88"/>
        <v>#DIV/0!</v>
      </c>
      <c r="DR99" s="311" t="e">
        <f t="shared" si="88"/>
        <v>#DIV/0!</v>
      </c>
      <c r="DS99" s="311" t="e">
        <f t="shared" si="88"/>
        <v>#DIV/0!</v>
      </c>
      <c r="DT99" s="311" t="e">
        <f t="shared" si="88"/>
        <v>#DIV/0!</v>
      </c>
      <c r="DU99" s="311" t="e">
        <f t="shared" si="96"/>
        <v>#DIV/0!</v>
      </c>
      <c r="DV99" s="311" t="e">
        <f t="shared" si="96"/>
        <v>#DIV/0!</v>
      </c>
      <c r="DW99" s="311" t="e">
        <f t="shared" si="96"/>
        <v>#DIV/0!</v>
      </c>
      <c r="DX99" s="311" t="e">
        <f t="shared" si="96"/>
        <v>#DIV/0!</v>
      </c>
      <c r="DY99" s="311" t="e">
        <f t="shared" si="96"/>
        <v>#DIV/0!</v>
      </c>
      <c r="DZ99" s="311" t="e">
        <f t="shared" si="96"/>
        <v>#DIV/0!</v>
      </c>
      <c r="EA99" s="311" t="e">
        <f t="shared" si="96"/>
        <v>#DIV/0!</v>
      </c>
      <c r="EB99" s="311" t="e">
        <f t="shared" si="96"/>
        <v>#DIV/0!</v>
      </c>
      <c r="EC99" s="311" t="e">
        <f t="shared" si="96"/>
        <v>#DIV/0!</v>
      </c>
      <c r="ED99" s="311" t="e">
        <f t="shared" si="96"/>
        <v>#DIV/0!</v>
      </c>
      <c r="EE99" s="311" t="e">
        <f t="shared" si="96"/>
        <v>#DIV/0!</v>
      </c>
      <c r="EF99" s="311" t="e">
        <f t="shared" si="96"/>
        <v>#DIV/0!</v>
      </c>
      <c r="EG99" s="311" t="e">
        <f t="shared" si="89"/>
        <v>#DIV/0!</v>
      </c>
      <c r="EH99" s="311" t="e">
        <f t="shared" si="89"/>
        <v>#DIV/0!</v>
      </c>
      <c r="EI99" s="311" t="e">
        <f t="shared" si="89"/>
        <v>#DIV/0!</v>
      </c>
      <c r="EJ99" s="311" t="e">
        <f t="shared" si="89"/>
        <v>#DIV/0!</v>
      </c>
      <c r="EK99" s="311" t="e">
        <f t="shared" si="89"/>
        <v>#DIV/0!</v>
      </c>
      <c r="EL99" s="311" t="e">
        <f t="shared" si="89"/>
        <v>#DIV/0!</v>
      </c>
      <c r="EM99" s="311" t="e">
        <f t="shared" si="89"/>
        <v>#DIV/0!</v>
      </c>
      <c r="EN99" s="311" t="e">
        <f t="shared" si="89"/>
        <v>#DIV/0!</v>
      </c>
      <c r="EO99" s="311" t="e">
        <f t="shared" si="89"/>
        <v>#DIV/0!</v>
      </c>
      <c r="EP99" s="311" t="e">
        <f t="shared" si="89"/>
        <v>#DIV/0!</v>
      </c>
      <c r="EQ99" s="311" t="e">
        <f t="shared" si="89"/>
        <v>#DIV/0!</v>
      </c>
      <c r="ER99" s="311" t="e">
        <f t="shared" si="89"/>
        <v>#DIV/0!</v>
      </c>
      <c r="ES99" s="311" t="e">
        <f t="shared" si="97"/>
        <v>#DIV/0!</v>
      </c>
      <c r="ET99" s="311" t="e">
        <f t="shared" si="97"/>
        <v>#DIV/0!</v>
      </c>
      <c r="EU99" s="311" t="e">
        <f t="shared" si="97"/>
        <v>#DIV/0!</v>
      </c>
      <c r="EV99" s="311" t="e">
        <f t="shared" si="97"/>
        <v>#DIV/0!</v>
      </c>
      <c r="EW99" s="311" t="e">
        <f t="shared" si="97"/>
        <v>#DIV/0!</v>
      </c>
      <c r="EX99" s="311" t="e">
        <f t="shared" si="97"/>
        <v>#DIV/0!</v>
      </c>
      <c r="EY99" s="311" t="e">
        <f t="shared" si="97"/>
        <v>#DIV/0!</v>
      </c>
      <c r="EZ99" s="311" t="e">
        <f t="shared" si="97"/>
        <v>#DIV/0!</v>
      </c>
      <c r="FA99" s="311" t="e">
        <f t="shared" si="97"/>
        <v>#DIV/0!</v>
      </c>
      <c r="FB99" s="311" t="e">
        <f t="shared" si="97"/>
        <v>#DIV/0!</v>
      </c>
      <c r="FC99" s="311" t="e">
        <f t="shared" si="97"/>
        <v>#DIV/0!</v>
      </c>
      <c r="FD99" s="311" t="e">
        <f t="shared" si="97"/>
        <v>#DIV/0!</v>
      </c>
      <c r="FE99" s="311" t="e">
        <f t="shared" si="97"/>
        <v>#DIV/0!</v>
      </c>
      <c r="FF99" s="311" t="e">
        <f t="shared" si="97"/>
        <v>#DIV/0!</v>
      </c>
      <c r="FG99" s="311" t="e">
        <f t="shared" si="97"/>
        <v>#DIV/0!</v>
      </c>
      <c r="FH99" s="311" t="e">
        <f t="shared" si="97"/>
        <v>#DIV/0!</v>
      </c>
      <c r="FI99" s="311" t="e">
        <f t="shared" si="98"/>
        <v>#DIV/0!</v>
      </c>
      <c r="FJ99" s="311" t="e">
        <f t="shared" si="98"/>
        <v>#DIV/0!</v>
      </c>
      <c r="FK99" s="311" t="e">
        <f t="shared" si="98"/>
        <v>#DIV/0!</v>
      </c>
      <c r="FL99" s="311" t="e">
        <f t="shared" si="98"/>
        <v>#DIV/0!</v>
      </c>
      <c r="FM99" s="311" t="e">
        <f t="shared" si="98"/>
        <v>#DIV/0!</v>
      </c>
      <c r="FN99" s="311" t="e">
        <f t="shared" si="98"/>
        <v>#DIV/0!</v>
      </c>
      <c r="FO99" s="311" t="e">
        <f t="shared" si="98"/>
        <v>#DIV/0!</v>
      </c>
      <c r="FP99" s="311" t="e">
        <f t="shared" si="98"/>
        <v>#DIV/0!</v>
      </c>
      <c r="FQ99" s="311" t="e">
        <f t="shared" si="98"/>
        <v>#DIV/0!</v>
      </c>
      <c r="FR99" s="311" t="e">
        <f t="shared" si="98"/>
        <v>#DIV/0!</v>
      </c>
      <c r="FS99" s="311" t="e">
        <f t="shared" si="98"/>
        <v>#DIV/0!</v>
      </c>
      <c r="FT99" s="311" t="e">
        <f t="shared" si="98"/>
        <v>#DIV/0!</v>
      </c>
      <c r="FU99" s="311" t="e">
        <f t="shared" si="98"/>
        <v>#DIV/0!</v>
      </c>
      <c r="FV99" s="311" t="e">
        <f t="shared" si="98"/>
        <v>#DIV/0!</v>
      </c>
      <c r="FW99" s="311" t="e">
        <f t="shared" si="98"/>
        <v>#DIV/0!</v>
      </c>
      <c r="FX99" s="311" t="e">
        <f t="shared" si="98"/>
        <v>#DIV/0!</v>
      </c>
      <c r="FY99" s="311" t="e">
        <f t="shared" si="99"/>
        <v>#DIV/0!</v>
      </c>
      <c r="FZ99" s="311" t="e">
        <f t="shared" si="99"/>
        <v>#DIV/0!</v>
      </c>
      <c r="GA99" s="311" t="e">
        <f t="shared" si="99"/>
        <v>#DIV/0!</v>
      </c>
      <c r="GB99" s="311" t="e">
        <f t="shared" si="99"/>
        <v>#DIV/0!</v>
      </c>
      <c r="GC99" s="311" t="e">
        <f t="shared" si="99"/>
        <v>#DIV/0!</v>
      </c>
      <c r="GD99" s="311" t="e">
        <f t="shared" si="99"/>
        <v>#DIV/0!</v>
      </c>
      <c r="GE99" s="311" t="e">
        <f t="shared" si="99"/>
        <v>#DIV/0!</v>
      </c>
      <c r="GF99" s="311" t="e">
        <f t="shared" si="99"/>
        <v>#DIV/0!</v>
      </c>
      <c r="GG99" s="311" t="e">
        <f t="shared" si="99"/>
        <v>#DIV/0!</v>
      </c>
      <c r="GH99" s="311" t="e">
        <f t="shared" si="99"/>
        <v>#DIV/0!</v>
      </c>
      <c r="GI99" s="311" t="e">
        <f t="shared" si="99"/>
        <v>#DIV/0!</v>
      </c>
      <c r="GJ99" s="311" t="e">
        <f t="shared" si="99"/>
        <v>#DIV/0!</v>
      </c>
      <c r="GK99" s="311" t="e">
        <f t="shared" si="99"/>
        <v>#DIV/0!</v>
      </c>
      <c r="GL99" s="311" t="e">
        <f t="shared" si="99"/>
        <v>#DIV/0!</v>
      </c>
      <c r="GM99" s="311" t="e">
        <f t="shared" si="99"/>
        <v>#DIV/0!</v>
      </c>
      <c r="GN99" s="311" t="e">
        <f t="shared" si="99"/>
        <v>#DIV/0!</v>
      </c>
      <c r="GO99" s="311" t="e">
        <f t="shared" si="100"/>
        <v>#DIV/0!</v>
      </c>
      <c r="GP99" s="311" t="e">
        <f t="shared" si="100"/>
        <v>#DIV/0!</v>
      </c>
      <c r="GQ99" s="311" t="e">
        <f t="shared" si="100"/>
        <v>#DIV/0!</v>
      </c>
      <c r="GR99" s="311" t="e">
        <f t="shared" si="100"/>
        <v>#DIV/0!</v>
      </c>
      <c r="GS99" s="311" t="e">
        <f t="shared" si="100"/>
        <v>#DIV/0!</v>
      </c>
      <c r="GT99" s="311" t="e">
        <f t="shared" si="100"/>
        <v>#DIV/0!</v>
      </c>
      <c r="GU99" s="311" t="e">
        <f t="shared" si="100"/>
        <v>#DIV/0!</v>
      </c>
      <c r="GV99" s="311" t="e">
        <f t="shared" si="100"/>
        <v>#DIV/0!</v>
      </c>
      <c r="GW99" s="311" t="e">
        <f t="shared" si="100"/>
        <v>#DIV/0!</v>
      </c>
      <c r="GX99" s="311" t="e">
        <f t="shared" si="100"/>
        <v>#DIV/0!</v>
      </c>
      <c r="GY99" s="311" t="e">
        <f t="shared" si="100"/>
        <v>#DIV/0!</v>
      </c>
      <c r="GZ99" s="311" t="e">
        <f t="shared" si="100"/>
        <v>#DIV/0!</v>
      </c>
      <c r="HA99" s="311" t="e">
        <f t="shared" si="100"/>
        <v>#DIV/0!</v>
      </c>
      <c r="HB99" s="311" t="e">
        <f t="shared" si="100"/>
        <v>#DIV/0!</v>
      </c>
      <c r="HC99" s="311" t="e">
        <f t="shared" si="100"/>
        <v>#DIV/0!</v>
      </c>
      <c r="HD99" s="311" t="e">
        <f t="shared" si="100"/>
        <v>#DIV/0!</v>
      </c>
      <c r="HE99" s="318" t="e">
        <f t="shared" si="84"/>
        <v>#DIV/0!</v>
      </c>
      <c r="HF99" s="322" t="e">
        <f t="shared" si="85"/>
        <v>#DIV/0!</v>
      </c>
    </row>
    <row r="100" spans="1:214">
      <c r="A100" s="221"/>
      <c r="B100" s="310"/>
      <c r="C100" s="221"/>
      <c r="D100" s="221"/>
      <c r="E100" s="221"/>
      <c r="F100" s="311"/>
      <c r="G100" s="312" t="e">
        <f t="shared" si="101"/>
        <v>#DIV/0!</v>
      </c>
      <c r="H100" s="311" t="e">
        <f t="shared" si="101"/>
        <v>#DIV/0!</v>
      </c>
      <c r="I100" s="311" t="e">
        <f t="shared" si="101"/>
        <v>#DIV/0!</v>
      </c>
      <c r="J100" s="311" t="e">
        <f t="shared" si="101"/>
        <v>#DIV/0!</v>
      </c>
      <c r="K100" s="311" t="e">
        <f t="shared" si="101"/>
        <v>#DIV/0!</v>
      </c>
      <c r="L100" s="311" t="e">
        <f t="shared" si="101"/>
        <v>#DIV/0!</v>
      </c>
      <c r="M100" s="311" t="e">
        <f t="shared" si="101"/>
        <v>#DIV/0!</v>
      </c>
      <c r="N100" s="311" t="e">
        <f t="shared" si="101"/>
        <v>#DIV/0!</v>
      </c>
      <c r="O100" s="311" t="e">
        <f t="shared" si="101"/>
        <v>#DIV/0!</v>
      </c>
      <c r="P100" s="311" t="e">
        <f t="shared" si="101"/>
        <v>#DIV/0!</v>
      </c>
      <c r="Q100" s="311" t="e">
        <f t="shared" si="101"/>
        <v>#DIV/0!</v>
      </c>
      <c r="R100" s="311" t="e">
        <f t="shared" si="101"/>
        <v>#DIV/0!</v>
      </c>
      <c r="S100" s="311" t="e">
        <f t="shared" si="101"/>
        <v>#DIV/0!</v>
      </c>
      <c r="T100" s="311" t="e">
        <f t="shared" si="101"/>
        <v>#DIV/0!</v>
      </c>
      <c r="U100" s="311" t="e">
        <f t="shared" si="101"/>
        <v>#DIV/0!</v>
      </c>
      <c r="V100" s="311" t="e">
        <f t="shared" si="101"/>
        <v>#DIV/0!</v>
      </c>
      <c r="W100" s="311" t="e">
        <f t="shared" si="92"/>
        <v>#DIV/0!</v>
      </c>
      <c r="X100" s="311" t="e">
        <f t="shared" si="92"/>
        <v>#DIV/0!</v>
      </c>
      <c r="Y100" s="311" t="e">
        <f t="shared" si="92"/>
        <v>#DIV/0!</v>
      </c>
      <c r="Z100" s="311" t="e">
        <f t="shared" si="92"/>
        <v>#DIV/0!</v>
      </c>
      <c r="AA100" s="311" t="e">
        <f t="shared" si="92"/>
        <v>#DIV/0!</v>
      </c>
      <c r="AB100" s="311" t="e">
        <f t="shared" si="92"/>
        <v>#DIV/0!</v>
      </c>
      <c r="AC100" s="311" t="e">
        <f t="shared" si="92"/>
        <v>#DIV/0!</v>
      </c>
      <c r="AD100" s="311" t="e">
        <f t="shared" si="92"/>
        <v>#DIV/0!</v>
      </c>
      <c r="AE100" s="311" t="e">
        <f t="shared" si="92"/>
        <v>#DIV/0!</v>
      </c>
      <c r="AF100" s="311" t="e">
        <f t="shared" si="92"/>
        <v>#DIV/0!</v>
      </c>
      <c r="AG100" s="311" t="e">
        <f t="shared" si="92"/>
        <v>#DIV/0!</v>
      </c>
      <c r="AH100" s="311" t="e">
        <f t="shared" si="92"/>
        <v>#DIV/0!</v>
      </c>
      <c r="AI100" s="311" t="e">
        <f t="shared" si="92"/>
        <v>#DIV/0!</v>
      </c>
      <c r="AJ100" s="311" t="e">
        <f t="shared" si="92"/>
        <v>#DIV/0!</v>
      </c>
      <c r="AK100" s="311" t="e">
        <f t="shared" si="92"/>
        <v>#DIV/0!</v>
      </c>
      <c r="AL100" s="311" t="e">
        <f t="shared" si="93"/>
        <v>#DIV/0!</v>
      </c>
      <c r="AM100" s="311" t="e">
        <f t="shared" si="93"/>
        <v>#DIV/0!</v>
      </c>
      <c r="AN100" s="311" t="e">
        <f t="shared" si="93"/>
        <v>#DIV/0!</v>
      </c>
      <c r="AO100" s="311" t="e">
        <f t="shared" si="93"/>
        <v>#DIV/0!</v>
      </c>
      <c r="AP100" s="311" t="e">
        <f t="shared" si="93"/>
        <v>#DIV/0!</v>
      </c>
      <c r="AQ100" s="311" t="e">
        <f t="shared" si="93"/>
        <v>#DIV/0!</v>
      </c>
      <c r="AR100" s="311" t="e">
        <f t="shared" si="93"/>
        <v>#DIV/0!</v>
      </c>
      <c r="AS100" s="311" t="e">
        <f t="shared" si="93"/>
        <v>#DIV/0!</v>
      </c>
      <c r="AT100" s="311" t="e">
        <f t="shared" si="93"/>
        <v>#DIV/0!</v>
      </c>
      <c r="AU100" s="311" t="e">
        <f t="shared" si="93"/>
        <v>#DIV/0!</v>
      </c>
      <c r="AV100" s="311" t="e">
        <f t="shared" si="93"/>
        <v>#DIV/0!</v>
      </c>
      <c r="AW100" s="311" t="e">
        <f t="shared" si="93"/>
        <v>#DIV/0!</v>
      </c>
      <c r="AX100" s="311" t="e">
        <f t="shared" si="93"/>
        <v>#DIV/0!</v>
      </c>
      <c r="AY100" s="311" t="e">
        <f t="shared" si="93"/>
        <v>#DIV/0!</v>
      </c>
      <c r="AZ100" s="311" t="e">
        <f t="shared" si="93"/>
        <v>#DIV/0!</v>
      </c>
      <c r="BA100" s="311" t="e">
        <f t="shared" si="93"/>
        <v>#DIV/0!</v>
      </c>
      <c r="BB100" s="311" t="e">
        <f t="shared" si="86"/>
        <v>#DIV/0!</v>
      </c>
      <c r="BC100" s="311" t="e">
        <f t="shared" si="86"/>
        <v>#DIV/0!</v>
      </c>
      <c r="BD100" s="311" t="e">
        <f t="shared" si="86"/>
        <v>#DIV/0!</v>
      </c>
      <c r="BE100" s="311" t="e">
        <f t="shared" si="86"/>
        <v>#DIV/0!</v>
      </c>
      <c r="BF100" s="311" t="e">
        <f t="shared" si="86"/>
        <v>#DIV/0!</v>
      </c>
      <c r="BG100" s="311" t="e">
        <f t="shared" si="86"/>
        <v>#DIV/0!</v>
      </c>
      <c r="BH100" s="311" t="e">
        <f t="shared" si="86"/>
        <v>#DIV/0!</v>
      </c>
      <c r="BI100" s="311" t="e">
        <f t="shared" si="86"/>
        <v>#DIV/0!</v>
      </c>
      <c r="BJ100" s="311" t="e">
        <f t="shared" si="86"/>
        <v>#DIV/0!</v>
      </c>
      <c r="BK100" s="311" t="e">
        <f t="shared" si="86"/>
        <v>#DIV/0!</v>
      </c>
      <c r="BL100" s="311" t="e">
        <f t="shared" si="86"/>
        <v>#DIV/0!</v>
      </c>
      <c r="BM100" s="311" t="e">
        <f t="shared" si="86"/>
        <v>#DIV/0!</v>
      </c>
      <c r="BN100" s="311" t="e">
        <f t="shared" si="86"/>
        <v>#DIV/0!</v>
      </c>
      <c r="BO100" s="311" t="e">
        <f t="shared" si="86"/>
        <v>#DIV/0!</v>
      </c>
      <c r="BP100" s="311" t="e">
        <f t="shared" si="86"/>
        <v>#DIV/0!</v>
      </c>
      <c r="BQ100" s="311" t="e">
        <f t="shared" si="94"/>
        <v>#DIV/0!</v>
      </c>
      <c r="BR100" s="311" t="e">
        <f t="shared" si="94"/>
        <v>#DIV/0!</v>
      </c>
      <c r="BS100" s="311" t="e">
        <f t="shared" si="94"/>
        <v>#DIV/0!</v>
      </c>
      <c r="BT100" s="311" t="e">
        <f t="shared" si="94"/>
        <v>#DIV/0!</v>
      </c>
      <c r="BU100" s="311" t="e">
        <f t="shared" si="94"/>
        <v>#DIV/0!</v>
      </c>
      <c r="BV100" s="311" t="e">
        <f t="shared" si="94"/>
        <v>#DIV/0!</v>
      </c>
      <c r="BW100" s="311" t="e">
        <f t="shared" si="94"/>
        <v>#DIV/0!</v>
      </c>
      <c r="BX100" s="311" t="e">
        <f t="shared" si="94"/>
        <v>#DIV/0!</v>
      </c>
      <c r="BY100" s="311" t="e">
        <f t="shared" si="94"/>
        <v>#DIV/0!</v>
      </c>
      <c r="BZ100" s="311" t="e">
        <f t="shared" si="94"/>
        <v>#DIV/0!</v>
      </c>
      <c r="CA100" s="311" t="e">
        <f t="shared" si="94"/>
        <v>#DIV/0!</v>
      </c>
      <c r="CB100" s="311" t="e">
        <f t="shared" si="94"/>
        <v>#DIV/0!</v>
      </c>
      <c r="CC100" s="311" t="e">
        <f t="shared" si="94"/>
        <v>#DIV/0!</v>
      </c>
      <c r="CD100" s="311" t="e">
        <f t="shared" si="94"/>
        <v>#DIV/0!</v>
      </c>
      <c r="CE100" s="311" t="e">
        <f t="shared" si="94"/>
        <v>#DIV/0!</v>
      </c>
      <c r="CF100" s="311" t="e">
        <f t="shared" si="94"/>
        <v>#DIV/0!</v>
      </c>
      <c r="CG100" s="311" t="e">
        <f t="shared" si="87"/>
        <v>#DIV/0!</v>
      </c>
      <c r="CH100" s="311" t="e">
        <f t="shared" si="87"/>
        <v>#DIV/0!</v>
      </c>
      <c r="CI100" s="311" t="e">
        <f t="shared" si="87"/>
        <v>#DIV/0!</v>
      </c>
      <c r="CJ100" s="311" t="e">
        <f t="shared" si="87"/>
        <v>#DIV/0!</v>
      </c>
      <c r="CK100" s="311" t="e">
        <f t="shared" si="87"/>
        <v>#DIV/0!</v>
      </c>
      <c r="CL100" s="311" t="e">
        <f t="shared" si="87"/>
        <v>#DIV/0!</v>
      </c>
      <c r="CM100" s="311" t="e">
        <f t="shared" si="87"/>
        <v>#DIV/0!</v>
      </c>
      <c r="CN100" s="311" t="e">
        <f t="shared" si="87"/>
        <v>#DIV/0!</v>
      </c>
      <c r="CO100" s="311" t="e">
        <f t="shared" si="87"/>
        <v>#DIV/0!</v>
      </c>
      <c r="CP100" s="311" t="e">
        <f t="shared" si="87"/>
        <v>#DIV/0!</v>
      </c>
      <c r="CQ100" s="311" t="e">
        <f t="shared" si="87"/>
        <v>#DIV/0!</v>
      </c>
      <c r="CR100" s="311" t="e">
        <f t="shared" si="87"/>
        <v>#DIV/0!</v>
      </c>
      <c r="CS100" s="311" t="e">
        <f t="shared" si="87"/>
        <v>#DIV/0!</v>
      </c>
      <c r="CT100" s="311" t="e">
        <f t="shared" si="87"/>
        <v>#DIV/0!</v>
      </c>
      <c r="CU100" s="311" t="e">
        <f t="shared" si="95"/>
        <v>#DIV/0!</v>
      </c>
      <c r="CV100" s="311" t="e">
        <f t="shared" si="95"/>
        <v>#DIV/0!</v>
      </c>
      <c r="CW100" s="311" t="e">
        <f t="shared" si="95"/>
        <v>#DIV/0!</v>
      </c>
      <c r="CX100" s="311" t="e">
        <f t="shared" si="95"/>
        <v>#DIV/0!</v>
      </c>
      <c r="CY100" s="311" t="e">
        <f t="shared" si="95"/>
        <v>#DIV/0!</v>
      </c>
      <c r="CZ100" s="311" t="e">
        <f t="shared" si="95"/>
        <v>#DIV/0!</v>
      </c>
      <c r="DA100" s="311" t="e">
        <f t="shared" si="95"/>
        <v>#DIV/0!</v>
      </c>
      <c r="DB100" s="311" t="e">
        <f t="shared" si="95"/>
        <v>#DIV/0!</v>
      </c>
      <c r="DC100" s="311" t="e">
        <f t="shared" si="95"/>
        <v>#DIV/0!</v>
      </c>
      <c r="DD100" s="311" t="e">
        <f t="shared" si="95"/>
        <v>#DIV/0!</v>
      </c>
      <c r="DE100" s="311" t="e">
        <f t="shared" si="95"/>
        <v>#DIV/0!</v>
      </c>
      <c r="DF100" s="311" t="e">
        <f t="shared" si="95"/>
        <v>#DIV/0!</v>
      </c>
      <c r="DG100" s="311" t="e">
        <f t="shared" si="95"/>
        <v>#DIV/0!</v>
      </c>
      <c r="DH100" s="311" t="e">
        <f t="shared" si="95"/>
        <v>#DIV/0!</v>
      </c>
      <c r="DI100" s="311" t="e">
        <f t="shared" si="95"/>
        <v>#DIV/0!</v>
      </c>
      <c r="DJ100" s="311" t="e">
        <f t="shared" si="95"/>
        <v>#DIV/0!</v>
      </c>
      <c r="DK100" s="311" t="e">
        <f t="shared" si="88"/>
        <v>#DIV/0!</v>
      </c>
      <c r="DL100" s="311" t="e">
        <f t="shared" si="88"/>
        <v>#DIV/0!</v>
      </c>
      <c r="DM100" s="311" t="e">
        <f t="shared" si="88"/>
        <v>#DIV/0!</v>
      </c>
      <c r="DN100" s="311" t="e">
        <f t="shared" si="88"/>
        <v>#DIV/0!</v>
      </c>
      <c r="DO100" s="311" t="e">
        <f t="shared" si="88"/>
        <v>#DIV/0!</v>
      </c>
      <c r="DP100" s="311" t="e">
        <f t="shared" si="88"/>
        <v>#DIV/0!</v>
      </c>
      <c r="DQ100" s="311" t="e">
        <f t="shared" si="88"/>
        <v>#DIV/0!</v>
      </c>
      <c r="DR100" s="311" t="e">
        <f t="shared" si="88"/>
        <v>#DIV/0!</v>
      </c>
      <c r="DS100" s="311" t="e">
        <f t="shared" si="88"/>
        <v>#DIV/0!</v>
      </c>
      <c r="DT100" s="311" t="e">
        <f t="shared" si="88"/>
        <v>#DIV/0!</v>
      </c>
      <c r="DU100" s="311" t="e">
        <f t="shared" si="96"/>
        <v>#DIV/0!</v>
      </c>
      <c r="DV100" s="311" t="e">
        <f t="shared" si="96"/>
        <v>#DIV/0!</v>
      </c>
      <c r="DW100" s="311" t="e">
        <f t="shared" si="96"/>
        <v>#DIV/0!</v>
      </c>
      <c r="DX100" s="311" t="e">
        <f t="shared" si="96"/>
        <v>#DIV/0!</v>
      </c>
      <c r="DY100" s="311" t="e">
        <f t="shared" si="96"/>
        <v>#DIV/0!</v>
      </c>
      <c r="DZ100" s="311" t="e">
        <f t="shared" si="96"/>
        <v>#DIV/0!</v>
      </c>
      <c r="EA100" s="311" t="e">
        <f t="shared" si="96"/>
        <v>#DIV/0!</v>
      </c>
      <c r="EB100" s="311" t="e">
        <f t="shared" si="96"/>
        <v>#DIV/0!</v>
      </c>
      <c r="EC100" s="311" t="e">
        <f t="shared" si="96"/>
        <v>#DIV/0!</v>
      </c>
      <c r="ED100" s="311" t="e">
        <f t="shared" si="96"/>
        <v>#DIV/0!</v>
      </c>
      <c r="EE100" s="311" t="e">
        <f t="shared" si="96"/>
        <v>#DIV/0!</v>
      </c>
      <c r="EF100" s="311" t="e">
        <f t="shared" si="96"/>
        <v>#DIV/0!</v>
      </c>
      <c r="EG100" s="311" t="e">
        <f t="shared" si="89"/>
        <v>#DIV/0!</v>
      </c>
      <c r="EH100" s="311" t="e">
        <f t="shared" si="89"/>
        <v>#DIV/0!</v>
      </c>
      <c r="EI100" s="311" t="e">
        <f t="shared" si="89"/>
        <v>#DIV/0!</v>
      </c>
      <c r="EJ100" s="311" t="e">
        <f t="shared" si="89"/>
        <v>#DIV/0!</v>
      </c>
      <c r="EK100" s="311" t="e">
        <f t="shared" si="89"/>
        <v>#DIV/0!</v>
      </c>
      <c r="EL100" s="311" t="e">
        <f t="shared" si="89"/>
        <v>#DIV/0!</v>
      </c>
      <c r="EM100" s="311" t="e">
        <f t="shared" si="89"/>
        <v>#DIV/0!</v>
      </c>
      <c r="EN100" s="311" t="e">
        <f t="shared" si="89"/>
        <v>#DIV/0!</v>
      </c>
      <c r="EO100" s="311" t="e">
        <f t="shared" si="89"/>
        <v>#DIV/0!</v>
      </c>
      <c r="EP100" s="311" t="e">
        <f t="shared" si="89"/>
        <v>#DIV/0!</v>
      </c>
      <c r="EQ100" s="311" t="e">
        <f t="shared" si="89"/>
        <v>#DIV/0!</v>
      </c>
      <c r="ER100" s="311" t="e">
        <f t="shared" si="89"/>
        <v>#DIV/0!</v>
      </c>
      <c r="ES100" s="311" t="e">
        <f t="shared" si="97"/>
        <v>#DIV/0!</v>
      </c>
      <c r="ET100" s="311" t="e">
        <f t="shared" si="97"/>
        <v>#DIV/0!</v>
      </c>
      <c r="EU100" s="311" t="e">
        <f t="shared" si="97"/>
        <v>#DIV/0!</v>
      </c>
      <c r="EV100" s="311" t="e">
        <f t="shared" si="97"/>
        <v>#DIV/0!</v>
      </c>
      <c r="EW100" s="311" t="e">
        <f t="shared" si="97"/>
        <v>#DIV/0!</v>
      </c>
      <c r="EX100" s="311" t="e">
        <f t="shared" si="97"/>
        <v>#DIV/0!</v>
      </c>
      <c r="EY100" s="311" t="e">
        <f t="shared" si="97"/>
        <v>#DIV/0!</v>
      </c>
      <c r="EZ100" s="311" t="e">
        <f t="shared" si="97"/>
        <v>#DIV/0!</v>
      </c>
      <c r="FA100" s="311" t="e">
        <f t="shared" si="97"/>
        <v>#DIV/0!</v>
      </c>
      <c r="FB100" s="311" t="e">
        <f t="shared" si="97"/>
        <v>#DIV/0!</v>
      </c>
      <c r="FC100" s="311" t="e">
        <f t="shared" si="97"/>
        <v>#DIV/0!</v>
      </c>
      <c r="FD100" s="311" t="e">
        <f t="shared" si="97"/>
        <v>#DIV/0!</v>
      </c>
      <c r="FE100" s="311" t="e">
        <f t="shared" si="97"/>
        <v>#DIV/0!</v>
      </c>
      <c r="FF100" s="311" t="e">
        <f t="shared" si="97"/>
        <v>#DIV/0!</v>
      </c>
      <c r="FG100" s="311" t="e">
        <f t="shared" si="97"/>
        <v>#DIV/0!</v>
      </c>
      <c r="FH100" s="311" t="e">
        <f t="shared" si="97"/>
        <v>#DIV/0!</v>
      </c>
      <c r="FI100" s="311" t="e">
        <f t="shared" si="98"/>
        <v>#DIV/0!</v>
      </c>
      <c r="FJ100" s="311" t="e">
        <f t="shared" si="98"/>
        <v>#DIV/0!</v>
      </c>
      <c r="FK100" s="311" t="e">
        <f t="shared" si="98"/>
        <v>#DIV/0!</v>
      </c>
      <c r="FL100" s="311" t="e">
        <f t="shared" si="98"/>
        <v>#DIV/0!</v>
      </c>
      <c r="FM100" s="311" t="e">
        <f t="shared" si="98"/>
        <v>#DIV/0!</v>
      </c>
      <c r="FN100" s="311" t="e">
        <f t="shared" si="98"/>
        <v>#DIV/0!</v>
      </c>
      <c r="FO100" s="311" t="e">
        <f t="shared" si="98"/>
        <v>#DIV/0!</v>
      </c>
      <c r="FP100" s="311" t="e">
        <f t="shared" si="98"/>
        <v>#DIV/0!</v>
      </c>
      <c r="FQ100" s="311" t="e">
        <f t="shared" si="98"/>
        <v>#DIV/0!</v>
      </c>
      <c r="FR100" s="311" t="e">
        <f t="shared" si="98"/>
        <v>#DIV/0!</v>
      </c>
      <c r="FS100" s="311" t="e">
        <f t="shared" si="98"/>
        <v>#DIV/0!</v>
      </c>
      <c r="FT100" s="311" t="e">
        <f t="shared" si="98"/>
        <v>#DIV/0!</v>
      </c>
      <c r="FU100" s="311" t="e">
        <f t="shared" si="98"/>
        <v>#DIV/0!</v>
      </c>
      <c r="FV100" s="311" t="e">
        <f t="shared" si="98"/>
        <v>#DIV/0!</v>
      </c>
      <c r="FW100" s="311" t="e">
        <f t="shared" si="98"/>
        <v>#DIV/0!</v>
      </c>
      <c r="FX100" s="311" t="e">
        <f t="shared" si="98"/>
        <v>#DIV/0!</v>
      </c>
      <c r="FY100" s="311" t="e">
        <f t="shared" si="99"/>
        <v>#DIV/0!</v>
      </c>
      <c r="FZ100" s="311" t="e">
        <f t="shared" si="99"/>
        <v>#DIV/0!</v>
      </c>
      <c r="GA100" s="311" t="e">
        <f t="shared" si="99"/>
        <v>#DIV/0!</v>
      </c>
      <c r="GB100" s="311" t="e">
        <f t="shared" si="99"/>
        <v>#DIV/0!</v>
      </c>
      <c r="GC100" s="311" t="e">
        <f t="shared" si="99"/>
        <v>#DIV/0!</v>
      </c>
      <c r="GD100" s="311" t="e">
        <f t="shared" si="99"/>
        <v>#DIV/0!</v>
      </c>
      <c r="GE100" s="311" t="e">
        <f t="shared" si="99"/>
        <v>#DIV/0!</v>
      </c>
      <c r="GF100" s="311" t="e">
        <f t="shared" si="99"/>
        <v>#DIV/0!</v>
      </c>
      <c r="GG100" s="311" t="e">
        <f t="shared" si="99"/>
        <v>#DIV/0!</v>
      </c>
      <c r="GH100" s="311" t="e">
        <f t="shared" si="99"/>
        <v>#DIV/0!</v>
      </c>
      <c r="GI100" s="311" t="e">
        <f t="shared" si="99"/>
        <v>#DIV/0!</v>
      </c>
      <c r="GJ100" s="311" t="e">
        <f t="shared" si="99"/>
        <v>#DIV/0!</v>
      </c>
      <c r="GK100" s="311" t="e">
        <f t="shared" si="99"/>
        <v>#DIV/0!</v>
      </c>
      <c r="GL100" s="311" t="e">
        <f t="shared" si="99"/>
        <v>#DIV/0!</v>
      </c>
      <c r="GM100" s="311" t="e">
        <f t="shared" si="99"/>
        <v>#DIV/0!</v>
      </c>
      <c r="GN100" s="311" t="e">
        <f t="shared" si="99"/>
        <v>#DIV/0!</v>
      </c>
      <c r="GO100" s="311" t="e">
        <f t="shared" si="100"/>
        <v>#DIV/0!</v>
      </c>
      <c r="GP100" s="311" t="e">
        <f t="shared" si="100"/>
        <v>#DIV/0!</v>
      </c>
      <c r="GQ100" s="311" t="e">
        <f t="shared" si="100"/>
        <v>#DIV/0!</v>
      </c>
      <c r="GR100" s="311" t="e">
        <f t="shared" si="100"/>
        <v>#DIV/0!</v>
      </c>
      <c r="GS100" s="311" t="e">
        <f t="shared" si="100"/>
        <v>#DIV/0!</v>
      </c>
      <c r="GT100" s="311" t="e">
        <f t="shared" si="100"/>
        <v>#DIV/0!</v>
      </c>
      <c r="GU100" s="311" t="e">
        <f t="shared" si="100"/>
        <v>#DIV/0!</v>
      </c>
      <c r="GV100" s="311" t="e">
        <f t="shared" si="100"/>
        <v>#DIV/0!</v>
      </c>
      <c r="GW100" s="311" t="e">
        <f t="shared" si="100"/>
        <v>#DIV/0!</v>
      </c>
      <c r="GX100" s="311" t="e">
        <f t="shared" si="100"/>
        <v>#DIV/0!</v>
      </c>
      <c r="GY100" s="311" t="e">
        <f t="shared" si="100"/>
        <v>#DIV/0!</v>
      </c>
      <c r="GZ100" s="311" t="e">
        <f t="shared" si="100"/>
        <v>#DIV/0!</v>
      </c>
      <c r="HA100" s="311" t="e">
        <f t="shared" si="100"/>
        <v>#DIV/0!</v>
      </c>
      <c r="HB100" s="311" t="e">
        <f t="shared" si="100"/>
        <v>#DIV/0!</v>
      </c>
      <c r="HC100" s="311" t="e">
        <f t="shared" si="100"/>
        <v>#DIV/0!</v>
      </c>
      <c r="HD100" s="311" t="e">
        <f t="shared" si="100"/>
        <v>#DIV/0!</v>
      </c>
      <c r="HE100" s="318" t="e">
        <f t="shared" si="84"/>
        <v>#DIV/0!</v>
      </c>
      <c r="HF100" s="322" t="e">
        <f t="shared" si="85"/>
        <v>#DIV/0!</v>
      </c>
    </row>
    <row r="101" spans="1:214">
      <c r="A101" s="221"/>
      <c r="B101" s="310"/>
      <c r="C101" s="221"/>
      <c r="D101" s="221"/>
      <c r="E101" s="221"/>
      <c r="F101" s="311"/>
      <c r="G101" s="312" t="e">
        <f t="shared" si="101"/>
        <v>#DIV/0!</v>
      </c>
      <c r="H101" s="311" t="e">
        <f t="shared" si="101"/>
        <v>#DIV/0!</v>
      </c>
      <c r="I101" s="311" t="e">
        <f t="shared" si="101"/>
        <v>#DIV/0!</v>
      </c>
      <c r="J101" s="311" t="e">
        <f t="shared" si="101"/>
        <v>#DIV/0!</v>
      </c>
      <c r="K101" s="311" t="e">
        <f t="shared" si="101"/>
        <v>#DIV/0!</v>
      </c>
      <c r="L101" s="311" t="e">
        <f t="shared" si="101"/>
        <v>#DIV/0!</v>
      </c>
      <c r="M101" s="311" t="e">
        <f t="shared" si="101"/>
        <v>#DIV/0!</v>
      </c>
      <c r="N101" s="311" t="e">
        <f t="shared" si="101"/>
        <v>#DIV/0!</v>
      </c>
      <c r="O101" s="311" t="e">
        <f t="shared" si="101"/>
        <v>#DIV/0!</v>
      </c>
      <c r="P101" s="311" t="e">
        <f t="shared" si="101"/>
        <v>#DIV/0!</v>
      </c>
      <c r="Q101" s="311" t="e">
        <f t="shared" si="101"/>
        <v>#DIV/0!</v>
      </c>
      <c r="R101" s="311" t="e">
        <f t="shared" si="101"/>
        <v>#DIV/0!</v>
      </c>
      <c r="S101" s="311" t="e">
        <f t="shared" si="101"/>
        <v>#DIV/0!</v>
      </c>
      <c r="T101" s="311" t="e">
        <f t="shared" si="101"/>
        <v>#DIV/0!</v>
      </c>
      <c r="U101" s="311" t="e">
        <f t="shared" si="101"/>
        <v>#DIV/0!</v>
      </c>
      <c r="V101" s="311" t="e">
        <f t="shared" si="101"/>
        <v>#DIV/0!</v>
      </c>
      <c r="W101" s="311" t="e">
        <f t="shared" si="92"/>
        <v>#DIV/0!</v>
      </c>
      <c r="X101" s="311" t="e">
        <f t="shared" si="92"/>
        <v>#DIV/0!</v>
      </c>
      <c r="Y101" s="311" t="e">
        <f t="shared" si="92"/>
        <v>#DIV/0!</v>
      </c>
      <c r="Z101" s="311" t="e">
        <f t="shared" si="92"/>
        <v>#DIV/0!</v>
      </c>
      <c r="AA101" s="311" t="e">
        <f t="shared" si="92"/>
        <v>#DIV/0!</v>
      </c>
      <c r="AB101" s="311" t="e">
        <f t="shared" si="92"/>
        <v>#DIV/0!</v>
      </c>
      <c r="AC101" s="311" t="e">
        <f t="shared" si="92"/>
        <v>#DIV/0!</v>
      </c>
      <c r="AD101" s="311" t="e">
        <f t="shared" si="92"/>
        <v>#DIV/0!</v>
      </c>
      <c r="AE101" s="311" t="e">
        <f t="shared" si="92"/>
        <v>#DIV/0!</v>
      </c>
      <c r="AF101" s="311" t="e">
        <f t="shared" si="92"/>
        <v>#DIV/0!</v>
      </c>
      <c r="AG101" s="311" t="e">
        <f t="shared" si="92"/>
        <v>#DIV/0!</v>
      </c>
      <c r="AH101" s="311" t="e">
        <f t="shared" si="92"/>
        <v>#DIV/0!</v>
      </c>
      <c r="AI101" s="311" t="e">
        <f t="shared" si="92"/>
        <v>#DIV/0!</v>
      </c>
      <c r="AJ101" s="311" t="e">
        <f t="shared" si="92"/>
        <v>#DIV/0!</v>
      </c>
      <c r="AK101" s="311" t="e">
        <f t="shared" si="92"/>
        <v>#DIV/0!</v>
      </c>
      <c r="AL101" s="311" t="e">
        <f t="shared" si="93"/>
        <v>#DIV/0!</v>
      </c>
      <c r="AM101" s="311" t="e">
        <f t="shared" si="93"/>
        <v>#DIV/0!</v>
      </c>
      <c r="AN101" s="311" t="e">
        <f t="shared" si="93"/>
        <v>#DIV/0!</v>
      </c>
      <c r="AO101" s="311" t="e">
        <f t="shared" si="93"/>
        <v>#DIV/0!</v>
      </c>
      <c r="AP101" s="311" t="e">
        <f t="shared" si="93"/>
        <v>#DIV/0!</v>
      </c>
      <c r="AQ101" s="311" t="e">
        <f t="shared" si="93"/>
        <v>#DIV/0!</v>
      </c>
      <c r="AR101" s="311" t="e">
        <f t="shared" si="93"/>
        <v>#DIV/0!</v>
      </c>
      <c r="AS101" s="311" t="e">
        <f t="shared" si="93"/>
        <v>#DIV/0!</v>
      </c>
      <c r="AT101" s="311" t="e">
        <f t="shared" si="93"/>
        <v>#DIV/0!</v>
      </c>
      <c r="AU101" s="311" t="e">
        <f t="shared" si="93"/>
        <v>#DIV/0!</v>
      </c>
      <c r="AV101" s="311" t="e">
        <f t="shared" si="93"/>
        <v>#DIV/0!</v>
      </c>
      <c r="AW101" s="311" t="e">
        <f t="shared" si="93"/>
        <v>#DIV/0!</v>
      </c>
      <c r="AX101" s="311" t="e">
        <f t="shared" si="93"/>
        <v>#DIV/0!</v>
      </c>
      <c r="AY101" s="311" t="e">
        <f t="shared" si="93"/>
        <v>#DIV/0!</v>
      </c>
      <c r="AZ101" s="311" t="e">
        <f t="shared" si="93"/>
        <v>#DIV/0!</v>
      </c>
      <c r="BA101" s="311" t="e">
        <f t="shared" ref="BA101:BP116" si="102">$F101*BA$4</f>
        <v>#DIV/0!</v>
      </c>
      <c r="BB101" s="311" t="e">
        <f t="shared" si="102"/>
        <v>#DIV/0!</v>
      </c>
      <c r="BC101" s="311" t="e">
        <f t="shared" si="102"/>
        <v>#DIV/0!</v>
      </c>
      <c r="BD101" s="311" t="e">
        <f t="shared" si="102"/>
        <v>#DIV/0!</v>
      </c>
      <c r="BE101" s="311" t="e">
        <f t="shared" si="102"/>
        <v>#DIV/0!</v>
      </c>
      <c r="BF101" s="311" t="e">
        <f t="shared" si="102"/>
        <v>#DIV/0!</v>
      </c>
      <c r="BG101" s="311" t="e">
        <f t="shared" si="102"/>
        <v>#DIV/0!</v>
      </c>
      <c r="BH101" s="311" t="e">
        <f t="shared" si="102"/>
        <v>#DIV/0!</v>
      </c>
      <c r="BI101" s="311" t="e">
        <f t="shared" si="102"/>
        <v>#DIV/0!</v>
      </c>
      <c r="BJ101" s="311" t="e">
        <f t="shared" si="102"/>
        <v>#DIV/0!</v>
      </c>
      <c r="BK101" s="311" t="e">
        <f t="shared" si="102"/>
        <v>#DIV/0!</v>
      </c>
      <c r="BL101" s="311" t="e">
        <f t="shared" si="102"/>
        <v>#DIV/0!</v>
      </c>
      <c r="BM101" s="311" t="e">
        <f t="shared" si="102"/>
        <v>#DIV/0!</v>
      </c>
      <c r="BN101" s="311" t="e">
        <f t="shared" si="102"/>
        <v>#DIV/0!</v>
      </c>
      <c r="BO101" s="311" t="e">
        <f t="shared" si="102"/>
        <v>#DIV/0!</v>
      </c>
      <c r="BP101" s="311" t="e">
        <f t="shared" si="102"/>
        <v>#DIV/0!</v>
      </c>
      <c r="BQ101" s="311" t="e">
        <f t="shared" si="94"/>
        <v>#DIV/0!</v>
      </c>
      <c r="BR101" s="311" t="e">
        <f t="shared" si="94"/>
        <v>#DIV/0!</v>
      </c>
      <c r="BS101" s="311" t="e">
        <f t="shared" si="94"/>
        <v>#DIV/0!</v>
      </c>
      <c r="BT101" s="311" t="e">
        <f t="shared" si="94"/>
        <v>#DIV/0!</v>
      </c>
      <c r="BU101" s="311" t="e">
        <f t="shared" si="94"/>
        <v>#DIV/0!</v>
      </c>
      <c r="BV101" s="311" t="e">
        <f t="shared" si="94"/>
        <v>#DIV/0!</v>
      </c>
      <c r="BW101" s="311" t="e">
        <f t="shared" si="94"/>
        <v>#DIV/0!</v>
      </c>
      <c r="BX101" s="311" t="e">
        <f t="shared" si="94"/>
        <v>#DIV/0!</v>
      </c>
      <c r="BY101" s="311" t="e">
        <f t="shared" si="94"/>
        <v>#DIV/0!</v>
      </c>
      <c r="BZ101" s="311" t="e">
        <f t="shared" si="94"/>
        <v>#DIV/0!</v>
      </c>
      <c r="CA101" s="311" t="e">
        <f t="shared" si="94"/>
        <v>#DIV/0!</v>
      </c>
      <c r="CB101" s="311" t="e">
        <f t="shared" si="94"/>
        <v>#DIV/0!</v>
      </c>
      <c r="CC101" s="311" t="e">
        <f t="shared" si="94"/>
        <v>#DIV/0!</v>
      </c>
      <c r="CD101" s="311" t="e">
        <f t="shared" si="94"/>
        <v>#DIV/0!</v>
      </c>
      <c r="CE101" s="311" t="e">
        <f t="shared" si="94"/>
        <v>#DIV/0!</v>
      </c>
      <c r="CF101" s="311" t="e">
        <f t="shared" ref="CF101:CU116" si="103">$F101*CF$4</f>
        <v>#DIV/0!</v>
      </c>
      <c r="CG101" s="311" t="e">
        <f t="shared" si="103"/>
        <v>#DIV/0!</v>
      </c>
      <c r="CH101" s="311" t="e">
        <f t="shared" si="103"/>
        <v>#DIV/0!</v>
      </c>
      <c r="CI101" s="311" t="e">
        <f t="shared" si="103"/>
        <v>#DIV/0!</v>
      </c>
      <c r="CJ101" s="311" t="e">
        <f t="shared" si="103"/>
        <v>#DIV/0!</v>
      </c>
      <c r="CK101" s="311" t="e">
        <f t="shared" si="103"/>
        <v>#DIV/0!</v>
      </c>
      <c r="CL101" s="311" t="e">
        <f t="shared" si="103"/>
        <v>#DIV/0!</v>
      </c>
      <c r="CM101" s="311" t="e">
        <f t="shared" si="103"/>
        <v>#DIV/0!</v>
      </c>
      <c r="CN101" s="311" t="e">
        <f t="shared" si="103"/>
        <v>#DIV/0!</v>
      </c>
      <c r="CO101" s="311" t="e">
        <f t="shared" si="103"/>
        <v>#DIV/0!</v>
      </c>
      <c r="CP101" s="311" t="e">
        <f t="shared" si="103"/>
        <v>#DIV/0!</v>
      </c>
      <c r="CQ101" s="311" t="e">
        <f t="shared" si="103"/>
        <v>#DIV/0!</v>
      </c>
      <c r="CR101" s="311" t="e">
        <f t="shared" si="103"/>
        <v>#DIV/0!</v>
      </c>
      <c r="CS101" s="311" t="e">
        <f t="shared" si="103"/>
        <v>#DIV/0!</v>
      </c>
      <c r="CT101" s="311" t="e">
        <f t="shared" si="103"/>
        <v>#DIV/0!</v>
      </c>
      <c r="CU101" s="311" t="e">
        <f t="shared" si="103"/>
        <v>#DIV/0!</v>
      </c>
      <c r="CV101" s="311" t="e">
        <f t="shared" si="95"/>
        <v>#DIV/0!</v>
      </c>
      <c r="CW101" s="311" t="e">
        <f t="shared" si="95"/>
        <v>#DIV/0!</v>
      </c>
      <c r="CX101" s="311" t="e">
        <f t="shared" si="95"/>
        <v>#DIV/0!</v>
      </c>
      <c r="CY101" s="311" t="e">
        <f t="shared" si="95"/>
        <v>#DIV/0!</v>
      </c>
      <c r="CZ101" s="311" t="e">
        <f t="shared" si="95"/>
        <v>#DIV/0!</v>
      </c>
      <c r="DA101" s="311" t="e">
        <f t="shared" si="95"/>
        <v>#DIV/0!</v>
      </c>
      <c r="DB101" s="311" t="e">
        <f t="shared" si="95"/>
        <v>#DIV/0!</v>
      </c>
      <c r="DC101" s="311" t="e">
        <f t="shared" si="95"/>
        <v>#DIV/0!</v>
      </c>
      <c r="DD101" s="311" t="e">
        <f t="shared" si="95"/>
        <v>#DIV/0!</v>
      </c>
      <c r="DE101" s="311" t="e">
        <f t="shared" si="95"/>
        <v>#DIV/0!</v>
      </c>
      <c r="DF101" s="311" t="e">
        <f t="shared" si="95"/>
        <v>#DIV/0!</v>
      </c>
      <c r="DG101" s="311" t="e">
        <f t="shared" si="95"/>
        <v>#DIV/0!</v>
      </c>
      <c r="DH101" s="311" t="e">
        <f t="shared" si="95"/>
        <v>#DIV/0!</v>
      </c>
      <c r="DI101" s="311" t="e">
        <f t="shared" si="95"/>
        <v>#DIV/0!</v>
      </c>
      <c r="DJ101" s="311" t="e">
        <f t="shared" si="95"/>
        <v>#DIV/0!</v>
      </c>
      <c r="DK101" s="311" t="e">
        <f t="shared" ref="DK101:DZ116" si="104">$F101*DK$4</f>
        <v>#DIV/0!</v>
      </c>
      <c r="DL101" s="311" t="e">
        <f t="shared" si="104"/>
        <v>#DIV/0!</v>
      </c>
      <c r="DM101" s="311" t="e">
        <f t="shared" si="104"/>
        <v>#DIV/0!</v>
      </c>
      <c r="DN101" s="311" t="e">
        <f t="shared" si="104"/>
        <v>#DIV/0!</v>
      </c>
      <c r="DO101" s="311" t="e">
        <f t="shared" si="104"/>
        <v>#DIV/0!</v>
      </c>
      <c r="DP101" s="311" t="e">
        <f t="shared" si="104"/>
        <v>#DIV/0!</v>
      </c>
      <c r="DQ101" s="311" t="e">
        <f t="shared" si="104"/>
        <v>#DIV/0!</v>
      </c>
      <c r="DR101" s="311" t="e">
        <f t="shared" si="104"/>
        <v>#DIV/0!</v>
      </c>
      <c r="DS101" s="311" t="e">
        <f t="shared" si="104"/>
        <v>#DIV/0!</v>
      </c>
      <c r="DT101" s="311" t="e">
        <f t="shared" si="104"/>
        <v>#DIV/0!</v>
      </c>
      <c r="DU101" s="311" t="e">
        <f t="shared" si="104"/>
        <v>#DIV/0!</v>
      </c>
      <c r="DV101" s="311" t="e">
        <f t="shared" si="104"/>
        <v>#DIV/0!</v>
      </c>
      <c r="DW101" s="311" t="e">
        <f t="shared" si="96"/>
        <v>#DIV/0!</v>
      </c>
      <c r="DX101" s="311" t="e">
        <f t="shared" si="96"/>
        <v>#DIV/0!</v>
      </c>
      <c r="DY101" s="311" t="e">
        <f t="shared" si="96"/>
        <v>#DIV/0!</v>
      </c>
      <c r="DZ101" s="311" t="e">
        <f t="shared" si="96"/>
        <v>#DIV/0!</v>
      </c>
      <c r="EA101" s="311" t="e">
        <f t="shared" si="96"/>
        <v>#DIV/0!</v>
      </c>
      <c r="EB101" s="311" t="e">
        <f t="shared" si="96"/>
        <v>#DIV/0!</v>
      </c>
      <c r="EC101" s="311" t="e">
        <f t="shared" si="96"/>
        <v>#DIV/0!</v>
      </c>
      <c r="ED101" s="311" t="e">
        <f t="shared" si="96"/>
        <v>#DIV/0!</v>
      </c>
      <c r="EE101" s="311" t="e">
        <f t="shared" si="96"/>
        <v>#DIV/0!</v>
      </c>
      <c r="EF101" s="311" t="e">
        <f t="shared" si="96"/>
        <v>#DIV/0!</v>
      </c>
      <c r="EG101" s="311" t="e">
        <f t="shared" si="96"/>
        <v>#DIV/0!</v>
      </c>
      <c r="EH101" s="311" t="e">
        <f t="shared" si="96"/>
        <v>#DIV/0!</v>
      </c>
      <c r="EI101" s="311" t="e">
        <f t="shared" si="96"/>
        <v>#DIV/0!</v>
      </c>
      <c r="EJ101" s="311" t="e">
        <f t="shared" si="96"/>
        <v>#DIV/0!</v>
      </c>
      <c r="EK101" s="311" t="e">
        <f t="shared" ref="EK101:EZ116" si="105">$F101*EK$4</f>
        <v>#DIV/0!</v>
      </c>
      <c r="EL101" s="311" t="e">
        <f t="shared" si="105"/>
        <v>#DIV/0!</v>
      </c>
      <c r="EM101" s="311" t="e">
        <f t="shared" si="105"/>
        <v>#DIV/0!</v>
      </c>
      <c r="EN101" s="311" t="e">
        <f t="shared" si="105"/>
        <v>#DIV/0!</v>
      </c>
      <c r="EO101" s="311" t="e">
        <f t="shared" si="105"/>
        <v>#DIV/0!</v>
      </c>
      <c r="EP101" s="311" t="e">
        <f t="shared" si="105"/>
        <v>#DIV/0!</v>
      </c>
      <c r="EQ101" s="311" t="e">
        <f t="shared" si="105"/>
        <v>#DIV/0!</v>
      </c>
      <c r="ER101" s="311" t="e">
        <f t="shared" si="105"/>
        <v>#DIV/0!</v>
      </c>
      <c r="ES101" s="311" t="e">
        <f t="shared" si="105"/>
        <v>#DIV/0!</v>
      </c>
      <c r="ET101" s="311" t="e">
        <f t="shared" si="105"/>
        <v>#DIV/0!</v>
      </c>
      <c r="EU101" s="311" t="e">
        <f t="shared" si="105"/>
        <v>#DIV/0!</v>
      </c>
      <c r="EV101" s="311" t="e">
        <f t="shared" si="105"/>
        <v>#DIV/0!</v>
      </c>
      <c r="EW101" s="311" t="e">
        <f t="shared" si="105"/>
        <v>#DIV/0!</v>
      </c>
      <c r="EX101" s="311" t="e">
        <f t="shared" si="105"/>
        <v>#DIV/0!</v>
      </c>
      <c r="EY101" s="311" t="e">
        <f t="shared" si="105"/>
        <v>#DIV/0!</v>
      </c>
      <c r="EZ101" s="311" t="e">
        <f t="shared" si="105"/>
        <v>#DIV/0!</v>
      </c>
      <c r="FA101" s="311" t="e">
        <f t="shared" si="97"/>
        <v>#DIV/0!</v>
      </c>
      <c r="FB101" s="311" t="e">
        <f t="shared" si="97"/>
        <v>#DIV/0!</v>
      </c>
      <c r="FC101" s="311" t="e">
        <f t="shared" si="97"/>
        <v>#DIV/0!</v>
      </c>
      <c r="FD101" s="311" t="e">
        <f t="shared" si="97"/>
        <v>#DIV/0!</v>
      </c>
      <c r="FE101" s="311" t="e">
        <f t="shared" si="97"/>
        <v>#DIV/0!</v>
      </c>
      <c r="FF101" s="311" t="e">
        <f t="shared" si="97"/>
        <v>#DIV/0!</v>
      </c>
      <c r="FG101" s="311" t="e">
        <f t="shared" si="97"/>
        <v>#DIV/0!</v>
      </c>
      <c r="FH101" s="311" t="e">
        <f t="shared" si="97"/>
        <v>#DIV/0!</v>
      </c>
      <c r="FI101" s="311" t="e">
        <f t="shared" si="98"/>
        <v>#DIV/0!</v>
      </c>
      <c r="FJ101" s="311" t="e">
        <f t="shared" si="98"/>
        <v>#DIV/0!</v>
      </c>
      <c r="FK101" s="311" t="e">
        <f t="shared" si="98"/>
        <v>#DIV/0!</v>
      </c>
      <c r="FL101" s="311" t="e">
        <f t="shared" si="98"/>
        <v>#DIV/0!</v>
      </c>
      <c r="FM101" s="311" t="e">
        <f t="shared" si="98"/>
        <v>#DIV/0!</v>
      </c>
      <c r="FN101" s="311" t="e">
        <f t="shared" si="98"/>
        <v>#DIV/0!</v>
      </c>
      <c r="FO101" s="311" t="e">
        <f t="shared" si="98"/>
        <v>#DIV/0!</v>
      </c>
      <c r="FP101" s="311" t="e">
        <f t="shared" si="98"/>
        <v>#DIV/0!</v>
      </c>
      <c r="FQ101" s="311" t="e">
        <f t="shared" si="98"/>
        <v>#DIV/0!</v>
      </c>
      <c r="FR101" s="311" t="e">
        <f t="shared" si="98"/>
        <v>#DIV/0!</v>
      </c>
      <c r="FS101" s="311" t="e">
        <f t="shared" si="98"/>
        <v>#DIV/0!</v>
      </c>
      <c r="FT101" s="311" t="e">
        <f t="shared" si="98"/>
        <v>#DIV/0!</v>
      </c>
      <c r="FU101" s="311" t="e">
        <f t="shared" si="98"/>
        <v>#DIV/0!</v>
      </c>
      <c r="FV101" s="311" t="e">
        <f t="shared" si="98"/>
        <v>#DIV/0!</v>
      </c>
      <c r="FW101" s="311" t="e">
        <f t="shared" si="98"/>
        <v>#DIV/0!</v>
      </c>
      <c r="FX101" s="311" t="e">
        <f t="shared" ref="FU101:GJ116" si="106">$F101*FX$4</f>
        <v>#DIV/0!</v>
      </c>
      <c r="FY101" s="311" t="e">
        <f t="shared" si="106"/>
        <v>#DIV/0!</v>
      </c>
      <c r="FZ101" s="311" t="e">
        <f t="shared" si="106"/>
        <v>#DIV/0!</v>
      </c>
      <c r="GA101" s="311" t="e">
        <f t="shared" si="106"/>
        <v>#DIV/0!</v>
      </c>
      <c r="GB101" s="311" t="e">
        <f t="shared" si="106"/>
        <v>#DIV/0!</v>
      </c>
      <c r="GC101" s="311" t="e">
        <f t="shared" si="106"/>
        <v>#DIV/0!</v>
      </c>
      <c r="GD101" s="311" t="e">
        <f t="shared" si="106"/>
        <v>#DIV/0!</v>
      </c>
      <c r="GE101" s="311" t="e">
        <f t="shared" si="99"/>
        <v>#DIV/0!</v>
      </c>
      <c r="GF101" s="311" t="e">
        <f t="shared" si="99"/>
        <v>#DIV/0!</v>
      </c>
      <c r="GG101" s="311" t="e">
        <f t="shared" si="99"/>
        <v>#DIV/0!</v>
      </c>
      <c r="GH101" s="311" t="e">
        <f t="shared" si="99"/>
        <v>#DIV/0!</v>
      </c>
      <c r="GI101" s="311" t="e">
        <f t="shared" si="99"/>
        <v>#DIV/0!</v>
      </c>
      <c r="GJ101" s="311" t="e">
        <f t="shared" si="99"/>
        <v>#DIV/0!</v>
      </c>
      <c r="GK101" s="311" t="e">
        <f t="shared" si="99"/>
        <v>#DIV/0!</v>
      </c>
      <c r="GL101" s="311" t="e">
        <f t="shared" si="99"/>
        <v>#DIV/0!</v>
      </c>
      <c r="GM101" s="311" t="e">
        <f t="shared" si="99"/>
        <v>#DIV/0!</v>
      </c>
      <c r="GN101" s="311" t="e">
        <f t="shared" si="99"/>
        <v>#DIV/0!</v>
      </c>
      <c r="GO101" s="311" t="e">
        <f t="shared" si="100"/>
        <v>#DIV/0!</v>
      </c>
      <c r="GP101" s="311" t="e">
        <f t="shared" si="100"/>
        <v>#DIV/0!</v>
      </c>
      <c r="GQ101" s="311" t="e">
        <f t="shared" si="100"/>
        <v>#DIV/0!</v>
      </c>
      <c r="GR101" s="311" t="e">
        <f t="shared" si="100"/>
        <v>#DIV/0!</v>
      </c>
      <c r="GS101" s="311" t="e">
        <f t="shared" si="100"/>
        <v>#DIV/0!</v>
      </c>
      <c r="GT101" s="311" t="e">
        <f t="shared" si="100"/>
        <v>#DIV/0!</v>
      </c>
      <c r="GU101" s="311" t="e">
        <f t="shared" si="100"/>
        <v>#DIV/0!</v>
      </c>
      <c r="GV101" s="311" t="e">
        <f t="shared" si="100"/>
        <v>#DIV/0!</v>
      </c>
      <c r="GW101" s="311" t="e">
        <f t="shared" si="100"/>
        <v>#DIV/0!</v>
      </c>
      <c r="GX101" s="311" t="e">
        <f t="shared" si="100"/>
        <v>#DIV/0!</v>
      </c>
      <c r="GY101" s="311" t="e">
        <f t="shared" si="100"/>
        <v>#DIV/0!</v>
      </c>
      <c r="GZ101" s="311" t="e">
        <f t="shared" si="100"/>
        <v>#DIV/0!</v>
      </c>
      <c r="HA101" s="311" t="e">
        <f t="shared" si="100"/>
        <v>#DIV/0!</v>
      </c>
      <c r="HB101" s="311" t="e">
        <f t="shared" si="100"/>
        <v>#DIV/0!</v>
      </c>
      <c r="HC101" s="311" t="e">
        <f t="shared" si="100"/>
        <v>#DIV/0!</v>
      </c>
      <c r="HD101" s="311" t="e">
        <f t="shared" ref="GY101:HD116" si="107">$F101*HD$4</f>
        <v>#DIV/0!</v>
      </c>
      <c r="HE101" s="318" t="e">
        <f t="shared" si="84"/>
        <v>#DIV/0!</v>
      </c>
      <c r="HF101" s="322" t="e">
        <f t="shared" si="85"/>
        <v>#DIV/0!</v>
      </c>
    </row>
    <row r="102" spans="1:214">
      <c r="A102" s="221"/>
      <c r="B102" s="310"/>
      <c r="C102" s="221"/>
      <c r="D102" s="221"/>
      <c r="E102" s="221"/>
      <c r="F102" s="311"/>
      <c r="G102" s="312" t="e">
        <f t="shared" si="101"/>
        <v>#DIV/0!</v>
      </c>
      <c r="H102" s="311" t="e">
        <f t="shared" si="101"/>
        <v>#DIV/0!</v>
      </c>
      <c r="I102" s="311" t="e">
        <f t="shared" si="101"/>
        <v>#DIV/0!</v>
      </c>
      <c r="J102" s="311" t="e">
        <f t="shared" si="101"/>
        <v>#DIV/0!</v>
      </c>
      <c r="K102" s="311" t="e">
        <f t="shared" si="101"/>
        <v>#DIV/0!</v>
      </c>
      <c r="L102" s="311" t="e">
        <f t="shared" si="101"/>
        <v>#DIV/0!</v>
      </c>
      <c r="M102" s="311" t="e">
        <f t="shared" si="101"/>
        <v>#DIV/0!</v>
      </c>
      <c r="N102" s="311" t="e">
        <f t="shared" si="101"/>
        <v>#DIV/0!</v>
      </c>
      <c r="O102" s="311" t="e">
        <f t="shared" si="101"/>
        <v>#DIV/0!</v>
      </c>
      <c r="P102" s="311" t="e">
        <f t="shared" si="101"/>
        <v>#DIV/0!</v>
      </c>
      <c r="Q102" s="311" t="e">
        <f t="shared" si="101"/>
        <v>#DIV/0!</v>
      </c>
      <c r="R102" s="311" t="e">
        <f t="shared" si="101"/>
        <v>#DIV/0!</v>
      </c>
      <c r="S102" s="311" t="e">
        <f t="shared" si="101"/>
        <v>#DIV/0!</v>
      </c>
      <c r="T102" s="311" t="e">
        <f t="shared" si="101"/>
        <v>#DIV/0!</v>
      </c>
      <c r="U102" s="311" t="e">
        <f t="shared" si="101"/>
        <v>#DIV/0!</v>
      </c>
      <c r="V102" s="311" t="e">
        <f t="shared" ref="V102:AK117" si="108">$F102*V$4</f>
        <v>#DIV/0!</v>
      </c>
      <c r="W102" s="311" t="e">
        <f t="shared" si="108"/>
        <v>#DIV/0!</v>
      </c>
      <c r="X102" s="311" t="e">
        <f t="shared" si="108"/>
        <v>#DIV/0!</v>
      </c>
      <c r="Y102" s="311" t="e">
        <f t="shared" si="108"/>
        <v>#DIV/0!</v>
      </c>
      <c r="Z102" s="311" t="e">
        <f t="shared" si="108"/>
        <v>#DIV/0!</v>
      </c>
      <c r="AA102" s="311" t="e">
        <f t="shared" si="108"/>
        <v>#DIV/0!</v>
      </c>
      <c r="AB102" s="311" t="e">
        <f t="shared" si="108"/>
        <v>#DIV/0!</v>
      </c>
      <c r="AC102" s="311" t="e">
        <f t="shared" si="108"/>
        <v>#DIV/0!</v>
      </c>
      <c r="AD102" s="311" t="e">
        <f t="shared" si="108"/>
        <v>#DIV/0!</v>
      </c>
      <c r="AE102" s="311" t="e">
        <f t="shared" si="108"/>
        <v>#DIV/0!</v>
      </c>
      <c r="AF102" s="311" t="e">
        <f t="shared" si="108"/>
        <v>#DIV/0!</v>
      </c>
      <c r="AG102" s="311" t="e">
        <f t="shared" si="108"/>
        <v>#DIV/0!</v>
      </c>
      <c r="AH102" s="311" t="e">
        <f t="shared" si="108"/>
        <v>#DIV/0!</v>
      </c>
      <c r="AI102" s="311" t="e">
        <f t="shared" si="108"/>
        <v>#DIV/0!</v>
      </c>
      <c r="AJ102" s="311" t="e">
        <f t="shared" si="108"/>
        <v>#DIV/0!</v>
      </c>
      <c r="AK102" s="311" t="e">
        <f t="shared" si="108"/>
        <v>#DIV/0!</v>
      </c>
      <c r="AL102" s="311" t="e">
        <f t="shared" ref="AL102:BA117" si="109">$F102*AL$4</f>
        <v>#DIV/0!</v>
      </c>
      <c r="AM102" s="311" t="e">
        <f t="shared" si="109"/>
        <v>#DIV/0!</v>
      </c>
      <c r="AN102" s="311" t="e">
        <f t="shared" si="109"/>
        <v>#DIV/0!</v>
      </c>
      <c r="AO102" s="311" t="e">
        <f t="shared" si="109"/>
        <v>#DIV/0!</v>
      </c>
      <c r="AP102" s="311" t="e">
        <f t="shared" si="109"/>
        <v>#DIV/0!</v>
      </c>
      <c r="AQ102" s="311" t="e">
        <f t="shared" si="109"/>
        <v>#DIV/0!</v>
      </c>
      <c r="AR102" s="311" t="e">
        <f t="shared" si="109"/>
        <v>#DIV/0!</v>
      </c>
      <c r="AS102" s="311" t="e">
        <f t="shared" si="109"/>
        <v>#DIV/0!</v>
      </c>
      <c r="AT102" s="311" t="e">
        <f t="shared" si="109"/>
        <v>#DIV/0!</v>
      </c>
      <c r="AU102" s="311" t="e">
        <f t="shared" si="109"/>
        <v>#DIV/0!</v>
      </c>
      <c r="AV102" s="311" t="e">
        <f t="shared" si="109"/>
        <v>#DIV/0!</v>
      </c>
      <c r="AW102" s="311" t="e">
        <f t="shared" si="109"/>
        <v>#DIV/0!</v>
      </c>
      <c r="AX102" s="311" t="e">
        <f t="shared" si="109"/>
        <v>#DIV/0!</v>
      </c>
      <c r="AY102" s="311" t="e">
        <f t="shared" si="109"/>
        <v>#DIV/0!</v>
      </c>
      <c r="AZ102" s="311" t="e">
        <f t="shared" si="109"/>
        <v>#DIV/0!</v>
      </c>
      <c r="BA102" s="311" t="e">
        <f t="shared" si="109"/>
        <v>#DIV/0!</v>
      </c>
      <c r="BB102" s="311" t="e">
        <f t="shared" si="102"/>
        <v>#DIV/0!</v>
      </c>
      <c r="BC102" s="311" t="e">
        <f t="shared" si="102"/>
        <v>#DIV/0!</v>
      </c>
      <c r="BD102" s="311" t="e">
        <f t="shared" si="102"/>
        <v>#DIV/0!</v>
      </c>
      <c r="BE102" s="311" t="e">
        <f t="shared" si="102"/>
        <v>#DIV/0!</v>
      </c>
      <c r="BF102" s="311" t="e">
        <f t="shared" si="102"/>
        <v>#DIV/0!</v>
      </c>
      <c r="BG102" s="311" t="e">
        <f t="shared" si="102"/>
        <v>#DIV/0!</v>
      </c>
      <c r="BH102" s="311" t="e">
        <f t="shared" si="102"/>
        <v>#DIV/0!</v>
      </c>
      <c r="BI102" s="311" t="e">
        <f t="shared" si="102"/>
        <v>#DIV/0!</v>
      </c>
      <c r="BJ102" s="311" t="e">
        <f t="shared" si="102"/>
        <v>#DIV/0!</v>
      </c>
      <c r="BK102" s="311" t="e">
        <f t="shared" si="102"/>
        <v>#DIV/0!</v>
      </c>
      <c r="BL102" s="311" t="e">
        <f t="shared" si="102"/>
        <v>#DIV/0!</v>
      </c>
      <c r="BM102" s="311" t="e">
        <f t="shared" si="102"/>
        <v>#DIV/0!</v>
      </c>
      <c r="BN102" s="311" t="e">
        <f t="shared" si="102"/>
        <v>#DIV/0!</v>
      </c>
      <c r="BO102" s="311" t="e">
        <f t="shared" si="102"/>
        <v>#DIV/0!</v>
      </c>
      <c r="BP102" s="311" t="e">
        <f t="shared" si="102"/>
        <v>#DIV/0!</v>
      </c>
      <c r="BQ102" s="311" t="e">
        <f t="shared" ref="BQ102:CF117" si="110">$F102*BQ$4</f>
        <v>#DIV/0!</v>
      </c>
      <c r="BR102" s="311" t="e">
        <f t="shared" si="110"/>
        <v>#DIV/0!</v>
      </c>
      <c r="BS102" s="311" t="e">
        <f t="shared" si="110"/>
        <v>#DIV/0!</v>
      </c>
      <c r="BT102" s="311" t="e">
        <f t="shared" si="110"/>
        <v>#DIV/0!</v>
      </c>
      <c r="BU102" s="311" t="e">
        <f t="shared" si="110"/>
        <v>#DIV/0!</v>
      </c>
      <c r="BV102" s="311" t="e">
        <f t="shared" si="110"/>
        <v>#DIV/0!</v>
      </c>
      <c r="BW102" s="311" t="e">
        <f t="shared" si="110"/>
        <v>#DIV/0!</v>
      </c>
      <c r="BX102" s="311" t="e">
        <f t="shared" si="110"/>
        <v>#DIV/0!</v>
      </c>
      <c r="BY102" s="311" t="e">
        <f t="shared" si="110"/>
        <v>#DIV/0!</v>
      </c>
      <c r="BZ102" s="311" t="e">
        <f t="shared" si="110"/>
        <v>#DIV/0!</v>
      </c>
      <c r="CA102" s="311" t="e">
        <f t="shared" si="110"/>
        <v>#DIV/0!</v>
      </c>
      <c r="CB102" s="311" t="e">
        <f t="shared" si="110"/>
        <v>#DIV/0!</v>
      </c>
      <c r="CC102" s="311" t="e">
        <f t="shared" si="110"/>
        <v>#DIV/0!</v>
      </c>
      <c r="CD102" s="311" t="e">
        <f t="shared" si="110"/>
        <v>#DIV/0!</v>
      </c>
      <c r="CE102" s="311" t="e">
        <f t="shared" si="110"/>
        <v>#DIV/0!</v>
      </c>
      <c r="CF102" s="311" t="e">
        <f t="shared" si="110"/>
        <v>#DIV/0!</v>
      </c>
      <c r="CG102" s="311" t="e">
        <f t="shared" si="103"/>
        <v>#DIV/0!</v>
      </c>
      <c r="CH102" s="311" t="e">
        <f t="shared" si="103"/>
        <v>#DIV/0!</v>
      </c>
      <c r="CI102" s="311" t="e">
        <f t="shared" si="103"/>
        <v>#DIV/0!</v>
      </c>
      <c r="CJ102" s="311" t="e">
        <f t="shared" si="103"/>
        <v>#DIV/0!</v>
      </c>
      <c r="CK102" s="311" t="e">
        <f t="shared" si="103"/>
        <v>#DIV/0!</v>
      </c>
      <c r="CL102" s="311" t="e">
        <f t="shared" si="103"/>
        <v>#DIV/0!</v>
      </c>
      <c r="CM102" s="311" t="e">
        <f t="shared" si="103"/>
        <v>#DIV/0!</v>
      </c>
      <c r="CN102" s="311" t="e">
        <f t="shared" si="103"/>
        <v>#DIV/0!</v>
      </c>
      <c r="CO102" s="311" t="e">
        <f t="shared" si="103"/>
        <v>#DIV/0!</v>
      </c>
      <c r="CP102" s="311" t="e">
        <f t="shared" si="103"/>
        <v>#DIV/0!</v>
      </c>
      <c r="CQ102" s="311" t="e">
        <f t="shared" si="103"/>
        <v>#DIV/0!</v>
      </c>
      <c r="CR102" s="311" t="e">
        <f t="shared" si="103"/>
        <v>#DIV/0!</v>
      </c>
      <c r="CS102" s="311" t="e">
        <f t="shared" si="103"/>
        <v>#DIV/0!</v>
      </c>
      <c r="CT102" s="311" t="e">
        <f t="shared" si="103"/>
        <v>#DIV/0!</v>
      </c>
      <c r="CU102" s="311" t="e">
        <f t="shared" si="103"/>
        <v>#DIV/0!</v>
      </c>
      <c r="CV102" s="311" t="e">
        <f t="shared" ref="CV102:DK117" si="111">$F102*CV$4</f>
        <v>#DIV/0!</v>
      </c>
      <c r="CW102" s="311" t="e">
        <f t="shared" si="111"/>
        <v>#DIV/0!</v>
      </c>
      <c r="CX102" s="311" t="e">
        <f t="shared" si="111"/>
        <v>#DIV/0!</v>
      </c>
      <c r="CY102" s="311" t="e">
        <f t="shared" si="111"/>
        <v>#DIV/0!</v>
      </c>
      <c r="CZ102" s="311" t="e">
        <f t="shared" si="111"/>
        <v>#DIV/0!</v>
      </c>
      <c r="DA102" s="311" t="e">
        <f t="shared" si="111"/>
        <v>#DIV/0!</v>
      </c>
      <c r="DB102" s="311" t="e">
        <f t="shared" si="111"/>
        <v>#DIV/0!</v>
      </c>
      <c r="DC102" s="311" t="e">
        <f t="shared" si="111"/>
        <v>#DIV/0!</v>
      </c>
      <c r="DD102" s="311" t="e">
        <f t="shared" si="111"/>
        <v>#DIV/0!</v>
      </c>
      <c r="DE102" s="311" t="e">
        <f t="shared" si="111"/>
        <v>#DIV/0!</v>
      </c>
      <c r="DF102" s="311" t="e">
        <f t="shared" si="111"/>
        <v>#DIV/0!</v>
      </c>
      <c r="DG102" s="311" t="e">
        <f t="shared" si="111"/>
        <v>#DIV/0!</v>
      </c>
      <c r="DH102" s="311" t="e">
        <f t="shared" si="111"/>
        <v>#DIV/0!</v>
      </c>
      <c r="DI102" s="311" t="e">
        <f t="shared" si="111"/>
        <v>#DIV/0!</v>
      </c>
      <c r="DJ102" s="311" t="e">
        <f t="shared" si="111"/>
        <v>#DIV/0!</v>
      </c>
      <c r="DK102" s="311" t="e">
        <f t="shared" si="111"/>
        <v>#DIV/0!</v>
      </c>
      <c r="DL102" s="311" t="e">
        <f t="shared" si="104"/>
        <v>#DIV/0!</v>
      </c>
      <c r="DM102" s="311" t="e">
        <f t="shared" si="104"/>
        <v>#DIV/0!</v>
      </c>
      <c r="DN102" s="311" t="e">
        <f t="shared" si="104"/>
        <v>#DIV/0!</v>
      </c>
      <c r="DO102" s="311" t="e">
        <f t="shared" si="104"/>
        <v>#DIV/0!</v>
      </c>
      <c r="DP102" s="311" t="e">
        <f t="shared" si="104"/>
        <v>#DIV/0!</v>
      </c>
      <c r="DQ102" s="311" t="e">
        <f t="shared" si="104"/>
        <v>#DIV/0!</v>
      </c>
      <c r="DR102" s="311" t="e">
        <f t="shared" si="104"/>
        <v>#DIV/0!</v>
      </c>
      <c r="DS102" s="311" t="e">
        <f t="shared" si="104"/>
        <v>#DIV/0!</v>
      </c>
      <c r="DT102" s="311" t="e">
        <f t="shared" si="104"/>
        <v>#DIV/0!</v>
      </c>
      <c r="DU102" s="311" t="e">
        <f t="shared" si="104"/>
        <v>#DIV/0!</v>
      </c>
      <c r="DV102" s="311" t="e">
        <f t="shared" si="104"/>
        <v>#DIV/0!</v>
      </c>
      <c r="DW102" s="311" t="e">
        <f t="shared" si="104"/>
        <v>#DIV/0!</v>
      </c>
      <c r="DX102" s="311" t="e">
        <f t="shared" si="104"/>
        <v>#DIV/0!</v>
      </c>
      <c r="DY102" s="311" t="e">
        <f t="shared" si="104"/>
        <v>#DIV/0!</v>
      </c>
      <c r="DZ102" s="311" t="e">
        <f t="shared" si="104"/>
        <v>#DIV/0!</v>
      </c>
      <c r="EA102" s="311" t="e">
        <f t="shared" ref="EA102:EP117" si="112">$F102*EA$4</f>
        <v>#DIV/0!</v>
      </c>
      <c r="EB102" s="311" t="e">
        <f t="shared" si="112"/>
        <v>#DIV/0!</v>
      </c>
      <c r="EC102" s="311" t="e">
        <f t="shared" si="112"/>
        <v>#DIV/0!</v>
      </c>
      <c r="ED102" s="311" t="e">
        <f t="shared" si="112"/>
        <v>#DIV/0!</v>
      </c>
      <c r="EE102" s="311" t="e">
        <f t="shared" si="112"/>
        <v>#DIV/0!</v>
      </c>
      <c r="EF102" s="311" t="e">
        <f t="shared" si="112"/>
        <v>#DIV/0!</v>
      </c>
      <c r="EG102" s="311" t="e">
        <f t="shared" si="112"/>
        <v>#DIV/0!</v>
      </c>
      <c r="EH102" s="311" t="e">
        <f t="shared" si="112"/>
        <v>#DIV/0!</v>
      </c>
      <c r="EI102" s="311" t="e">
        <f t="shared" si="112"/>
        <v>#DIV/0!</v>
      </c>
      <c r="EJ102" s="311" t="e">
        <f t="shared" si="112"/>
        <v>#DIV/0!</v>
      </c>
      <c r="EK102" s="311" t="e">
        <f t="shared" si="112"/>
        <v>#DIV/0!</v>
      </c>
      <c r="EL102" s="311" t="e">
        <f t="shared" si="112"/>
        <v>#DIV/0!</v>
      </c>
      <c r="EM102" s="311" t="e">
        <f t="shared" si="112"/>
        <v>#DIV/0!</v>
      </c>
      <c r="EN102" s="311" t="e">
        <f t="shared" si="112"/>
        <v>#DIV/0!</v>
      </c>
      <c r="EO102" s="311" t="e">
        <f t="shared" si="112"/>
        <v>#DIV/0!</v>
      </c>
      <c r="EP102" s="311" t="e">
        <f t="shared" si="112"/>
        <v>#DIV/0!</v>
      </c>
      <c r="EQ102" s="311" t="e">
        <f t="shared" si="105"/>
        <v>#DIV/0!</v>
      </c>
      <c r="ER102" s="311" t="e">
        <f t="shared" si="105"/>
        <v>#DIV/0!</v>
      </c>
      <c r="ES102" s="311" t="e">
        <f t="shared" si="105"/>
        <v>#DIV/0!</v>
      </c>
      <c r="ET102" s="311" t="e">
        <f t="shared" si="105"/>
        <v>#DIV/0!</v>
      </c>
      <c r="EU102" s="311" t="e">
        <f t="shared" si="105"/>
        <v>#DIV/0!</v>
      </c>
      <c r="EV102" s="311" t="e">
        <f t="shared" si="105"/>
        <v>#DIV/0!</v>
      </c>
      <c r="EW102" s="311" t="e">
        <f t="shared" si="105"/>
        <v>#DIV/0!</v>
      </c>
      <c r="EX102" s="311" t="e">
        <f t="shared" si="105"/>
        <v>#DIV/0!</v>
      </c>
      <c r="EY102" s="311" t="e">
        <f t="shared" si="105"/>
        <v>#DIV/0!</v>
      </c>
      <c r="EZ102" s="311" t="e">
        <f t="shared" si="105"/>
        <v>#DIV/0!</v>
      </c>
      <c r="FA102" s="311" t="e">
        <f t="shared" ref="FA102:FP117" si="113">$F102*FA$4</f>
        <v>#DIV/0!</v>
      </c>
      <c r="FB102" s="311" t="e">
        <f t="shared" si="113"/>
        <v>#DIV/0!</v>
      </c>
      <c r="FC102" s="311" t="e">
        <f t="shared" si="113"/>
        <v>#DIV/0!</v>
      </c>
      <c r="FD102" s="311" t="e">
        <f t="shared" si="113"/>
        <v>#DIV/0!</v>
      </c>
      <c r="FE102" s="311" t="e">
        <f t="shared" si="113"/>
        <v>#DIV/0!</v>
      </c>
      <c r="FF102" s="311" t="e">
        <f t="shared" si="113"/>
        <v>#DIV/0!</v>
      </c>
      <c r="FG102" s="311" t="e">
        <f t="shared" si="113"/>
        <v>#DIV/0!</v>
      </c>
      <c r="FH102" s="311" t="e">
        <f t="shared" si="113"/>
        <v>#DIV/0!</v>
      </c>
      <c r="FI102" s="311" t="e">
        <f t="shared" si="113"/>
        <v>#DIV/0!</v>
      </c>
      <c r="FJ102" s="311" t="e">
        <f t="shared" si="113"/>
        <v>#DIV/0!</v>
      </c>
      <c r="FK102" s="311" t="e">
        <f t="shared" si="113"/>
        <v>#DIV/0!</v>
      </c>
      <c r="FL102" s="311" t="e">
        <f t="shared" si="113"/>
        <v>#DIV/0!</v>
      </c>
      <c r="FM102" s="311" t="e">
        <f t="shared" si="113"/>
        <v>#DIV/0!</v>
      </c>
      <c r="FN102" s="311" t="e">
        <f t="shared" si="113"/>
        <v>#DIV/0!</v>
      </c>
      <c r="FO102" s="311" t="e">
        <f t="shared" si="113"/>
        <v>#DIV/0!</v>
      </c>
      <c r="FP102" s="311" t="e">
        <f t="shared" si="113"/>
        <v>#DIV/0!</v>
      </c>
      <c r="FQ102" s="311" t="e">
        <f t="shared" ref="FK102:FZ117" si="114">$F102*FQ$4</f>
        <v>#DIV/0!</v>
      </c>
      <c r="FR102" s="311" t="e">
        <f t="shared" si="114"/>
        <v>#DIV/0!</v>
      </c>
      <c r="FS102" s="311" t="e">
        <f t="shared" si="114"/>
        <v>#DIV/0!</v>
      </c>
      <c r="FT102" s="311" t="e">
        <f t="shared" si="114"/>
        <v>#DIV/0!</v>
      </c>
      <c r="FU102" s="311" t="e">
        <f t="shared" si="106"/>
        <v>#DIV/0!</v>
      </c>
      <c r="FV102" s="311" t="e">
        <f t="shared" si="106"/>
        <v>#DIV/0!</v>
      </c>
      <c r="FW102" s="311" t="e">
        <f t="shared" si="106"/>
        <v>#DIV/0!</v>
      </c>
      <c r="FX102" s="311" t="e">
        <f t="shared" si="106"/>
        <v>#DIV/0!</v>
      </c>
      <c r="FY102" s="311" t="e">
        <f t="shared" si="106"/>
        <v>#DIV/0!</v>
      </c>
      <c r="FZ102" s="311" t="e">
        <f t="shared" si="106"/>
        <v>#DIV/0!</v>
      </c>
      <c r="GA102" s="311" t="e">
        <f t="shared" si="106"/>
        <v>#DIV/0!</v>
      </c>
      <c r="GB102" s="311" t="e">
        <f t="shared" si="106"/>
        <v>#DIV/0!</v>
      </c>
      <c r="GC102" s="311" t="e">
        <f t="shared" si="106"/>
        <v>#DIV/0!</v>
      </c>
      <c r="GD102" s="311" t="e">
        <f t="shared" si="106"/>
        <v>#DIV/0!</v>
      </c>
      <c r="GE102" s="311" t="e">
        <f t="shared" si="106"/>
        <v>#DIV/0!</v>
      </c>
      <c r="GF102" s="311" t="e">
        <f t="shared" si="106"/>
        <v>#DIV/0!</v>
      </c>
      <c r="GG102" s="311" t="e">
        <f t="shared" si="106"/>
        <v>#DIV/0!</v>
      </c>
      <c r="GH102" s="311" t="e">
        <f t="shared" si="106"/>
        <v>#DIV/0!</v>
      </c>
      <c r="GI102" s="311" t="e">
        <f t="shared" si="106"/>
        <v>#DIV/0!</v>
      </c>
      <c r="GJ102" s="311" t="e">
        <f t="shared" si="106"/>
        <v>#DIV/0!</v>
      </c>
      <c r="GK102" s="311" t="e">
        <f t="shared" ref="GK102:GZ117" si="115">$F102*GK$4</f>
        <v>#DIV/0!</v>
      </c>
      <c r="GL102" s="311" t="e">
        <f t="shared" si="115"/>
        <v>#DIV/0!</v>
      </c>
      <c r="GM102" s="311" t="e">
        <f t="shared" si="115"/>
        <v>#DIV/0!</v>
      </c>
      <c r="GN102" s="311" t="e">
        <f t="shared" si="115"/>
        <v>#DIV/0!</v>
      </c>
      <c r="GO102" s="311" t="e">
        <f t="shared" si="115"/>
        <v>#DIV/0!</v>
      </c>
      <c r="GP102" s="311" t="e">
        <f t="shared" si="115"/>
        <v>#DIV/0!</v>
      </c>
      <c r="GQ102" s="311" t="e">
        <f t="shared" si="115"/>
        <v>#DIV/0!</v>
      </c>
      <c r="GR102" s="311" t="e">
        <f t="shared" si="115"/>
        <v>#DIV/0!</v>
      </c>
      <c r="GS102" s="311" t="e">
        <f t="shared" si="115"/>
        <v>#DIV/0!</v>
      </c>
      <c r="GT102" s="311" t="e">
        <f t="shared" si="115"/>
        <v>#DIV/0!</v>
      </c>
      <c r="GU102" s="311" t="e">
        <f t="shared" si="115"/>
        <v>#DIV/0!</v>
      </c>
      <c r="GV102" s="311" t="e">
        <f t="shared" si="115"/>
        <v>#DIV/0!</v>
      </c>
      <c r="GW102" s="311" t="e">
        <f t="shared" si="115"/>
        <v>#DIV/0!</v>
      </c>
      <c r="GX102" s="311" t="e">
        <f t="shared" si="115"/>
        <v>#DIV/0!</v>
      </c>
      <c r="GY102" s="311" t="e">
        <f t="shared" si="107"/>
        <v>#DIV/0!</v>
      </c>
      <c r="GZ102" s="311" t="e">
        <f t="shared" si="107"/>
        <v>#DIV/0!</v>
      </c>
      <c r="HA102" s="311" t="e">
        <f t="shared" si="107"/>
        <v>#DIV/0!</v>
      </c>
      <c r="HB102" s="311" t="e">
        <f t="shared" si="107"/>
        <v>#DIV/0!</v>
      </c>
      <c r="HC102" s="311" t="e">
        <f t="shared" si="107"/>
        <v>#DIV/0!</v>
      </c>
      <c r="HD102" s="311" t="e">
        <f t="shared" si="107"/>
        <v>#DIV/0!</v>
      </c>
      <c r="HE102" s="318" t="e">
        <f t="shared" si="84"/>
        <v>#DIV/0!</v>
      </c>
      <c r="HF102" s="322" t="e">
        <f t="shared" si="85"/>
        <v>#DIV/0!</v>
      </c>
    </row>
    <row r="103" spans="1:214">
      <c r="A103" s="221"/>
      <c r="B103" s="310"/>
      <c r="C103" s="221"/>
      <c r="D103" s="221"/>
      <c r="E103" s="221"/>
      <c r="F103" s="311"/>
      <c r="G103" s="312" t="e">
        <f t="shared" ref="G103:V118" si="116">$F103*G$4</f>
        <v>#DIV/0!</v>
      </c>
      <c r="H103" s="311" t="e">
        <f t="shared" si="116"/>
        <v>#DIV/0!</v>
      </c>
      <c r="I103" s="311" t="e">
        <f t="shared" si="116"/>
        <v>#DIV/0!</v>
      </c>
      <c r="J103" s="311" t="e">
        <f t="shared" si="116"/>
        <v>#DIV/0!</v>
      </c>
      <c r="K103" s="311" t="e">
        <f t="shared" si="116"/>
        <v>#DIV/0!</v>
      </c>
      <c r="L103" s="311" t="e">
        <f t="shared" si="116"/>
        <v>#DIV/0!</v>
      </c>
      <c r="M103" s="311" t="e">
        <f t="shared" si="116"/>
        <v>#DIV/0!</v>
      </c>
      <c r="N103" s="311" t="e">
        <f t="shared" si="116"/>
        <v>#DIV/0!</v>
      </c>
      <c r="O103" s="311" t="e">
        <f t="shared" si="116"/>
        <v>#DIV/0!</v>
      </c>
      <c r="P103" s="311" t="e">
        <f t="shared" si="116"/>
        <v>#DIV/0!</v>
      </c>
      <c r="Q103" s="311" t="e">
        <f t="shared" si="116"/>
        <v>#DIV/0!</v>
      </c>
      <c r="R103" s="311" t="e">
        <f t="shared" si="116"/>
        <v>#DIV/0!</v>
      </c>
      <c r="S103" s="311" t="e">
        <f t="shared" si="116"/>
        <v>#DIV/0!</v>
      </c>
      <c r="T103" s="311" t="e">
        <f t="shared" si="116"/>
        <v>#DIV/0!</v>
      </c>
      <c r="U103" s="311" t="e">
        <f t="shared" si="116"/>
        <v>#DIV/0!</v>
      </c>
      <c r="V103" s="311" t="e">
        <f t="shared" si="116"/>
        <v>#DIV/0!</v>
      </c>
      <c r="W103" s="311" t="e">
        <f t="shared" si="108"/>
        <v>#DIV/0!</v>
      </c>
      <c r="X103" s="311" t="e">
        <f t="shared" si="108"/>
        <v>#DIV/0!</v>
      </c>
      <c r="Y103" s="311" t="e">
        <f t="shared" si="108"/>
        <v>#DIV/0!</v>
      </c>
      <c r="Z103" s="311" t="e">
        <f t="shared" si="108"/>
        <v>#DIV/0!</v>
      </c>
      <c r="AA103" s="311" t="e">
        <f t="shared" si="108"/>
        <v>#DIV/0!</v>
      </c>
      <c r="AB103" s="311" t="e">
        <f t="shared" si="108"/>
        <v>#DIV/0!</v>
      </c>
      <c r="AC103" s="311" t="e">
        <f t="shared" si="108"/>
        <v>#DIV/0!</v>
      </c>
      <c r="AD103" s="311" t="e">
        <f t="shared" si="108"/>
        <v>#DIV/0!</v>
      </c>
      <c r="AE103" s="311" t="e">
        <f t="shared" si="108"/>
        <v>#DIV/0!</v>
      </c>
      <c r="AF103" s="311" t="e">
        <f t="shared" si="108"/>
        <v>#DIV/0!</v>
      </c>
      <c r="AG103" s="311" t="e">
        <f t="shared" si="108"/>
        <v>#DIV/0!</v>
      </c>
      <c r="AH103" s="311" t="e">
        <f t="shared" si="108"/>
        <v>#DIV/0!</v>
      </c>
      <c r="AI103" s="311" t="e">
        <f t="shared" si="108"/>
        <v>#DIV/0!</v>
      </c>
      <c r="AJ103" s="311" t="e">
        <f t="shared" si="108"/>
        <v>#DIV/0!</v>
      </c>
      <c r="AK103" s="311" t="e">
        <f t="shared" si="108"/>
        <v>#DIV/0!</v>
      </c>
      <c r="AL103" s="311" t="e">
        <f t="shared" si="109"/>
        <v>#DIV/0!</v>
      </c>
      <c r="AM103" s="311" t="e">
        <f t="shared" si="109"/>
        <v>#DIV/0!</v>
      </c>
      <c r="AN103" s="311" t="e">
        <f t="shared" si="109"/>
        <v>#DIV/0!</v>
      </c>
      <c r="AO103" s="311" t="e">
        <f t="shared" si="109"/>
        <v>#DIV/0!</v>
      </c>
      <c r="AP103" s="311" t="e">
        <f t="shared" si="109"/>
        <v>#DIV/0!</v>
      </c>
      <c r="AQ103" s="311" t="e">
        <f t="shared" si="109"/>
        <v>#DIV/0!</v>
      </c>
      <c r="AR103" s="311" t="e">
        <f t="shared" si="109"/>
        <v>#DIV/0!</v>
      </c>
      <c r="AS103" s="311" t="e">
        <f t="shared" si="109"/>
        <v>#DIV/0!</v>
      </c>
      <c r="AT103" s="311" t="e">
        <f t="shared" si="109"/>
        <v>#DIV/0!</v>
      </c>
      <c r="AU103" s="311" t="e">
        <f t="shared" si="109"/>
        <v>#DIV/0!</v>
      </c>
      <c r="AV103" s="311" t="e">
        <f t="shared" si="109"/>
        <v>#DIV/0!</v>
      </c>
      <c r="AW103" s="311" t="e">
        <f t="shared" si="109"/>
        <v>#DIV/0!</v>
      </c>
      <c r="AX103" s="311" t="e">
        <f t="shared" si="109"/>
        <v>#DIV/0!</v>
      </c>
      <c r="AY103" s="311" t="e">
        <f t="shared" si="109"/>
        <v>#DIV/0!</v>
      </c>
      <c r="AZ103" s="311" t="e">
        <f t="shared" si="109"/>
        <v>#DIV/0!</v>
      </c>
      <c r="BA103" s="311" t="e">
        <f t="shared" si="109"/>
        <v>#DIV/0!</v>
      </c>
      <c r="BB103" s="311" t="e">
        <f t="shared" si="102"/>
        <v>#DIV/0!</v>
      </c>
      <c r="BC103" s="311" t="e">
        <f t="shared" si="102"/>
        <v>#DIV/0!</v>
      </c>
      <c r="BD103" s="311" t="e">
        <f t="shared" si="102"/>
        <v>#DIV/0!</v>
      </c>
      <c r="BE103" s="311" t="e">
        <f t="shared" si="102"/>
        <v>#DIV/0!</v>
      </c>
      <c r="BF103" s="311" t="e">
        <f t="shared" si="102"/>
        <v>#DIV/0!</v>
      </c>
      <c r="BG103" s="311" t="e">
        <f t="shared" si="102"/>
        <v>#DIV/0!</v>
      </c>
      <c r="BH103" s="311" t="e">
        <f t="shared" si="102"/>
        <v>#DIV/0!</v>
      </c>
      <c r="BI103" s="311" t="e">
        <f t="shared" si="102"/>
        <v>#DIV/0!</v>
      </c>
      <c r="BJ103" s="311" t="e">
        <f t="shared" si="102"/>
        <v>#DIV/0!</v>
      </c>
      <c r="BK103" s="311" t="e">
        <f t="shared" si="102"/>
        <v>#DIV/0!</v>
      </c>
      <c r="BL103" s="311" t="e">
        <f t="shared" si="102"/>
        <v>#DIV/0!</v>
      </c>
      <c r="BM103" s="311" t="e">
        <f t="shared" si="102"/>
        <v>#DIV/0!</v>
      </c>
      <c r="BN103" s="311" t="e">
        <f t="shared" si="102"/>
        <v>#DIV/0!</v>
      </c>
      <c r="BO103" s="311" t="e">
        <f t="shared" si="102"/>
        <v>#DIV/0!</v>
      </c>
      <c r="BP103" s="311" t="e">
        <f t="shared" si="102"/>
        <v>#DIV/0!</v>
      </c>
      <c r="BQ103" s="311" t="e">
        <f t="shared" si="110"/>
        <v>#DIV/0!</v>
      </c>
      <c r="BR103" s="311" t="e">
        <f t="shared" si="110"/>
        <v>#DIV/0!</v>
      </c>
      <c r="BS103" s="311" t="e">
        <f t="shared" si="110"/>
        <v>#DIV/0!</v>
      </c>
      <c r="BT103" s="311" t="e">
        <f t="shared" si="110"/>
        <v>#DIV/0!</v>
      </c>
      <c r="BU103" s="311" t="e">
        <f t="shared" si="110"/>
        <v>#DIV/0!</v>
      </c>
      <c r="BV103" s="311" t="e">
        <f t="shared" si="110"/>
        <v>#DIV/0!</v>
      </c>
      <c r="BW103" s="311" t="e">
        <f t="shared" si="110"/>
        <v>#DIV/0!</v>
      </c>
      <c r="BX103" s="311" t="e">
        <f t="shared" si="110"/>
        <v>#DIV/0!</v>
      </c>
      <c r="BY103" s="311" t="e">
        <f t="shared" si="110"/>
        <v>#DIV/0!</v>
      </c>
      <c r="BZ103" s="311" t="e">
        <f t="shared" si="110"/>
        <v>#DIV/0!</v>
      </c>
      <c r="CA103" s="311" t="e">
        <f t="shared" si="110"/>
        <v>#DIV/0!</v>
      </c>
      <c r="CB103" s="311" t="e">
        <f t="shared" si="110"/>
        <v>#DIV/0!</v>
      </c>
      <c r="CC103" s="311" t="e">
        <f t="shared" si="110"/>
        <v>#DIV/0!</v>
      </c>
      <c r="CD103" s="311" t="e">
        <f t="shared" si="110"/>
        <v>#DIV/0!</v>
      </c>
      <c r="CE103" s="311" t="e">
        <f t="shared" si="110"/>
        <v>#DIV/0!</v>
      </c>
      <c r="CF103" s="311" t="e">
        <f t="shared" si="110"/>
        <v>#DIV/0!</v>
      </c>
      <c r="CG103" s="311" t="e">
        <f t="shared" si="103"/>
        <v>#DIV/0!</v>
      </c>
      <c r="CH103" s="311" t="e">
        <f t="shared" si="103"/>
        <v>#DIV/0!</v>
      </c>
      <c r="CI103" s="311" t="e">
        <f t="shared" si="103"/>
        <v>#DIV/0!</v>
      </c>
      <c r="CJ103" s="311" t="e">
        <f t="shared" si="103"/>
        <v>#DIV/0!</v>
      </c>
      <c r="CK103" s="311" t="e">
        <f t="shared" si="103"/>
        <v>#DIV/0!</v>
      </c>
      <c r="CL103" s="311" t="e">
        <f t="shared" si="103"/>
        <v>#DIV/0!</v>
      </c>
      <c r="CM103" s="311" t="e">
        <f t="shared" si="103"/>
        <v>#DIV/0!</v>
      </c>
      <c r="CN103" s="311" t="e">
        <f t="shared" si="103"/>
        <v>#DIV/0!</v>
      </c>
      <c r="CO103" s="311" t="e">
        <f t="shared" si="103"/>
        <v>#DIV/0!</v>
      </c>
      <c r="CP103" s="311" t="e">
        <f t="shared" si="103"/>
        <v>#DIV/0!</v>
      </c>
      <c r="CQ103" s="311" t="e">
        <f t="shared" si="103"/>
        <v>#DIV/0!</v>
      </c>
      <c r="CR103" s="311" t="e">
        <f t="shared" si="103"/>
        <v>#DIV/0!</v>
      </c>
      <c r="CS103" s="311" t="e">
        <f t="shared" si="103"/>
        <v>#DIV/0!</v>
      </c>
      <c r="CT103" s="311" t="e">
        <f t="shared" si="103"/>
        <v>#DIV/0!</v>
      </c>
      <c r="CU103" s="311" t="e">
        <f t="shared" si="103"/>
        <v>#DIV/0!</v>
      </c>
      <c r="CV103" s="311" t="e">
        <f t="shared" si="111"/>
        <v>#DIV/0!</v>
      </c>
      <c r="CW103" s="311" t="e">
        <f t="shared" si="111"/>
        <v>#DIV/0!</v>
      </c>
      <c r="CX103" s="311" t="e">
        <f t="shared" si="111"/>
        <v>#DIV/0!</v>
      </c>
      <c r="CY103" s="311" t="e">
        <f t="shared" si="111"/>
        <v>#DIV/0!</v>
      </c>
      <c r="CZ103" s="311" t="e">
        <f t="shared" si="111"/>
        <v>#DIV/0!</v>
      </c>
      <c r="DA103" s="311" t="e">
        <f t="shared" si="111"/>
        <v>#DIV/0!</v>
      </c>
      <c r="DB103" s="311" t="e">
        <f t="shared" si="111"/>
        <v>#DIV/0!</v>
      </c>
      <c r="DC103" s="311" t="e">
        <f t="shared" si="111"/>
        <v>#DIV/0!</v>
      </c>
      <c r="DD103" s="311" t="e">
        <f t="shared" si="111"/>
        <v>#DIV/0!</v>
      </c>
      <c r="DE103" s="311" t="e">
        <f t="shared" si="111"/>
        <v>#DIV/0!</v>
      </c>
      <c r="DF103" s="311" t="e">
        <f t="shared" si="111"/>
        <v>#DIV/0!</v>
      </c>
      <c r="DG103" s="311" t="e">
        <f t="shared" si="111"/>
        <v>#DIV/0!</v>
      </c>
      <c r="DH103" s="311" t="e">
        <f t="shared" si="111"/>
        <v>#DIV/0!</v>
      </c>
      <c r="DI103" s="311" t="e">
        <f t="shared" si="111"/>
        <v>#DIV/0!</v>
      </c>
      <c r="DJ103" s="311" t="e">
        <f t="shared" si="111"/>
        <v>#DIV/0!</v>
      </c>
      <c r="DK103" s="311" t="e">
        <f t="shared" si="111"/>
        <v>#DIV/0!</v>
      </c>
      <c r="DL103" s="311" t="e">
        <f t="shared" si="104"/>
        <v>#DIV/0!</v>
      </c>
      <c r="DM103" s="311" t="e">
        <f t="shared" si="104"/>
        <v>#DIV/0!</v>
      </c>
      <c r="DN103" s="311" t="e">
        <f t="shared" si="104"/>
        <v>#DIV/0!</v>
      </c>
      <c r="DO103" s="311" t="e">
        <f t="shared" si="104"/>
        <v>#DIV/0!</v>
      </c>
      <c r="DP103" s="311" t="e">
        <f t="shared" si="104"/>
        <v>#DIV/0!</v>
      </c>
      <c r="DQ103" s="311" t="e">
        <f t="shared" si="104"/>
        <v>#DIV/0!</v>
      </c>
      <c r="DR103" s="311" t="e">
        <f t="shared" si="104"/>
        <v>#DIV/0!</v>
      </c>
      <c r="DS103" s="311" t="e">
        <f t="shared" si="104"/>
        <v>#DIV/0!</v>
      </c>
      <c r="DT103" s="311" t="e">
        <f t="shared" si="104"/>
        <v>#DIV/0!</v>
      </c>
      <c r="DU103" s="311" t="e">
        <f t="shared" si="104"/>
        <v>#DIV/0!</v>
      </c>
      <c r="DV103" s="311" t="e">
        <f t="shared" si="104"/>
        <v>#DIV/0!</v>
      </c>
      <c r="DW103" s="311" t="e">
        <f t="shared" si="104"/>
        <v>#DIV/0!</v>
      </c>
      <c r="DX103" s="311" t="e">
        <f t="shared" si="104"/>
        <v>#DIV/0!</v>
      </c>
      <c r="DY103" s="311" t="e">
        <f t="shared" si="104"/>
        <v>#DIV/0!</v>
      </c>
      <c r="DZ103" s="311" t="e">
        <f t="shared" si="104"/>
        <v>#DIV/0!</v>
      </c>
      <c r="EA103" s="311" t="e">
        <f t="shared" si="112"/>
        <v>#DIV/0!</v>
      </c>
      <c r="EB103" s="311" t="e">
        <f t="shared" si="112"/>
        <v>#DIV/0!</v>
      </c>
      <c r="EC103" s="311" t="e">
        <f t="shared" si="112"/>
        <v>#DIV/0!</v>
      </c>
      <c r="ED103" s="311" t="e">
        <f t="shared" si="112"/>
        <v>#DIV/0!</v>
      </c>
      <c r="EE103" s="311" t="e">
        <f t="shared" si="112"/>
        <v>#DIV/0!</v>
      </c>
      <c r="EF103" s="311" t="e">
        <f t="shared" si="112"/>
        <v>#DIV/0!</v>
      </c>
      <c r="EG103" s="311" t="e">
        <f t="shared" si="112"/>
        <v>#DIV/0!</v>
      </c>
      <c r="EH103" s="311" t="e">
        <f t="shared" si="112"/>
        <v>#DIV/0!</v>
      </c>
      <c r="EI103" s="311" t="e">
        <f t="shared" si="112"/>
        <v>#DIV/0!</v>
      </c>
      <c r="EJ103" s="311" t="e">
        <f t="shared" si="112"/>
        <v>#DIV/0!</v>
      </c>
      <c r="EK103" s="311" t="e">
        <f t="shared" si="112"/>
        <v>#DIV/0!</v>
      </c>
      <c r="EL103" s="311" t="e">
        <f t="shared" si="112"/>
        <v>#DIV/0!</v>
      </c>
      <c r="EM103" s="311" t="e">
        <f t="shared" si="112"/>
        <v>#DIV/0!</v>
      </c>
      <c r="EN103" s="311" t="e">
        <f t="shared" si="112"/>
        <v>#DIV/0!</v>
      </c>
      <c r="EO103" s="311" t="e">
        <f t="shared" si="112"/>
        <v>#DIV/0!</v>
      </c>
      <c r="EP103" s="311" t="e">
        <f t="shared" si="112"/>
        <v>#DIV/0!</v>
      </c>
      <c r="EQ103" s="311" t="e">
        <f t="shared" si="105"/>
        <v>#DIV/0!</v>
      </c>
      <c r="ER103" s="311" t="e">
        <f t="shared" si="105"/>
        <v>#DIV/0!</v>
      </c>
      <c r="ES103" s="311" t="e">
        <f t="shared" si="105"/>
        <v>#DIV/0!</v>
      </c>
      <c r="ET103" s="311" t="e">
        <f t="shared" si="105"/>
        <v>#DIV/0!</v>
      </c>
      <c r="EU103" s="311" t="e">
        <f t="shared" si="105"/>
        <v>#DIV/0!</v>
      </c>
      <c r="EV103" s="311" t="e">
        <f t="shared" si="105"/>
        <v>#DIV/0!</v>
      </c>
      <c r="EW103" s="311" t="e">
        <f t="shared" si="105"/>
        <v>#DIV/0!</v>
      </c>
      <c r="EX103" s="311" t="e">
        <f t="shared" si="105"/>
        <v>#DIV/0!</v>
      </c>
      <c r="EY103" s="311" t="e">
        <f t="shared" si="105"/>
        <v>#DIV/0!</v>
      </c>
      <c r="EZ103" s="311" t="e">
        <f t="shared" si="105"/>
        <v>#DIV/0!</v>
      </c>
      <c r="FA103" s="311" t="e">
        <f t="shared" si="113"/>
        <v>#DIV/0!</v>
      </c>
      <c r="FB103" s="311" t="e">
        <f t="shared" si="113"/>
        <v>#DIV/0!</v>
      </c>
      <c r="FC103" s="311" t="e">
        <f t="shared" si="113"/>
        <v>#DIV/0!</v>
      </c>
      <c r="FD103" s="311" t="e">
        <f t="shared" si="113"/>
        <v>#DIV/0!</v>
      </c>
      <c r="FE103" s="311" t="e">
        <f t="shared" si="113"/>
        <v>#DIV/0!</v>
      </c>
      <c r="FF103" s="311" t="e">
        <f t="shared" si="113"/>
        <v>#DIV/0!</v>
      </c>
      <c r="FG103" s="311" t="e">
        <f t="shared" si="113"/>
        <v>#DIV/0!</v>
      </c>
      <c r="FH103" s="311" t="e">
        <f t="shared" si="113"/>
        <v>#DIV/0!</v>
      </c>
      <c r="FI103" s="311" t="e">
        <f t="shared" si="113"/>
        <v>#DIV/0!</v>
      </c>
      <c r="FJ103" s="311" t="e">
        <f t="shared" si="113"/>
        <v>#DIV/0!</v>
      </c>
      <c r="FK103" s="311" t="e">
        <f t="shared" si="114"/>
        <v>#DIV/0!</v>
      </c>
      <c r="FL103" s="311" t="e">
        <f t="shared" si="114"/>
        <v>#DIV/0!</v>
      </c>
      <c r="FM103" s="311" t="e">
        <f t="shared" si="114"/>
        <v>#DIV/0!</v>
      </c>
      <c r="FN103" s="311" t="e">
        <f t="shared" si="114"/>
        <v>#DIV/0!</v>
      </c>
      <c r="FO103" s="311" t="e">
        <f t="shared" si="114"/>
        <v>#DIV/0!</v>
      </c>
      <c r="FP103" s="311" t="e">
        <f t="shared" si="114"/>
        <v>#DIV/0!</v>
      </c>
      <c r="FQ103" s="311" t="e">
        <f t="shared" si="114"/>
        <v>#DIV/0!</v>
      </c>
      <c r="FR103" s="311" t="e">
        <f t="shared" si="114"/>
        <v>#DIV/0!</v>
      </c>
      <c r="FS103" s="311" t="e">
        <f t="shared" si="114"/>
        <v>#DIV/0!</v>
      </c>
      <c r="FT103" s="311" t="e">
        <f t="shared" si="114"/>
        <v>#DIV/0!</v>
      </c>
      <c r="FU103" s="311" t="e">
        <f t="shared" si="106"/>
        <v>#DIV/0!</v>
      </c>
      <c r="FV103" s="311" t="e">
        <f t="shared" si="106"/>
        <v>#DIV/0!</v>
      </c>
      <c r="FW103" s="311" t="e">
        <f t="shared" si="106"/>
        <v>#DIV/0!</v>
      </c>
      <c r="FX103" s="311" t="e">
        <f t="shared" si="106"/>
        <v>#DIV/0!</v>
      </c>
      <c r="FY103" s="311" t="e">
        <f t="shared" si="106"/>
        <v>#DIV/0!</v>
      </c>
      <c r="FZ103" s="311" t="e">
        <f t="shared" si="106"/>
        <v>#DIV/0!</v>
      </c>
      <c r="GA103" s="311" t="e">
        <f t="shared" si="106"/>
        <v>#DIV/0!</v>
      </c>
      <c r="GB103" s="311" t="e">
        <f t="shared" si="106"/>
        <v>#DIV/0!</v>
      </c>
      <c r="GC103" s="311" t="e">
        <f t="shared" si="106"/>
        <v>#DIV/0!</v>
      </c>
      <c r="GD103" s="311" t="e">
        <f t="shared" si="106"/>
        <v>#DIV/0!</v>
      </c>
      <c r="GE103" s="311" t="e">
        <f t="shared" si="106"/>
        <v>#DIV/0!</v>
      </c>
      <c r="GF103" s="311" t="e">
        <f t="shared" si="106"/>
        <v>#DIV/0!</v>
      </c>
      <c r="GG103" s="311" t="e">
        <f t="shared" si="106"/>
        <v>#DIV/0!</v>
      </c>
      <c r="GH103" s="311" t="e">
        <f t="shared" si="106"/>
        <v>#DIV/0!</v>
      </c>
      <c r="GI103" s="311" t="e">
        <f t="shared" si="106"/>
        <v>#DIV/0!</v>
      </c>
      <c r="GJ103" s="311" t="e">
        <f t="shared" si="106"/>
        <v>#DIV/0!</v>
      </c>
      <c r="GK103" s="311" t="e">
        <f t="shared" si="115"/>
        <v>#DIV/0!</v>
      </c>
      <c r="GL103" s="311" t="e">
        <f t="shared" si="115"/>
        <v>#DIV/0!</v>
      </c>
      <c r="GM103" s="311" t="e">
        <f t="shared" si="115"/>
        <v>#DIV/0!</v>
      </c>
      <c r="GN103" s="311" t="e">
        <f t="shared" si="115"/>
        <v>#DIV/0!</v>
      </c>
      <c r="GO103" s="311" t="e">
        <f t="shared" si="115"/>
        <v>#DIV/0!</v>
      </c>
      <c r="GP103" s="311" t="e">
        <f t="shared" si="115"/>
        <v>#DIV/0!</v>
      </c>
      <c r="GQ103" s="311" t="e">
        <f t="shared" si="115"/>
        <v>#DIV/0!</v>
      </c>
      <c r="GR103" s="311" t="e">
        <f t="shared" si="115"/>
        <v>#DIV/0!</v>
      </c>
      <c r="GS103" s="311" t="e">
        <f t="shared" si="115"/>
        <v>#DIV/0!</v>
      </c>
      <c r="GT103" s="311" t="e">
        <f t="shared" si="115"/>
        <v>#DIV/0!</v>
      </c>
      <c r="GU103" s="311" t="e">
        <f t="shared" si="115"/>
        <v>#DIV/0!</v>
      </c>
      <c r="GV103" s="311" t="e">
        <f t="shared" si="115"/>
        <v>#DIV/0!</v>
      </c>
      <c r="GW103" s="311" t="e">
        <f t="shared" si="115"/>
        <v>#DIV/0!</v>
      </c>
      <c r="GX103" s="311" t="e">
        <f t="shared" si="115"/>
        <v>#DIV/0!</v>
      </c>
      <c r="GY103" s="311" t="e">
        <f t="shared" si="107"/>
        <v>#DIV/0!</v>
      </c>
      <c r="GZ103" s="311" t="e">
        <f t="shared" si="107"/>
        <v>#DIV/0!</v>
      </c>
      <c r="HA103" s="311" t="e">
        <f t="shared" si="107"/>
        <v>#DIV/0!</v>
      </c>
      <c r="HB103" s="311" t="e">
        <f t="shared" si="107"/>
        <v>#DIV/0!</v>
      </c>
      <c r="HC103" s="311" t="e">
        <f t="shared" si="107"/>
        <v>#DIV/0!</v>
      </c>
      <c r="HD103" s="311" t="e">
        <f t="shared" si="107"/>
        <v>#DIV/0!</v>
      </c>
      <c r="HE103" s="318" t="e">
        <f t="shared" si="84"/>
        <v>#DIV/0!</v>
      </c>
      <c r="HF103" s="322" t="e">
        <f t="shared" si="85"/>
        <v>#DIV/0!</v>
      </c>
    </row>
    <row r="104" spans="1:214">
      <c r="A104" s="221"/>
      <c r="B104" s="310"/>
      <c r="C104" s="221"/>
      <c r="D104" s="221"/>
      <c r="E104" s="221"/>
      <c r="F104" s="311"/>
      <c r="G104" s="312" t="e">
        <f t="shared" si="116"/>
        <v>#DIV/0!</v>
      </c>
      <c r="H104" s="311" t="e">
        <f t="shared" si="116"/>
        <v>#DIV/0!</v>
      </c>
      <c r="I104" s="311" t="e">
        <f t="shared" si="116"/>
        <v>#DIV/0!</v>
      </c>
      <c r="J104" s="311" t="e">
        <f t="shared" si="116"/>
        <v>#DIV/0!</v>
      </c>
      <c r="K104" s="311" t="e">
        <f t="shared" si="116"/>
        <v>#DIV/0!</v>
      </c>
      <c r="L104" s="311" t="e">
        <f t="shared" si="116"/>
        <v>#DIV/0!</v>
      </c>
      <c r="M104" s="311" t="e">
        <f t="shared" si="116"/>
        <v>#DIV/0!</v>
      </c>
      <c r="N104" s="311" t="e">
        <f t="shared" si="116"/>
        <v>#DIV/0!</v>
      </c>
      <c r="O104" s="311" t="e">
        <f t="shared" si="116"/>
        <v>#DIV/0!</v>
      </c>
      <c r="P104" s="311" t="e">
        <f t="shared" si="116"/>
        <v>#DIV/0!</v>
      </c>
      <c r="Q104" s="311" t="e">
        <f t="shared" si="116"/>
        <v>#DIV/0!</v>
      </c>
      <c r="R104" s="311" t="e">
        <f t="shared" si="116"/>
        <v>#DIV/0!</v>
      </c>
      <c r="S104" s="311" t="e">
        <f t="shared" si="116"/>
        <v>#DIV/0!</v>
      </c>
      <c r="T104" s="311" t="e">
        <f t="shared" si="116"/>
        <v>#DIV/0!</v>
      </c>
      <c r="U104" s="311" t="e">
        <f t="shared" si="116"/>
        <v>#DIV/0!</v>
      </c>
      <c r="V104" s="311" t="e">
        <f t="shared" si="116"/>
        <v>#DIV/0!</v>
      </c>
      <c r="W104" s="311" t="e">
        <f t="shared" si="108"/>
        <v>#DIV/0!</v>
      </c>
      <c r="X104" s="311" t="e">
        <f t="shared" si="108"/>
        <v>#DIV/0!</v>
      </c>
      <c r="Y104" s="311" t="e">
        <f t="shared" si="108"/>
        <v>#DIV/0!</v>
      </c>
      <c r="Z104" s="311" t="e">
        <f t="shared" si="108"/>
        <v>#DIV/0!</v>
      </c>
      <c r="AA104" s="311" t="e">
        <f t="shared" si="108"/>
        <v>#DIV/0!</v>
      </c>
      <c r="AB104" s="311" t="e">
        <f t="shared" si="108"/>
        <v>#DIV/0!</v>
      </c>
      <c r="AC104" s="311" t="e">
        <f t="shared" si="108"/>
        <v>#DIV/0!</v>
      </c>
      <c r="AD104" s="311" t="e">
        <f t="shared" si="108"/>
        <v>#DIV/0!</v>
      </c>
      <c r="AE104" s="311" t="e">
        <f t="shared" si="108"/>
        <v>#DIV/0!</v>
      </c>
      <c r="AF104" s="311" t="e">
        <f t="shared" si="108"/>
        <v>#DIV/0!</v>
      </c>
      <c r="AG104" s="311" t="e">
        <f t="shared" si="108"/>
        <v>#DIV/0!</v>
      </c>
      <c r="AH104" s="311" t="e">
        <f t="shared" si="108"/>
        <v>#DIV/0!</v>
      </c>
      <c r="AI104" s="311" t="e">
        <f t="shared" si="108"/>
        <v>#DIV/0!</v>
      </c>
      <c r="AJ104" s="311" t="e">
        <f t="shared" si="108"/>
        <v>#DIV/0!</v>
      </c>
      <c r="AK104" s="311" t="e">
        <f t="shared" si="108"/>
        <v>#DIV/0!</v>
      </c>
      <c r="AL104" s="311" t="e">
        <f t="shared" si="109"/>
        <v>#DIV/0!</v>
      </c>
      <c r="AM104" s="311" t="e">
        <f t="shared" si="109"/>
        <v>#DIV/0!</v>
      </c>
      <c r="AN104" s="311" t="e">
        <f t="shared" si="109"/>
        <v>#DIV/0!</v>
      </c>
      <c r="AO104" s="311" t="e">
        <f t="shared" si="109"/>
        <v>#DIV/0!</v>
      </c>
      <c r="AP104" s="311" t="e">
        <f t="shared" si="109"/>
        <v>#DIV/0!</v>
      </c>
      <c r="AQ104" s="311" t="e">
        <f t="shared" si="109"/>
        <v>#DIV/0!</v>
      </c>
      <c r="AR104" s="311" t="e">
        <f t="shared" si="109"/>
        <v>#DIV/0!</v>
      </c>
      <c r="AS104" s="311" t="e">
        <f t="shared" si="109"/>
        <v>#DIV/0!</v>
      </c>
      <c r="AT104" s="311" t="e">
        <f t="shared" si="109"/>
        <v>#DIV/0!</v>
      </c>
      <c r="AU104" s="311" t="e">
        <f t="shared" si="109"/>
        <v>#DIV/0!</v>
      </c>
      <c r="AV104" s="311" t="e">
        <f t="shared" si="109"/>
        <v>#DIV/0!</v>
      </c>
      <c r="AW104" s="311" t="e">
        <f t="shared" si="109"/>
        <v>#DIV/0!</v>
      </c>
      <c r="AX104" s="311" t="e">
        <f t="shared" si="109"/>
        <v>#DIV/0!</v>
      </c>
      <c r="AY104" s="311" t="e">
        <f t="shared" si="109"/>
        <v>#DIV/0!</v>
      </c>
      <c r="AZ104" s="311" t="e">
        <f t="shared" si="109"/>
        <v>#DIV/0!</v>
      </c>
      <c r="BA104" s="311" t="e">
        <f t="shared" si="109"/>
        <v>#DIV/0!</v>
      </c>
      <c r="BB104" s="311" t="e">
        <f t="shared" si="102"/>
        <v>#DIV/0!</v>
      </c>
      <c r="BC104" s="311" t="e">
        <f t="shared" si="102"/>
        <v>#DIV/0!</v>
      </c>
      <c r="BD104" s="311" t="e">
        <f t="shared" si="102"/>
        <v>#DIV/0!</v>
      </c>
      <c r="BE104" s="311" t="e">
        <f t="shared" si="102"/>
        <v>#DIV/0!</v>
      </c>
      <c r="BF104" s="311" t="e">
        <f t="shared" si="102"/>
        <v>#DIV/0!</v>
      </c>
      <c r="BG104" s="311" t="e">
        <f t="shared" si="102"/>
        <v>#DIV/0!</v>
      </c>
      <c r="BH104" s="311" t="e">
        <f t="shared" si="102"/>
        <v>#DIV/0!</v>
      </c>
      <c r="BI104" s="311" t="e">
        <f t="shared" si="102"/>
        <v>#DIV/0!</v>
      </c>
      <c r="BJ104" s="311" t="e">
        <f t="shared" si="102"/>
        <v>#DIV/0!</v>
      </c>
      <c r="BK104" s="311" t="e">
        <f t="shared" si="102"/>
        <v>#DIV/0!</v>
      </c>
      <c r="BL104" s="311" t="e">
        <f t="shared" si="102"/>
        <v>#DIV/0!</v>
      </c>
      <c r="BM104" s="311" t="e">
        <f t="shared" si="102"/>
        <v>#DIV/0!</v>
      </c>
      <c r="BN104" s="311" t="e">
        <f t="shared" si="102"/>
        <v>#DIV/0!</v>
      </c>
      <c r="BO104" s="311" t="e">
        <f t="shared" si="102"/>
        <v>#DIV/0!</v>
      </c>
      <c r="BP104" s="311" t="e">
        <f t="shared" si="102"/>
        <v>#DIV/0!</v>
      </c>
      <c r="BQ104" s="311" t="e">
        <f t="shared" si="110"/>
        <v>#DIV/0!</v>
      </c>
      <c r="BR104" s="311" t="e">
        <f t="shared" si="110"/>
        <v>#DIV/0!</v>
      </c>
      <c r="BS104" s="311" t="e">
        <f t="shared" si="110"/>
        <v>#DIV/0!</v>
      </c>
      <c r="BT104" s="311" t="e">
        <f t="shared" si="110"/>
        <v>#DIV/0!</v>
      </c>
      <c r="BU104" s="311" t="e">
        <f t="shared" si="110"/>
        <v>#DIV/0!</v>
      </c>
      <c r="BV104" s="311" t="e">
        <f t="shared" si="110"/>
        <v>#DIV/0!</v>
      </c>
      <c r="BW104" s="311" t="e">
        <f t="shared" si="110"/>
        <v>#DIV/0!</v>
      </c>
      <c r="BX104" s="311" t="e">
        <f t="shared" si="110"/>
        <v>#DIV/0!</v>
      </c>
      <c r="BY104" s="311" t="e">
        <f t="shared" si="110"/>
        <v>#DIV/0!</v>
      </c>
      <c r="BZ104" s="311" t="e">
        <f t="shared" si="110"/>
        <v>#DIV/0!</v>
      </c>
      <c r="CA104" s="311" t="e">
        <f t="shared" si="110"/>
        <v>#DIV/0!</v>
      </c>
      <c r="CB104" s="311" t="e">
        <f t="shared" si="110"/>
        <v>#DIV/0!</v>
      </c>
      <c r="CC104" s="311" t="e">
        <f t="shared" si="110"/>
        <v>#DIV/0!</v>
      </c>
      <c r="CD104" s="311" t="e">
        <f t="shared" si="110"/>
        <v>#DIV/0!</v>
      </c>
      <c r="CE104" s="311" t="e">
        <f t="shared" si="110"/>
        <v>#DIV/0!</v>
      </c>
      <c r="CF104" s="311" t="e">
        <f t="shared" si="110"/>
        <v>#DIV/0!</v>
      </c>
      <c r="CG104" s="311" t="e">
        <f t="shared" si="103"/>
        <v>#DIV/0!</v>
      </c>
      <c r="CH104" s="311" t="e">
        <f t="shared" si="103"/>
        <v>#DIV/0!</v>
      </c>
      <c r="CI104" s="311" t="e">
        <f t="shared" si="103"/>
        <v>#DIV/0!</v>
      </c>
      <c r="CJ104" s="311" t="e">
        <f t="shared" si="103"/>
        <v>#DIV/0!</v>
      </c>
      <c r="CK104" s="311" t="e">
        <f t="shared" si="103"/>
        <v>#DIV/0!</v>
      </c>
      <c r="CL104" s="311" t="e">
        <f t="shared" si="103"/>
        <v>#DIV/0!</v>
      </c>
      <c r="CM104" s="311" t="e">
        <f t="shared" si="103"/>
        <v>#DIV/0!</v>
      </c>
      <c r="CN104" s="311" t="e">
        <f t="shared" si="103"/>
        <v>#DIV/0!</v>
      </c>
      <c r="CO104" s="311" t="e">
        <f t="shared" si="103"/>
        <v>#DIV/0!</v>
      </c>
      <c r="CP104" s="311" t="e">
        <f t="shared" si="103"/>
        <v>#DIV/0!</v>
      </c>
      <c r="CQ104" s="311" t="e">
        <f t="shared" si="103"/>
        <v>#DIV/0!</v>
      </c>
      <c r="CR104" s="311" t="e">
        <f t="shared" si="103"/>
        <v>#DIV/0!</v>
      </c>
      <c r="CS104" s="311" t="e">
        <f t="shared" si="103"/>
        <v>#DIV/0!</v>
      </c>
      <c r="CT104" s="311" t="e">
        <f t="shared" si="103"/>
        <v>#DIV/0!</v>
      </c>
      <c r="CU104" s="311" t="e">
        <f t="shared" si="103"/>
        <v>#DIV/0!</v>
      </c>
      <c r="CV104" s="311" t="e">
        <f t="shared" si="111"/>
        <v>#DIV/0!</v>
      </c>
      <c r="CW104" s="311" t="e">
        <f t="shared" si="111"/>
        <v>#DIV/0!</v>
      </c>
      <c r="CX104" s="311" t="e">
        <f t="shared" si="111"/>
        <v>#DIV/0!</v>
      </c>
      <c r="CY104" s="311" t="e">
        <f t="shared" si="111"/>
        <v>#DIV/0!</v>
      </c>
      <c r="CZ104" s="311" t="e">
        <f t="shared" si="111"/>
        <v>#DIV/0!</v>
      </c>
      <c r="DA104" s="311" t="e">
        <f t="shared" si="111"/>
        <v>#DIV/0!</v>
      </c>
      <c r="DB104" s="311" t="e">
        <f t="shared" si="111"/>
        <v>#DIV/0!</v>
      </c>
      <c r="DC104" s="311" t="e">
        <f t="shared" si="111"/>
        <v>#DIV/0!</v>
      </c>
      <c r="DD104" s="311" t="e">
        <f t="shared" si="111"/>
        <v>#DIV/0!</v>
      </c>
      <c r="DE104" s="311" t="e">
        <f t="shared" si="111"/>
        <v>#DIV/0!</v>
      </c>
      <c r="DF104" s="311" t="e">
        <f t="shared" si="111"/>
        <v>#DIV/0!</v>
      </c>
      <c r="DG104" s="311" t="e">
        <f t="shared" si="111"/>
        <v>#DIV/0!</v>
      </c>
      <c r="DH104" s="311" t="e">
        <f t="shared" si="111"/>
        <v>#DIV/0!</v>
      </c>
      <c r="DI104" s="311" t="e">
        <f t="shared" si="111"/>
        <v>#DIV/0!</v>
      </c>
      <c r="DJ104" s="311" t="e">
        <f t="shared" si="111"/>
        <v>#DIV/0!</v>
      </c>
      <c r="DK104" s="311" t="e">
        <f t="shared" si="111"/>
        <v>#DIV/0!</v>
      </c>
      <c r="DL104" s="311" t="e">
        <f t="shared" si="104"/>
        <v>#DIV/0!</v>
      </c>
      <c r="DM104" s="311" t="e">
        <f t="shared" si="104"/>
        <v>#DIV/0!</v>
      </c>
      <c r="DN104" s="311" t="e">
        <f t="shared" si="104"/>
        <v>#DIV/0!</v>
      </c>
      <c r="DO104" s="311" t="e">
        <f t="shared" si="104"/>
        <v>#DIV/0!</v>
      </c>
      <c r="DP104" s="311" t="e">
        <f t="shared" si="104"/>
        <v>#DIV/0!</v>
      </c>
      <c r="DQ104" s="311" t="e">
        <f t="shared" si="104"/>
        <v>#DIV/0!</v>
      </c>
      <c r="DR104" s="311" t="e">
        <f t="shared" si="104"/>
        <v>#DIV/0!</v>
      </c>
      <c r="DS104" s="311" t="e">
        <f t="shared" si="104"/>
        <v>#DIV/0!</v>
      </c>
      <c r="DT104" s="311" t="e">
        <f t="shared" si="104"/>
        <v>#DIV/0!</v>
      </c>
      <c r="DU104" s="311" t="e">
        <f t="shared" si="104"/>
        <v>#DIV/0!</v>
      </c>
      <c r="DV104" s="311" t="e">
        <f t="shared" si="104"/>
        <v>#DIV/0!</v>
      </c>
      <c r="DW104" s="311" t="e">
        <f t="shared" si="104"/>
        <v>#DIV/0!</v>
      </c>
      <c r="DX104" s="311" t="e">
        <f t="shared" si="104"/>
        <v>#DIV/0!</v>
      </c>
      <c r="DY104" s="311" t="e">
        <f t="shared" si="104"/>
        <v>#DIV/0!</v>
      </c>
      <c r="DZ104" s="311" t="e">
        <f t="shared" si="104"/>
        <v>#DIV/0!</v>
      </c>
      <c r="EA104" s="311" t="e">
        <f t="shared" si="112"/>
        <v>#DIV/0!</v>
      </c>
      <c r="EB104" s="311" t="e">
        <f t="shared" si="112"/>
        <v>#DIV/0!</v>
      </c>
      <c r="EC104" s="311" t="e">
        <f t="shared" si="112"/>
        <v>#DIV/0!</v>
      </c>
      <c r="ED104" s="311" t="e">
        <f t="shared" si="112"/>
        <v>#DIV/0!</v>
      </c>
      <c r="EE104" s="311" t="e">
        <f t="shared" si="112"/>
        <v>#DIV/0!</v>
      </c>
      <c r="EF104" s="311" t="e">
        <f t="shared" si="112"/>
        <v>#DIV/0!</v>
      </c>
      <c r="EG104" s="311" t="e">
        <f t="shared" si="112"/>
        <v>#DIV/0!</v>
      </c>
      <c r="EH104" s="311" t="e">
        <f t="shared" si="112"/>
        <v>#DIV/0!</v>
      </c>
      <c r="EI104" s="311" t="e">
        <f t="shared" si="112"/>
        <v>#DIV/0!</v>
      </c>
      <c r="EJ104" s="311" t="e">
        <f t="shared" si="112"/>
        <v>#DIV/0!</v>
      </c>
      <c r="EK104" s="311" t="e">
        <f t="shared" si="112"/>
        <v>#DIV/0!</v>
      </c>
      <c r="EL104" s="311" t="e">
        <f t="shared" si="112"/>
        <v>#DIV/0!</v>
      </c>
      <c r="EM104" s="311" t="e">
        <f t="shared" si="112"/>
        <v>#DIV/0!</v>
      </c>
      <c r="EN104" s="311" t="e">
        <f t="shared" si="112"/>
        <v>#DIV/0!</v>
      </c>
      <c r="EO104" s="311" t="e">
        <f t="shared" si="112"/>
        <v>#DIV/0!</v>
      </c>
      <c r="EP104" s="311" t="e">
        <f t="shared" si="112"/>
        <v>#DIV/0!</v>
      </c>
      <c r="EQ104" s="311" t="e">
        <f t="shared" si="105"/>
        <v>#DIV/0!</v>
      </c>
      <c r="ER104" s="311" t="e">
        <f t="shared" si="105"/>
        <v>#DIV/0!</v>
      </c>
      <c r="ES104" s="311" t="e">
        <f t="shared" si="105"/>
        <v>#DIV/0!</v>
      </c>
      <c r="ET104" s="311" t="e">
        <f t="shared" si="105"/>
        <v>#DIV/0!</v>
      </c>
      <c r="EU104" s="311" t="e">
        <f t="shared" si="105"/>
        <v>#DIV/0!</v>
      </c>
      <c r="EV104" s="311" t="e">
        <f t="shared" si="105"/>
        <v>#DIV/0!</v>
      </c>
      <c r="EW104" s="311" t="e">
        <f t="shared" si="105"/>
        <v>#DIV/0!</v>
      </c>
      <c r="EX104" s="311" t="e">
        <f t="shared" si="105"/>
        <v>#DIV/0!</v>
      </c>
      <c r="EY104" s="311" t="e">
        <f t="shared" si="105"/>
        <v>#DIV/0!</v>
      </c>
      <c r="EZ104" s="311" t="e">
        <f t="shared" si="105"/>
        <v>#DIV/0!</v>
      </c>
      <c r="FA104" s="311" t="e">
        <f t="shared" si="113"/>
        <v>#DIV/0!</v>
      </c>
      <c r="FB104" s="311" t="e">
        <f t="shared" si="113"/>
        <v>#DIV/0!</v>
      </c>
      <c r="FC104" s="311" t="e">
        <f t="shared" si="113"/>
        <v>#DIV/0!</v>
      </c>
      <c r="FD104" s="311" t="e">
        <f t="shared" si="113"/>
        <v>#DIV/0!</v>
      </c>
      <c r="FE104" s="311" t="e">
        <f t="shared" si="113"/>
        <v>#DIV/0!</v>
      </c>
      <c r="FF104" s="311" t="e">
        <f t="shared" si="113"/>
        <v>#DIV/0!</v>
      </c>
      <c r="FG104" s="311" t="e">
        <f t="shared" si="113"/>
        <v>#DIV/0!</v>
      </c>
      <c r="FH104" s="311" t="e">
        <f t="shared" si="113"/>
        <v>#DIV/0!</v>
      </c>
      <c r="FI104" s="311" t="e">
        <f t="shared" si="113"/>
        <v>#DIV/0!</v>
      </c>
      <c r="FJ104" s="311" t="e">
        <f t="shared" si="113"/>
        <v>#DIV/0!</v>
      </c>
      <c r="FK104" s="311" t="e">
        <f t="shared" si="114"/>
        <v>#DIV/0!</v>
      </c>
      <c r="FL104" s="311" t="e">
        <f t="shared" si="114"/>
        <v>#DIV/0!</v>
      </c>
      <c r="FM104" s="311" t="e">
        <f t="shared" si="114"/>
        <v>#DIV/0!</v>
      </c>
      <c r="FN104" s="311" t="e">
        <f t="shared" si="114"/>
        <v>#DIV/0!</v>
      </c>
      <c r="FO104" s="311" t="e">
        <f t="shared" si="114"/>
        <v>#DIV/0!</v>
      </c>
      <c r="FP104" s="311" t="e">
        <f t="shared" si="114"/>
        <v>#DIV/0!</v>
      </c>
      <c r="FQ104" s="311" t="e">
        <f t="shared" si="114"/>
        <v>#DIV/0!</v>
      </c>
      <c r="FR104" s="311" t="e">
        <f t="shared" si="114"/>
        <v>#DIV/0!</v>
      </c>
      <c r="FS104" s="311" t="e">
        <f t="shared" si="114"/>
        <v>#DIV/0!</v>
      </c>
      <c r="FT104" s="311" t="e">
        <f t="shared" si="114"/>
        <v>#DIV/0!</v>
      </c>
      <c r="FU104" s="311" t="e">
        <f t="shared" si="106"/>
        <v>#DIV/0!</v>
      </c>
      <c r="FV104" s="311" t="e">
        <f t="shared" si="106"/>
        <v>#DIV/0!</v>
      </c>
      <c r="FW104" s="311" t="e">
        <f t="shared" si="106"/>
        <v>#DIV/0!</v>
      </c>
      <c r="FX104" s="311" t="e">
        <f t="shared" si="106"/>
        <v>#DIV/0!</v>
      </c>
      <c r="FY104" s="311" t="e">
        <f t="shared" si="106"/>
        <v>#DIV/0!</v>
      </c>
      <c r="FZ104" s="311" t="e">
        <f t="shared" si="106"/>
        <v>#DIV/0!</v>
      </c>
      <c r="GA104" s="311" t="e">
        <f t="shared" si="106"/>
        <v>#DIV/0!</v>
      </c>
      <c r="GB104" s="311" t="e">
        <f t="shared" si="106"/>
        <v>#DIV/0!</v>
      </c>
      <c r="GC104" s="311" t="e">
        <f t="shared" si="106"/>
        <v>#DIV/0!</v>
      </c>
      <c r="GD104" s="311" t="e">
        <f t="shared" si="106"/>
        <v>#DIV/0!</v>
      </c>
      <c r="GE104" s="311" t="e">
        <f t="shared" si="106"/>
        <v>#DIV/0!</v>
      </c>
      <c r="GF104" s="311" t="e">
        <f t="shared" si="106"/>
        <v>#DIV/0!</v>
      </c>
      <c r="GG104" s="311" t="e">
        <f t="shared" si="106"/>
        <v>#DIV/0!</v>
      </c>
      <c r="GH104" s="311" t="e">
        <f t="shared" si="106"/>
        <v>#DIV/0!</v>
      </c>
      <c r="GI104" s="311" t="e">
        <f t="shared" si="106"/>
        <v>#DIV/0!</v>
      </c>
      <c r="GJ104" s="311" t="e">
        <f t="shared" si="106"/>
        <v>#DIV/0!</v>
      </c>
      <c r="GK104" s="311" t="e">
        <f t="shared" si="115"/>
        <v>#DIV/0!</v>
      </c>
      <c r="GL104" s="311" t="e">
        <f t="shared" si="115"/>
        <v>#DIV/0!</v>
      </c>
      <c r="GM104" s="311" t="e">
        <f t="shared" si="115"/>
        <v>#DIV/0!</v>
      </c>
      <c r="GN104" s="311" t="e">
        <f t="shared" si="115"/>
        <v>#DIV/0!</v>
      </c>
      <c r="GO104" s="311" t="e">
        <f t="shared" si="115"/>
        <v>#DIV/0!</v>
      </c>
      <c r="GP104" s="311" t="e">
        <f t="shared" si="115"/>
        <v>#DIV/0!</v>
      </c>
      <c r="GQ104" s="311" t="e">
        <f t="shared" si="115"/>
        <v>#DIV/0!</v>
      </c>
      <c r="GR104" s="311" t="e">
        <f t="shared" si="115"/>
        <v>#DIV/0!</v>
      </c>
      <c r="GS104" s="311" t="e">
        <f t="shared" si="115"/>
        <v>#DIV/0!</v>
      </c>
      <c r="GT104" s="311" t="e">
        <f t="shared" si="115"/>
        <v>#DIV/0!</v>
      </c>
      <c r="GU104" s="311" t="e">
        <f t="shared" si="115"/>
        <v>#DIV/0!</v>
      </c>
      <c r="GV104" s="311" t="e">
        <f t="shared" si="115"/>
        <v>#DIV/0!</v>
      </c>
      <c r="GW104" s="311" t="e">
        <f t="shared" si="115"/>
        <v>#DIV/0!</v>
      </c>
      <c r="GX104" s="311" t="e">
        <f t="shared" si="115"/>
        <v>#DIV/0!</v>
      </c>
      <c r="GY104" s="311" t="e">
        <f t="shared" si="107"/>
        <v>#DIV/0!</v>
      </c>
      <c r="GZ104" s="311" t="e">
        <f t="shared" si="107"/>
        <v>#DIV/0!</v>
      </c>
      <c r="HA104" s="311" t="e">
        <f t="shared" si="107"/>
        <v>#DIV/0!</v>
      </c>
      <c r="HB104" s="311" t="e">
        <f t="shared" si="107"/>
        <v>#DIV/0!</v>
      </c>
      <c r="HC104" s="311" t="e">
        <f t="shared" si="107"/>
        <v>#DIV/0!</v>
      </c>
      <c r="HD104" s="311" t="e">
        <f t="shared" si="107"/>
        <v>#DIV/0!</v>
      </c>
      <c r="HE104" s="318" t="e">
        <f t="shared" si="84"/>
        <v>#DIV/0!</v>
      </c>
      <c r="HF104" s="322" t="e">
        <f t="shared" si="85"/>
        <v>#DIV/0!</v>
      </c>
    </row>
    <row r="105" spans="1:214">
      <c r="A105" s="221"/>
      <c r="B105" s="310"/>
      <c r="C105" s="221"/>
      <c r="D105" s="221"/>
      <c r="E105" s="221"/>
      <c r="F105" s="311"/>
      <c r="G105" s="312" t="e">
        <f t="shared" si="116"/>
        <v>#DIV/0!</v>
      </c>
      <c r="H105" s="311" t="e">
        <f t="shared" si="116"/>
        <v>#DIV/0!</v>
      </c>
      <c r="I105" s="311" t="e">
        <f t="shared" si="116"/>
        <v>#DIV/0!</v>
      </c>
      <c r="J105" s="311" t="e">
        <f t="shared" si="116"/>
        <v>#DIV/0!</v>
      </c>
      <c r="K105" s="311" t="e">
        <f t="shared" si="116"/>
        <v>#DIV/0!</v>
      </c>
      <c r="L105" s="311" t="e">
        <f t="shared" si="116"/>
        <v>#DIV/0!</v>
      </c>
      <c r="M105" s="311" t="e">
        <f t="shared" si="116"/>
        <v>#DIV/0!</v>
      </c>
      <c r="N105" s="311" t="e">
        <f t="shared" si="116"/>
        <v>#DIV/0!</v>
      </c>
      <c r="O105" s="311" t="e">
        <f t="shared" si="116"/>
        <v>#DIV/0!</v>
      </c>
      <c r="P105" s="311" t="e">
        <f t="shared" si="116"/>
        <v>#DIV/0!</v>
      </c>
      <c r="Q105" s="311" t="e">
        <f t="shared" si="116"/>
        <v>#DIV/0!</v>
      </c>
      <c r="R105" s="311" t="e">
        <f t="shared" si="116"/>
        <v>#DIV/0!</v>
      </c>
      <c r="S105" s="311" t="e">
        <f t="shared" si="116"/>
        <v>#DIV/0!</v>
      </c>
      <c r="T105" s="311" t="e">
        <f t="shared" si="116"/>
        <v>#DIV/0!</v>
      </c>
      <c r="U105" s="311" t="e">
        <f t="shared" si="116"/>
        <v>#DIV/0!</v>
      </c>
      <c r="V105" s="311" t="e">
        <f t="shared" si="116"/>
        <v>#DIV/0!</v>
      </c>
      <c r="W105" s="311" t="e">
        <f t="shared" si="108"/>
        <v>#DIV/0!</v>
      </c>
      <c r="X105" s="311" t="e">
        <f t="shared" si="108"/>
        <v>#DIV/0!</v>
      </c>
      <c r="Y105" s="311" t="e">
        <f t="shared" si="108"/>
        <v>#DIV/0!</v>
      </c>
      <c r="Z105" s="311" t="e">
        <f t="shared" si="108"/>
        <v>#DIV/0!</v>
      </c>
      <c r="AA105" s="311" t="e">
        <f t="shared" si="108"/>
        <v>#DIV/0!</v>
      </c>
      <c r="AB105" s="311" t="e">
        <f t="shared" si="108"/>
        <v>#DIV/0!</v>
      </c>
      <c r="AC105" s="311" t="e">
        <f t="shared" si="108"/>
        <v>#DIV/0!</v>
      </c>
      <c r="AD105" s="311" t="e">
        <f t="shared" si="108"/>
        <v>#DIV/0!</v>
      </c>
      <c r="AE105" s="311" t="e">
        <f t="shared" si="108"/>
        <v>#DIV/0!</v>
      </c>
      <c r="AF105" s="311" t="e">
        <f t="shared" si="108"/>
        <v>#DIV/0!</v>
      </c>
      <c r="AG105" s="311" t="e">
        <f t="shared" si="108"/>
        <v>#DIV/0!</v>
      </c>
      <c r="AH105" s="311" t="e">
        <f t="shared" si="108"/>
        <v>#DIV/0!</v>
      </c>
      <c r="AI105" s="311" t="e">
        <f t="shared" si="108"/>
        <v>#DIV/0!</v>
      </c>
      <c r="AJ105" s="311" t="e">
        <f t="shared" si="108"/>
        <v>#DIV/0!</v>
      </c>
      <c r="AK105" s="311" t="e">
        <f t="shared" si="108"/>
        <v>#DIV/0!</v>
      </c>
      <c r="AL105" s="311" t="e">
        <f t="shared" si="109"/>
        <v>#DIV/0!</v>
      </c>
      <c r="AM105" s="311" t="e">
        <f t="shared" si="109"/>
        <v>#DIV/0!</v>
      </c>
      <c r="AN105" s="311" t="e">
        <f t="shared" si="109"/>
        <v>#DIV/0!</v>
      </c>
      <c r="AO105" s="311" t="e">
        <f t="shared" si="109"/>
        <v>#DIV/0!</v>
      </c>
      <c r="AP105" s="311" t="e">
        <f t="shared" si="109"/>
        <v>#DIV/0!</v>
      </c>
      <c r="AQ105" s="311" t="e">
        <f t="shared" si="109"/>
        <v>#DIV/0!</v>
      </c>
      <c r="AR105" s="311" t="e">
        <f t="shared" si="109"/>
        <v>#DIV/0!</v>
      </c>
      <c r="AS105" s="311" t="e">
        <f t="shared" si="109"/>
        <v>#DIV/0!</v>
      </c>
      <c r="AT105" s="311" t="e">
        <f t="shared" si="109"/>
        <v>#DIV/0!</v>
      </c>
      <c r="AU105" s="311" t="e">
        <f t="shared" si="109"/>
        <v>#DIV/0!</v>
      </c>
      <c r="AV105" s="311" t="e">
        <f t="shared" si="109"/>
        <v>#DIV/0!</v>
      </c>
      <c r="AW105" s="311" t="e">
        <f t="shared" si="109"/>
        <v>#DIV/0!</v>
      </c>
      <c r="AX105" s="311" t="e">
        <f t="shared" si="109"/>
        <v>#DIV/0!</v>
      </c>
      <c r="AY105" s="311" t="e">
        <f t="shared" si="109"/>
        <v>#DIV/0!</v>
      </c>
      <c r="AZ105" s="311" t="e">
        <f t="shared" si="109"/>
        <v>#DIV/0!</v>
      </c>
      <c r="BA105" s="311" t="e">
        <f t="shared" si="109"/>
        <v>#DIV/0!</v>
      </c>
      <c r="BB105" s="311" t="e">
        <f t="shared" si="102"/>
        <v>#DIV/0!</v>
      </c>
      <c r="BC105" s="311" t="e">
        <f t="shared" si="102"/>
        <v>#DIV/0!</v>
      </c>
      <c r="BD105" s="311" t="e">
        <f t="shared" si="102"/>
        <v>#DIV/0!</v>
      </c>
      <c r="BE105" s="311" t="e">
        <f t="shared" si="102"/>
        <v>#DIV/0!</v>
      </c>
      <c r="BF105" s="311" t="e">
        <f t="shared" si="102"/>
        <v>#DIV/0!</v>
      </c>
      <c r="BG105" s="311" t="e">
        <f t="shared" si="102"/>
        <v>#DIV/0!</v>
      </c>
      <c r="BH105" s="311" t="e">
        <f t="shared" si="102"/>
        <v>#DIV/0!</v>
      </c>
      <c r="BI105" s="311" t="e">
        <f t="shared" si="102"/>
        <v>#DIV/0!</v>
      </c>
      <c r="BJ105" s="311" t="e">
        <f t="shared" si="102"/>
        <v>#DIV/0!</v>
      </c>
      <c r="BK105" s="311" t="e">
        <f t="shared" si="102"/>
        <v>#DIV/0!</v>
      </c>
      <c r="BL105" s="311" t="e">
        <f t="shared" si="102"/>
        <v>#DIV/0!</v>
      </c>
      <c r="BM105" s="311" t="e">
        <f t="shared" si="102"/>
        <v>#DIV/0!</v>
      </c>
      <c r="BN105" s="311" t="e">
        <f t="shared" si="102"/>
        <v>#DIV/0!</v>
      </c>
      <c r="BO105" s="311" t="e">
        <f t="shared" si="102"/>
        <v>#DIV/0!</v>
      </c>
      <c r="BP105" s="311" t="e">
        <f t="shared" si="102"/>
        <v>#DIV/0!</v>
      </c>
      <c r="BQ105" s="311" t="e">
        <f t="shared" si="110"/>
        <v>#DIV/0!</v>
      </c>
      <c r="BR105" s="311" t="e">
        <f t="shared" si="110"/>
        <v>#DIV/0!</v>
      </c>
      <c r="BS105" s="311" t="e">
        <f t="shared" si="110"/>
        <v>#DIV/0!</v>
      </c>
      <c r="BT105" s="311" t="e">
        <f t="shared" si="110"/>
        <v>#DIV/0!</v>
      </c>
      <c r="BU105" s="311" t="e">
        <f t="shared" si="110"/>
        <v>#DIV/0!</v>
      </c>
      <c r="BV105" s="311" t="e">
        <f t="shared" si="110"/>
        <v>#DIV/0!</v>
      </c>
      <c r="BW105" s="311" t="e">
        <f t="shared" si="110"/>
        <v>#DIV/0!</v>
      </c>
      <c r="BX105" s="311" t="e">
        <f t="shared" si="110"/>
        <v>#DIV/0!</v>
      </c>
      <c r="BY105" s="311" t="e">
        <f t="shared" si="110"/>
        <v>#DIV/0!</v>
      </c>
      <c r="BZ105" s="311" t="e">
        <f t="shared" si="110"/>
        <v>#DIV/0!</v>
      </c>
      <c r="CA105" s="311" t="e">
        <f t="shared" si="110"/>
        <v>#DIV/0!</v>
      </c>
      <c r="CB105" s="311" t="e">
        <f t="shared" si="110"/>
        <v>#DIV/0!</v>
      </c>
      <c r="CC105" s="311" t="e">
        <f t="shared" si="110"/>
        <v>#DIV/0!</v>
      </c>
      <c r="CD105" s="311" t="e">
        <f t="shared" si="110"/>
        <v>#DIV/0!</v>
      </c>
      <c r="CE105" s="311" t="e">
        <f t="shared" si="110"/>
        <v>#DIV/0!</v>
      </c>
      <c r="CF105" s="311" t="e">
        <f t="shared" si="110"/>
        <v>#DIV/0!</v>
      </c>
      <c r="CG105" s="311" t="e">
        <f t="shared" si="103"/>
        <v>#DIV/0!</v>
      </c>
      <c r="CH105" s="311" t="e">
        <f t="shared" si="103"/>
        <v>#DIV/0!</v>
      </c>
      <c r="CI105" s="311" t="e">
        <f t="shared" si="103"/>
        <v>#DIV/0!</v>
      </c>
      <c r="CJ105" s="311" t="e">
        <f t="shared" si="103"/>
        <v>#DIV/0!</v>
      </c>
      <c r="CK105" s="311" t="e">
        <f t="shared" si="103"/>
        <v>#DIV/0!</v>
      </c>
      <c r="CL105" s="311" t="e">
        <f t="shared" si="103"/>
        <v>#DIV/0!</v>
      </c>
      <c r="CM105" s="311" t="e">
        <f t="shared" si="103"/>
        <v>#DIV/0!</v>
      </c>
      <c r="CN105" s="311" t="e">
        <f t="shared" si="103"/>
        <v>#DIV/0!</v>
      </c>
      <c r="CO105" s="311" t="e">
        <f t="shared" si="103"/>
        <v>#DIV/0!</v>
      </c>
      <c r="CP105" s="311" t="e">
        <f t="shared" si="103"/>
        <v>#DIV/0!</v>
      </c>
      <c r="CQ105" s="311" t="e">
        <f t="shared" si="103"/>
        <v>#DIV/0!</v>
      </c>
      <c r="CR105" s="311" t="e">
        <f t="shared" si="103"/>
        <v>#DIV/0!</v>
      </c>
      <c r="CS105" s="311" t="e">
        <f t="shared" si="103"/>
        <v>#DIV/0!</v>
      </c>
      <c r="CT105" s="311" t="e">
        <f t="shared" si="103"/>
        <v>#DIV/0!</v>
      </c>
      <c r="CU105" s="311" t="e">
        <f t="shared" si="103"/>
        <v>#DIV/0!</v>
      </c>
      <c r="CV105" s="311" t="e">
        <f t="shared" si="111"/>
        <v>#DIV/0!</v>
      </c>
      <c r="CW105" s="311" t="e">
        <f t="shared" si="111"/>
        <v>#DIV/0!</v>
      </c>
      <c r="CX105" s="311" t="e">
        <f t="shared" si="111"/>
        <v>#DIV/0!</v>
      </c>
      <c r="CY105" s="311" t="e">
        <f t="shared" si="111"/>
        <v>#DIV/0!</v>
      </c>
      <c r="CZ105" s="311" t="e">
        <f t="shared" si="111"/>
        <v>#DIV/0!</v>
      </c>
      <c r="DA105" s="311" t="e">
        <f t="shared" si="111"/>
        <v>#DIV/0!</v>
      </c>
      <c r="DB105" s="311" t="e">
        <f t="shared" si="111"/>
        <v>#DIV/0!</v>
      </c>
      <c r="DC105" s="311" t="e">
        <f t="shared" si="111"/>
        <v>#DIV/0!</v>
      </c>
      <c r="DD105" s="311" t="e">
        <f t="shared" si="111"/>
        <v>#DIV/0!</v>
      </c>
      <c r="DE105" s="311" t="e">
        <f t="shared" si="111"/>
        <v>#DIV/0!</v>
      </c>
      <c r="DF105" s="311" t="e">
        <f t="shared" si="111"/>
        <v>#DIV/0!</v>
      </c>
      <c r="DG105" s="311" t="e">
        <f t="shared" si="111"/>
        <v>#DIV/0!</v>
      </c>
      <c r="DH105" s="311" t="e">
        <f t="shared" si="111"/>
        <v>#DIV/0!</v>
      </c>
      <c r="DI105" s="311" t="e">
        <f t="shared" si="111"/>
        <v>#DIV/0!</v>
      </c>
      <c r="DJ105" s="311" t="e">
        <f t="shared" si="111"/>
        <v>#DIV/0!</v>
      </c>
      <c r="DK105" s="311" t="e">
        <f t="shared" si="111"/>
        <v>#DIV/0!</v>
      </c>
      <c r="DL105" s="311" t="e">
        <f t="shared" si="104"/>
        <v>#DIV/0!</v>
      </c>
      <c r="DM105" s="311" t="e">
        <f t="shared" si="104"/>
        <v>#DIV/0!</v>
      </c>
      <c r="DN105" s="311" t="e">
        <f t="shared" si="104"/>
        <v>#DIV/0!</v>
      </c>
      <c r="DO105" s="311" t="e">
        <f t="shared" si="104"/>
        <v>#DIV/0!</v>
      </c>
      <c r="DP105" s="311" t="e">
        <f t="shared" si="104"/>
        <v>#DIV/0!</v>
      </c>
      <c r="DQ105" s="311" t="e">
        <f t="shared" si="104"/>
        <v>#DIV/0!</v>
      </c>
      <c r="DR105" s="311" t="e">
        <f t="shared" si="104"/>
        <v>#DIV/0!</v>
      </c>
      <c r="DS105" s="311" t="e">
        <f t="shared" si="104"/>
        <v>#DIV/0!</v>
      </c>
      <c r="DT105" s="311" t="e">
        <f t="shared" si="104"/>
        <v>#DIV/0!</v>
      </c>
      <c r="DU105" s="311" t="e">
        <f t="shared" si="104"/>
        <v>#DIV/0!</v>
      </c>
      <c r="DV105" s="311" t="e">
        <f t="shared" si="104"/>
        <v>#DIV/0!</v>
      </c>
      <c r="DW105" s="311" t="e">
        <f t="shared" si="104"/>
        <v>#DIV/0!</v>
      </c>
      <c r="DX105" s="311" t="e">
        <f t="shared" si="104"/>
        <v>#DIV/0!</v>
      </c>
      <c r="DY105" s="311" t="e">
        <f t="shared" si="104"/>
        <v>#DIV/0!</v>
      </c>
      <c r="DZ105" s="311" t="e">
        <f t="shared" si="104"/>
        <v>#DIV/0!</v>
      </c>
      <c r="EA105" s="311" t="e">
        <f t="shared" si="112"/>
        <v>#DIV/0!</v>
      </c>
      <c r="EB105" s="311" t="e">
        <f t="shared" si="112"/>
        <v>#DIV/0!</v>
      </c>
      <c r="EC105" s="311" t="e">
        <f t="shared" si="112"/>
        <v>#DIV/0!</v>
      </c>
      <c r="ED105" s="311" t="e">
        <f t="shared" si="112"/>
        <v>#DIV/0!</v>
      </c>
      <c r="EE105" s="311" t="e">
        <f t="shared" si="112"/>
        <v>#DIV/0!</v>
      </c>
      <c r="EF105" s="311" t="e">
        <f t="shared" si="112"/>
        <v>#DIV/0!</v>
      </c>
      <c r="EG105" s="311" t="e">
        <f t="shared" si="112"/>
        <v>#DIV/0!</v>
      </c>
      <c r="EH105" s="311" t="e">
        <f t="shared" si="112"/>
        <v>#DIV/0!</v>
      </c>
      <c r="EI105" s="311" t="e">
        <f t="shared" si="112"/>
        <v>#DIV/0!</v>
      </c>
      <c r="EJ105" s="311" t="e">
        <f t="shared" si="112"/>
        <v>#DIV/0!</v>
      </c>
      <c r="EK105" s="311" t="e">
        <f t="shared" si="112"/>
        <v>#DIV/0!</v>
      </c>
      <c r="EL105" s="311" t="e">
        <f t="shared" si="112"/>
        <v>#DIV/0!</v>
      </c>
      <c r="EM105" s="311" t="e">
        <f t="shared" si="112"/>
        <v>#DIV/0!</v>
      </c>
      <c r="EN105" s="311" t="e">
        <f t="shared" si="112"/>
        <v>#DIV/0!</v>
      </c>
      <c r="EO105" s="311" t="e">
        <f t="shared" si="112"/>
        <v>#DIV/0!</v>
      </c>
      <c r="EP105" s="311" t="e">
        <f t="shared" si="112"/>
        <v>#DIV/0!</v>
      </c>
      <c r="EQ105" s="311" t="e">
        <f t="shared" si="105"/>
        <v>#DIV/0!</v>
      </c>
      <c r="ER105" s="311" t="e">
        <f t="shared" si="105"/>
        <v>#DIV/0!</v>
      </c>
      <c r="ES105" s="311" t="e">
        <f t="shared" si="105"/>
        <v>#DIV/0!</v>
      </c>
      <c r="ET105" s="311" t="e">
        <f t="shared" si="105"/>
        <v>#DIV/0!</v>
      </c>
      <c r="EU105" s="311" t="e">
        <f t="shared" si="105"/>
        <v>#DIV/0!</v>
      </c>
      <c r="EV105" s="311" t="e">
        <f t="shared" si="105"/>
        <v>#DIV/0!</v>
      </c>
      <c r="EW105" s="311" t="e">
        <f t="shared" si="105"/>
        <v>#DIV/0!</v>
      </c>
      <c r="EX105" s="311" t="e">
        <f t="shared" si="105"/>
        <v>#DIV/0!</v>
      </c>
      <c r="EY105" s="311" t="e">
        <f t="shared" si="105"/>
        <v>#DIV/0!</v>
      </c>
      <c r="EZ105" s="311" t="e">
        <f t="shared" si="105"/>
        <v>#DIV/0!</v>
      </c>
      <c r="FA105" s="311" t="e">
        <f t="shared" si="113"/>
        <v>#DIV/0!</v>
      </c>
      <c r="FB105" s="311" t="e">
        <f t="shared" si="113"/>
        <v>#DIV/0!</v>
      </c>
      <c r="FC105" s="311" t="e">
        <f t="shared" si="113"/>
        <v>#DIV/0!</v>
      </c>
      <c r="FD105" s="311" t="e">
        <f t="shared" si="113"/>
        <v>#DIV/0!</v>
      </c>
      <c r="FE105" s="311" t="e">
        <f t="shared" si="113"/>
        <v>#DIV/0!</v>
      </c>
      <c r="FF105" s="311" t="e">
        <f t="shared" si="113"/>
        <v>#DIV/0!</v>
      </c>
      <c r="FG105" s="311" t="e">
        <f t="shared" si="113"/>
        <v>#DIV/0!</v>
      </c>
      <c r="FH105" s="311" t="e">
        <f t="shared" si="113"/>
        <v>#DIV/0!</v>
      </c>
      <c r="FI105" s="311" t="e">
        <f t="shared" si="113"/>
        <v>#DIV/0!</v>
      </c>
      <c r="FJ105" s="311" t="e">
        <f t="shared" si="113"/>
        <v>#DIV/0!</v>
      </c>
      <c r="FK105" s="311" t="e">
        <f t="shared" si="114"/>
        <v>#DIV/0!</v>
      </c>
      <c r="FL105" s="311" t="e">
        <f t="shared" si="114"/>
        <v>#DIV/0!</v>
      </c>
      <c r="FM105" s="311" t="e">
        <f t="shared" si="114"/>
        <v>#DIV/0!</v>
      </c>
      <c r="FN105" s="311" t="e">
        <f t="shared" si="114"/>
        <v>#DIV/0!</v>
      </c>
      <c r="FO105" s="311" t="e">
        <f t="shared" si="114"/>
        <v>#DIV/0!</v>
      </c>
      <c r="FP105" s="311" t="e">
        <f t="shared" si="114"/>
        <v>#DIV/0!</v>
      </c>
      <c r="FQ105" s="311" t="e">
        <f t="shared" si="114"/>
        <v>#DIV/0!</v>
      </c>
      <c r="FR105" s="311" t="e">
        <f t="shared" si="114"/>
        <v>#DIV/0!</v>
      </c>
      <c r="FS105" s="311" t="e">
        <f t="shared" si="114"/>
        <v>#DIV/0!</v>
      </c>
      <c r="FT105" s="311" t="e">
        <f t="shared" si="114"/>
        <v>#DIV/0!</v>
      </c>
      <c r="FU105" s="311" t="e">
        <f t="shared" si="106"/>
        <v>#DIV/0!</v>
      </c>
      <c r="FV105" s="311" t="e">
        <f t="shared" si="106"/>
        <v>#DIV/0!</v>
      </c>
      <c r="FW105" s="311" t="e">
        <f t="shared" si="106"/>
        <v>#DIV/0!</v>
      </c>
      <c r="FX105" s="311" t="e">
        <f t="shared" si="106"/>
        <v>#DIV/0!</v>
      </c>
      <c r="FY105" s="311" t="e">
        <f t="shared" si="106"/>
        <v>#DIV/0!</v>
      </c>
      <c r="FZ105" s="311" t="e">
        <f t="shared" si="106"/>
        <v>#DIV/0!</v>
      </c>
      <c r="GA105" s="311" t="e">
        <f t="shared" si="106"/>
        <v>#DIV/0!</v>
      </c>
      <c r="GB105" s="311" t="e">
        <f t="shared" si="106"/>
        <v>#DIV/0!</v>
      </c>
      <c r="GC105" s="311" t="e">
        <f t="shared" si="106"/>
        <v>#DIV/0!</v>
      </c>
      <c r="GD105" s="311" t="e">
        <f t="shared" si="106"/>
        <v>#DIV/0!</v>
      </c>
      <c r="GE105" s="311" t="e">
        <f t="shared" si="106"/>
        <v>#DIV/0!</v>
      </c>
      <c r="GF105" s="311" t="e">
        <f t="shared" si="106"/>
        <v>#DIV/0!</v>
      </c>
      <c r="GG105" s="311" t="e">
        <f t="shared" si="106"/>
        <v>#DIV/0!</v>
      </c>
      <c r="GH105" s="311" t="e">
        <f t="shared" si="106"/>
        <v>#DIV/0!</v>
      </c>
      <c r="GI105" s="311" t="e">
        <f t="shared" si="106"/>
        <v>#DIV/0!</v>
      </c>
      <c r="GJ105" s="311" t="e">
        <f t="shared" si="106"/>
        <v>#DIV/0!</v>
      </c>
      <c r="GK105" s="311" t="e">
        <f t="shared" si="115"/>
        <v>#DIV/0!</v>
      </c>
      <c r="GL105" s="311" t="e">
        <f t="shared" si="115"/>
        <v>#DIV/0!</v>
      </c>
      <c r="GM105" s="311" t="e">
        <f t="shared" si="115"/>
        <v>#DIV/0!</v>
      </c>
      <c r="GN105" s="311" t="e">
        <f t="shared" si="115"/>
        <v>#DIV/0!</v>
      </c>
      <c r="GO105" s="311" t="e">
        <f t="shared" si="115"/>
        <v>#DIV/0!</v>
      </c>
      <c r="GP105" s="311" t="e">
        <f t="shared" si="115"/>
        <v>#DIV/0!</v>
      </c>
      <c r="GQ105" s="311" t="e">
        <f t="shared" si="115"/>
        <v>#DIV/0!</v>
      </c>
      <c r="GR105" s="311" t="e">
        <f t="shared" si="115"/>
        <v>#DIV/0!</v>
      </c>
      <c r="GS105" s="311" t="e">
        <f t="shared" si="115"/>
        <v>#DIV/0!</v>
      </c>
      <c r="GT105" s="311" t="e">
        <f t="shared" si="115"/>
        <v>#DIV/0!</v>
      </c>
      <c r="GU105" s="311" t="e">
        <f t="shared" si="115"/>
        <v>#DIV/0!</v>
      </c>
      <c r="GV105" s="311" t="e">
        <f t="shared" si="115"/>
        <v>#DIV/0!</v>
      </c>
      <c r="GW105" s="311" t="e">
        <f t="shared" si="115"/>
        <v>#DIV/0!</v>
      </c>
      <c r="GX105" s="311" t="e">
        <f t="shared" si="115"/>
        <v>#DIV/0!</v>
      </c>
      <c r="GY105" s="311" t="e">
        <f t="shared" si="107"/>
        <v>#DIV/0!</v>
      </c>
      <c r="GZ105" s="311" t="e">
        <f t="shared" si="107"/>
        <v>#DIV/0!</v>
      </c>
      <c r="HA105" s="311" t="e">
        <f t="shared" si="107"/>
        <v>#DIV/0!</v>
      </c>
      <c r="HB105" s="311" t="e">
        <f t="shared" si="107"/>
        <v>#DIV/0!</v>
      </c>
      <c r="HC105" s="311" t="e">
        <f t="shared" si="107"/>
        <v>#DIV/0!</v>
      </c>
      <c r="HD105" s="311" t="e">
        <f t="shared" si="107"/>
        <v>#DIV/0!</v>
      </c>
      <c r="HE105" s="318" t="e">
        <f t="shared" si="84"/>
        <v>#DIV/0!</v>
      </c>
      <c r="HF105" s="322" t="e">
        <f t="shared" si="85"/>
        <v>#DIV/0!</v>
      </c>
    </row>
    <row r="106" spans="1:214">
      <c r="A106" s="221"/>
      <c r="B106" s="310"/>
      <c r="C106" s="221"/>
      <c r="D106" s="221"/>
      <c r="E106" s="221"/>
      <c r="F106" s="311"/>
      <c r="G106" s="312" t="e">
        <f t="shared" si="116"/>
        <v>#DIV/0!</v>
      </c>
      <c r="H106" s="311" t="e">
        <f t="shared" si="116"/>
        <v>#DIV/0!</v>
      </c>
      <c r="I106" s="311" t="e">
        <f t="shared" si="116"/>
        <v>#DIV/0!</v>
      </c>
      <c r="J106" s="311" t="e">
        <f t="shared" si="116"/>
        <v>#DIV/0!</v>
      </c>
      <c r="K106" s="311" t="e">
        <f t="shared" si="116"/>
        <v>#DIV/0!</v>
      </c>
      <c r="L106" s="311" t="e">
        <f t="shared" si="116"/>
        <v>#DIV/0!</v>
      </c>
      <c r="M106" s="311" t="e">
        <f t="shared" si="116"/>
        <v>#DIV/0!</v>
      </c>
      <c r="N106" s="311" t="e">
        <f t="shared" si="116"/>
        <v>#DIV/0!</v>
      </c>
      <c r="O106" s="311" t="e">
        <f t="shared" si="116"/>
        <v>#DIV/0!</v>
      </c>
      <c r="P106" s="311" t="e">
        <f t="shared" si="116"/>
        <v>#DIV/0!</v>
      </c>
      <c r="Q106" s="311" t="e">
        <f t="shared" si="116"/>
        <v>#DIV/0!</v>
      </c>
      <c r="R106" s="311" t="e">
        <f t="shared" si="116"/>
        <v>#DIV/0!</v>
      </c>
      <c r="S106" s="311" t="e">
        <f t="shared" si="116"/>
        <v>#DIV/0!</v>
      </c>
      <c r="T106" s="311" t="e">
        <f t="shared" si="116"/>
        <v>#DIV/0!</v>
      </c>
      <c r="U106" s="311" t="e">
        <f t="shared" si="116"/>
        <v>#DIV/0!</v>
      </c>
      <c r="V106" s="311" t="e">
        <f t="shared" si="116"/>
        <v>#DIV/0!</v>
      </c>
      <c r="W106" s="311" t="e">
        <f t="shared" si="108"/>
        <v>#DIV/0!</v>
      </c>
      <c r="X106" s="311" t="e">
        <f t="shared" si="108"/>
        <v>#DIV/0!</v>
      </c>
      <c r="Y106" s="311" t="e">
        <f t="shared" si="108"/>
        <v>#DIV/0!</v>
      </c>
      <c r="Z106" s="311" t="e">
        <f t="shared" si="108"/>
        <v>#DIV/0!</v>
      </c>
      <c r="AA106" s="311" t="e">
        <f t="shared" si="108"/>
        <v>#DIV/0!</v>
      </c>
      <c r="AB106" s="311" t="e">
        <f t="shared" si="108"/>
        <v>#DIV/0!</v>
      </c>
      <c r="AC106" s="311" t="e">
        <f t="shared" si="108"/>
        <v>#DIV/0!</v>
      </c>
      <c r="AD106" s="311" t="e">
        <f t="shared" si="108"/>
        <v>#DIV/0!</v>
      </c>
      <c r="AE106" s="311" t="e">
        <f t="shared" si="108"/>
        <v>#DIV/0!</v>
      </c>
      <c r="AF106" s="311" t="e">
        <f t="shared" si="108"/>
        <v>#DIV/0!</v>
      </c>
      <c r="AG106" s="311" t="e">
        <f t="shared" si="108"/>
        <v>#DIV/0!</v>
      </c>
      <c r="AH106" s="311" t="e">
        <f t="shared" si="108"/>
        <v>#DIV/0!</v>
      </c>
      <c r="AI106" s="311" t="e">
        <f t="shared" si="108"/>
        <v>#DIV/0!</v>
      </c>
      <c r="AJ106" s="311" t="e">
        <f t="shared" si="108"/>
        <v>#DIV/0!</v>
      </c>
      <c r="AK106" s="311" t="e">
        <f t="shared" si="108"/>
        <v>#DIV/0!</v>
      </c>
      <c r="AL106" s="311" t="e">
        <f t="shared" si="109"/>
        <v>#DIV/0!</v>
      </c>
      <c r="AM106" s="311" t="e">
        <f t="shared" si="109"/>
        <v>#DIV/0!</v>
      </c>
      <c r="AN106" s="311" t="e">
        <f t="shared" si="109"/>
        <v>#DIV/0!</v>
      </c>
      <c r="AO106" s="311" t="e">
        <f t="shared" si="109"/>
        <v>#DIV/0!</v>
      </c>
      <c r="AP106" s="311" t="e">
        <f t="shared" si="109"/>
        <v>#DIV/0!</v>
      </c>
      <c r="AQ106" s="311" t="e">
        <f t="shared" si="109"/>
        <v>#DIV/0!</v>
      </c>
      <c r="AR106" s="311" t="e">
        <f t="shared" si="109"/>
        <v>#DIV/0!</v>
      </c>
      <c r="AS106" s="311" t="e">
        <f t="shared" si="109"/>
        <v>#DIV/0!</v>
      </c>
      <c r="AT106" s="311" t="e">
        <f t="shared" si="109"/>
        <v>#DIV/0!</v>
      </c>
      <c r="AU106" s="311" t="e">
        <f t="shared" si="109"/>
        <v>#DIV/0!</v>
      </c>
      <c r="AV106" s="311" t="e">
        <f t="shared" si="109"/>
        <v>#DIV/0!</v>
      </c>
      <c r="AW106" s="311" t="e">
        <f t="shared" si="109"/>
        <v>#DIV/0!</v>
      </c>
      <c r="AX106" s="311" t="e">
        <f t="shared" si="109"/>
        <v>#DIV/0!</v>
      </c>
      <c r="AY106" s="311" t="e">
        <f t="shared" si="109"/>
        <v>#DIV/0!</v>
      </c>
      <c r="AZ106" s="311" t="e">
        <f t="shared" si="109"/>
        <v>#DIV/0!</v>
      </c>
      <c r="BA106" s="311" t="e">
        <f t="shared" si="109"/>
        <v>#DIV/0!</v>
      </c>
      <c r="BB106" s="311" t="e">
        <f t="shared" si="102"/>
        <v>#DIV/0!</v>
      </c>
      <c r="BC106" s="311" t="e">
        <f t="shared" si="102"/>
        <v>#DIV/0!</v>
      </c>
      <c r="BD106" s="311" t="e">
        <f t="shared" si="102"/>
        <v>#DIV/0!</v>
      </c>
      <c r="BE106" s="311" t="e">
        <f t="shared" si="102"/>
        <v>#DIV/0!</v>
      </c>
      <c r="BF106" s="311" t="e">
        <f t="shared" si="102"/>
        <v>#DIV/0!</v>
      </c>
      <c r="BG106" s="311" t="e">
        <f t="shared" si="102"/>
        <v>#DIV/0!</v>
      </c>
      <c r="BH106" s="311" t="e">
        <f t="shared" si="102"/>
        <v>#DIV/0!</v>
      </c>
      <c r="BI106" s="311" t="e">
        <f t="shared" si="102"/>
        <v>#DIV/0!</v>
      </c>
      <c r="BJ106" s="311" t="e">
        <f t="shared" si="102"/>
        <v>#DIV/0!</v>
      </c>
      <c r="BK106" s="311" t="e">
        <f t="shared" si="102"/>
        <v>#DIV/0!</v>
      </c>
      <c r="BL106" s="311" t="e">
        <f t="shared" si="102"/>
        <v>#DIV/0!</v>
      </c>
      <c r="BM106" s="311" t="e">
        <f t="shared" si="102"/>
        <v>#DIV/0!</v>
      </c>
      <c r="BN106" s="311" t="e">
        <f t="shared" si="102"/>
        <v>#DIV/0!</v>
      </c>
      <c r="BO106" s="311" t="e">
        <f t="shared" si="102"/>
        <v>#DIV/0!</v>
      </c>
      <c r="BP106" s="311" t="e">
        <f t="shared" si="102"/>
        <v>#DIV/0!</v>
      </c>
      <c r="BQ106" s="311" t="e">
        <f t="shared" si="110"/>
        <v>#DIV/0!</v>
      </c>
      <c r="BR106" s="311" t="e">
        <f t="shared" si="110"/>
        <v>#DIV/0!</v>
      </c>
      <c r="BS106" s="311" t="e">
        <f t="shared" si="110"/>
        <v>#DIV/0!</v>
      </c>
      <c r="BT106" s="311" t="e">
        <f t="shared" si="110"/>
        <v>#DIV/0!</v>
      </c>
      <c r="BU106" s="311" t="e">
        <f t="shared" si="110"/>
        <v>#DIV/0!</v>
      </c>
      <c r="BV106" s="311" t="e">
        <f t="shared" si="110"/>
        <v>#DIV/0!</v>
      </c>
      <c r="BW106" s="311" t="e">
        <f t="shared" si="110"/>
        <v>#DIV/0!</v>
      </c>
      <c r="BX106" s="311" t="e">
        <f t="shared" si="110"/>
        <v>#DIV/0!</v>
      </c>
      <c r="BY106" s="311" t="e">
        <f t="shared" si="110"/>
        <v>#DIV/0!</v>
      </c>
      <c r="BZ106" s="311" t="e">
        <f t="shared" si="110"/>
        <v>#DIV/0!</v>
      </c>
      <c r="CA106" s="311" t="e">
        <f t="shared" si="110"/>
        <v>#DIV/0!</v>
      </c>
      <c r="CB106" s="311" t="e">
        <f t="shared" si="110"/>
        <v>#DIV/0!</v>
      </c>
      <c r="CC106" s="311" t="e">
        <f t="shared" si="110"/>
        <v>#DIV/0!</v>
      </c>
      <c r="CD106" s="311" t="e">
        <f t="shared" si="110"/>
        <v>#DIV/0!</v>
      </c>
      <c r="CE106" s="311" t="e">
        <f t="shared" si="110"/>
        <v>#DIV/0!</v>
      </c>
      <c r="CF106" s="311" t="e">
        <f t="shared" si="110"/>
        <v>#DIV/0!</v>
      </c>
      <c r="CG106" s="311" t="e">
        <f t="shared" si="103"/>
        <v>#DIV/0!</v>
      </c>
      <c r="CH106" s="311" t="e">
        <f t="shared" si="103"/>
        <v>#DIV/0!</v>
      </c>
      <c r="CI106" s="311" t="e">
        <f t="shared" si="103"/>
        <v>#DIV/0!</v>
      </c>
      <c r="CJ106" s="311" t="e">
        <f t="shared" si="103"/>
        <v>#DIV/0!</v>
      </c>
      <c r="CK106" s="311" t="e">
        <f t="shared" si="103"/>
        <v>#DIV/0!</v>
      </c>
      <c r="CL106" s="311" t="e">
        <f t="shared" si="103"/>
        <v>#DIV/0!</v>
      </c>
      <c r="CM106" s="311" t="e">
        <f t="shared" si="103"/>
        <v>#DIV/0!</v>
      </c>
      <c r="CN106" s="311" t="e">
        <f t="shared" si="103"/>
        <v>#DIV/0!</v>
      </c>
      <c r="CO106" s="311" t="e">
        <f t="shared" si="103"/>
        <v>#DIV/0!</v>
      </c>
      <c r="CP106" s="311" t="e">
        <f t="shared" si="103"/>
        <v>#DIV/0!</v>
      </c>
      <c r="CQ106" s="311" t="e">
        <f t="shared" si="103"/>
        <v>#DIV/0!</v>
      </c>
      <c r="CR106" s="311" t="e">
        <f t="shared" si="103"/>
        <v>#DIV/0!</v>
      </c>
      <c r="CS106" s="311" t="e">
        <f t="shared" si="103"/>
        <v>#DIV/0!</v>
      </c>
      <c r="CT106" s="311" t="e">
        <f t="shared" si="103"/>
        <v>#DIV/0!</v>
      </c>
      <c r="CU106" s="311" t="e">
        <f t="shared" si="103"/>
        <v>#DIV/0!</v>
      </c>
      <c r="CV106" s="311" t="e">
        <f t="shared" si="111"/>
        <v>#DIV/0!</v>
      </c>
      <c r="CW106" s="311" t="e">
        <f t="shared" si="111"/>
        <v>#DIV/0!</v>
      </c>
      <c r="CX106" s="311" t="e">
        <f t="shared" si="111"/>
        <v>#DIV/0!</v>
      </c>
      <c r="CY106" s="311" t="e">
        <f t="shared" si="111"/>
        <v>#DIV/0!</v>
      </c>
      <c r="CZ106" s="311" t="e">
        <f t="shared" si="111"/>
        <v>#DIV/0!</v>
      </c>
      <c r="DA106" s="311" t="e">
        <f t="shared" si="111"/>
        <v>#DIV/0!</v>
      </c>
      <c r="DB106" s="311" t="e">
        <f t="shared" si="111"/>
        <v>#DIV/0!</v>
      </c>
      <c r="DC106" s="311" t="e">
        <f t="shared" si="111"/>
        <v>#DIV/0!</v>
      </c>
      <c r="DD106" s="311" t="e">
        <f t="shared" si="111"/>
        <v>#DIV/0!</v>
      </c>
      <c r="DE106" s="311" t="e">
        <f t="shared" si="111"/>
        <v>#DIV/0!</v>
      </c>
      <c r="DF106" s="311" t="e">
        <f t="shared" si="111"/>
        <v>#DIV/0!</v>
      </c>
      <c r="DG106" s="311" t="e">
        <f t="shared" si="111"/>
        <v>#DIV/0!</v>
      </c>
      <c r="DH106" s="311" t="e">
        <f t="shared" si="111"/>
        <v>#DIV/0!</v>
      </c>
      <c r="DI106" s="311" t="e">
        <f t="shared" si="111"/>
        <v>#DIV/0!</v>
      </c>
      <c r="DJ106" s="311" t="e">
        <f t="shared" si="111"/>
        <v>#DIV/0!</v>
      </c>
      <c r="DK106" s="311" t="e">
        <f t="shared" si="111"/>
        <v>#DIV/0!</v>
      </c>
      <c r="DL106" s="311" t="e">
        <f t="shared" si="104"/>
        <v>#DIV/0!</v>
      </c>
      <c r="DM106" s="311" t="e">
        <f t="shared" si="104"/>
        <v>#DIV/0!</v>
      </c>
      <c r="DN106" s="311" t="e">
        <f t="shared" si="104"/>
        <v>#DIV/0!</v>
      </c>
      <c r="DO106" s="311" t="e">
        <f t="shared" si="104"/>
        <v>#DIV/0!</v>
      </c>
      <c r="DP106" s="311" t="e">
        <f t="shared" si="104"/>
        <v>#DIV/0!</v>
      </c>
      <c r="DQ106" s="311" t="e">
        <f t="shared" si="104"/>
        <v>#DIV/0!</v>
      </c>
      <c r="DR106" s="311" t="e">
        <f t="shared" si="104"/>
        <v>#DIV/0!</v>
      </c>
      <c r="DS106" s="311" t="e">
        <f t="shared" si="104"/>
        <v>#DIV/0!</v>
      </c>
      <c r="DT106" s="311" t="e">
        <f t="shared" si="104"/>
        <v>#DIV/0!</v>
      </c>
      <c r="DU106" s="311" t="e">
        <f t="shared" si="104"/>
        <v>#DIV/0!</v>
      </c>
      <c r="DV106" s="311" t="e">
        <f t="shared" si="104"/>
        <v>#DIV/0!</v>
      </c>
      <c r="DW106" s="311" t="e">
        <f t="shared" si="104"/>
        <v>#DIV/0!</v>
      </c>
      <c r="DX106" s="311" t="e">
        <f t="shared" si="104"/>
        <v>#DIV/0!</v>
      </c>
      <c r="DY106" s="311" t="e">
        <f t="shared" si="104"/>
        <v>#DIV/0!</v>
      </c>
      <c r="DZ106" s="311" t="e">
        <f t="shared" si="104"/>
        <v>#DIV/0!</v>
      </c>
      <c r="EA106" s="311" t="e">
        <f t="shared" si="112"/>
        <v>#DIV/0!</v>
      </c>
      <c r="EB106" s="311" t="e">
        <f t="shared" si="112"/>
        <v>#DIV/0!</v>
      </c>
      <c r="EC106" s="311" t="e">
        <f t="shared" si="112"/>
        <v>#DIV/0!</v>
      </c>
      <c r="ED106" s="311" t="e">
        <f t="shared" si="112"/>
        <v>#DIV/0!</v>
      </c>
      <c r="EE106" s="311" t="e">
        <f t="shared" si="112"/>
        <v>#DIV/0!</v>
      </c>
      <c r="EF106" s="311" t="e">
        <f t="shared" si="112"/>
        <v>#DIV/0!</v>
      </c>
      <c r="EG106" s="311" t="e">
        <f t="shared" si="112"/>
        <v>#DIV/0!</v>
      </c>
      <c r="EH106" s="311" t="e">
        <f t="shared" si="112"/>
        <v>#DIV/0!</v>
      </c>
      <c r="EI106" s="311" t="e">
        <f t="shared" si="112"/>
        <v>#DIV/0!</v>
      </c>
      <c r="EJ106" s="311" t="e">
        <f t="shared" si="112"/>
        <v>#DIV/0!</v>
      </c>
      <c r="EK106" s="311" t="e">
        <f t="shared" si="112"/>
        <v>#DIV/0!</v>
      </c>
      <c r="EL106" s="311" t="e">
        <f t="shared" si="112"/>
        <v>#DIV/0!</v>
      </c>
      <c r="EM106" s="311" t="e">
        <f t="shared" si="112"/>
        <v>#DIV/0!</v>
      </c>
      <c r="EN106" s="311" t="e">
        <f t="shared" si="112"/>
        <v>#DIV/0!</v>
      </c>
      <c r="EO106" s="311" t="e">
        <f t="shared" si="112"/>
        <v>#DIV/0!</v>
      </c>
      <c r="EP106" s="311" t="e">
        <f t="shared" si="112"/>
        <v>#DIV/0!</v>
      </c>
      <c r="EQ106" s="311" t="e">
        <f t="shared" si="105"/>
        <v>#DIV/0!</v>
      </c>
      <c r="ER106" s="311" t="e">
        <f t="shared" si="105"/>
        <v>#DIV/0!</v>
      </c>
      <c r="ES106" s="311" t="e">
        <f t="shared" si="105"/>
        <v>#DIV/0!</v>
      </c>
      <c r="ET106" s="311" t="e">
        <f t="shared" si="105"/>
        <v>#DIV/0!</v>
      </c>
      <c r="EU106" s="311" t="e">
        <f t="shared" si="105"/>
        <v>#DIV/0!</v>
      </c>
      <c r="EV106" s="311" t="e">
        <f t="shared" si="105"/>
        <v>#DIV/0!</v>
      </c>
      <c r="EW106" s="311" t="e">
        <f t="shared" si="105"/>
        <v>#DIV/0!</v>
      </c>
      <c r="EX106" s="311" t="e">
        <f t="shared" si="105"/>
        <v>#DIV/0!</v>
      </c>
      <c r="EY106" s="311" t="e">
        <f t="shared" si="105"/>
        <v>#DIV/0!</v>
      </c>
      <c r="EZ106" s="311" t="e">
        <f t="shared" si="105"/>
        <v>#DIV/0!</v>
      </c>
      <c r="FA106" s="311" t="e">
        <f t="shared" si="113"/>
        <v>#DIV/0!</v>
      </c>
      <c r="FB106" s="311" t="e">
        <f t="shared" si="113"/>
        <v>#DIV/0!</v>
      </c>
      <c r="FC106" s="311" t="e">
        <f t="shared" si="113"/>
        <v>#DIV/0!</v>
      </c>
      <c r="FD106" s="311" t="e">
        <f t="shared" si="113"/>
        <v>#DIV/0!</v>
      </c>
      <c r="FE106" s="311" t="e">
        <f t="shared" si="113"/>
        <v>#DIV/0!</v>
      </c>
      <c r="FF106" s="311" t="e">
        <f t="shared" si="113"/>
        <v>#DIV/0!</v>
      </c>
      <c r="FG106" s="311" t="e">
        <f t="shared" si="113"/>
        <v>#DIV/0!</v>
      </c>
      <c r="FH106" s="311" t="e">
        <f t="shared" si="113"/>
        <v>#DIV/0!</v>
      </c>
      <c r="FI106" s="311" t="e">
        <f t="shared" si="113"/>
        <v>#DIV/0!</v>
      </c>
      <c r="FJ106" s="311" t="e">
        <f t="shared" si="113"/>
        <v>#DIV/0!</v>
      </c>
      <c r="FK106" s="311" t="e">
        <f t="shared" si="114"/>
        <v>#DIV/0!</v>
      </c>
      <c r="FL106" s="311" t="e">
        <f t="shared" si="114"/>
        <v>#DIV/0!</v>
      </c>
      <c r="FM106" s="311" t="e">
        <f t="shared" si="114"/>
        <v>#DIV/0!</v>
      </c>
      <c r="FN106" s="311" t="e">
        <f t="shared" si="114"/>
        <v>#DIV/0!</v>
      </c>
      <c r="FO106" s="311" t="e">
        <f t="shared" si="114"/>
        <v>#DIV/0!</v>
      </c>
      <c r="FP106" s="311" t="e">
        <f t="shared" si="114"/>
        <v>#DIV/0!</v>
      </c>
      <c r="FQ106" s="311" t="e">
        <f t="shared" si="114"/>
        <v>#DIV/0!</v>
      </c>
      <c r="FR106" s="311" t="e">
        <f t="shared" si="114"/>
        <v>#DIV/0!</v>
      </c>
      <c r="FS106" s="311" t="e">
        <f t="shared" si="114"/>
        <v>#DIV/0!</v>
      </c>
      <c r="FT106" s="311" t="e">
        <f t="shared" si="114"/>
        <v>#DIV/0!</v>
      </c>
      <c r="FU106" s="311" t="e">
        <f t="shared" si="106"/>
        <v>#DIV/0!</v>
      </c>
      <c r="FV106" s="311" t="e">
        <f t="shared" si="106"/>
        <v>#DIV/0!</v>
      </c>
      <c r="FW106" s="311" t="e">
        <f t="shared" si="106"/>
        <v>#DIV/0!</v>
      </c>
      <c r="FX106" s="311" t="e">
        <f t="shared" si="106"/>
        <v>#DIV/0!</v>
      </c>
      <c r="FY106" s="311" t="e">
        <f t="shared" si="106"/>
        <v>#DIV/0!</v>
      </c>
      <c r="FZ106" s="311" t="e">
        <f t="shared" si="106"/>
        <v>#DIV/0!</v>
      </c>
      <c r="GA106" s="311" t="e">
        <f t="shared" si="106"/>
        <v>#DIV/0!</v>
      </c>
      <c r="GB106" s="311" t="e">
        <f t="shared" si="106"/>
        <v>#DIV/0!</v>
      </c>
      <c r="GC106" s="311" t="e">
        <f t="shared" si="106"/>
        <v>#DIV/0!</v>
      </c>
      <c r="GD106" s="311" t="e">
        <f t="shared" si="106"/>
        <v>#DIV/0!</v>
      </c>
      <c r="GE106" s="311" t="e">
        <f t="shared" si="106"/>
        <v>#DIV/0!</v>
      </c>
      <c r="GF106" s="311" t="e">
        <f t="shared" si="106"/>
        <v>#DIV/0!</v>
      </c>
      <c r="GG106" s="311" t="e">
        <f t="shared" si="106"/>
        <v>#DIV/0!</v>
      </c>
      <c r="GH106" s="311" t="e">
        <f t="shared" si="106"/>
        <v>#DIV/0!</v>
      </c>
      <c r="GI106" s="311" t="e">
        <f t="shared" si="106"/>
        <v>#DIV/0!</v>
      </c>
      <c r="GJ106" s="311" t="e">
        <f t="shared" si="106"/>
        <v>#DIV/0!</v>
      </c>
      <c r="GK106" s="311" t="e">
        <f t="shared" si="115"/>
        <v>#DIV/0!</v>
      </c>
      <c r="GL106" s="311" t="e">
        <f t="shared" si="115"/>
        <v>#DIV/0!</v>
      </c>
      <c r="GM106" s="311" t="e">
        <f t="shared" si="115"/>
        <v>#DIV/0!</v>
      </c>
      <c r="GN106" s="311" t="e">
        <f t="shared" si="115"/>
        <v>#DIV/0!</v>
      </c>
      <c r="GO106" s="311" t="e">
        <f t="shared" si="115"/>
        <v>#DIV/0!</v>
      </c>
      <c r="GP106" s="311" t="e">
        <f t="shared" si="115"/>
        <v>#DIV/0!</v>
      </c>
      <c r="GQ106" s="311" t="e">
        <f t="shared" si="115"/>
        <v>#DIV/0!</v>
      </c>
      <c r="GR106" s="311" t="e">
        <f t="shared" si="115"/>
        <v>#DIV/0!</v>
      </c>
      <c r="GS106" s="311" t="e">
        <f t="shared" si="115"/>
        <v>#DIV/0!</v>
      </c>
      <c r="GT106" s="311" t="e">
        <f t="shared" si="115"/>
        <v>#DIV/0!</v>
      </c>
      <c r="GU106" s="311" t="e">
        <f t="shared" si="115"/>
        <v>#DIV/0!</v>
      </c>
      <c r="GV106" s="311" t="e">
        <f t="shared" si="115"/>
        <v>#DIV/0!</v>
      </c>
      <c r="GW106" s="311" t="e">
        <f t="shared" si="115"/>
        <v>#DIV/0!</v>
      </c>
      <c r="GX106" s="311" t="e">
        <f t="shared" si="115"/>
        <v>#DIV/0!</v>
      </c>
      <c r="GY106" s="311" t="e">
        <f t="shared" si="107"/>
        <v>#DIV/0!</v>
      </c>
      <c r="GZ106" s="311" t="e">
        <f t="shared" si="107"/>
        <v>#DIV/0!</v>
      </c>
      <c r="HA106" s="311" t="e">
        <f t="shared" si="107"/>
        <v>#DIV/0!</v>
      </c>
      <c r="HB106" s="311" t="e">
        <f t="shared" si="107"/>
        <v>#DIV/0!</v>
      </c>
      <c r="HC106" s="311" t="e">
        <f t="shared" si="107"/>
        <v>#DIV/0!</v>
      </c>
      <c r="HD106" s="311" t="e">
        <f t="shared" si="107"/>
        <v>#DIV/0!</v>
      </c>
      <c r="HE106" s="318" t="e">
        <f t="shared" si="84"/>
        <v>#DIV/0!</v>
      </c>
      <c r="HF106" s="322" t="e">
        <f t="shared" si="85"/>
        <v>#DIV/0!</v>
      </c>
    </row>
    <row r="107" spans="1:214">
      <c r="A107" s="221"/>
      <c r="B107" s="310"/>
      <c r="C107" s="221"/>
      <c r="D107" s="221"/>
      <c r="E107" s="221"/>
      <c r="F107" s="311"/>
      <c r="G107" s="312" t="e">
        <f t="shared" si="116"/>
        <v>#DIV/0!</v>
      </c>
      <c r="H107" s="311" t="e">
        <f t="shared" si="116"/>
        <v>#DIV/0!</v>
      </c>
      <c r="I107" s="311" t="e">
        <f t="shared" si="116"/>
        <v>#DIV/0!</v>
      </c>
      <c r="J107" s="311" t="e">
        <f t="shared" si="116"/>
        <v>#DIV/0!</v>
      </c>
      <c r="K107" s="311" t="e">
        <f t="shared" si="116"/>
        <v>#DIV/0!</v>
      </c>
      <c r="L107" s="311" t="e">
        <f t="shared" si="116"/>
        <v>#DIV/0!</v>
      </c>
      <c r="M107" s="311" t="e">
        <f t="shared" si="116"/>
        <v>#DIV/0!</v>
      </c>
      <c r="N107" s="311" t="e">
        <f t="shared" si="116"/>
        <v>#DIV/0!</v>
      </c>
      <c r="O107" s="311" t="e">
        <f t="shared" si="116"/>
        <v>#DIV/0!</v>
      </c>
      <c r="P107" s="311" t="e">
        <f t="shared" si="116"/>
        <v>#DIV/0!</v>
      </c>
      <c r="Q107" s="311" t="e">
        <f t="shared" si="116"/>
        <v>#DIV/0!</v>
      </c>
      <c r="R107" s="311" t="e">
        <f t="shared" si="116"/>
        <v>#DIV/0!</v>
      </c>
      <c r="S107" s="311" t="e">
        <f t="shared" si="116"/>
        <v>#DIV/0!</v>
      </c>
      <c r="T107" s="311" t="e">
        <f t="shared" si="116"/>
        <v>#DIV/0!</v>
      </c>
      <c r="U107" s="311" t="e">
        <f t="shared" si="116"/>
        <v>#DIV/0!</v>
      </c>
      <c r="V107" s="311" t="e">
        <f t="shared" si="116"/>
        <v>#DIV/0!</v>
      </c>
      <c r="W107" s="311" t="e">
        <f t="shared" si="108"/>
        <v>#DIV/0!</v>
      </c>
      <c r="X107" s="311" t="e">
        <f t="shared" si="108"/>
        <v>#DIV/0!</v>
      </c>
      <c r="Y107" s="311" t="e">
        <f t="shared" si="108"/>
        <v>#DIV/0!</v>
      </c>
      <c r="Z107" s="311" t="e">
        <f t="shared" si="108"/>
        <v>#DIV/0!</v>
      </c>
      <c r="AA107" s="311" t="e">
        <f t="shared" si="108"/>
        <v>#DIV/0!</v>
      </c>
      <c r="AB107" s="311" t="e">
        <f t="shared" si="108"/>
        <v>#DIV/0!</v>
      </c>
      <c r="AC107" s="311" t="e">
        <f t="shared" si="108"/>
        <v>#DIV/0!</v>
      </c>
      <c r="AD107" s="311" t="e">
        <f t="shared" si="108"/>
        <v>#DIV/0!</v>
      </c>
      <c r="AE107" s="311" t="e">
        <f t="shared" si="108"/>
        <v>#DIV/0!</v>
      </c>
      <c r="AF107" s="311" t="e">
        <f t="shared" si="108"/>
        <v>#DIV/0!</v>
      </c>
      <c r="AG107" s="311" t="e">
        <f t="shared" si="108"/>
        <v>#DIV/0!</v>
      </c>
      <c r="AH107" s="311" t="e">
        <f t="shared" si="108"/>
        <v>#DIV/0!</v>
      </c>
      <c r="AI107" s="311" t="e">
        <f t="shared" si="108"/>
        <v>#DIV/0!</v>
      </c>
      <c r="AJ107" s="311" t="e">
        <f t="shared" si="108"/>
        <v>#DIV/0!</v>
      </c>
      <c r="AK107" s="311" t="e">
        <f t="shared" si="108"/>
        <v>#DIV/0!</v>
      </c>
      <c r="AL107" s="311" t="e">
        <f t="shared" si="109"/>
        <v>#DIV/0!</v>
      </c>
      <c r="AM107" s="311" t="e">
        <f t="shared" si="109"/>
        <v>#DIV/0!</v>
      </c>
      <c r="AN107" s="311" t="e">
        <f t="shared" si="109"/>
        <v>#DIV/0!</v>
      </c>
      <c r="AO107" s="311" t="e">
        <f t="shared" si="109"/>
        <v>#DIV/0!</v>
      </c>
      <c r="AP107" s="311" t="e">
        <f t="shared" si="109"/>
        <v>#DIV/0!</v>
      </c>
      <c r="AQ107" s="311" t="e">
        <f t="shared" si="109"/>
        <v>#DIV/0!</v>
      </c>
      <c r="AR107" s="311" t="e">
        <f t="shared" si="109"/>
        <v>#DIV/0!</v>
      </c>
      <c r="AS107" s="311" t="e">
        <f t="shared" si="109"/>
        <v>#DIV/0!</v>
      </c>
      <c r="AT107" s="311" t="e">
        <f t="shared" si="109"/>
        <v>#DIV/0!</v>
      </c>
      <c r="AU107" s="311" t="e">
        <f t="shared" si="109"/>
        <v>#DIV/0!</v>
      </c>
      <c r="AV107" s="311" t="e">
        <f t="shared" si="109"/>
        <v>#DIV/0!</v>
      </c>
      <c r="AW107" s="311" t="e">
        <f t="shared" si="109"/>
        <v>#DIV/0!</v>
      </c>
      <c r="AX107" s="311" t="e">
        <f t="shared" si="109"/>
        <v>#DIV/0!</v>
      </c>
      <c r="AY107" s="311" t="e">
        <f t="shared" si="109"/>
        <v>#DIV/0!</v>
      </c>
      <c r="AZ107" s="311" t="e">
        <f t="shared" si="109"/>
        <v>#DIV/0!</v>
      </c>
      <c r="BA107" s="311" t="e">
        <f t="shared" si="109"/>
        <v>#DIV/0!</v>
      </c>
      <c r="BB107" s="311" t="e">
        <f t="shared" si="102"/>
        <v>#DIV/0!</v>
      </c>
      <c r="BC107" s="311" t="e">
        <f t="shared" si="102"/>
        <v>#DIV/0!</v>
      </c>
      <c r="BD107" s="311" t="e">
        <f t="shared" si="102"/>
        <v>#DIV/0!</v>
      </c>
      <c r="BE107" s="311" t="e">
        <f t="shared" si="102"/>
        <v>#DIV/0!</v>
      </c>
      <c r="BF107" s="311" t="e">
        <f t="shared" si="102"/>
        <v>#DIV/0!</v>
      </c>
      <c r="BG107" s="311" t="e">
        <f t="shared" si="102"/>
        <v>#DIV/0!</v>
      </c>
      <c r="BH107" s="311" t="e">
        <f t="shared" si="102"/>
        <v>#DIV/0!</v>
      </c>
      <c r="BI107" s="311" t="e">
        <f t="shared" si="102"/>
        <v>#DIV/0!</v>
      </c>
      <c r="BJ107" s="311" t="e">
        <f t="shared" si="102"/>
        <v>#DIV/0!</v>
      </c>
      <c r="BK107" s="311" t="e">
        <f t="shared" si="102"/>
        <v>#DIV/0!</v>
      </c>
      <c r="BL107" s="311" t="e">
        <f t="shared" si="102"/>
        <v>#DIV/0!</v>
      </c>
      <c r="BM107" s="311" t="e">
        <f t="shared" si="102"/>
        <v>#DIV/0!</v>
      </c>
      <c r="BN107" s="311" t="e">
        <f t="shared" si="102"/>
        <v>#DIV/0!</v>
      </c>
      <c r="BO107" s="311" t="e">
        <f t="shared" si="102"/>
        <v>#DIV/0!</v>
      </c>
      <c r="BP107" s="311" t="e">
        <f t="shared" si="102"/>
        <v>#DIV/0!</v>
      </c>
      <c r="BQ107" s="311" t="e">
        <f t="shared" si="110"/>
        <v>#DIV/0!</v>
      </c>
      <c r="BR107" s="311" t="e">
        <f t="shared" si="110"/>
        <v>#DIV/0!</v>
      </c>
      <c r="BS107" s="311" t="e">
        <f t="shared" si="110"/>
        <v>#DIV/0!</v>
      </c>
      <c r="BT107" s="311" t="e">
        <f t="shared" si="110"/>
        <v>#DIV/0!</v>
      </c>
      <c r="BU107" s="311" t="e">
        <f t="shared" si="110"/>
        <v>#DIV/0!</v>
      </c>
      <c r="BV107" s="311" t="e">
        <f t="shared" si="110"/>
        <v>#DIV/0!</v>
      </c>
      <c r="BW107" s="311" t="e">
        <f t="shared" si="110"/>
        <v>#DIV/0!</v>
      </c>
      <c r="BX107" s="311" t="e">
        <f t="shared" si="110"/>
        <v>#DIV/0!</v>
      </c>
      <c r="BY107" s="311" t="e">
        <f t="shared" si="110"/>
        <v>#DIV/0!</v>
      </c>
      <c r="BZ107" s="311" t="e">
        <f t="shared" si="110"/>
        <v>#DIV/0!</v>
      </c>
      <c r="CA107" s="311" t="e">
        <f t="shared" si="110"/>
        <v>#DIV/0!</v>
      </c>
      <c r="CB107" s="311" t="e">
        <f t="shared" si="110"/>
        <v>#DIV/0!</v>
      </c>
      <c r="CC107" s="311" t="e">
        <f t="shared" si="110"/>
        <v>#DIV/0!</v>
      </c>
      <c r="CD107" s="311" t="e">
        <f t="shared" si="110"/>
        <v>#DIV/0!</v>
      </c>
      <c r="CE107" s="311" t="e">
        <f t="shared" si="110"/>
        <v>#DIV/0!</v>
      </c>
      <c r="CF107" s="311" t="e">
        <f t="shared" si="110"/>
        <v>#DIV/0!</v>
      </c>
      <c r="CG107" s="311" t="e">
        <f t="shared" si="103"/>
        <v>#DIV/0!</v>
      </c>
      <c r="CH107" s="311" t="e">
        <f t="shared" si="103"/>
        <v>#DIV/0!</v>
      </c>
      <c r="CI107" s="311" t="e">
        <f t="shared" si="103"/>
        <v>#DIV/0!</v>
      </c>
      <c r="CJ107" s="311" t="e">
        <f t="shared" si="103"/>
        <v>#DIV/0!</v>
      </c>
      <c r="CK107" s="311" t="e">
        <f t="shared" si="103"/>
        <v>#DIV/0!</v>
      </c>
      <c r="CL107" s="311" t="e">
        <f t="shared" si="103"/>
        <v>#DIV/0!</v>
      </c>
      <c r="CM107" s="311" t="e">
        <f t="shared" si="103"/>
        <v>#DIV/0!</v>
      </c>
      <c r="CN107" s="311" t="e">
        <f t="shared" si="103"/>
        <v>#DIV/0!</v>
      </c>
      <c r="CO107" s="311" t="e">
        <f t="shared" si="103"/>
        <v>#DIV/0!</v>
      </c>
      <c r="CP107" s="311" t="e">
        <f t="shared" si="103"/>
        <v>#DIV/0!</v>
      </c>
      <c r="CQ107" s="311" t="e">
        <f t="shared" si="103"/>
        <v>#DIV/0!</v>
      </c>
      <c r="CR107" s="311" t="e">
        <f t="shared" si="103"/>
        <v>#DIV/0!</v>
      </c>
      <c r="CS107" s="311" t="e">
        <f t="shared" si="103"/>
        <v>#DIV/0!</v>
      </c>
      <c r="CT107" s="311" t="e">
        <f t="shared" si="103"/>
        <v>#DIV/0!</v>
      </c>
      <c r="CU107" s="311" t="e">
        <f t="shared" si="103"/>
        <v>#DIV/0!</v>
      </c>
      <c r="CV107" s="311" t="e">
        <f t="shared" si="111"/>
        <v>#DIV/0!</v>
      </c>
      <c r="CW107" s="311" t="e">
        <f t="shared" si="111"/>
        <v>#DIV/0!</v>
      </c>
      <c r="CX107" s="311" t="e">
        <f t="shared" si="111"/>
        <v>#DIV/0!</v>
      </c>
      <c r="CY107" s="311" t="e">
        <f t="shared" si="111"/>
        <v>#DIV/0!</v>
      </c>
      <c r="CZ107" s="311" t="e">
        <f t="shared" si="111"/>
        <v>#DIV/0!</v>
      </c>
      <c r="DA107" s="311" t="e">
        <f t="shared" si="111"/>
        <v>#DIV/0!</v>
      </c>
      <c r="DB107" s="311" t="e">
        <f t="shared" si="111"/>
        <v>#DIV/0!</v>
      </c>
      <c r="DC107" s="311" t="e">
        <f t="shared" si="111"/>
        <v>#DIV/0!</v>
      </c>
      <c r="DD107" s="311" t="e">
        <f t="shared" si="111"/>
        <v>#DIV/0!</v>
      </c>
      <c r="DE107" s="311" t="e">
        <f t="shared" si="111"/>
        <v>#DIV/0!</v>
      </c>
      <c r="DF107" s="311" t="e">
        <f t="shared" si="111"/>
        <v>#DIV/0!</v>
      </c>
      <c r="DG107" s="311" t="e">
        <f t="shared" si="111"/>
        <v>#DIV/0!</v>
      </c>
      <c r="DH107" s="311" t="e">
        <f t="shared" si="111"/>
        <v>#DIV/0!</v>
      </c>
      <c r="DI107" s="311" t="e">
        <f t="shared" si="111"/>
        <v>#DIV/0!</v>
      </c>
      <c r="DJ107" s="311" t="e">
        <f t="shared" si="111"/>
        <v>#DIV/0!</v>
      </c>
      <c r="DK107" s="311" t="e">
        <f t="shared" si="111"/>
        <v>#DIV/0!</v>
      </c>
      <c r="DL107" s="311" t="e">
        <f t="shared" si="104"/>
        <v>#DIV/0!</v>
      </c>
      <c r="DM107" s="311" t="e">
        <f t="shared" si="104"/>
        <v>#DIV/0!</v>
      </c>
      <c r="DN107" s="311" t="e">
        <f t="shared" si="104"/>
        <v>#DIV/0!</v>
      </c>
      <c r="DO107" s="311" t="e">
        <f t="shared" si="104"/>
        <v>#DIV/0!</v>
      </c>
      <c r="DP107" s="311" t="e">
        <f t="shared" si="104"/>
        <v>#DIV/0!</v>
      </c>
      <c r="DQ107" s="311" t="e">
        <f t="shared" si="104"/>
        <v>#DIV/0!</v>
      </c>
      <c r="DR107" s="311" t="e">
        <f t="shared" si="104"/>
        <v>#DIV/0!</v>
      </c>
      <c r="DS107" s="311" t="e">
        <f t="shared" si="104"/>
        <v>#DIV/0!</v>
      </c>
      <c r="DT107" s="311" t="e">
        <f t="shared" si="104"/>
        <v>#DIV/0!</v>
      </c>
      <c r="DU107" s="311" t="e">
        <f t="shared" si="104"/>
        <v>#DIV/0!</v>
      </c>
      <c r="DV107" s="311" t="e">
        <f t="shared" si="104"/>
        <v>#DIV/0!</v>
      </c>
      <c r="DW107" s="311" t="e">
        <f t="shared" si="104"/>
        <v>#DIV/0!</v>
      </c>
      <c r="DX107" s="311" t="e">
        <f t="shared" si="104"/>
        <v>#DIV/0!</v>
      </c>
      <c r="DY107" s="311" t="e">
        <f t="shared" si="104"/>
        <v>#DIV/0!</v>
      </c>
      <c r="DZ107" s="311" t="e">
        <f t="shared" si="104"/>
        <v>#DIV/0!</v>
      </c>
      <c r="EA107" s="311" t="e">
        <f t="shared" si="112"/>
        <v>#DIV/0!</v>
      </c>
      <c r="EB107" s="311" t="e">
        <f t="shared" si="112"/>
        <v>#DIV/0!</v>
      </c>
      <c r="EC107" s="311" t="e">
        <f t="shared" si="112"/>
        <v>#DIV/0!</v>
      </c>
      <c r="ED107" s="311" t="e">
        <f t="shared" si="112"/>
        <v>#DIV/0!</v>
      </c>
      <c r="EE107" s="311" t="e">
        <f t="shared" si="112"/>
        <v>#DIV/0!</v>
      </c>
      <c r="EF107" s="311" t="e">
        <f t="shared" si="112"/>
        <v>#DIV/0!</v>
      </c>
      <c r="EG107" s="311" t="e">
        <f t="shared" si="112"/>
        <v>#DIV/0!</v>
      </c>
      <c r="EH107" s="311" t="e">
        <f t="shared" si="112"/>
        <v>#DIV/0!</v>
      </c>
      <c r="EI107" s="311" t="e">
        <f t="shared" si="112"/>
        <v>#DIV/0!</v>
      </c>
      <c r="EJ107" s="311" t="e">
        <f t="shared" si="112"/>
        <v>#DIV/0!</v>
      </c>
      <c r="EK107" s="311" t="e">
        <f t="shared" si="112"/>
        <v>#DIV/0!</v>
      </c>
      <c r="EL107" s="311" t="e">
        <f t="shared" si="112"/>
        <v>#DIV/0!</v>
      </c>
      <c r="EM107" s="311" t="e">
        <f t="shared" si="112"/>
        <v>#DIV/0!</v>
      </c>
      <c r="EN107" s="311" t="e">
        <f t="shared" si="112"/>
        <v>#DIV/0!</v>
      </c>
      <c r="EO107" s="311" t="e">
        <f t="shared" si="112"/>
        <v>#DIV/0!</v>
      </c>
      <c r="EP107" s="311" t="e">
        <f t="shared" si="112"/>
        <v>#DIV/0!</v>
      </c>
      <c r="EQ107" s="311" t="e">
        <f t="shared" si="105"/>
        <v>#DIV/0!</v>
      </c>
      <c r="ER107" s="311" t="e">
        <f t="shared" si="105"/>
        <v>#DIV/0!</v>
      </c>
      <c r="ES107" s="311" t="e">
        <f t="shared" si="105"/>
        <v>#DIV/0!</v>
      </c>
      <c r="ET107" s="311" t="e">
        <f t="shared" si="105"/>
        <v>#DIV/0!</v>
      </c>
      <c r="EU107" s="311" t="e">
        <f t="shared" si="105"/>
        <v>#DIV/0!</v>
      </c>
      <c r="EV107" s="311" t="e">
        <f t="shared" si="105"/>
        <v>#DIV/0!</v>
      </c>
      <c r="EW107" s="311" t="e">
        <f t="shared" si="105"/>
        <v>#DIV/0!</v>
      </c>
      <c r="EX107" s="311" t="e">
        <f t="shared" si="105"/>
        <v>#DIV/0!</v>
      </c>
      <c r="EY107" s="311" t="e">
        <f t="shared" si="105"/>
        <v>#DIV/0!</v>
      </c>
      <c r="EZ107" s="311" t="e">
        <f t="shared" si="105"/>
        <v>#DIV/0!</v>
      </c>
      <c r="FA107" s="311" t="e">
        <f t="shared" si="113"/>
        <v>#DIV/0!</v>
      </c>
      <c r="FB107" s="311" t="e">
        <f t="shared" si="113"/>
        <v>#DIV/0!</v>
      </c>
      <c r="FC107" s="311" t="e">
        <f t="shared" si="113"/>
        <v>#DIV/0!</v>
      </c>
      <c r="FD107" s="311" t="e">
        <f t="shared" si="113"/>
        <v>#DIV/0!</v>
      </c>
      <c r="FE107" s="311" t="e">
        <f t="shared" si="113"/>
        <v>#DIV/0!</v>
      </c>
      <c r="FF107" s="311" t="e">
        <f t="shared" si="113"/>
        <v>#DIV/0!</v>
      </c>
      <c r="FG107" s="311" t="e">
        <f t="shared" si="113"/>
        <v>#DIV/0!</v>
      </c>
      <c r="FH107" s="311" t="e">
        <f t="shared" si="113"/>
        <v>#DIV/0!</v>
      </c>
      <c r="FI107" s="311" t="e">
        <f t="shared" si="113"/>
        <v>#DIV/0!</v>
      </c>
      <c r="FJ107" s="311" t="e">
        <f t="shared" si="113"/>
        <v>#DIV/0!</v>
      </c>
      <c r="FK107" s="311" t="e">
        <f t="shared" si="114"/>
        <v>#DIV/0!</v>
      </c>
      <c r="FL107" s="311" t="e">
        <f t="shared" si="114"/>
        <v>#DIV/0!</v>
      </c>
      <c r="FM107" s="311" t="e">
        <f t="shared" si="114"/>
        <v>#DIV/0!</v>
      </c>
      <c r="FN107" s="311" t="e">
        <f t="shared" si="114"/>
        <v>#DIV/0!</v>
      </c>
      <c r="FO107" s="311" t="e">
        <f t="shared" si="114"/>
        <v>#DIV/0!</v>
      </c>
      <c r="FP107" s="311" t="e">
        <f t="shared" si="114"/>
        <v>#DIV/0!</v>
      </c>
      <c r="FQ107" s="311" t="e">
        <f t="shared" si="114"/>
        <v>#DIV/0!</v>
      </c>
      <c r="FR107" s="311" t="e">
        <f t="shared" si="114"/>
        <v>#DIV/0!</v>
      </c>
      <c r="FS107" s="311" t="e">
        <f t="shared" si="114"/>
        <v>#DIV/0!</v>
      </c>
      <c r="FT107" s="311" t="e">
        <f t="shared" si="114"/>
        <v>#DIV/0!</v>
      </c>
      <c r="FU107" s="311" t="e">
        <f t="shared" si="106"/>
        <v>#DIV/0!</v>
      </c>
      <c r="FV107" s="311" t="e">
        <f t="shared" si="106"/>
        <v>#DIV/0!</v>
      </c>
      <c r="FW107" s="311" t="e">
        <f t="shared" si="106"/>
        <v>#DIV/0!</v>
      </c>
      <c r="FX107" s="311" t="e">
        <f t="shared" si="106"/>
        <v>#DIV/0!</v>
      </c>
      <c r="FY107" s="311" t="e">
        <f t="shared" si="106"/>
        <v>#DIV/0!</v>
      </c>
      <c r="FZ107" s="311" t="e">
        <f t="shared" si="106"/>
        <v>#DIV/0!</v>
      </c>
      <c r="GA107" s="311" t="e">
        <f t="shared" si="106"/>
        <v>#DIV/0!</v>
      </c>
      <c r="GB107" s="311" t="e">
        <f t="shared" si="106"/>
        <v>#DIV/0!</v>
      </c>
      <c r="GC107" s="311" t="e">
        <f t="shared" si="106"/>
        <v>#DIV/0!</v>
      </c>
      <c r="GD107" s="311" t="e">
        <f t="shared" si="106"/>
        <v>#DIV/0!</v>
      </c>
      <c r="GE107" s="311" t="e">
        <f t="shared" si="106"/>
        <v>#DIV/0!</v>
      </c>
      <c r="GF107" s="311" t="e">
        <f t="shared" si="106"/>
        <v>#DIV/0!</v>
      </c>
      <c r="GG107" s="311" t="e">
        <f t="shared" si="106"/>
        <v>#DIV/0!</v>
      </c>
      <c r="GH107" s="311" t="e">
        <f t="shared" si="106"/>
        <v>#DIV/0!</v>
      </c>
      <c r="GI107" s="311" t="e">
        <f t="shared" si="106"/>
        <v>#DIV/0!</v>
      </c>
      <c r="GJ107" s="311" t="e">
        <f t="shared" si="106"/>
        <v>#DIV/0!</v>
      </c>
      <c r="GK107" s="311" t="e">
        <f t="shared" si="115"/>
        <v>#DIV/0!</v>
      </c>
      <c r="GL107" s="311" t="e">
        <f t="shared" si="115"/>
        <v>#DIV/0!</v>
      </c>
      <c r="GM107" s="311" t="e">
        <f t="shared" si="115"/>
        <v>#DIV/0!</v>
      </c>
      <c r="GN107" s="311" t="e">
        <f t="shared" si="115"/>
        <v>#DIV/0!</v>
      </c>
      <c r="GO107" s="311" t="e">
        <f t="shared" si="115"/>
        <v>#DIV/0!</v>
      </c>
      <c r="GP107" s="311" t="e">
        <f t="shared" si="115"/>
        <v>#DIV/0!</v>
      </c>
      <c r="GQ107" s="311" t="e">
        <f t="shared" si="115"/>
        <v>#DIV/0!</v>
      </c>
      <c r="GR107" s="311" t="e">
        <f t="shared" si="115"/>
        <v>#DIV/0!</v>
      </c>
      <c r="GS107" s="311" t="e">
        <f t="shared" si="115"/>
        <v>#DIV/0!</v>
      </c>
      <c r="GT107" s="311" t="e">
        <f t="shared" si="115"/>
        <v>#DIV/0!</v>
      </c>
      <c r="GU107" s="311" t="e">
        <f t="shared" si="115"/>
        <v>#DIV/0!</v>
      </c>
      <c r="GV107" s="311" t="e">
        <f t="shared" si="115"/>
        <v>#DIV/0!</v>
      </c>
      <c r="GW107" s="311" t="e">
        <f t="shared" si="115"/>
        <v>#DIV/0!</v>
      </c>
      <c r="GX107" s="311" t="e">
        <f t="shared" si="115"/>
        <v>#DIV/0!</v>
      </c>
      <c r="GY107" s="311" t="e">
        <f t="shared" si="107"/>
        <v>#DIV/0!</v>
      </c>
      <c r="GZ107" s="311" t="e">
        <f t="shared" si="107"/>
        <v>#DIV/0!</v>
      </c>
      <c r="HA107" s="311" t="e">
        <f t="shared" si="107"/>
        <v>#DIV/0!</v>
      </c>
      <c r="HB107" s="311" t="e">
        <f t="shared" si="107"/>
        <v>#DIV/0!</v>
      </c>
      <c r="HC107" s="311" t="e">
        <f t="shared" si="107"/>
        <v>#DIV/0!</v>
      </c>
      <c r="HD107" s="311" t="e">
        <f t="shared" si="107"/>
        <v>#DIV/0!</v>
      </c>
      <c r="HE107" s="318" t="e">
        <f t="shared" si="84"/>
        <v>#DIV/0!</v>
      </c>
      <c r="HF107" s="322" t="e">
        <f t="shared" si="85"/>
        <v>#DIV/0!</v>
      </c>
    </row>
    <row r="108" spans="1:214">
      <c r="A108" s="221"/>
      <c r="B108" s="310"/>
      <c r="C108" s="221"/>
      <c r="D108" s="221"/>
      <c r="E108" s="221"/>
      <c r="F108" s="311"/>
      <c r="G108" s="312" t="e">
        <f t="shared" si="116"/>
        <v>#DIV/0!</v>
      </c>
      <c r="H108" s="311" t="e">
        <f t="shared" si="116"/>
        <v>#DIV/0!</v>
      </c>
      <c r="I108" s="311" t="e">
        <f t="shared" si="116"/>
        <v>#DIV/0!</v>
      </c>
      <c r="J108" s="311" t="e">
        <f t="shared" si="116"/>
        <v>#DIV/0!</v>
      </c>
      <c r="K108" s="311" t="e">
        <f t="shared" si="116"/>
        <v>#DIV/0!</v>
      </c>
      <c r="L108" s="311" t="e">
        <f t="shared" si="116"/>
        <v>#DIV/0!</v>
      </c>
      <c r="M108" s="311" t="e">
        <f t="shared" si="116"/>
        <v>#DIV/0!</v>
      </c>
      <c r="N108" s="311" t="e">
        <f t="shared" si="116"/>
        <v>#DIV/0!</v>
      </c>
      <c r="O108" s="311" t="e">
        <f t="shared" si="116"/>
        <v>#DIV/0!</v>
      </c>
      <c r="P108" s="311" t="e">
        <f t="shared" si="116"/>
        <v>#DIV/0!</v>
      </c>
      <c r="Q108" s="311" t="e">
        <f t="shared" si="116"/>
        <v>#DIV/0!</v>
      </c>
      <c r="R108" s="311" t="e">
        <f t="shared" si="116"/>
        <v>#DIV/0!</v>
      </c>
      <c r="S108" s="311" t="e">
        <f t="shared" si="116"/>
        <v>#DIV/0!</v>
      </c>
      <c r="T108" s="311" t="e">
        <f t="shared" si="116"/>
        <v>#DIV/0!</v>
      </c>
      <c r="U108" s="311" t="e">
        <f t="shared" si="116"/>
        <v>#DIV/0!</v>
      </c>
      <c r="V108" s="311" t="e">
        <f t="shared" si="116"/>
        <v>#DIV/0!</v>
      </c>
      <c r="W108" s="311" t="e">
        <f t="shared" si="108"/>
        <v>#DIV/0!</v>
      </c>
      <c r="X108" s="311" t="e">
        <f t="shared" si="108"/>
        <v>#DIV/0!</v>
      </c>
      <c r="Y108" s="311" t="e">
        <f t="shared" si="108"/>
        <v>#DIV/0!</v>
      </c>
      <c r="Z108" s="311" t="e">
        <f t="shared" si="108"/>
        <v>#DIV/0!</v>
      </c>
      <c r="AA108" s="311" t="e">
        <f t="shared" si="108"/>
        <v>#DIV/0!</v>
      </c>
      <c r="AB108" s="311" t="e">
        <f t="shared" si="108"/>
        <v>#DIV/0!</v>
      </c>
      <c r="AC108" s="311" t="e">
        <f t="shared" si="108"/>
        <v>#DIV/0!</v>
      </c>
      <c r="AD108" s="311" t="e">
        <f t="shared" si="108"/>
        <v>#DIV/0!</v>
      </c>
      <c r="AE108" s="311" t="e">
        <f t="shared" si="108"/>
        <v>#DIV/0!</v>
      </c>
      <c r="AF108" s="311" t="e">
        <f t="shared" si="108"/>
        <v>#DIV/0!</v>
      </c>
      <c r="AG108" s="311" t="e">
        <f t="shared" si="108"/>
        <v>#DIV/0!</v>
      </c>
      <c r="AH108" s="311" t="e">
        <f t="shared" si="108"/>
        <v>#DIV/0!</v>
      </c>
      <c r="AI108" s="311" t="e">
        <f t="shared" si="108"/>
        <v>#DIV/0!</v>
      </c>
      <c r="AJ108" s="311" t="e">
        <f t="shared" si="108"/>
        <v>#DIV/0!</v>
      </c>
      <c r="AK108" s="311" t="e">
        <f t="shared" si="108"/>
        <v>#DIV/0!</v>
      </c>
      <c r="AL108" s="311" t="e">
        <f t="shared" si="109"/>
        <v>#DIV/0!</v>
      </c>
      <c r="AM108" s="311" t="e">
        <f t="shared" si="109"/>
        <v>#DIV/0!</v>
      </c>
      <c r="AN108" s="311" t="e">
        <f t="shared" si="109"/>
        <v>#DIV/0!</v>
      </c>
      <c r="AO108" s="311" t="e">
        <f t="shared" si="109"/>
        <v>#DIV/0!</v>
      </c>
      <c r="AP108" s="311" t="e">
        <f t="shared" si="109"/>
        <v>#DIV/0!</v>
      </c>
      <c r="AQ108" s="311" t="e">
        <f t="shared" si="109"/>
        <v>#DIV/0!</v>
      </c>
      <c r="AR108" s="311" t="e">
        <f t="shared" si="109"/>
        <v>#DIV/0!</v>
      </c>
      <c r="AS108" s="311" t="e">
        <f t="shared" si="109"/>
        <v>#DIV/0!</v>
      </c>
      <c r="AT108" s="311" t="e">
        <f t="shared" si="109"/>
        <v>#DIV/0!</v>
      </c>
      <c r="AU108" s="311" t="e">
        <f t="shared" si="109"/>
        <v>#DIV/0!</v>
      </c>
      <c r="AV108" s="311" t="e">
        <f t="shared" si="109"/>
        <v>#DIV/0!</v>
      </c>
      <c r="AW108" s="311" t="e">
        <f t="shared" si="109"/>
        <v>#DIV/0!</v>
      </c>
      <c r="AX108" s="311" t="e">
        <f t="shared" si="109"/>
        <v>#DIV/0!</v>
      </c>
      <c r="AY108" s="311" t="e">
        <f t="shared" si="109"/>
        <v>#DIV/0!</v>
      </c>
      <c r="AZ108" s="311" t="e">
        <f t="shared" si="109"/>
        <v>#DIV/0!</v>
      </c>
      <c r="BA108" s="311" t="e">
        <f t="shared" si="109"/>
        <v>#DIV/0!</v>
      </c>
      <c r="BB108" s="311" t="e">
        <f t="shared" si="102"/>
        <v>#DIV/0!</v>
      </c>
      <c r="BC108" s="311" t="e">
        <f t="shared" si="102"/>
        <v>#DIV/0!</v>
      </c>
      <c r="BD108" s="311" t="e">
        <f t="shared" si="102"/>
        <v>#DIV/0!</v>
      </c>
      <c r="BE108" s="311" t="e">
        <f t="shared" si="102"/>
        <v>#DIV/0!</v>
      </c>
      <c r="BF108" s="311" t="e">
        <f t="shared" si="102"/>
        <v>#DIV/0!</v>
      </c>
      <c r="BG108" s="311" t="e">
        <f t="shared" si="102"/>
        <v>#DIV/0!</v>
      </c>
      <c r="BH108" s="311" t="e">
        <f t="shared" si="102"/>
        <v>#DIV/0!</v>
      </c>
      <c r="BI108" s="311" t="e">
        <f t="shared" si="102"/>
        <v>#DIV/0!</v>
      </c>
      <c r="BJ108" s="311" t="e">
        <f t="shared" si="102"/>
        <v>#DIV/0!</v>
      </c>
      <c r="BK108" s="311" t="e">
        <f t="shared" si="102"/>
        <v>#DIV/0!</v>
      </c>
      <c r="BL108" s="311" t="e">
        <f t="shared" si="102"/>
        <v>#DIV/0!</v>
      </c>
      <c r="BM108" s="311" t="e">
        <f t="shared" si="102"/>
        <v>#DIV/0!</v>
      </c>
      <c r="BN108" s="311" t="e">
        <f t="shared" si="102"/>
        <v>#DIV/0!</v>
      </c>
      <c r="BO108" s="311" t="e">
        <f t="shared" si="102"/>
        <v>#DIV/0!</v>
      </c>
      <c r="BP108" s="311" t="e">
        <f t="shared" si="102"/>
        <v>#DIV/0!</v>
      </c>
      <c r="BQ108" s="311" t="e">
        <f t="shared" si="110"/>
        <v>#DIV/0!</v>
      </c>
      <c r="BR108" s="311" t="e">
        <f t="shared" si="110"/>
        <v>#DIV/0!</v>
      </c>
      <c r="BS108" s="311" t="e">
        <f t="shared" si="110"/>
        <v>#DIV/0!</v>
      </c>
      <c r="BT108" s="311" t="e">
        <f t="shared" si="110"/>
        <v>#DIV/0!</v>
      </c>
      <c r="BU108" s="311" t="e">
        <f t="shared" si="110"/>
        <v>#DIV/0!</v>
      </c>
      <c r="BV108" s="311" t="e">
        <f t="shared" si="110"/>
        <v>#DIV/0!</v>
      </c>
      <c r="BW108" s="311" t="e">
        <f t="shared" si="110"/>
        <v>#DIV/0!</v>
      </c>
      <c r="BX108" s="311" t="e">
        <f t="shared" si="110"/>
        <v>#DIV/0!</v>
      </c>
      <c r="BY108" s="311" t="e">
        <f t="shared" si="110"/>
        <v>#DIV/0!</v>
      </c>
      <c r="BZ108" s="311" t="e">
        <f t="shared" si="110"/>
        <v>#DIV/0!</v>
      </c>
      <c r="CA108" s="311" t="e">
        <f t="shared" si="110"/>
        <v>#DIV/0!</v>
      </c>
      <c r="CB108" s="311" t="e">
        <f t="shared" si="110"/>
        <v>#DIV/0!</v>
      </c>
      <c r="CC108" s="311" t="e">
        <f t="shared" si="110"/>
        <v>#DIV/0!</v>
      </c>
      <c r="CD108" s="311" t="e">
        <f t="shared" si="110"/>
        <v>#DIV/0!</v>
      </c>
      <c r="CE108" s="311" t="e">
        <f t="shared" si="110"/>
        <v>#DIV/0!</v>
      </c>
      <c r="CF108" s="311" t="e">
        <f t="shared" si="110"/>
        <v>#DIV/0!</v>
      </c>
      <c r="CG108" s="311" t="e">
        <f t="shared" si="103"/>
        <v>#DIV/0!</v>
      </c>
      <c r="CH108" s="311" t="e">
        <f t="shared" si="103"/>
        <v>#DIV/0!</v>
      </c>
      <c r="CI108" s="311" t="e">
        <f t="shared" si="103"/>
        <v>#DIV/0!</v>
      </c>
      <c r="CJ108" s="311" t="e">
        <f t="shared" si="103"/>
        <v>#DIV/0!</v>
      </c>
      <c r="CK108" s="311" t="e">
        <f t="shared" si="103"/>
        <v>#DIV/0!</v>
      </c>
      <c r="CL108" s="311" t="e">
        <f t="shared" si="103"/>
        <v>#DIV/0!</v>
      </c>
      <c r="CM108" s="311" t="e">
        <f t="shared" si="103"/>
        <v>#DIV/0!</v>
      </c>
      <c r="CN108" s="311" t="e">
        <f t="shared" si="103"/>
        <v>#DIV/0!</v>
      </c>
      <c r="CO108" s="311" t="e">
        <f t="shared" si="103"/>
        <v>#DIV/0!</v>
      </c>
      <c r="CP108" s="311" t="e">
        <f t="shared" si="103"/>
        <v>#DIV/0!</v>
      </c>
      <c r="CQ108" s="311" t="e">
        <f t="shared" si="103"/>
        <v>#DIV/0!</v>
      </c>
      <c r="CR108" s="311" t="e">
        <f t="shared" si="103"/>
        <v>#DIV/0!</v>
      </c>
      <c r="CS108" s="311" t="e">
        <f t="shared" si="103"/>
        <v>#DIV/0!</v>
      </c>
      <c r="CT108" s="311" t="e">
        <f t="shared" si="103"/>
        <v>#DIV/0!</v>
      </c>
      <c r="CU108" s="311" t="e">
        <f t="shared" si="103"/>
        <v>#DIV/0!</v>
      </c>
      <c r="CV108" s="311" t="e">
        <f t="shared" si="111"/>
        <v>#DIV/0!</v>
      </c>
      <c r="CW108" s="311" t="e">
        <f t="shared" si="111"/>
        <v>#DIV/0!</v>
      </c>
      <c r="CX108" s="311" t="e">
        <f t="shared" si="111"/>
        <v>#DIV/0!</v>
      </c>
      <c r="CY108" s="311" t="e">
        <f t="shared" si="111"/>
        <v>#DIV/0!</v>
      </c>
      <c r="CZ108" s="311" t="e">
        <f t="shared" si="111"/>
        <v>#DIV/0!</v>
      </c>
      <c r="DA108" s="311" t="e">
        <f t="shared" si="111"/>
        <v>#DIV/0!</v>
      </c>
      <c r="DB108" s="311" t="e">
        <f t="shared" si="111"/>
        <v>#DIV/0!</v>
      </c>
      <c r="DC108" s="311" t="e">
        <f t="shared" si="111"/>
        <v>#DIV/0!</v>
      </c>
      <c r="DD108" s="311" t="e">
        <f t="shared" si="111"/>
        <v>#DIV/0!</v>
      </c>
      <c r="DE108" s="311" t="e">
        <f t="shared" si="111"/>
        <v>#DIV/0!</v>
      </c>
      <c r="DF108" s="311" t="e">
        <f t="shared" si="111"/>
        <v>#DIV/0!</v>
      </c>
      <c r="DG108" s="311" t="e">
        <f t="shared" si="111"/>
        <v>#DIV/0!</v>
      </c>
      <c r="DH108" s="311" t="e">
        <f t="shared" si="111"/>
        <v>#DIV/0!</v>
      </c>
      <c r="DI108" s="311" t="e">
        <f t="shared" si="111"/>
        <v>#DIV/0!</v>
      </c>
      <c r="DJ108" s="311" t="e">
        <f t="shared" si="111"/>
        <v>#DIV/0!</v>
      </c>
      <c r="DK108" s="311" t="e">
        <f t="shared" si="111"/>
        <v>#DIV/0!</v>
      </c>
      <c r="DL108" s="311" t="e">
        <f t="shared" si="104"/>
        <v>#DIV/0!</v>
      </c>
      <c r="DM108" s="311" t="e">
        <f t="shared" si="104"/>
        <v>#DIV/0!</v>
      </c>
      <c r="DN108" s="311" t="e">
        <f t="shared" si="104"/>
        <v>#DIV/0!</v>
      </c>
      <c r="DO108" s="311" t="e">
        <f t="shared" si="104"/>
        <v>#DIV/0!</v>
      </c>
      <c r="DP108" s="311" t="e">
        <f t="shared" si="104"/>
        <v>#DIV/0!</v>
      </c>
      <c r="DQ108" s="311" t="e">
        <f t="shared" si="104"/>
        <v>#DIV/0!</v>
      </c>
      <c r="DR108" s="311" t="e">
        <f t="shared" si="104"/>
        <v>#DIV/0!</v>
      </c>
      <c r="DS108" s="311" t="e">
        <f t="shared" si="104"/>
        <v>#DIV/0!</v>
      </c>
      <c r="DT108" s="311" t="e">
        <f t="shared" si="104"/>
        <v>#DIV/0!</v>
      </c>
      <c r="DU108" s="311" t="e">
        <f t="shared" si="104"/>
        <v>#DIV/0!</v>
      </c>
      <c r="DV108" s="311" t="e">
        <f t="shared" si="104"/>
        <v>#DIV/0!</v>
      </c>
      <c r="DW108" s="311" t="e">
        <f t="shared" si="104"/>
        <v>#DIV/0!</v>
      </c>
      <c r="DX108" s="311" t="e">
        <f t="shared" si="104"/>
        <v>#DIV/0!</v>
      </c>
      <c r="DY108" s="311" t="e">
        <f t="shared" si="104"/>
        <v>#DIV/0!</v>
      </c>
      <c r="DZ108" s="311" t="e">
        <f t="shared" si="104"/>
        <v>#DIV/0!</v>
      </c>
      <c r="EA108" s="311" t="e">
        <f t="shared" si="112"/>
        <v>#DIV/0!</v>
      </c>
      <c r="EB108" s="311" t="e">
        <f t="shared" si="112"/>
        <v>#DIV/0!</v>
      </c>
      <c r="EC108" s="311" t="e">
        <f t="shared" si="112"/>
        <v>#DIV/0!</v>
      </c>
      <c r="ED108" s="311" t="e">
        <f t="shared" si="112"/>
        <v>#DIV/0!</v>
      </c>
      <c r="EE108" s="311" t="e">
        <f t="shared" si="112"/>
        <v>#DIV/0!</v>
      </c>
      <c r="EF108" s="311" t="e">
        <f t="shared" si="112"/>
        <v>#DIV/0!</v>
      </c>
      <c r="EG108" s="311" t="e">
        <f t="shared" si="112"/>
        <v>#DIV/0!</v>
      </c>
      <c r="EH108" s="311" t="e">
        <f t="shared" si="112"/>
        <v>#DIV/0!</v>
      </c>
      <c r="EI108" s="311" t="e">
        <f t="shared" si="112"/>
        <v>#DIV/0!</v>
      </c>
      <c r="EJ108" s="311" t="e">
        <f t="shared" si="112"/>
        <v>#DIV/0!</v>
      </c>
      <c r="EK108" s="311" t="e">
        <f t="shared" si="112"/>
        <v>#DIV/0!</v>
      </c>
      <c r="EL108" s="311" t="e">
        <f t="shared" si="112"/>
        <v>#DIV/0!</v>
      </c>
      <c r="EM108" s="311" t="e">
        <f t="shared" si="112"/>
        <v>#DIV/0!</v>
      </c>
      <c r="EN108" s="311" t="e">
        <f t="shared" si="112"/>
        <v>#DIV/0!</v>
      </c>
      <c r="EO108" s="311" t="e">
        <f t="shared" si="112"/>
        <v>#DIV/0!</v>
      </c>
      <c r="EP108" s="311" t="e">
        <f t="shared" si="112"/>
        <v>#DIV/0!</v>
      </c>
      <c r="EQ108" s="311" t="e">
        <f t="shared" si="105"/>
        <v>#DIV/0!</v>
      </c>
      <c r="ER108" s="311" t="e">
        <f t="shared" si="105"/>
        <v>#DIV/0!</v>
      </c>
      <c r="ES108" s="311" t="e">
        <f t="shared" si="105"/>
        <v>#DIV/0!</v>
      </c>
      <c r="ET108" s="311" t="e">
        <f t="shared" si="105"/>
        <v>#DIV/0!</v>
      </c>
      <c r="EU108" s="311" t="e">
        <f t="shared" si="105"/>
        <v>#DIV/0!</v>
      </c>
      <c r="EV108" s="311" t="e">
        <f t="shared" si="105"/>
        <v>#DIV/0!</v>
      </c>
      <c r="EW108" s="311" t="e">
        <f t="shared" si="105"/>
        <v>#DIV/0!</v>
      </c>
      <c r="EX108" s="311" t="e">
        <f t="shared" si="105"/>
        <v>#DIV/0!</v>
      </c>
      <c r="EY108" s="311" t="e">
        <f t="shared" si="105"/>
        <v>#DIV/0!</v>
      </c>
      <c r="EZ108" s="311" t="e">
        <f t="shared" si="105"/>
        <v>#DIV/0!</v>
      </c>
      <c r="FA108" s="311" t="e">
        <f t="shared" si="113"/>
        <v>#DIV/0!</v>
      </c>
      <c r="FB108" s="311" t="e">
        <f t="shared" si="113"/>
        <v>#DIV/0!</v>
      </c>
      <c r="FC108" s="311" t="e">
        <f t="shared" si="113"/>
        <v>#DIV/0!</v>
      </c>
      <c r="FD108" s="311" t="e">
        <f t="shared" si="113"/>
        <v>#DIV/0!</v>
      </c>
      <c r="FE108" s="311" t="e">
        <f t="shared" si="113"/>
        <v>#DIV/0!</v>
      </c>
      <c r="FF108" s="311" t="e">
        <f t="shared" si="113"/>
        <v>#DIV/0!</v>
      </c>
      <c r="FG108" s="311" t="e">
        <f t="shared" si="113"/>
        <v>#DIV/0!</v>
      </c>
      <c r="FH108" s="311" t="e">
        <f t="shared" si="113"/>
        <v>#DIV/0!</v>
      </c>
      <c r="FI108" s="311" t="e">
        <f t="shared" si="113"/>
        <v>#DIV/0!</v>
      </c>
      <c r="FJ108" s="311" t="e">
        <f t="shared" si="113"/>
        <v>#DIV/0!</v>
      </c>
      <c r="FK108" s="311" t="e">
        <f t="shared" si="114"/>
        <v>#DIV/0!</v>
      </c>
      <c r="FL108" s="311" t="e">
        <f t="shared" si="114"/>
        <v>#DIV/0!</v>
      </c>
      <c r="FM108" s="311" t="e">
        <f t="shared" si="114"/>
        <v>#DIV/0!</v>
      </c>
      <c r="FN108" s="311" t="e">
        <f t="shared" si="114"/>
        <v>#DIV/0!</v>
      </c>
      <c r="FO108" s="311" t="e">
        <f t="shared" si="114"/>
        <v>#DIV/0!</v>
      </c>
      <c r="FP108" s="311" t="e">
        <f t="shared" si="114"/>
        <v>#DIV/0!</v>
      </c>
      <c r="FQ108" s="311" t="e">
        <f t="shared" si="114"/>
        <v>#DIV/0!</v>
      </c>
      <c r="FR108" s="311" t="e">
        <f t="shared" si="114"/>
        <v>#DIV/0!</v>
      </c>
      <c r="FS108" s="311" t="e">
        <f t="shared" si="114"/>
        <v>#DIV/0!</v>
      </c>
      <c r="FT108" s="311" t="e">
        <f t="shared" si="114"/>
        <v>#DIV/0!</v>
      </c>
      <c r="FU108" s="311" t="e">
        <f t="shared" si="106"/>
        <v>#DIV/0!</v>
      </c>
      <c r="FV108" s="311" t="e">
        <f t="shared" si="106"/>
        <v>#DIV/0!</v>
      </c>
      <c r="FW108" s="311" t="e">
        <f t="shared" si="106"/>
        <v>#DIV/0!</v>
      </c>
      <c r="FX108" s="311" t="e">
        <f t="shared" si="106"/>
        <v>#DIV/0!</v>
      </c>
      <c r="FY108" s="311" t="e">
        <f t="shared" si="106"/>
        <v>#DIV/0!</v>
      </c>
      <c r="FZ108" s="311" t="e">
        <f t="shared" si="106"/>
        <v>#DIV/0!</v>
      </c>
      <c r="GA108" s="311" t="e">
        <f t="shared" si="106"/>
        <v>#DIV/0!</v>
      </c>
      <c r="GB108" s="311" t="e">
        <f t="shared" si="106"/>
        <v>#DIV/0!</v>
      </c>
      <c r="GC108" s="311" t="e">
        <f t="shared" si="106"/>
        <v>#DIV/0!</v>
      </c>
      <c r="GD108" s="311" t="e">
        <f t="shared" si="106"/>
        <v>#DIV/0!</v>
      </c>
      <c r="GE108" s="311" t="e">
        <f t="shared" si="106"/>
        <v>#DIV/0!</v>
      </c>
      <c r="GF108" s="311" t="e">
        <f t="shared" si="106"/>
        <v>#DIV/0!</v>
      </c>
      <c r="GG108" s="311" t="e">
        <f t="shared" si="106"/>
        <v>#DIV/0!</v>
      </c>
      <c r="GH108" s="311" t="e">
        <f t="shared" si="106"/>
        <v>#DIV/0!</v>
      </c>
      <c r="GI108" s="311" t="e">
        <f t="shared" si="106"/>
        <v>#DIV/0!</v>
      </c>
      <c r="GJ108" s="311" t="e">
        <f t="shared" si="106"/>
        <v>#DIV/0!</v>
      </c>
      <c r="GK108" s="311" t="e">
        <f t="shared" si="115"/>
        <v>#DIV/0!</v>
      </c>
      <c r="GL108" s="311" t="e">
        <f t="shared" si="115"/>
        <v>#DIV/0!</v>
      </c>
      <c r="GM108" s="311" t="e">
        <f t="shared" si="115"/>
        <v>#DIV/0!</v>
      </c>
      <c r="GN108" s="311" t="e">
        <f t="shared" si="115"/>
        <v>#DIV/0!</v>
      </c>
      <c r="GO108" s="311" t="e">
        <f t="shared" si="115"/>
        <v>#DIV/0!</v>
      </c>
      <c r="GP108" s="311" t="e">
        <f t="shared" si="115"/>
        <v>#DIV/0!</v>
      </c>
      <c r="GQ108" s="311" t="e">
        <f t="shared" si="115"/>
        <v>#DIV/0!</v>
      </c>
      <c r="GR108" s="311" t="e">
        <f t="shared" si="115"/>
        <v>#DIV/0!</v>
      </c>
      <c r="GS108" s="311" t="e">
        <f t="shared" si="115"/>
        <v>#DIV/0!</v>
      </c>
      <c r="GT108" s="311" t="e">
        <f t="shared" si="115"/>
        <v>#DIV/0!</v>
      </c>
      <c r="GU108" s="311" t="e">
        <f t="shared" si="115"/>
        <v>#DIV/0!</v>
      </c>
      <c r="GV108" s="311" t="e">
        <f t="shared" si="115"/>
        <v>#DIV/0!</v>
      </c>
      <c r="GW108" s="311" t="e">
        <f t="shared" si="115"/>
        <v>#DIV/0!</v>
      </c>
      <c r="GX108" s="311" t="e">
        <f t="shared" si="115"/>
        <v>#DIV/0!</v>
      </c>
      <c r="GY108" s="311" t="e">
        <f t="shared" si="107"/>
        <v>#DIV/0!</v>
      </c>
      <c r="GZ108" s="311" t="e">
        <f t="shared" si="107"/>
        <v>#DIV/0!</v>
      </c>
      <c r="HA108" s="311" t="e">
        <f t="shared" si="107"/>
        <v>#DIV/0!</v>
      </c>
      <c r="HB108" s="311" t="e">
        <f t="shared" si="107"/>
        <v>#DIV/0!</v>
      </c>
      <c r="HC108" s="311" t="e">
        <f t="shared" si="107"/>
        <v>#DIV/0!</v>
      </c>
      <c r="HD108" s="311" t="e">
        <f t="shared" si="107"/>
        <v>#DIV/0!</v>
      </c>
      <c r="HE108" s="318" t="e">
        <f t="shared" si="84"/>
        <v>#DIV/0!</v>
      </c>
      <c r="HF108" s="322" t="e">
        <f t="shared" si="85"/>
        <v>#DIV/0!</v>
      </c>
    </row>
    <row r="109" spans="1:214">
      <c r="A109" s="221"/>
      <c r="B109" s="310"/>
      <c r="C109" s="221"/>
      <c r="D109" s="221"/>
      <c r="E109" s="221"/>
      <c r="F109" s="311"/>
      <c r="G109" s="312" t="e">
        <f t="shared" si="116"/>
        <v>#DIV/0!</v>
      </c>
      <c r="H109" s="311" t="e">
        <f t="shared" si="116"/>
        <v>#DIV/0!</v>
      </c>
      <c r="I109" s="311" t="e">
        <f t="shared" si="116"/>
        <v>#DIV/0!</v>
      </c>
      <c r="J109" s="311" t="e">
        <f t="shared" si="116"/>
        <v>#DIV/0!</v>
      </c>
      <c r="K109" s="311" t="e">
        <f t="shared" si="116"/>
        <v>#DIV/0!</v>
      </c>
      <c r="L109" s="311" t="e">
        <f t="shared" si="116"/>
        <v>#DIV/0!</v>
      </c>
      <c r="M109" s="311" t="e">
        <f t="shared" si="116"/>
        <v>#DIV/0!</v>
      </c>
      <c r="N109" s="311" t="e">
        <f t="shared" si="116"/>
        <v>#DIV/0!</v>
      </c>
      <c r="O109" s="311" t="e">
        <f t="shared" si="116"/>
        <v>#DIV/0!</v>
      </c>
      <c r="P109" s="311" t="e">
        <f t="shared" si="116"/>
        <v>#DIV/0!</v>
      </c>
      <c r="Q109" s="311" t="e">
        <f t="shared" si="116"/>
        <v>#DIV/0!</v>
      </c>
      <c r="R109" s="311" t="e">
        <f t="shared" si="116"/>
        <v>#DIV/0!</v>
      </c>
      <c r="S109" s="311" t="e">
        <f t="shared" si="116"/>
        <v>#DIV/0!</v>
      </c>
      <c r="T109" s="311" t="e">
        <f t="shared" si="116"/>
        <v>#DIV/0!</v>
      </c>
      <c r="U109" s="311" t="e">
        <f t="shared" si="116"/>
        <v>#DIV/0!</v>
      </c>
      <c r="V109" s="311" t="e">
        <f t="shared" si="116"/>
        <v>#DIV/0!</v>
      </c>
      <c r="W109" s="311" t="e">
        <f t="shared" si="108"/>
        <v>#DIV/0!</v>
      </c>
      <c r="X109" s="311" t="e">
        <f t="shared" si="108"/>
        <v>#DIV/0!</v>
      </c>
      <c r="Y109" s="311" t="e">
        <f t="shared" si="108"/>
        <v>#DIV/0!</v>
      </c>
      <c r="Z109" s="311" t="e">
        <f t="shared" si="108"/>
        <v>#DIV/0!</v>
      </c>
      <c r="AA109" s="311" t="e">
        <f t="shared" si="108"/>
        <v>#DIV/0!</v>
      </c>
      <c r="AB109" s="311" t="e">
        <f t="shared" si="108"/>
        <v>#DIV/0!</v>
      </c>
      <c r="AC109" s="311" t="e">
        <f t="shared" si="108"/>
        <v>#DIV/0!</v>
      </c>
      <c r="AD109" s="311" t="e">
        <f t="shared" si="108"/>
        <v>#DIV/0!</v>
      </c>
      <c r="AE109" s="311" t="e">
        <f t="shared" si="108"/>
        <v>#DIV/0!</v>
      </c>
      <c r="AF109" s="311" t="e">
        <f t="shared" si="108"/>
        <v>#DIV/0!</v>
      </c>
      <c r="AG109" s="311" t="e">
        <f t="shared" si="108"/>
        <v>#DIV/0!</v>
      </c>
      <c r="AH109" s="311" t="e">
        <f t="shared" si="108"/>
        <v>#DIV/0!</v>
      </c>
      <c r="AI109" s="311" t="e">
        <f t="shared" si="108"/>
        <v>#DIV/0!</v>
      </c>
      <c r="AJ109" s="311" t="e">
        <f t="shared" si="108"/>
        <v>#DIV/0!</v>
      </c>
      <c r="AK109" s="311" t="e">
        <f t="shared" si="108"/>
        <v>#DIV/0!</v>
      </c>
      <c r="AL109" s="311" t="e">
        <f t="shared" si="109"/>
        <v>#DIV/0!</v>
      </c>
      <c r="AM109" s="311" t="e">
        <f t="shared" si="109"/>
        <v>#DIV/0!</v>
      </c>
      <c r="AN109" s="311" t="e">
        <f t="shared" si="109"/>
        <v>#DIV/0!</v>
      </c>
      <c r="AO109" s="311" t="e">
        <f t="shared" si="109"/>
        <v>#DIV/0!</v>
      </c>
      <c r="AP109" s="311" t="e">
        <f t="shared" si="109"/>
        <v>#DIV/0!</v>
      </c>
      <c r="AQ109" s="311" t="e">
        <f t="shared" si="109"/>
        <v>#DIV/0!</v>
      </c>
      <c r="AR109" s="311" t="e">
        <f t="shared" si="109"/>
        <v>#DIV/0!</v>
      </c>
      <c r="AS109" s="311" t="e">
        <f t="shared" si="109"/>
        <v>#DIV/0!</v>
      </c>
      <c r="AT109" s="311" t="e">
        <f t="shared" si="109"/>
        <v>#DIV/0!</v>
      </c>
      <c r="AU109" s="311" t="e">
        <f t="shared" si="109"/>
        <v>#DIV/0!</v>
      </c>
      <c r="AV109" s="311" t="e">
        <f t="shared" si="109"/>
        <v>#DIV/0!</v>
      </c>
      <c r="AW109" s="311" t="e">
        <f t="shared" si="109"/>
        <v>#DIV/0!</v>
      </c>
      <c r="AX109" s="311" t="e">
        <f t="shared" si="109"/>
        <v>#DIV/0!</v>
      </c>
      <c r="AY109" s="311" t="e">
        <f t="shared" si="109"/>
        <v>#DIV/0!</v>
      </c>
      <c r="AZ109" s="311" t="e">
        <f t="shared" si="109"/>
        <v>#DIV/0!</v>
      </c>
      <c r="BA109" s="311" t="e">
        <f t="shared" si="109"/>
        <v>#DIV/0!</v>
      </c>
      <c r="BB109" s="311" t="e">
        <f t="shared" si="102"/>
        <v>#DIV/0!</v>
      </c>
      <c r="BC109" s="311" t="e">
        <f t="shared" si="102"/>
        <v>#DIV/0!</v>
      </c>
      <c r="BD109" s="311" t="e">
        <f t="shared" si="102"/>
        <v>#DIV/0!</v>
      </c>
      <c r="BE109" s="311" t="e">
        <f t="shared" si="102"/>
        <v>#DIV/0!</v>
      </c>
      <c r="BF109" s="311" t="e">
        <f t="shared" si="102"/>
        <v>#DIV/0!</v>
      </c>
      <c r="BG109" s="311" t="e">
        <f t="shared" si="102"/>
        <v>#DIV/0!</v>
      </c>
      <c r="BH109" s="311" t="e">
        <f t="shared" si="102"/>
        <v>#DIV/0!</v>
      </c>
      <c r="BI109" s="311" t="e">
        <f t="shared" si="102"/>
        <v>#DIV/0!</v>
      </c>
      <c r="BJ109" s="311" t="e">
        <f t="shared" si="102"/>
        <v>#DIV/0!</v>
      </c>
      <c r="BK109" s="311" t="e">
        <f t="shared" si="102"/>
        <v>#DIV/0!</v>
      </c>
      <c r="BL109" s="311" t="e">
        <f t="shared" si="102"/>
        <v>#DIV/0!</v>
      </c>
      <c r="BM109" s="311" t="e">
        <f t="shared" si="102"/>
        <v>#DIV/0!</v>
      </c>
      <c r="BN109" s="311" t="e">
        <f t="shared" si="102"/>
        <v>#DIV/0!</v>
      </c>
      <c r="BO109" s="311" t="e">
        <f t="shared" si="102"/>
        <v>#DIV/0!</v>
      </c>
      <c r="BP109" s="311" t="e">
        <f t="shared" si="102"/>
        <v>#DIV/0!</v>
      </c>
      <c r="BQ109" s="311" t="e">
        <f t="shared" si="110"/>
        <v>#DIV/0!</v>
      </c>
      <c r="BR109" s="311" t="e">
        <f t="shared" si="110"/>
        <v>#DIV/0!</v>
      </c>
      <c r="BS109" s="311" t="e">
        <f t="shared" si="110"/>
        <v>#DIV/0!</v>
      </c>
      <c r="BT109" s="311" t="e">
        <f t="shared" si="110"/>
        <v>#DIV/0!</v>
      </c>
      <c r="BU109" s="311" t="e">
        <f t="shared" si="110"/>
        <v>#DIV/0!</v>
      </c>
      <c r="BV109" s="311" t="e">
        <f t="shared" si="110"/>
        <v>#DIV/0!</v>
      </c>
      <c r="BW109" s="311" t="e">
        <f t="shared" si="110"/>
        <v>#DIV/0!</v>
      </c>
      <c r="BX109" s="311" t="e">
        <f t="shared" si="110"/>
        <v>#DIV/0!</v>
      </c>
      <c r="BY109" s="311" t="e">
        <f t="shared" si="110"/>
        <v>#DIV/0!</v>
      </c>
      <c r="BZ109" s="311" t="e">
        <f t="shared" si="110"/>
        <v>#DIV/0!</v>
      </c>
      <c r="CA109" s="311" t="e">
        <f t="shared" si="110"/>
        <v>#DIV/0!</v>
      </c>
      <c r="CB109" s="311" t="e">
        <f t="shared" si="110"/>
        <v>#DIV/0!</v>
      </c>
      <c r="CC109" s="311" t="e">
        <f t="shared" si="110"/>
        <v>#DIV/0!</v>
      </c>
      <c r="CD109" s="311" t="e">
        <f t="shared" si="110"/>
        <v>#DIV/0!</v>
      </c>
      <c r="CE109" s="311" t="e">
        <f t="shared" si="110"/>
        <v>#DIV/0!</v>
      </c>
      <c r="CF109" s="311" t="e">
        <f t="shared" si="110"/>
        <v>#DIV/0!</v>
      </c>
      <c r="CG109" s="311" t="e">
        <f t="shared" si="103"/>
        <v>#DIV/0!</v>
      </c>
      <c r="CH109" s="311" t="e">
        <f t="shared" si="103"/>
        <v>#DIV/0!</v>
      </c>
      <c r="CI109" s="311" t="e">
        <f t="shared" si="103"/>
        <v>#DIV/0!</v>
      </c>
      <c r="CJ109" s="311" t="e">
        <f t="shared" si="103"/>
        <v>#DIV/0!</v>
      </c>
      <c r="CK109" s="311" t="e">
        <f t="shared" si="103"/>
        <v>#DIV/0!</v>
      </c>
      <c r="CL109" s="311" t="e">
        <f t="shared" si="103"/>
        <v>#DIV/0!</v>
      </c>
      <c r="CM109" s="311" t="e">
        <f t="shared" si="103"/>
        <v>#DIV/0!</v>
      </c>
      <c r="CN109" s="311" t="e">
        <f t="shared" si="103"/>
        <v>#DIV/0!</v>
      </c>
      <c r="CO109" s="311" t="e">
        <f t="shared" si="103"/>
        <v>#DIV/0!</v>
      </c>
      <c r="CP109" s="311" t="e">
        <f t="shared" si="103"/>
        <v>#DIV/0!</v>
      </c>
      <c r="CQ109" s="311" t="e">
        <f t="shared" si="103"/>
        <v>#DIV/0!</v>
      </c>
      <c r="CR109" s="311" t="e">
        <f t="shared" si="103"/>
        <v>#DIV/0!</v>
      </c>
      <c r="CS109" s="311" t="e">
        <f t="shared" si="103"/>
        <v>#DIV/0!</v>
      </c>
      <c r="CT109" s="311" t="e">
        <f t="shared" si="103"/>
        <v>#DIV/0!</v>
      </c>
      <c r="CU109" s="311" t="e">
        <f t="shared" si="103"/>
        <v>#DIV/0!</v>
      </c>
      <c r="CV109" s="311" t="e">
        <f t="shared" si="111"/>
        <v>#DIV/0!</v>
      </c>
      <c r="CW109" s="311" t="e">
        <f t="shared" si="111"/>
        <v>#DIV/0!</v>
      </c>
      <c r="CX109" s="311" t="e">
        <f t="shared" si="111"/>
        <v>#DIV/0!</v>
      </c>
      <c r="CY109" s="311" t="e">
        <f t="shared" si="111"/>
        <v>#DIV/0!</v>
      </c>
      <c r="CZ109" s="311" t="e">
        <f t="shared" si="111"/>
        <v>#DIV/0!</v>
      </c>
      <c r="DA109" s="311" t="e">
        <f t="shared" si="111"/>
        <v>#DIV/0!</v>
      </c>
      <c r="DB109" s="311" t="e">
        <f t="shared" si="111"/>
        <v>#DIV/0!</v>
      </c>
      <c r="DC109" s="311" t="e">
        <f t="shared" si="111"/>
        <v>#DIV/0!</v>
      </c>
      <c r="DD109" s="311" t="e">
        <f t="shared" si="111"/>
        <v>#DIV/0!</v>
      </c>
      <c r="DE109" s="311" t="e">
        <f t="shared" si="111"/>
        <v>#DIV/0!</v>
      </c>
      <c r="DF109" s="311" t="e">
        <f t="shared" si="111"/>
        <v>#DIV/0!</v>
      </c>
      <c r="DG109" s="311" t="e">
        <f t="shared" si="111"/>
        <v>#DIV/0!</v>
      </c>
      <c r="DH109" s="311" t="e">
        <f t="shared" si="111"/>
        <v>#DIV/0!</v>
      </c>
      <c r="DI109" s="311" t="e">
        <f t="shared" si="111"/>
        <v>#DIV/0!</v>
      </c>
      <c r="DJ109" s="311" t="e">
        <f t="shared" si="111"/>
        <v>#DIV/0!</v>
      </c>
      <c r="DK109" s="311" t="e">
        <f t="shared" si="111"/>
        <v>#DIV/0!</v>
      </c>
      <c r="DL109" s="311" t="e">
        <f t="shared" si="104"/>
        <v>#DIV/0!</v>
      </c>
      <c r="DM109" s="311" t="e">
        <f t="shared" si="104"/>
        <v>#DIV/0!</v>
      </c>
      <c r="DN109" s="311" t="e">
        <f t="shared" si="104"/>
        <v>#DIV/0!</v>
      </c>
      <c r="DO109" s="311" t="e">
        <f t="shared" si="104"/>
        <v>#DIV/0!</v>
      </c>
      <c r="DP109" s="311" t="e">
        <f t="shared" si="104"/>
        <v>#DIV/0!</v>
      </c>
      <c r="DQ109" s="311" t="e">
        <f t="shared" si="104"/>
        <v>#DIV/0!</v>
      </c>
      <c r="DR109" s="311" t="e">
        <f t="shared" si="104"/>
        <v>#DIV/0!</v>
      </c>
      <c r="DS109" s="311" t="e">
        <f t="shared" si="104"/>
        <v>#DIV/0!</v>
      </c>
      <c r="DT109" s="311" t="e">
        <f t="shared" si="104"/>
        <v>#DIV/0!</v>
      </c>
      <c r="DU109" s="311" t="e">
        <f t="shared" si="104"/>
        <v>#DIV/0!</v>
      </c>
      <c r="DV109" s="311" t="e">
        <f t="shared" si="104"/>
        <v>#DIV/0!</v>
      </c>
      <c r="DW109" s="311" t="e">
        <f t="shared" si="104"/>
        <v>#DIV/0!</v>
      </c>
      <c r="DX109" s="311" t="e">
        <f t="shared" si="104"/>
        <v>#DIV/0!</v>
      </c>
      <c r="DY109" s="311" t="e">
        <f t="shared" si="104"/>
        <v>#DIV/0!</v>
      </c>
      <c r="DZ109" s="311" t="e">
        <f t="shared" si="104"/>
        <v>#DIV/0!</v>
      </c>
      <c r="EA109" s="311" t="e">
        <f t="shared" si="112"/>
        <v>#DIV/0!</v>
      </c>
      <c r="EB109" s="311" t="e">
        <f t="shared" si="112"/>
        <v>#DIV/0!</v>
      </c>
      <c r="EC109" s="311" t="e">
        <f t="shared" si="112"/>
        <v>#DIV/0!</v>
      </c>
      <c r="ED109" s="311" t="e">
        <f t="shared" si="112"/>
        <v>#DIV/0!</v>
      </c>
      <c r="EE109" s="311" t="e">
        <f t="shared" si="112"/>
        <v>#DIV/0!</v>
      </c>
      <c r="EF109" s="311" t="e">
        <f t="shared" si="112"/>
        <v>#DIV/0!</v>
      </c>
      <c r="EG109" s="311" t="e">
        <f t="shared" si="112"/>
        <v>#DIV/0!</v>
      </c>
      <c r="EH109" s="311" t="e">
        <f t="shared" si="112"/>
        <v>#DIV/0!</v>
      </c>
      <c r="EI109" s="311" t="e">
        <f t="shared" si="112"/>
        <v>#DIV/0!</v>
      </c>
      <c r="EJ109" s="311" t="e">
        <f t="shared" si="112"/>
        <v>#DIV/0!</v>
      </c>
      <c r="EK109" s="311" t="e">
        <f t="shared" si="112"/>
        <v>#DIV/0!</v>
      </c>
      <c r="EL109" s="311" t="e">
        <f t="shared" si="112"/>
        <v>#DIV/0!</v>
      </c>
      <c r="EM109" s="311" t="e">
        <f t="shared" si="112"/>
        <v>#DIV/0!</v>
      </c>
      <c r="EN109" s="311" t="e">
        <f t="shared" si="112"/>
        <v>#DIV/0!</v>
      </c>
      <c r="EO109" s="311" t="e">
        <f t="shared" si="112"/>
        <v>#DIV/0!</v>
      </c>
      <c r="EP109" s="311" t="e">
        <f t="shared" si="112"/>
        <v>#DIV/0!</v>
      </c>
      <c r="EQ109" s="311" t="e">
        <f t="shared" si="105"/>
        <v>#DIV/0!</v>
      </c>
      <c r="ER109" s="311" t="e">
        <f t="shared" si="105"/>
        <v>#DIV/0!</v>
      </c>
      <c r="ES109" s="311" t="e">
        <f t="shared" si="105"/>
        <v>#DIV/0!</v>
      </c>
      <c r="ET109" s="311" t="e">
        <f t="shared" si="105"/>
        <v>#DIV/0!</v>
      </c>
      <c r="EU109" s="311" t="e">
        <f t="shared" si="105"/>
        <v>#DIV/0!</v>
      </c>
      <c r="EV109" s="311" t="e">
        <f t="shared" si="105"/>
        <v>#DIV/0!</v>
      </c>
      <c r="EW109" s="311" t="e">
        <f t="shared" si="105"/>
        <v>#DIV/0!</v>
      </c>
      <c r="EX109" s="311" t="e">
        <f t="shared" si="105"/>
        <v>#DIV/0!</v>
      </c>
      <c r="EY109" s="311" t="e">
        <f t="shared" si="105"/>
        <v>#DIV/0!</v>
      </c>
      <c r="EZ109" s="311" t="e">
        <f t="shared" si="105"/>
        <v>#DIV/0!</v>
      </c>
      <c r="FA109" s="311" t="e">
        <f t="shared" si="113"/>
        <v>#DIV/0!</v>
      </c>
      <c r="FB109" s="311" t="e">
        <f t="shared" si="113"/>
        <v>#DIV/0!</v>
      </c>
      <c r="FC109" s="311" t="e">
        <f t="shared" si="113"/>
        <v>#DIV/0!</v>
      </c>
      <c r="FD109" s="311" t="e">
        <f t="shared" si="113"/>
        <v>#DIV/0!</v>
      </c>
      <c r="FE109" s="311" t="e">
        <f t="shared" si="113"/>
        <v>#DIV/0!</v>
      </c>
      <c r="FF109" s="311" t="e">
        <f t="shared" si="113"/>
        <v>#DIV/0!</v>
      </c>
      <c r="FG109" s="311" t="e">
        <f t="shared" si="113"/>
        <v>#DIV/0!</v>
      </c>
      <c r="FH109" s="311" t="e">
        <f t="shared" si="113"/>
        <v>#DIV/0!</v>
      </c>
      <c r="FI109" s="311" t="e">
        <f t="shared" si="113"/>
        <v>#DIV/0!</v>
      </c>
      <c r="FJ109" s="311" t="e">
        <f t="shared" si="113"/>
        <v>#DIV/0!</v>
      </c>
      <c r="FK109" s="311" t="e">
        <f t="shared" si="114"/>
        <v>#DIV/0!</v>
      </c>
      <c r="FL109" s="311" t="e">
        <f t="shared" si="114"/>
        <v>#DIV/0!</v>
      </c>
      <c r="FM109" s="311" t="e">
        <f t="shared" si="114"/>
        <v>#DIV/0!</v>
      </c>
      <c r="FN109" s="311" t="e">
        <f t="shared" si="114"/>
        <v>#DIV/0!</v>
      </c>
      <c r="FO109" s="311" t="e">
        <f t="shared" si="114"/>
        <v>#DIV/0!</v>
      </c>
      <c r="FP109" s="311" t="e">
        <f t="shared" si="114"/>
        <v>#DIV/0!</v>
      </c>
      <c r="FQ109" s="311" t="e">
        <f t="shared" si="114"/>
        <v>#DIV/0!</v>
      </c>
      <c r="FR109" s="311" t="e">
        <f t="shared" si="114"/>
        <v>#DIV/0!</v>
      </c>
      <c r="FS109" s="311" t="e">
        <f t="shared" si="114"/>
        <v>#DIV/0!</v>
      </c>
      <c r="FT109" s="311" t="e">
        <f t="shared" si="114"/>
        <v>#DIV/0!</v>
      </c>
      <c r="FU109" s="311" t="e">
        <f t="shared" si="106"/>
        <v>#DIV/0!</v>
      </c>
      <c r="FV109" s="311" t="e">
        <f t="shared" si="106"/>
        <v>#DIV/0!</v>
      </c>
      <c r="FW109" s="311" t="e">
        <f t="shared" si="106"/>
        <v>#DIV/0!</v>
      </c>
      <c r="FX109" s="311" t="e">
        <f t="shared" si="106"/>
        <v>#DIV/0!</v>
      </c>
      <c r="FY109" s="311" t="e">
        <f t="shared" si="106"/>
        <v>#DIV/0!</v>
      </c>
      <c r="FZ109" s="311" t="e">
        <f t="shared" si="106"/>
        <v>#DIV/0!</v>
      </c>
      <c r="GA109" s="311" t="e">
        <f t="shared" si="106"/>
        <v>#DIV/0!</v>
      </c>
      <c r="GB109" s="311" t="e">
        <f t="shared" si="106"/>
        <v>#DIV/0!</v>
      </c>
      <c r="GC109" s="311" t="e">
        <f t="shared" si="106"/>
        <v>#DIV/0!</v>
      </c>
      <c r="GD109" s="311" t="e">
        <f t="shared" si="106"/>
        <v>#DIV/0!</v>
      </c>
      <c r="GE109" s="311" t="e">
        <f t="shared" si="106"/>
        <v>#DIV/0!</v>
      </c>
      <c r="GF109" s="311" t="e">
        <f t="shared" si="106"/>
        <v>#DIV/0!</v>
      </c>
      <c r="GG109" s="311" t="e">
        <f t="shared" si="106"/>
        <v>#DIV/0!</v>
      </c>
      <c r="GH109" s="311" t="e">
        <f t="shared" si="106"/>
        <v>#DIV/0!</v>
      </c>
      <c r="GI109" s="311" t="e">
        <f t="shared" si="106"/>
        <v>#DIV/0!</v>
      </c>
      <c r="GJ109" s="311" t="e">
        <f t="shared" si="106"/>
        <v>#DIV/0!</v>
      </c>
      <c r="GK109" s="311" t="e">
        <f t="shared" si="115"/>
        <v>#DIV/0!</v>
      </c>
      <c r="GL109" s="311" t="e">
        <f t="shared" si="115"/>
        <v>#DIV/0!</v>
      </c>
      <c r="GM109" s="311" t="e">
        <f t="shared" si="115"/>
        <v>#DIV/0!</v>
      </c>
      <c r="GN109" s="311" t="e">
        <f t="shared" si="115"/>
        <v>#DIV/0!</v>
      </c>
      <c r="GO109" s="311" t="e">
        <f t="shared" si="115"/>
        <v>#DIV/0!</v>
      </c>
      <c r="GP109" s="311" t="e">
        <f t="shared" si="115"/>
        <v>#DIV/0!</v>
      </c>
      <c r="GQ109" s="311" t="e">
        <f t="shared" si="115"/>
        <v>#DIV/0!</v>
      </c>
      <c r="GR109" s="311" t="e">
        <f t="shared" si="115"/>
        <v>#DIV/0!</v>
      </c>
      <c r="GS109" s="311" t="e">
        <f t="shared" si="115"/>
        <v>#DIV/0!</v>
      </c>
      <c r="GT109" s="311" t="e">
        <f t="shared" si="115"/>
        <v>#DIV/0!</v>
      </c>
      <c r="GU109" s="311" t="e">
        <f t="shared" si="115"/>
        <v>#DIV/0!</v>
      </c>
      <c r="GV109" s="311" t="e">
        <f t="shared" si="115"/>
        <v>#DIV/0!</v>
      </c>
      <c r="GW109" s="311" t="e">
        <f t="shared" si="115"/>
        <v>#DIV/0!</v>
      </c>
      <c r="GX109" s="311" t="e">
        <f t="shared" si="115"/>
        <v>#DIV/0!</v>
      </c>
      <c r="GY109" s="311" t="e">
        <f t="shared" si="107"/>
        <v>#DIV/0!</v>
      </c>
      <c r="GZ109" s="311" t="e">
        <f t="shared" si="107"/>
        <v>#DIV/0!</v>
      </c>
      <c r="HA109" s="311" t="e">
        <f t="shared" si="107"/>
        <v>#DIV/0!</v>
      </c>
      <c r="HB109" s="311" t="e">
        <f t="shared" si="107"/>
        <v>#DIV/0!</v>
      </c>
      <c r="HC109" s="311" t="e">
        <f t="shared" si="107"/>
        <v>#DIV/0!</v>
      </c>
      <c r="HD109" s="311" t="e">
        <f t="shared" si="107"/>
        <v>#DIV/0!</v>
      </c>
      <c r="HE109" s="318" t="e">
        <f t="shared" si="84"/>
        <v>#DIV/0!</v>
      </c>
      <c r="HF109" s="322" t="e">
        <f t="shared" si="85"/>
        <v>#DIV/0!</v>
      </c>
    </row>
    <row r="110" spans="1:214">
      <c r="A110" s="221"/>
      <c r="B110" s="310"/>
      <c r="C110" s="221"/>
      <c r="D110" s="221"/>
      <c r="E110" s="221"/>
      <c r="F110" s="311"/>
      <c r="G110" s="312" t="e">
        <f t="shared" si="116"/>
        <v>#DIV/0!</v>
      </c>
      <c r="H110" s="311" t="e">
        <f t="shared" si="116"/>
        <v>#DIV/0!</v>
      </c>
      <c r="I110" s="311" t="e">
        <f t="shared" si="116"/>
        <v>#DIV/0!</v>
      </c>
      <c r="J110" s="311" t="e">
        <f t="shared" si="116"/>
        <v>#DIV/0!</v>
      </c>
      <c r="K110" s="311" t="e">
        <f t="shared" si="116"/>
        <v>#DIV/0!</v>
      </c>
      <c r="L110" s="311" t="e">
        <f t="shared" si="116"/>
        <v>#DIV/0!</v>
      </c>
      <c r="M110" s="311" t="e">
        <f t="shared" si="116"/>
        <v>#DIV/0!</v>
      </c>
      <c r="N110" s="311" t="e">
        <f t="shared" si="116"/>
        <v>#DIV/0!</v>
      </c>
      <c r="O110" s="311" t="e">
        <f t="shared" si="116"/>
        <v>#DIV/0!</v>
      </c>
      <c r="P110" s="311" t="e">
        <f t="shared" si="116"/>
        <v>#DIV/0!</v>
      </c>
      <c r="Q110" s="311" t="e">
        <f t="shared" si="116"/>
        <v>#DIV/0!</v>
      </c>
      <c r="R110" s="311" t="e">
        <f t="shared" si="116"/>
        <v>#DIV/0!</v>
      </c>
      <c r="S110" s="311" t="e">
        <f t="shared" si="116"/>
        <v>#DIV/0!</v>
      </c>
      <c r="T110" s="311" t="e">
        <f t="shared" si="116"/>
        <v>#DIV/0!</v>
      </c>
      <c r="U110" s="311" t="e">
        <f t="shared" si="116"/>
        <v>#DIV/0!</v>
      </c>
      <c r="V110" s="311" t="e">
        <f t="shared" si="116"/>
        <v>#DIV/0!</v>
      </c>
      <c r="W110" s="311" t="e">
        <f t="shared" si="108"/>
        <v>#DIV/0!</v>
      </c>
      <c r="X110" s="311" t="e">
        <f t="shared" si="108"/>
        <v>#DIV/0!</v>
      </c>
      <c r="Y110" s="311" t="e">
        <f t="shared" si="108"/>
        <v>#DIV/0!</v>
      </c>
      <c r="Z110" s="311" t="e">
        <f t="shared" si="108"/>
        <v>#DIV/0!</v>
      </c>
      <c r="AA110" s="311" t="e">
        <f t="shared" si="108"/>
        <v>#DIV/0!</v>
      </c>
      <c r="AB110" s="311" t="e">
        <f t="shared" si="108"/>
        <v>#DIV/0!</v>
      </c>
      <c r="AC110" s="311" t="e">
        <f t="shared" si="108"/>
        <v>#DIV/0!</v>
      </c>
      <c r="AD110" s="311" t="e">
        <f t="shared" si="108"/>
        <v>#DIV/0!</v>
      </c>
      <c r="AE110" s="311" t="e">
        <f t="shared" si="108"/>
        <v>#DIV/0!</v>
      </c>
      <c r="AF110" s="311" t="e">
        <f t="shared" si="108"/>
        <v>#DIV/0!</v>
      </c>
      <c r="AG110" s="311" t="e">
        <f t="shared" si="108"/>
        <v>#DIV/0!</v>
      </c>
      <c r="AH110" s="311" t="e">
        <f t="shared" si="108"/>
        <v>#DIV/0!</v>
      </c>
      <c r="AI110" s="311" t="e">
        <f t="shared" si="108"/>
        <v>#DIV/0!</v>
      </c>
      <c r="AJ110" s="311" t="e">
        <f t="shared" si="108"/>
        <v>#DIV/0!</v>
      </c>
      <c r="AK110" s="311" t="e">
        <f t="shared" si="108"/>
        <v>#DIV/0!</v>
      </c>
      <c r="AL110" s="311" t="e">
        <f t="shared" si="109"/>
        <v>#DIV/0!</v>
      </c>
      <c r="AM110" s="311" t="e">
        <f t="shared" si="109"/>
        <v>#DIV/0!</v>
      </c>
      <c r="AN110" s="311" t="e">
        <f t="shared" si="109"/>
        <v>#DIV/0!</v>
      </c>
      <c r="AO110" s="311" t="e">
        <f t="shared" si="109"/>
        <v>#DIV/0!</v>
      </c>
      <c r="AP110" s="311" t="e">
        <f t="shared" si="109"/>
        <v>#DIV/0!</v>
      </c>
      <c r="AQ110" s="311" t="e">
        <f t="shared" si="109"/>
        <v>#DIV/0!</v>
      </c>
      <c r="AR110" s="311" t="e">
        <f t="shared" si="109"/>
        <v>#DIV/0!</v>
      </c>
      <c r="AS110" s="311" t="e">
        <f t="shared" si="109"/>
        <v>#DIV/0!</v>
      </c>
      <c r="AT110" s="311" t="e">
        <f t="shared" si="109"/>
        <v>#DIV/0!</v>
      </c>
      <c r="AU110" s="311" t="e">
        <f t="shared" si="109"/>
        <v>#DIV/0!</v>
      </c>
      <c r="AV110" s="311" t="e">
        <f t="shared" si="109"/>
        <v>#DIV/0!</v>
      </c>
      <c r="AW110" s="311" t="e">
        <f t="shared" si="109"/>
        <v>#DIV/0!</v>
      </c>
      <c r="AX110" s="311" t="e">
        <f t="shared" si="109"/>
        <v>#DIV/0!</v>
      </c>
      <c r="AY110" s="311" t="e">
        <f t="shared" si="109"/>
        <v>#DIV/0!</v>
      </c>
      <c r="AZ110" s="311" t="e">
        <f t="shared" si="109"/>
        <v>#DIV/0!</v>
      </c>
      <c r="BA110" s="311" t="e">
        <f t="shared" si="109"/>
        <v>#DIV/0!</v>
      </c>
      <c r="BB110" s="311" t="e">
        <f t="shared" si="102"/>
        <v>#DIV/0!</v>
      </c>
      <c r="BC110" s="311" t="e">
        <f t="shared" si="102"/>
        <v>#DIV/0!</v>
      </c>
      <c r="BD110" s="311" t="e">
        <f t="shared" si="102"/>
        <v>#DIV/0!</v>
      </c>
      <c r="BE110" s="311" t="e">
        <f t="shared" si="102"/>
        <v>#DIV/0!</v>
      </c>
      <c r="BF110" s="311" t="e">
        <f t="shared" si="102"/>
        <v>#DIV/0!</v>
      </c>
      <c r="BG110" s="311" t="e">
        <f t="shared" si="102"/>
        <v>#DIV/0!</v>
      </c>
      <c r="BH110" s="311" t="e">
        <f t="shared" si="102"/>
        <v>#DIV/0!</v>
      </c>
      <c r="BI110" s="311" t="e">
        <f t="shared" si="102"/>
        <v>#DIV/0!</v>
      </c>
      <c r="BJ110" s="311" t="e">
        <f t="shared" si="102"/>
        <v>#DIV/0!</v>
      </c>
      <c r="BK110" s="311" t="e">
        <f t="shared" si="102"/>
        <v>#DIV/0!</v>
      </c>
      <c r="BL110" s="311" t="e">
        <f t="shared" si="102"/>
        <v>#DIV/0!</v>
      </c>
      <c r="BM110" s="311" t="e">
        <f t="shared" si="102"/>
        <v>#DIV/0!</v>
      </c>
      <c r="BN110" s="311" t="e">
        <f t="shared" si="102"/>
        <v>#DIV/0!</v>
      </c>
      <c r="BO110" s="311" t="e">
        <f t="shared" si="102"/>
        <v>#DIV/0!</v>
      </c>
      <c r="BP110" s="311" t="e">
        <f t="shared" si="102"/>
        <v>#DIV/0!</v>
      </c>
      <c r="BQ110" s="311" t="e">
        <f t="shared" si="110"/>
        <v>#DIV/0!</v>
      </c>
      <c r="BR110" s="311" t="e">
        <f t="shared" si="110"/>
        <v>#DIV/0!</v>
      </c>
      <c r="BS110" s="311" t="e">
        <f t="shared" si="110"/>
        <v>#DIV/0!</v>
      </c>
      <c r="BT110" s="311" t="e">
        <f t="shared" si="110"/>
        <v>#DIV/0!</v>
      </c>
      <c r="BU110" s="311" t="e">
        <f t="shared" si="110"/>
        <v>#DIV/0!</v>
      </c>
      <c r="BV110" s="311" t="e">
        <f t="shared" si="110"/>
        <v>#DIV/0!</v>
      </c>
      <c r="BW110" s="311" t="e">
        <f t="shared" si="110"/>
        <v>#DIV/0!</v>
      </c>
      <c r="BX110" s="311" t="e">
        <f t="shared" si="110"/>
        <v>#DIV/0!</v>
      </c>
      <c r="BY110" s="311" t="e">
        <f t="shared" si="110"/>
        <v>#DIV/0!</v>
      </c>
      <c r="BZ110" s="311" t="e">
        <f t="shared" si="110"/>
        <v>#DIV/0!</v>
      </c>
      <c r="CA110" s="311" t="e">
        <f t="shared" si="110"/>
        <v>#DIV/0!</v>
      </c>
      <c r="CB110" s="311" t="e">
        <f t="shared" si="110"/>
        <v>#DIV/0!</v>
      </c>
      <c r="CC110" s="311" t="e">
        <f t="shared" si="110"/>
        <v>#DIV/0!</v>
      </c>
      <c r="CD110" s="311" t="e">
        <f t="shared" si="110"/>
        <v>#DIV/0!</v>
      </c>
      <c r="CE110" s="311" t="e">
        <f t="shared" si="110"/>
        <v>#DIV/0!</v>
      </c>
      <c r="CF110" s="311" t="e">
        <f t="shared" si="110"/>
        <v>#DIV/0!</v>
      </c>
      <c r="CG110" s="311" t="e">
        <f t="shared" si="103"/>
        <v>#DIV/0!</v>
      </c>
      <c r="CH110" s="311" t="e">
        <f t="shared" si="103"/>
        <v>#DIV/0!</v>
      </c>
      <c r="CI110" s="311" t="e">
        <f t="shared" si="103"/>
        <v>#DIV/0!</v>
      </c>
      <c r="CJ110" s="311" t="e">
        <f t="shared" si="103"/>
        <v>#DIV/0!</v>
      </c>
      <c r="CK110" s="311" t="e">
        <f t="shared" si="103"/>
        <v>#DIV/0!</v>
      </c>
      <c r="CL110" s="311" t="e">
        <f t="shared" si="103"/>
        <v>#DIV/0!</v>
      </c>
      <c r="CM110" s="311" t="e">
        <f t="shared" si="103"/>
        <v>#DIV/0!</v>
      </c>
      <c r="CN110" s="311" t="e">
        <f t="shared" si="103"/>
        <v>#DIV/0!</v>
      </c>
      <c r="CO110" s="311" t="e">
        <f t="shared" si="103"/>
        <v>#DIV/0!</v>
      </c>
      <c r="CP110" s="311" t="e">
        <f t="shared" si="103"/>
        <v>#DIV/0!</v>
      </c>
      <c r="CQ110" s="311" t="e">
        <f t="shared" si="103"/>
        <v>#DIV/0!</v>
      </c>
      <c r="CR110" s="311" t="e">
        <f t="shared" si="103"/>
        <v>#DIV/0!</v>
      </c>
      <c r="CS110" s="311" t="e">
        <f t="shared" si="103"/>
        <v>#DIV/0!</v>
      </c>
      <c r="CT110" s="311" t="e">
        <f t="shared" si="103"/>
        <v>#DIV/0!</v>
      </c>
      <c r="CU110" s="311" t="e">
        <f t="shared" si="103"/>
        <v>#DIV/0!</v>
      </c>
      <c r="CV110" s="311" t="e">
        <f t="shared" si="111"/>
        <v>#DIV/0!</v>
      </c>
      <c r="CW110" s="311" t="e">
        <f t="shared" si="111"/>
        <v>#DIV/0!</v>
      </c>
      <c r="CX110" s="311" t="e">
        <f t="shared" si="111"/>
        <v>#DIV/0!</v>
      </c>
      <c r="CY110" s="311" t="e">
        <f t="shared" si="111"/>
        <v>#DIV/0!</v>
      </c>
      <c r="CZ110" s="311" t="e">
        <f t="shared" si="111"/>
        <v>#DIV/0!</v>
      </c>
      <c r="DA110" s="311" t="e">
        <f t="shared" si="111"/>
        <v>#DIV/0!</v>
      </c>
      <c r="DB110" s="311" t="e">
        <f t="shared" si="111"/>
        <v>#DIV/0!</v>
      </c>
      <c r="DC110" s="311" t="e">
        <f t="shared" si="111"/>
        <v>#DIV/0!</v>
      </c>
      <c r="DD110" s="311" t="e">
        <f t="shared" si="111"/>
        <v>#DIV/0!</v>
      </c>
      <c r="DE110" s="311" t="e">
        <f t="shared" si="111"/>
        <v>#DIV/0!</v>
      </c>
      <c r="DF110" s="311" t="e">
        <f t="shared" si="111"/>
        <v>#DIV/0!</v>
      </c>
      <c r="DG110" s="311" t="e">
        <f t="shared" si="111"/>
        <v>#DIV/0!</v>
      </c>
      <c r="DH110" s="311" t="e">
        <f t="shared" si="111"/>
        <v>#DIV/0!</v>
      </c>
      <c r="DI110" s="311" t="e">
        <f t="shared" si="111"/>
        <v>#DIV/0!</v>
      </c>
      <c r="DJ110" s="311" t="e">
        <f t="shared" si="111"/>
        <v>#DIV/0!</v>
      </c>
      <c r="DK110" s="311" t="e">
        <f t="shared" si="111"/>
        <v>#DIV/0!</v>
      </c>
      <c r="DL110" s="311" t="e">
        <f t="shared" si="104"/>
        <v>#DIV/0!</v>
      </c>
      <c r="DM110" s="311" t="e">
        <f t="shared" si="104"/>
        <v>#DIV/0!</v>
      </c>
      <c r="DN110" s="311" t="e">
        <f t="shared" si="104"/>
        <v>#DIV/0!</v>
      </c>
      <c r="DO110" s="311" t="e">
        <f t="shared" si="104"/>
        <v>#DIV/0!</v>
      </c>
      <c r="DP110" s="311" t="e">
        <f t="shared" si="104"/>
        <v>#DIV/0!</v>
      </c>
      <c r="DQ110" s="311" t="e">
        <f t="shared" si="104"/>
        <v>#DIV/0!</v>
      </c>
      <c r="DR110" s="311" t="e">
        <f t="shared" si="104"/>
        <v>#DIV/0!</v>
      </c>
      <c r="DS110" s="311" t="e">
        <f t="shared" si="104"/>
        <v>#DIV/0!</v>
      </c>
      <c r="DT110" s="311" t="e">
        <f t="shared" si="104"/>
        <v>#DIV/0!</v>
      </c>
      <c r="DU110" s="311" t="e">
        <f t="shared" si="104"/>
        <v>#DIV/0!</v>
      </c>
      <c r="DV110" s="311" t="e">
        <f t="shared" si="104"/>
        <v>#DIV/0!</v>
      </c>
      <c r="DW110" s="311" t="e">
        <f t="shared" si="104"/>
        <v>#DIV/0!</v>
      </c>
      <c r="DX110" s="311" t="e">
        <f t="shared" si="104"/>
        <v>#DIV/0!</v>
      </c>
      <c r="DY110" s="311" t="e">
        <f t="shared" si="104"/>
        <v>#DIV/0!</v>
      </c>
      <c r="DZ110" s="311" t="e">
        <f t="shared" si="104"/>
        <v>#DIV/0!</v>
      </c>
      <c r="EA110" s="311" t="e">
        <f t="shared" si="112"/>
        <v>#DIV/0!</v>
      </c>
      <c r="EB110" s="311" t="e">
        <f t="shared" si="112"/>
        <v>#DIV/0!</v>
      </c>
      <c r="EC110" s="311" t="e">
        <f t="shared" si="112"/>
        <v>#DIV/0!</v>
      </c>
      <c r="ED110" s="311" t="e">
        <f t="shared" si="112"/>
        <v>#DIV/0!</v>
      </c>
      <c r="EE110" s="311" t="e">
        <f t="shared" si="112"/>
        <v>#DIV/0!</v>
      </c>
      <c r="EF110" s="311" t="e">
        <f t="shared" si="112"/>
        <v>#DIV/0!</v>
      </c>
      <c r="EG110" s="311" t="e">
        <f t="shared" si="112"/>
        <v>#DIV/0!</v>
      </c>
      <c r="EH110" s="311" t="e">
        <f t="shared" si="112"/>
        <v>#DIV/0!</v>
      </c>
      <c r="EI110" s="311" t="e">
        <f t="shared" si="112"/>
        <v>#DIV/0!</v>
      </c>
      <c r="EJ110" s="311" t="e">
        <f t="shared" si="112"/>
        <v>#DIV/0!</v>
      </c>
      <c r="EK110" s="311" t="e">
        <f t="shared" si="112"/>
        <v>#DIV/0!</v>
      </c>
      <c r="EL110" s="311" t="e">
        <f t="shared" si="112"/>
        <v>#DIV/0!</v>
      </c>
      <c r="EM110" s="311" t="e">
        <f t="shared" si="112"/>
        <v>#DIV/0!</v>
      </c>
      <c r="EN110" s="311" t="e">
        <f t="shared" si="112"/>
        <v>#DIV/0!</v>
      </c>
      <c r="EO110" s="311" t="e">
        <f t="shared" si="112"/>
        <v>#DIV/0!</v>
      </c>
      <c r="EP110" s="311" t="e">
        <f t="shared" si="112"/>
        <v>#DIV/0!</v>
      </c>
      <c r="EQ110" s="311" t="e">
        <f t="shared" si="105"/>
        <v>#DIV/0!</v>
      </c>
      <c r="ER110" s="311" t="e">
        <f t="shared" si="105"/>
        <v>#DIV/0!</v>
      </c>
      <c r="ES110" s="311" t="e">
        <f t="shared" si="105"/>
        <v>#DIV/0!</v>
      </c>
      <c r="ET110" s="311" t="e">
        <f t="shared" si="105"/>
        <v>#DIV/0!</v>
      </c>
      <c r="EU110" s="311" t="e">
        <f t="shared" si="105"/>
        <v>#DIV/0!</v>
      </c>
      <c r="EV110" s="311" t="e">
        <f t="shared" si="105"/>
        <v>#DIV/0!</v>
      </c>
      <c r="EW110" s="311" t="e">
        <f t="shared" si="105"/>
        <v>#DIV/0!</v>
      </c>
      <c r="EX110" s="311" t="e">
        <f t="shared" si="105"/>
        <v>#DIV/0!</v>
      </c>
      <c r="EY110" s="311" t="e">
        <f t="shared" si="105"/>
        <v>#DIV/0!</v>
      </c>
      <c r="EZ110" s="311" t="e">
        <f t="shared" si="105"/>
        <v>#DIV/0!</v>
      </c>
      <c r="FA110" s="311" t="e">
        <f t="shared" si="113"/>
        <v>#DIV/0!</v>
      </c>
      <c r="FB110" s="311" t="e">
        <f t="shared" si="113"/>
        <v>#DIV/0!</v>
      </c>
      <c r="FC110" s="311" t="e">
        <f t="shared" si="113"/>
        <v>#DIV/0!</v>
      </c>
      <c r="FD110" s="311" t="e">
        <f t="shared" si="113"/>
        <v>#DIV/0!</v>
      </c>
      <c r="FE110" s="311" t="e">
        <f t="shared" si="113"/>
        <v>#DIV/0!</v>
      </c>
      <c r="FF110" s="311" t="e">
        <f t="shared" si="113"/>
        <v>#DIV/0!</v>
      </c>
      <c r="FG110" s="311" t="e">
        <f t="shared" si="113"/>
        <v>#DIV/0!</v>
      </c>
      <c r="FH110" s="311" t="e">
        <f t="shared" si="113"/>
        <v>#DIV/0!</v>
      </c>
      <c r="FI110" s="311" t="e">
        <f t="shared" si="113"/>
        <v>#DIV/0!</v>
      </c>
      <c r="FJ110" s="311" t="e">
        <f t="shared" si="113"/>
        <v>#DIV/0!</v>
      </c>
      <c r="FK110" s="311" t="e">
        <f t="shared" si="114"/>
        <v>#DIV/0!</v>
      </c>
      <c r="FL110" s="311" t="e">
        <f t="shared" si="114"/>
        <v>#DIV/0!</v>
      </c>
      <c r="FM110" s="311" t="e">
        <f t="shared" si="114"/>
        <v>#DIV/0!</v>
      </c>
      <c r="FN110" s="311" t="e">
        <f t="shared" si="114"/>
        <v>#DIV/0!</v>
      </c>
      <c r="FO110" s="311" t="e">
        <f t="shared" si="114"/>
        <v>#DIV/0!</v>
      </c>
      <c r="FP110" s="311" t="e">
        <f t="shared" si="114"/>
        <v>#DIV/0!</v>
      </c>
      <c r="FQ110" s="311" t="e">
        <f t="shared" si="114"/>
        <v>#DIV/0!</v>
      </c>
      <c r="FR110" s="311" t="e">
        <f t="shared" si="114"/>
        <v>#DIV/0!</v>
      </c>
      <c r="FS110" s="311" t="e">
        <f t="shared" si="114"/>
        <v>#DIV/0!</v>
      </c>
      <c r="FT110" s="311" t="e">
        <f t="shared" si="114"/>
        <v>#DIV/0!</v>
      </c>
      <c r="FU110" s="311" t="e">
        <f t="shared" si="106"/>
        <v>#DIV/0!</v>
      </c>
      <c r="FV110" s="311" t="e">
        <f t="shared" si="106"/>
        <v>#DIV/0!</v>
      </c>
      <c r="FW110" s="311" t="e">
        <f t="shared" si="106"/>
        <v>#DIV/0!</v>
      </c>
      <c r="FX110" s="311" t="e">
        <f t="shared" si="106"/>
        <v>#DIV/0!</v>
      </c>
      <c r="FY110" s="311" t="e">
        <f t="shared" si="106"/>
        <v>#DIV/0!</v>
      </c>
      <c r="FZ110" s="311" t="e">
        <f t="shared" si="106"/>
        <v>#DIV/0!</v>
      </c>
      <c r="GA110" s="311" t="e">
        <f t="shared" si="106"/>
        <v>#DIV/0!</v>
      </c>
      <c r="GB110" s="311" t="e">
        <f t="shared" si="106"/>
        <v>#DIV/0!</v>
      </c>
      <c r="GC110" s="311" t="e">
        <f t="shared" si="106"/>
        <v>#DIV/0!</v>
      </c>
      <c r="GD110" s="311" t="e">
        <f t="shared" si="106"/>
        <v>#DIV/0!</v>
      </c>
      <c r="GE110" s="311" t="e">
        <f t="shared" si="106"/>
        <v>#DIV/0!</v>
      </c>
      <c r="GF110" s="311" t="e">
        <f t="shared" si="106"/>
        <v>#DIV/0!</v>
      </c>
      <c r="GG110" s="311" t="e">
        <f t="shared" si="106"/>
        <v>#DIV/0!</v>
      </c>
      <c r="GH110" s="311" t="e">
        <f t="shared" si="106"/>
        <v>#DIV/0!</v>
      </c>
      <c r="GI110" s="311" t="e">
        <f t="shared" si="106"/>
        <v>#DIV/0!</v>
      </c>
      <c r="GJ110" s="311" t="e">
        <f t="shared" si="106"/>
        <v>#DIV/0!</v>
      </c>
      <c r="GK110" s="311" t="e">
        <f t="shared" si="115"/>
        <v>#DIV/0!</v>
      </c>
      <c r="GL110" s="311" t="e">
        <f t="shared" si="115"/>
        <v>#DIV/0!</v>
      </c>
      <c r="GM110" s="311" t="e">
        <f t="shared" si="115"/>
        <v>#DIV/0!</v>
      </c>
      <c r="GN110" s="311" t="e">
        <f t="shared" si="115"/>
        <v>#DIV/0!</v>
      </c>
      <c r="GO110" s="311" t="e">
        <f t="shared" si="115"/>
        <v>#DIV/0!</v>
      </c>
      <c r="GP110" s="311" t="e">
        <f t="shared" si="115"/>
        <v>#DIV/0!</v>
      </c>
      <c r="GQ110" s="311" t="e">
        <f t="shared" si="115"/>
        <v>#DIV/0!</v>
      </c>
      <c r="GR110" s="311" t="e">
        <f t="shared" si="115"/>
        <v>#DIV/0!</v>
      </c>
      <c r="GS110" s="311" t="e">
        <f t="shared" si="115"/>
        <v>#DIV/0!</v>
      </c>
      <c r="GT110" s="311" t="e">
        <f t="shared" si="115"/>
        <v>#DIV/0!</v>
      </c>
      <c r="GU110" s="311" t="e">
        <f t="shared" si="115"/>
        <v>#DIV/0!</v>
      </c>
      <c r="GV110" s="311" t="e">
        <f t="shared" si="115"/>
        <v>#DIV/0!</v>
      </c>
      <c r="GW110" s="311" t="e">
        <f t="shared" si="115"/>
        <v>#DIV/0!</v>
      </c>
      <c r="GX110" s="311" t="e">
        <f t="shared" si="115"/>
        <v>#DIV/0!</v>
      </c>
      <c r="GY110" s="311" t="e">
        <f t="shared" si="107"/>
        <v>#DIV/0!</v>
      </c>
      <c r="GZ110" s="311" t="e">
        <f t="shared" si="107"/>
        <v>#DIV/0!</v>
      </c>
      <c r="HA110" s="311" t="e">
        <f t="shared" si="107"/>
        <v>#DIV/0!</v>
      </c>
      <c r="HB110" s="311" t="e">
        <f t="shared" si="107"/>
        <v>#DIV/0!</v>
      </c>
      <c r="HC110" s="311" t="e">
        <f t="shared" si="107"/>
        <v>#DIV/0!</v>
      </c>
      <c r="HD110" s="311" t="e">
        <f t="shared" si="107"/>
        <v>#DIV/0!</v>
      </c>
      <c r="HE110" s="318" t="e">
        <f t="shared" si="84"/>
        <v>#DIV/0!</v>
      </c>
      <c r="HF110" s="322" t="e">
        <f t="shared" si="85"/>
        <v>#DIV/0!</v>
      </c>
    </row>
    <row r="111" spans="1:214">
      <c r="A111" s="221"/>
      <c r="B111" s="310"/>
      <c r="C111" s="221"/>
      <c r="D111" s="221"/>
      <c r="E111" s="221"/>
      <c r="F111" s="311"/>
      <c r="G111" s="312" t="e">
        <f t="shared" si="116"/>
        <v>#DIV/0!</v>
      </c>
      <c r="H111" s="311" t="e">
        <f t="shared" si="116"/>
        <v>#DIV/0!</v>
      </c>
      <c r="I111" s="311" t="e">
        <f t="shared" si="116"/>
        <v>#DIV/0!</v>
      </c>
      <c r="J111" s="311" t="e">
        <f t="shared" si="116"/>
        <v>#DIV/0!</v>
      </c>
      <c r="K111" s="311" t="e">
        <f t="shared" si="116"/>
        <v>#DIV/0!</v>
      </c>
      <c r="L111" s="311" t="e">
        <f t="shared" si="116"/>
        <v>#DIV/0!</v>
      </c>
      <c r="M111" s="311" t="e">
        <f t="shared" si="116"/>
        <v>#DIV/0!</v>
      </c>
      <c r="N111" s="311" t="e">
        <f t="shared" si="116"/>
        <v>#DIV/0!</v>
      </c>
      <c r="O111" s="311" t="e">
        <f t="shared" si="116"/>
        <v>#DIV/0!</v>
      </c>
      <c r="P111" s="311" t="e">
        <f t="shared" si="116"/>
        <v>#DIV/0!</v>
      </c>
      <c r="Q111" s="311" t="e">
        <f t="shared" si="116"/>
        <v>#DIV/0!</v>
      </c>
      <c r="R111" s="311" t="e">
        <f t="shared" si="116"/>
        <v>#DIV/0!</v>
      </c>
      <c r="S111" s="311" t="e">
        <f t="shared" si="116"/>
        <v>#DIV/0!</v>
      </c>
      <c r="T111" s="311" t="e">
        <f t="shared" si="116"/>
        <v>#DIV/0!</v>
      </c>
      <c r="U111" s="311" t="e">
        <f t="shared" si="116"/>
        <v>#DIV/0!</v>
      </c>
      <c r="V111" s="311" t="e">
        <f t="shared" si="116"/>
        <v>#DIV/0!</v>
      </c>
      <c r="W111" s="311" t="e">
        <f t="shared" si="108"/>
        <v>#DIV/0!</v>
      </c>
      <c r="X111" s="311" t="e">
        <f t="shared" si="108"/>
        <v>#DIV/0!</v>
      </c>
      <c r="Y111" s="311" t="e">
        <f t="shared" si="108"/>
        <v>#DIV/0!</v>
      </c>
      <c r="Z111" s="311" t="e">
        <f t="shared" si="108"/>
        <v>#DIV/0!</v>
      </c>
      <c r="AA111" s="311" t="e">
        <f t="shared" si="108"/>
        <v>#DIV/0!</v>
      </c>
      <c r="AB111" s="311" t="e">
        <f t="shared" si="108"/>
        <v>#DIV/0!</v>
      </c>
      <c r="AC111" s="311" t="e">
        <f t="shared" si="108"/>
        <v>#DIV/0!</v>
      </c>
      <c r="AD111" s="311" t="e">
        <f t="shared" si="108"/>
        <v>#DIV/0!</v>
      </c>
      <c r="AE111" s="311" t="e">
        <f t="shared" si="108"/>
        <v>#DIV/0!</v>
      </c>
      <c r="AF111" s="311" t="e">
        <f t="shared" si="108"/>
        <v>#DIV/0!</v>
      </c>
      <c r="AG111" s="311" t="e">
        <f t="shared" si="108"/>
        <v>#DIV/0!</v>
      </c>
      <c r="AH111" s="311" t="e">
        <f t="shared" si="108"/>
        <v>#DIV/0!</v>
      </c>
      <c r="AI111" s="311" t="e">
        <f t="shared" si="108"/>
        <v>#DIV/0!</v>
      </c>
      <c r="AJ111" s="311" t="e">
        <f t="shared" si="108"/>
        <v>#DIV/0!</v>
      </c>
      <c r="AK111" s="311" t="e">
        <f t="shared" si="108"/>
        <v>#DIV/0!</v>
      </c>
      <c r="AL111" s="311" t="e">
        <f t="shared" si="109"/>
        <v>#DIV/0!</v>
      </c>
      <c r="AM111" s="311" t="e">
        <f t="shared" si="109"/>
        <v>#DIV/0!</v>
      </c>
      <c r="AN111" s="311" t="e">
        <f t="shared" si="109"/>
        <v>#DIV/0!</v>
      </c>
      <c r="AO111" s="311" t="e">
        <f t="shared" si="109"/>
        <v>#DIV/0!</v>
      </c>
      <c r="AP111" s="311" t="e">
        <f t="shared" si="109"/>
        <v>#DIV/0!</v>
      </c>
      <c r="AQ111" s="311" t="e">
        <f t="shared" si="109"/>
        <v>#DIV/0!</v>
      </c>
      <c r="AR111" s="311" t="e">
        <f t="shared" si="109"/>
        <v>#DIV/0!</v>
      </c>
      <c r="AS111" s="311" t="e">
        <f t="shared" si="109"/>
        <v>#DIV/0!</v>
      </c>
      <c r="AT111" s="311" t="e">
        <f t="shared" si="109"/>
        <v>#DIV/0!</v>
      </c>
      <c r="AU111" s="311" t="e">
        <f t="shared" si="109"/>
        <v>#DIV/0!</v>
      </c>
      <c r="AV111" s="311" t="e">
        <f t="shared" si="109"/>
        <v>#DIV/0!</v>
      </c>
      <c r="AW111" s="311" t="e">
        <f t="shared" si="109"/>
        <v>#DIV/0!</v>
      </c>
      <c r="AX111" s="311" t="e">
        <f t="shared" si="109"/>
        <v>#DIV/0!</v>
      </c>
      <c r="AY111" s="311" t="e">
        <f t="shared" si="109"/>
        <v>#DIV/0!</v>
      </c>
      <c r="AZ111" s="311" t="e">
        <f t="shared" si="109"/>
        <v>#DIV/0!</v>
      </c>
      <c r="BA111" s="311" t="e">
        <f t="shared" si="109"/>
        <v>#DIV/0!</v>
      </c>
      <c r="BB111" s="311" t="e">
        <f t="shared" si="102"/>
        <v>#DIV/0!</v>
      </c>
      <c r="BC111" s="311" t="e">
        <f t="shared" si="102"/>
        <v>#DIV/0!</v>
      </c>
      <c r="BD111" s="311" t="e">
        <f t="shared" si="102"/>
        <v>#DIV/0!</v>
      </c>
      <c r="BE111" s="311" t="e">
        <f t="shared" si="102"/>
        <v>#DIV/0!</v>
      </c>
      <c r="BF111" s="311" t="e">
        <f t="shared" si="102"/>
        <v>#DIV/0!</v>
      </c>
      <c r="BG111" s="311" t="e">
        <f t="shared" si="102"/>
        <v>#DIV/0!</v>
      </c>
      <c r="BH111" s="311" t="e">
        <f t="shared" si="102"/>
        <v>#DIV/0!</v>
      </c>
      <c r="BI111" s="311" t="e">
        <f t="shared" si="102"/>
        <v>#DIV/0!</v>
      </c>
      <c r="BJ111" s="311" t="e">
        <f t="shared" si="102"/>
        <v>#DIV/0!</v>
      </c>
      <c r="BK111" s="311" t="e">
        <f t="shared" si="102"/>
        <v>#DIV/0!</v>
      </c>
      <c r="BL111" s="311" t="e">
        <f t="shared" si="102"/>
        <v>#DIV/0!</v>
      </c>
      <c r="BM111" s="311" t="e">
        <f t="shared" si="102"/>
        <v>#DIV/0!</v>
      </c>
      <c r="BN111" s="311" t="e">
        <f t="shared" si="102"/>
        <v>#DIV/0!</v>
      </c>
      <c r="BO111" s="311" t="e">
        <f t="shared" si="102"/>
        <v>#DIV/0!</v>
      </c>
      <c r="BP111" s="311" t="e">
        <f t="shared" si="102"/>
        <v>#DIV/0!</v>
      </c>
      <c r="BQ111" s="311" t="e">
        <f t="shared" si="110"/>
        <v>#DIV/0!</v>
      </c>
      <c r="BR111" s="311" t="e">
        <f t="shared" si="110"/>
        <v>#DIV/0!</v>
      </c>
      <c r="BS111" s="311" t="e">
        <f t="shared" si="110"/>
        <v>#DIV/0!</v>
      </c>
      <c r="BT111" s="311" t="e">
        <f t="shared" si="110"/>
        <v>#DIV/0!</v>
      </c>
      <c r="BU111" s="311" t="e">
        <f t="shared" si="110"/>
        <v>#DIV/0!</v>
      </c>
      <c r="BV111" s="311" t="e">
        <f t="shared" si="110"/>
        <v>#DIV/0!</v>
      </c>
      <c r="BW111" s="311" t="e">
        <f t="shared" si="110"/>
        <v>#DIV/0!</v>
      </c>
      <c r="BX111" s="311" t="e">
        <f t="shared" si="110"/>
        <v>#DIV/0!</v>
      </c>
      <c r="BY111" s="311" t="e">
        <f t="shared" si="110"/>
        <v>#DIV/0!</v>
      </c>
      <c r="BZ111" s="311" t="e">
        <f t="shared" si="110"/>
        <v>#DIV/0!</v>
      </c>
      <c r="CA111" s="311" t="e">
        <f t="shared" si="110"/>
        <v>#DIV/0!</v>
      </c>
      <c r="CB111" s="311" t="e">
        <f t="shared" si="110"/>
        <v>#DIV/0!</v>
      </c>
      <c r="CC111" s="311" t="e">
        <f t="shared" si="110"/>
        <v>#DIV/0!</v>
      </c>
      <c r="CD111" s="311" t="e">
        <f t="shared" si="110"/>
        <v>#DIV/0!</v>
      </c>
      <c r="CE111" s="311" t="e">
        <f t="shared" si="110"/>
        <v>#DIV/0!</v>
      </c>
      <c r="CF111" s="311" t="e">
        <f t="shared" si="110"/>
        <v>#DIV/0!</v>
      </c>
      <c r="CG111" s="311" t="e">
        <f t="shared" si="103"/>
        <v>#DIV/0!</v>
      </c>
      <c r="CH111" s="311" t="e">
        <f t="shared" si="103"/>
        <v>#DIV/0!</v>
      </c>
      <c r="CI111" s="311" t="e">
        <f t="shared" si="103"/>
        <v>#DIV/0!</v>
      </c>
      <c r="CJ111" s="311" t="e">
        <f t="shared" si="103"/>
        <v>#DIV/0!</v>
      </c>
      <c r="CK111" s="311" t="e">
        <f t="shared" si="103"/>
        <v>#DIV/0!</v>
      </c>
      <c r="CL111" s="311" t="e">
        <f t="shared" si="103"/>
        <v>#DIV/0!</v>
      </c>
      <c r="CM111" s="311" t="e">
        <f t="shared" si="103"/>
        <v>#DIV/0!</v>
      </c>
      <c r="CN111" s="311" t="e">
        <f t="shared" si="103"/>
        <v>#DIV/0!</v>
      </c>
      <c r="CO111" s="311" t="e">
        <f t="shared" si="103"/>
        <v>#DIV/0!</v>
      </c>
      <c r="CP111" s="311" t="e">
        <f t="shared" si="103"/>
        <v>#DIV/0!</v>
      </c>
      <c r="CQ111" s="311" t="e">
        <f t="shared" si="103"/>
        <v>#DIV/0!</v>
      </c>
      <c r="CR111" s="311" t="e">
        <f t="shared" si="103"/>
        <v>#DIV/0!</v>
      </c>
      <c r="CS111" s="311" t="e">
        <f t="shared" si="103"/>
        <v>#DIV/0!</v>
      </c>
      <c r="CT111" s="311" t="e">
        <f t="shared" si="103"/>
        <v>#DIV/0!</v>
      </c>
      <c r="CU111" s="311" t="e">
        <f t="shared" si="103"/>
        <v>#DIV/0!</v>
      </c>
      <c r="CV111" s="311" t="e">
        <f t="shared" si="111"/>
        <v>#DIV/0!</v>
      </c>
      <c r="CW111" s="311" t="e">
        <f t="shared" si="111"/>
        <v>#DIV/0!</v>
      </c>
      <c r="CX111" s="311" t="e">
        <f t="shared" si="111"/>
        <v>#DIV/0!</v>
      </c>
      <c r="CY111" s="311" t="e">
        <f t="shared" si="111"/>
        <v>#DIV/0!</v>
      </c>
      <c r="CZ111" s="311" t="e">
        <f t="shared" si="111"/>
        <v>#DIV/0!</v>
      </c>
      <c r="DA111" s="311" t="e">
        <f t="shared" si="111"/>
        <v>#DIV/0!</v>
      </c>
      <c r="DB111" s="311" t="e">
        <f t="shared" si="111"/>
        <v>#DIV/0!</v>
      </c>
      <c r="DC111" s="311" t="e">
        <f t="shared" si="111"/>
        <v>#DIV/0!</v>
      </c>
      <c r="DD111" s="311" t="e">
        <f t="shared" si="111"/>
        <v>#DIV/0!</v>
      </c>
      <c r="DE111" s="311" t="e">
        <f t="shared" si="111"/>
        <v>#DIV/0!</v>
      </c>
      <c r="DF111" s="311" t="e">
        <f t="shared" si="111"/>
        <v>#DIV/0!</v>
      </c>
      <c r="DG111" s="311" t="e">
        <f t="shared" si="111"/>
        <v>#DIV/0!</v>
      </c>
      <c r="DH111" s="311" t="e">
        <f t="shared" si="111"/>
        <v>#DIV/0!</v>
      </c>
      <c r="DI111" s="311" t="e">
        <f t="shared" si="111"/>
        <v>#DIV/0!</v>
      </c>
      <c r="DJ111" s="311" t="e">
        <f t="shared" si="111"/>
        <v>#DIV/0!</v>
      </c>
      <c r="DK111" s="311" t="e">
        <f t="shared" si="111"/>
        <v>#DIV/0!</v>
      </c>
      <c r="DL111" s="311" t="e">
        <f t="shared" si="104"/>
        <v>#DIV/0!</v>
      </c>
      <c r="DM111" s="311" t="e">
        <f t="shared" si="104"/>
        <v>#DIV/0!</v>
      </c>
      <c r="DN111" s="311" t="e">
        <f t="shared" si="104"/>
        <v>#DIV/0!</v>
      </c>
      <c r="DO111" s="311" t="e">
        <f t="shared" si="104"/>
        <v>#DIV/0!</v>
      </c>
      <c r="DP111" s="311" t="e">
        <f t="shared" si="104"/>
        <v>#DIV/0!</v>
      </c>
      <c r="DQ111" s="311" t="e">
        <f t="shared" si="104"/>
        <v>#DIV/0!</v>
      </c>
      <c r="DR111" s="311" t="e">
        <f t="shared" si="104"/>
        <v>#DIV/0!</v>
      </c>
      <c r="DS111" s="311" t="e">
        <f t="shared" si="104"/>
        <v>#DIV/0!</v>
      </c>
      <c r="DT111" s="311" t="e">
        <f t="shared" si="104"/>
        <v>#DIV/0!</v>
      </c>
      <c r="DU111" s="311" t="e">
        <f t="shared" si="104"/>
        <v>#DIV/0!</v>
      </c>
      <c r="DV111" s="311" t="e">
        <f t="shared" si="104"/>
        <v>#DIV/0!</v>
      </c>
      <c r="DW111" s="311" t="e">
        <f t="shared" si="104"/>
        <v>#DIV/0!</v>
      </c>
      <c r="DX111" s="311" t="e">
        <f t="shared" si="104"/>
        <v>#DIV/0!</v>
      </c>
      <c r="DY111" s="311" t="e">
        <f t="shared" si="104"/>
        <v>#DIV/0!</v>
      </c>
      <c r="DZ111" s="311" t="e">
        <f t="shared" si="104"/>
        <v>#DIV/0!</v>
      </c>
      <c r="EA111" s="311" t="e">
        <f t="shared" si="112"/>
        <v>#DIV/0!</v>
      </c>
      <c r="EB111" s="311" t="e">
        <f t="shared" si="112"/>
        <v>#DIV/0!</v>
      </c>
      <c r="EC111" s="311" t="e">
        <f t="shared" si="112"/>
        <v>#DIV/0!</v>
      </c>
      <c r="ED111" s="311" t="e">
        <f t="shared" si="112"/>
        <v>#DIV/0!</v>
      </c>
      <c r="EE111" s="311" t="e">
        <f t="shared" si="112"/>
        <v>#DIV/0!</v>
      </c>
      <c r="EF111" s="311" t="e">
        <f t="shared" si="112"/>
        <v>#DIV/0!</v>
      </c>
      <c r="EG111" s="311" t="e">
        <f t="shared" si="112"/>
        <v>#DIV/0!</v>
      </c>
      <c r="EH111" s="311" t="e">
        <f t="shared" si="112"/>
        <v>#DIV/0!</v>
      </c>
      <c r="EI111" s="311" t="e">
        <f t="shared" si="112"/>
        <v>#DIV/0!</v>
      </c>
      <c r="EJ111" s="311" t="e">
        <f t="shared" si="112"/>
        <v>#DIV/0!</v>
      </c>
      <c r="EK111" s="311" t="e">
        <f t="shared" si="112"/>
        <v>#DIV/0!</v>
      </c>
      <c r="EL111" s="311" t="e">
        <f t="shared" si="112"/>
        <v>#DIV/0!</v>
      </c>
      <c r="EM111" s="311" t="e">
        <f t="shared" si="112"/>
        <v>#DIV/0!</v>
      </c>
      <c r="EN111" s="311" t="e">
        <f t="shared" si="112"/>
        <v>#DIV/0!</v>
      </c>
      <c r="EO111" s="311" t="e">
        <f t="shared" si="112"/>
        <v>#DIV/0!</v>
      </c>
      <c r="EP111" s="311" t="e">
        <f t="shared" si="112"/>
        <v>#DIV/0!</v>
      </c>
      <c r="EQ111" s="311" t="e">
        <f t="shared" si="105"/>
        <v>#DIV/0!</v>
      </c>
      <c r="ER111" s="311" t="e">
        <f t="shared" si="105"/>
        <v>#DIV/0!</v>
      </c>
      <c r="ES111" s="311" t="e">
        <f t="shared" si="105"/>
        <v>#DIV/0!</v>
      </c>
      <c r="ET111" s="311" t="e">
        <f t="shared" si="105"/>
        <v>#DIV/0!</v>
      </c>
      <c r="EU111" s="311" t="e">
        <f t="shared" si="105"/>
        <v>#DIV/0!</v>
      </c>
      <c r="EV111" s="311" t="e">
        <f t="shared" si="105"/>
        <v>#DIV/0!</v>
      </c>
      <c r="EW111" s="311" t="e">
        <f t="shared" si="105"/>
        <v>#DIV/0!</v>
      </c>
      <c r="EX111" s="311" t="e">
        <f t="shared" si="105"/>
        <v>#DIV/0!</v>
      </c>
      <c r="EY111" s="311" t="e">
        <f t="shared" si="105"/>
        <v>#DIV/0!</v>
      </c>
      <c r="EZ111" s="311" t="e">
        <f t="shared" si="105"/>
        <v>#DIV/0!</v>
      </c>
      <c r="FA111" s="311" t="e">
        <f t="shared" si="113"/>
        <v>#DIV/0!</v>
      </c>
      <c r="FB111" s="311" t="e">
        <f t="shared" si="113"/>
        <v>#DIV/0!</v>
      </c>
      <c r="FC111" s="311" t="e">
        <f t="shared" si="113"/>
        <v>#DIV/0!</v>
      </c>
      <c r="FD111" s="311" t="e">
        <f t="shared" si="113"/>
        <v>#DIV/0!</v>
      </c>
      <c r="FE111" s="311" t="e">
        <f t="shared" si="113"/>
        <v>#DIV/0!</v>
      </c>
      <c r="FF111" s="311" t="e">
        <f t="shared" si="113"/>
        <v>#DIV/0!</v>
      </c>
      <c r="FG111" s="311" t="e">
        <f t="shared" si="113"/>
        <v>#DIV/0!</v>
      </c>
      <c r="FH111" s="311" t="e">
        <f t="shared" si="113"/>
        <v>#DIV/0!</v>
      </c>
      <c r="FI111" s="311" t="e">
        <f t="shared" si="113"/>
        <v>#DIV/0!</v>
      </c>
      <c r="FJ111" s="311" t="e">
        <f t="shared" si="113"/>
        <v>#DIV/0!</v>
      </c>
      <c r="FK111" s="311" t="e">
        <f t="shared" si="114"/>
        <v>#DIV/0!</v>
      </c>
      <c r="FL111" s="311" t="e">
        <f t="shared" si="114"/>
        <v>#DIV/0!</v>
      </c>
      <c r="FM111" s="311" t="e">
        <f t="shared" si="114"/>
        <v>#DIV/0!</v>
      </c>
      <c r="FN111" s="311" t="e">
        <f t="shared" si="114"/>
        <v>#DIV/0!</v>
      </c>
      <c r="FO111" s="311" t="e">
        <f t="shared" si="114"/>
        <v>#DIV/0!</v>
      </c>
      <c r="FP111" s="311" t="e">
        <f t="shared" si="114"/>
        <v>#DIV/0!</v>
      </c>
      <c r="FQ111" s="311" t="e">
        <f t="shared" si="114"/>
        <v>#DIV/0!</v>
      </c>
      <c r="FR111" s="311" t="e">
        <f t="shared" si="114"/>
        <v>#DIV/0!</v>
      </c>
      <c r="FS111" s="311" t="e">
        <f t="shared" si="114"/>
        <v>#DIV/0!</v>
      </c>
      <c r="FT111" s="311" t="e">
        <f t="shared" si="114"/>
        <v>#DIV/0!</v>
      </c>
      <c r="FU111" s="311" t="e">
        <f t="shared" si="106"/>
        <v>#DIV/0!</v>
      </c>
      <c r="FV111" s="311" t="e">
        <f t="shared" si="106"/>
        <v>#DIV/0!</v>
      </c>
      <c r="FW111" s="311" t="e">
        <f t="shared" si="106"/>
        <v>#DIV/0!</v>
      </c>
      <c r="FX111" s="311" t="e">
        <f t="shared" si="106"/>
        <v>#DIV/0!</v>
      </c>
      <c r="FY111" s="311" t="e">
        <f t="shared" si="106"/>
        <v>#DIV/0!</v>
      </c>
      <c r="FZ111" s="311" t="e">
        <f t="shared" si="106"/>
        <v>#DIV/0!</v>
      </c>
      <c r="GA111" s="311" t="e">
        <f t="shared" si="106"/>
        <v>#DIV/0!</v>
      </c>
      <c r="GB111" s="311" t="e">
        <f t="shared" si="106"/>
        <v>#DIV/0!</v>
      </c>
      <c r="GC111" s="311" t="e">
        <f t="shared" si="106"/>
        <v>#DIV/0!</v>
      </c>
      <c r="GD111" s="311" t="e">
        <f t="shared" si="106"/>
        <v>#DIV/0!</v>
      </c>
      <c r="GE111" s="311" t="e">
        <f t="shared" si="106"/>
        <v>#DIV/0!</v>
      </c>
      <c r="GF111" s="311" t="e">
        <f t="shared" si="106"/>
        <v>#DIV/0!</v>
      </c>
      <c r="GG111" s="311" t="e">
        <f t="shared" si="106"/>
        <v>#DIV/0!</v>
      </c>
      <c r="GH111" s="311" t="e">
        <f t="shared" si="106"/>
        <v>#DIV/0!</v>
      </c>
      <c r="GI111" s="311" t="e">
        <f t="shared" si="106"/>
        <v>#DIV/0!</v>
      </c>
      <c r="GJ111" s="311" t="e">
        <f t="shared" si="106"/>
        <v>#DIV/0!</v>
      </c>
      <c r="GK111" s="311" t="e">
        <f t="shared" si="115"/>
        <v>#DIV/0!</v>
      </c>
      <c r="GL111" s="311" t="e">
        <f t="shared" si="115"/>
        <v>#DIV/0!</v>
      </c>
      <c r="GM111" s="311" t="e">
        <f t="shared" si="115"/>
        <v>#DIV/0!</v>
      </c>
      <c r="GN111" s="311" t="e">
        <f t="shared" si="115"/>
        <v>#DIV/0!</v>
      </c>
      <c r="GO111" s="311" t="e">
        <f t="shared" si="115"/>
        <v>#DIV/0!</v>
      </c>
      <c r="GP111" s="311" t="e">
        <f t="shared" si="115"/>
        <v>#DIV/0!</v>
      </c>
      <c r="GQ111" s="311" t="e">
        <f t="shared" si="115"/>
        <v>#DIV/0!</v>
      </c>
      <c r="GR111" s="311" t="e">
        <f t="shared" si="115"/>
        <v>#DIV/0!</v>
      </c>
      <c r="GS111" s="311" t="e">
        <f t="shared" si="115"/>
        <v>#DIV/0!</v>
      </c>
      <c r="GT111" s="311" t="e">
        <f t="shared" si="115"/>
        <v>#DIV/0!</v>
      </c>
      <c r="GU111" s="311" t="e">
        <f t="shared" si="115"/>
        <v>#DIV/0!</v>
      </c>
      <c r="GV111" s="311" t="e">
        <f t="shared" si="115"/>
        <v>#DIV/0!</v>
      </c>
      <c r="GW111" s="311" t="e">
        <f t="shared" si="115"/>
        <v>#DIV/0!</v>
      </c>
      <c r="GX111" s="311" t="e">
        <f t="shared" si="115"/>
        <v>#DIV/0!</v>
      </c>
      <c r="GY111" s="311" t="e">
        <f t="shared" si="107"/>
        <v>#DIV/0!</v>
      </c>
      <c r="GZ111" s="311" t="e">
        <f t="shared" si="107"/>
        <v>#DIV/0!</v>
      </c>
      <c r="HA111" s="311" t="e">
        <f t="shared" si="107"/>
        <v>#DIV/0!</v>
      </c>
      <c r="HB111" s="311" t="e">
        <f t="shared" si="107"/>
        <v>#DIV/0!</v>
      </c>
      <c r="HC111" s="311" t="e">
        <f t="shared" si="107"/>
        <v>#DIV/0!</v>
      </c>
      <c r="HD111" s="311" t="e">
        <f t="shared" si="107"/>
        <v>#DIV/0!</v>
      </c>
      <c r="HE111" s="318" t="e">
        <f t="shared" si="84"/>
        <v>#DIV/0!</v>
      </c>
      <c r="HF111" s="322" t="e">
        <f t="shared" si="85"/>
        <v>#DIV/0!</v>
      </c>
    </row>
    <row r="112" spans="1:214">
      <c r="A112" s="221"/>
      <c r="B112" s="310"/>
      <c r="C112" s="221"/>
      <c r="D112" s="221"/>
      <c r="E112" s="221"/>
      <c r="F112" s="311"/>
      <c r="G112" s="312" t="e">
        <f t="shared" si="116"/>
        <v>#DIV/0!</v>
      </c>
      <c r="H112" s="311" t="e">
        <f t="shared" si="116"/>
        <v>#DIV/0!</v>
      </c>
      <c r="I112" s="311" t="e">
        <f t="shared" si="116"/>
        <v>#DIV/0!</v>
      </c>
      <c r="J112" s="311" t="e">
        <f t="shared" si="116"/>
        <v>#DIV/0!</v>
      </c>
      <c r="K112" s="311" t="e">
        <f t="shared" si="116"/>
        <v>#DIV/0!</v>
      </c>
      <c r="L112" s="311" t="e">
        <f t="shared" si="116"/>
        <v>#DIV/0!</v>
      </c>
      <c r="M112" s="311" t="e">
        <f t="shared" si="116"/>
        <v>#DIV/0!</v>
      </c>
      <c r="N112" s="311" t="e">
        <f t="shared" si="116"/>
        <v>#DIV/0!</v>
      </c>
      <c r="O112" s="311" t="e">
        <f t="shared" si="116"/>
        <v>#DIV/0!</v>
      </c>
      <c r="P112" s="311" t="e">
        <f t="shared" si="116"/>
        <v>#DIV/0!</v>
      </c>
      <c r="Q112" s="311" t="e">
        <f t="shared" si="116"/>
        <v>#DIV/0!</v>
      </c>
      <c r="R112" s="311" t="e">
        <f t="shared" si="116"/>
        <v>#DIV/0!</v>
      </c>
      <c r="S112" s="311" t="e">
        <f t="shared" si="116"/>
        <v>#DIV/0!</v>
      </c>
      <c r="T112" s="311" t="e">
        <f t="shared" si="116"/>
        <v>#DIV/0!</v>
      </c>
      <c r="U112" s="311" t="e">
        <f t="shared" si="116"/>
        <v>#DIV/0!</v>
      </c>
      <c r="V112" s="311" t="e">
        <f t="shared" si="116"/>
        <v>#DIV/0!</v>
      </c>
      <c r="W112" s="311" t="e">
        <f t="shared" si="108"/>
        <v>#DIV/0!</v>
      </c>
      <c r="X112" s="311" t="e">
        <f t="shared" si="108"/>
        <v>#DIV/0!</v>
      </c>
      <c r="Y112" s="311" t="e">
        <f t="shared" si="108"/>
        <v>#DIV/0!</v>
      </c>
      <c r="Z112" s="311" t="e">
        <f t="shared" si="108"/>
        <v>#DIV/0!</v>
      </c>
      <c r="AA112" s="311" t="e">
        <f t="shared" si="108"/>
        <v>#DIV/0!</v>
      </c>
      <c r="AB112" s="311" t="e">
        <f t="shared" si="108"/>
        <v>#DIV/0!</v>
      </c>
      <c r="AC112" s="311" t="e">
        <f t="shared" si="108"/>
        <v>#DIV/0!</v>
      </c>
      <c r="AD112" s="311" t="e">
        <f t="shared" si="108"/>
        <v>#DIV/0!</v>
      </c>
      <c r="AE112" s="311" t="e">
        <f t="shared" si="108"/>
        <v>#DIV/0!</v>
      </c>
      <c r="AF112" s="311" t="e">
        <f t="shared" si="108"/>
        <v>#DIV/0!</v>
      </c>
      <c r="AG112" s="311" t="e">
        <f t="shared" si="108"/>
        <v>#DIV/0!</v>
      </c>
      <c r="AH112" s="311" t="e">
        <f t="shared" si="108"/>
        <v>#DIV/0!</v>
      </c>
      <c r="AI112" s="311" t="e">
        <f t="shared" si="108"/>
        <v>#DIV/0!</v>
      </c>
      <c r="AJ112" s="311" t="e">
        <f t="shared" si="108"/>
        <v>#DIV/0!</v>
      </c>
      <c r="AK112" s="311" t="e">
        <f t="shared" si="108"/>
        <v>#DIV/0!</v>
      </c>
      <c r="AL112" s="311" t="e">
        <f t="shared" si="109"/>
        <v>#DIV/0!</v>
      </c>
      <c r="AM112" s="311" t="e">
        <f t="shared" si="109"/>
        <v>#DIV/0!</v>
      </c>
      <c r="AN112" s="311" t="e">
        <f t="shared" si="109"/>
        <v>#DIV/0!</v>
      </c>
      <c r="AO112" s="311" t="e">
        <f t="shared" si="109"/>
        <v>#DIV/0!</v>
      </c>
      <c r="AP112" s="311" t="e">
        <f t="shared" si="109"/>
        <v>#DIV/0!</v>
      </c>
      <c r="AQ112" s="311" t="e">
        <f t="shared" si="109"/>
        <v>#DIV/0!</v>
      </c>
      <c r="AR112" s="311" t="e">
        <f t="shared" si="109"/>
        <v>#DIV/0!</v>
      </c>
      <c r="AS112" s="311" t="e">
        <f t="shared" si="109"/>
        <v>#DIV/0!</v>
      </c>
      <c r="AT112" s="311" t="e">
        <f t="shared" si="109"/>
        <v>#DIV/0!</v>
      </c>
      <c r="AU112" s="311" t="e">
        <f t="shared" si="109"/>
        <v>#DIV/0!</v>
      </c>
      <c r="AV112" s="311" t="e">
        <f t="shared" si="109"/>
        <v>#DIV/0!</v>
      </c>
      <c r="AW112" s="311" t="e">
        <f t="shared" si="109"/>
        <v>#DIV/0!</v>
      </c>
      <c r="AX112" s="311" t="e">
        <f t="shared" si="109"/>
        <v>#DIV/0!</v>
      </c>
      <c r="AY112" s="311" t="e">
        <f t="shared" si="109"/>
        <v>#DIV/0!</v>
      </c>
      <c r="AZ112" s="311" t="e">
        <f t="shared" si="109"/>
        <v>#DIV/0!</v>
      </c>
      <c r="BA112" s="311" t="e">
        <f t="shared" si="109"/>
        <v>#DIV/0!</v>
      </c>
      <c r="BB112" s="311" t="e">
        <f t="shared" si="102"/>
        <v>#DIV/0!</v>
      </c>
      <c r="BC112" s="311" t="e">
        <f t="shared" si="102"/>
        <v>#DIV/0!</v>
      </c>
      <c r="BD112" s="311" t="e">
        <f t="shared" si="102"/>
        <v>#DIV/0!</v>
      </c>
      <c r="BE112" s="311" t="e">
        <f t="shared" si="102"/>
        <v>#DIV/0!</v>
      </c>
      <c r="BF112" s="311" t="e">
        <f t="shared" si="102"/>
        <v>#DIV/0!</v>
      </c>
      <c r="BG112" s="311" t="e">
        <f t="shared" si="102"/>
        <v>#DIV/0!</v>
      </c>
      <c r="BH112" s="311" t="e">
        <f t="shared" si="102"/>
        <v>#DIV/0!</v>
      </c>
      <c r="BI112" s="311" t="e">
        <f t="shared" si="102"/>
        <v>#DIV/0!</v>
      </c>
      <c r="BJ112" s="311" t="e">
        <f t="shared" si="102"/>
        <v>#DIV/0!</v>
      </c>
      <c r="BK112" s="311" t="e">
        <f t="shared" si="102"/>
        <v>#DIV/0!</v>
      </c>
      <c r="BL112" s="311" t="e">
        <f t="shared" si="102"/>
        <v>#DIV/0!</v>
      </c>
      <c r="BM112" s="311" t="e">
        <f t="shared" si="102"/>
        <v>#DIV/0!</v>
      </c>
      <c r="BN112" s="311" t="e">
        <f t="shared" si="102"/>
        <v>#DIV/0!</v>
      </c>
      <c r="BO112" s="311" t="e">
        <f t="shared" si="102"/>
        <v>#DIV/0!</v>
      </c>
      <c r="BP112" s="311" t="e">
        <f t="shared" si="102"/>
        <v>#DIV/0!</v>
      </c>
      <c r="BQ112" s="311" t="e">
        <f t="shared" si="110"/>
        <v>#DIV/0!</v>
      </c>
      <c r="BR112" s="311" t="e">
        <f t="shared" si="110"/>
        <v>#DIV/0!</v>
      </c>
      <c r="BS112" s="311" t="e">
        <f t="shared" si="110"/>
        <v>#DIV/0!</v>
      </c>
      <c r="BT112" s="311" t="e">
        <f t="shared" si="110"/>
        <v>#DIV/0!</v>
      </c>
      <c r="BU112" s="311" t="e">
        <f t="shared" si="110"/>
        <v>#DIV/0!</v>
      </c>
      <c r="BV112" s="311" t="e">
        <f t="shared" si="110"/>
        <v>#DIV/0!</v>
      </c>
      <c r="BW112" s="311" t="e">
        <f t="shared" si="110"/>
        <v>#DIV/0!</v>
      </c>
      <c r="BX112" s="311" t="e">
        <f t="shared" si="110"/>
        <v>#DIV/0!</v>
      </c>
      <c r="BY112" s="311" t="e">
        <f t="shared" si="110"/>
        <v>#DIV/0!</v>
      </c>
      <c r="BZ112" s="311" t="e">
        <f t="shared" si="110"/>
        <v>#DIV/0!</v>
      </c>
      <c r="CA112" s="311" t="e">
        <f t="shared" si="110"/>
        <v>#DIV/0!</v>
      </c>
      <c r="CB112" s="311" t="e">
        <f t="shared" si="110"/>
        <v>#DIV/0!</v>
      </c>
      <c r="CC112" s="311" t="e">
        <f t="shared" si="110"/>
        <v>#DIV/0!</v>
      </c>
      <c r="CD112" s="311" t="e">
        <f t="shared" si="110"/>
        <v>#DIV/0!</v>
      </c>
      <c r="CE112" s="311" t="e">
        <f t="shared" si="110"/>
        <v>#DIV/0!</v>
      </c>
      <c r="CF112" s="311" t="e">
        <f t="shared" si="110"/>
        <v>#DIV/0!</v>
      </c>
      <c r="CG112" s="311" t="e">
        <f t="shared" si="103"/>
        <v>#DIV/0!</v>
      </c>
      <c r="CH112" s="311" t="e">
        <f t="shared" si="103"/>
        <v>#DIV/0!</v>
      </c>
      <c r="CI112" s="311" t="e">
        <f t="shared" si="103"/>
        <v>#DIV/0!</v>
      </c>
      <c r="CJ112" s="311" t="e">
        <f t="shared" si="103"/>
        <v>#DIV/0!</v>
      </c>
      <c r="CK112" s="311" t="e">
        <f t="shared" si="103"/>
        <v>#DIV/0!</v>
      </c>
      <c r="CL112" s="311" t="e">
        <f t="shared" si="103"/>
        <v>#DIV/0!</v>
      </c>
      <c r="CM112" s="311" t="e">
        <f t="shared" si="103"/>
        <v>#DIV/0!</v>
      </c>
      <c r="CN112" s="311" t="e">
        <f t="shared" si="103"/>
        <v>#DIV/0!</v>
      </c>
      <c r="CO112" s="311" t="e">
        <f t="shared" si="103"/>
        <v>#DIV/0!</v>
      </c>
      <c r="CP112" s="311" t="e">
        <f t="shared" si="103"/>
        <v>#DIV/0!</v>
      </c>
      <c r="CQ112" s="311" t="e">
        <f t="shared" si="103"/>
        <v>#DIV/0!</v>
      </c>
      <c r="CR112" s="311" t="e">
        <f t="shared" si="103"/>
        <v>#DIV/0!</v>
      </c>
      <c r="CS112" s="311" t="e">
        <f t="shared" si="103"/>
        <v>#DIV/0!</v>
      </c>
      <c r="CT112" s="311" t="e">
        <f t="shared" si="103"/>
        <v>#DIV/0!</v>
      </c>
      <c r="CU112" s="311" t="e">
        <f t="shared" si="103"/>
        <v>#DIV/0!</v>
      </c>
      <c r="CV112" s="311" t="e">
        <f t="shared" si="111"/>
        <v>#DIV/0!</v>
      </c>
      <c r="CW112" s="311" t="e">
        <f t="shared" si="111"/>
        <v>#DIV/0!</v>
      </c>
      <c r="CX112" s="311" t="e">
        <f t="shared" si="111"/>
        <v>#DIV/0!</v>
      </c>
      <c r="CY112" s="311" t="e">
        <f t="shared" si="111"/>
        <v>#DIV/0!</v>
      </c>
      <c r="CZ112" s="311" t="e">
        <f t="shared" si="111"/>
        <v>#DIV/0!</v>
      </c>
      <c r="DA112" s="311" t="e">
        <f t="shared" si="111"/>
        <v>#DIV/0!</v>
      </c>
      <c r="DB112" s="311" t="e">
        <f t="shared" si="111"/>
        <v>#DIV/0!</v>
      </c>
      <c r="DC112" s="311" t="e">
        <f t="shared" si="111"/>
        <v>#DIV/0!</v>
      </c>
      <c r="DD112" s="311" t="e">
        <f t="shared" si="111"/>
        <v>#DIV/0!</v>
      </c>
      <c r="DE112" s="311" t="e">
        <f t="shared" si="111"/>
        <v>#DIV/0!</v>
      </c>
      <c r="DF112" s="311" t="e">
        <f t="shared" si="111"/>
        <v>#DIV/0!</v>
      </c>
      <c r="DG112" s="311" t="e">
        <f t="shared" si="111"/>
        <v>#DIV/0!</v>
      </c>
      <c r="DH112" s="311" t="e">
        <f t="shared" si="111"/>
        <v>#DIV/0!</v>
      </c>
      <c r="DI112" s="311" t="e">
        <f t="shared" si="111"/>
        <v>#DIV/0!</v>
      </c>
      <c r="DJ112" s="311" t="e">
        <f t="shared" si="111"/>
        <v>#DIV/0!</v>
      </c>
      <c r="DK112" s="311" t="e">
        <f t="shared" si="111"/>
        <v>#DIV/0!</v>
      </c>
      <c r="DL112" s="311" t="e">
        <f t="shared" si="104"/>
        <v>#DIV/0!</v>
      </c>
      <c r="DM112" s="311" t="e">
        <f t="shared" si="104"/>
        <v>#DIV/0!</v>
      </c>
      <c r="DN112" s="311" t="e">
        <f t="shared" si="104"/>
        <v>#DIV/0!</v>
      </c>
      <c r="DO112" s="311" t="e">
        <f t="shared" si="104"/>
        <v>#DIV/0!</v>
      </c>
      <c r="DP112" s="311" t="e">
        <f t="shared" si="104"/>
        <v>#DIV/0!</v>
      </c>
      <c r="DQ112" s="311" t="e">
        <f t="shared" si="104"/>
        <v>#DIV/0!</v>
      </c>
      <c r="DR112" s="311" t="e">
        <f t="shared" si="104"/>
        <v>#DIV/0!</v>
      </c>
      <c r="DS112" s="311" t="e">
        <f t="shared" si="104"/>
        <v>#DIV/0!</v>
      </c>
      <c r="DT112" s="311" t="e">
        <f t="shared" si="104"/>
        <v>#DIV/0!</v>
      </c>
      <c r="DU112" s="311" t="e">
        <f t="shared" si="104"/>
        <v>#DIV/0!</v>
      </c>
      <c r="DV112" s="311" t="e">
        <f t="shared" si="104"/>
        <v>#DIV/0!</v>
      </c>
      <c r="DW112" s="311" t="e">
        <f t="shared" si="104"/>
        <v>#DIV/0!</v>
      </c>
      <c r="DX112" s="311" t="e">
        <f t="shared" si="104"/>
        <v>#DIV/0!</v>
      </c>
      <c r="DY112" s="311" t="e">
        <f t="shared" si="104"/>
        <v>#DIV/0!</v>
      </c>
      <c r="DZ112" s="311" t="e">
        <f t="shared" si="104"/>
        <v>#DIV/0!</v>
      </c>
      <c r="EA112" s="311" t="e">
        <f t="shared" si="112"/>
        <v>#DIV/0!</v>
      </c>
      <c r="EB112" s="311" t="e">
        <f t="shared" si="112"/>
        <v>#DIV/0!</v>
      </c>
      <c r="EC112" s="311" t="e">
        <f t="shared" si="112"/>
        <v>#DIV/0!</v>
      </c>
      <c r="ED112" s="311" t="e">
        <f t="shared" si="112"/>
        <v>#DIV/0!</v>
      </c>
      <c r="EE112" s="311" t="e">
        <f t="shared" si="112"/>
        <v>#DIV/0!</v>
      </c>
      <c r="EF112" s="311" t="e">
        <f t="shared" si="112"/>
        <v>#DIV/0!</v>
      </c>
      <c r="EG112" s="311" t="e">
        <f t="shared" si="112"/>
        <v>#DIV/0!</v>
      </c>
      <c r="EH112" s="311" t="e">
        <f t="shared" si="112"/>
        <v>#DIV/0!</v>
      </c>
      <c r="EI112" s="311" t="e">
        <f t="shared" si="112"/>
        <v>#DIV/0!</v>
      </c>
      <c r="EJ112" s="311" t="e">
        <f t="shared" si="112"/>
        <v>#DIV/0!</v>
      </c>
      <c r="EK112" s="311" t="e">
        <f t="shared" si="112"/>
        <v>#DIV/0!</v>
      </c>
      <c r="EL112" s="311" t="e">
        <f t="shared" si="112"/>
        <v>#DIV/0!</v>
      </c>
      <c r="EM112" s="311" t="e">
        <f t="shared" si="112"/>
        <v>#DIV/0!</v>
      </c>
      <c r="EN112" s="311" t="e">
        <f t="shared" si="112"/>
        <v>#DIV/0!</v>
      </c>
      <c r="EO112" s="311" t="e">
        <f t="shared" si="112"/>
        <v>#DIV/0!</v>
      </c>
      <c r="EP112" s="311" t="e">
        <f t="shared" si="112"/>
        <v>#DIV/0!</v>
      </c>
      <c r="EQ112" s="311" t="e">
        <f t="shared" si="105"/>
        <v>#DIV/0!</v>
      </c>
      <c r="ER112" s="311" t="e">
        <f t="shared" si="105"/>
        <v>#DIV/0!</v>
      </c>
      <c r="ES112" s="311" t="e">
        <f t="shared" si="105"/>
        <v>#DIV/0!</v>
      </c>
      <c r="ET112" s="311" t="e">
        <f t="shared" si="105"/>
        <v>#DIV/0!</v>
      </c>
      <c r="EU112" s="311" t="e">
        <f t="shared" si="105"/>
        <v>#DIV/0!</v>
      </c>
      <c r="EV112" s="311" t="e">
        <f t="shared" si="105"/>
        <v>#DIV/0!</v>
      </c>
      <c r="EW112" s="311" t="e">
        <f t="shared" si="105"/>
        <v>#DIV/0!</v>
      </c>
      <c r="EX112" s="311" t="e">
        <f t="shared" si="105"/>
        <v>#DIV/0!</v>
      </c>
      <c r="EY112" s="311" t="e">
        <f t="shared" si="105"/>
        <v>#DIV/0!</v>
      </c>
      <c r="EZ112" s="311" t="e">
        <f t="shared" si="105"/>
        <v>#DIV/0!</v>
      </c>
      <c r="FA112" s="311" t="e">
        <f t="shared" si="113"/>
        <v>#DIV/0!</v>
      </c>
      <c r="FB112" s="311" t="e">
        <f t="shared" si="113"/>
        <v>#DIV/0!</v>
      </c>
      <c r="FC112" s="311" t="e">
        <f t="shared" si="113"/>
        <v>#DIV/0!</v>
      </c>
      <c r="FD112" s="311" t="e">
        <f t="shared" si="113"/>
        <v>#DIV/0!</v>
      </c>
      <c r="FE112" s="311" t="e">
        <f t="shared" si="113"/>
        <v>#DIV/0!</v>
      </c>
      <c r="FF112" s="311" t="e">
        <f t="shared" si="113"/>
        <v>#DIV/0!</v>
      </c>
      <c r="FG112" s="311" t="e">
        <f t="shared" si="113"/>
        <v>#DIV/0!</v>
      </c>
      <c r="FH112" s="311" t="e">
        <f t="shared" si="113"/>
        <v>#DIV/0!</v>
      </c>
      <c r="FI112" s="311" t="e">
        <f t="shared" si="113"/>
        <v>#DIV/0!</v>
      </c>
      <c r="FJ112" s="311" t="e">
        <f t="shared" si="113"/>
        <v>#DIV/0!</v>
      </c>
      <c r="FK112" s="311" t="e">
        <f t="shared" si="114"/>
        <v>#DIV/0!</v>
      </c>
      <c r="FL112" s="311" t="e">
        <f t="shared" si="114"/>
        <v>#DIV/0!</v>
      </c>
      <c r="FM112" s="311" t="e">
        <f t="shared" si="114"/>
        <v>#DIV/0!</v>
      </c>
      <c r="FN112" s="311" t="e">
        <f t="shared" si="114"/>
        <v>#DIV/0!</v>
      </c>
      <c r="FO112" s="311" t="e">
        <f t="shared" si="114"/>
        <v>#DIV/0!</v>
      </c>
      <c r="FP112" s="311" t="e">
        <f t="shared" si="114"/>
        <v>#DIV/0!</v>
      </c>
      <c r="FQ112" s="311" t="e">
        <f t="shared" si="114"/>
        <v>#DIV/0!</v>
      </c>
      <c r="FR112" s="311" t="e">
        <f t="shared" si="114"/>
        <v>#DIV/0!</v>
      </c>
      <c r="FS112" s="311" t="e">
        <f t="shared" si="114"/>
        <v>#DIV/0!</v>
      </c>
      <c r="FT112" s="311" t="e">
        <f t="shared" si="114"/>
        <v>#DIV/0!</v>
      </c>
      <c r="FU112" s="311" t="e">
        <f t="shared" si="106"/>
        <v>#DIV/0!</v>
      </c>
      <c r="FV112" s="311" t="e">
        <f t="shared" si="106"/>
        <v>#DIV/0!</v>
      </c>
      <c r="FW112" s="311" t="e">
        <f t="shared" si="106"/>
        <v>#DIV/0!</v>
      </c>
      <c r="FX112" s="311" t="e">
        <f t="shared" si="106"/>
        <v>#DIV/0!</v>
      </c>
      <c r="FY112" s="311" t="e">
        <f t="shared" si="106"/>
        <v>#DIV/0!</v>
      </c>
      <c r="FZ112" s="311" t="e">
        <f t="shared" si="106"/>
        <v>#DIV/0!</v>
      </c>
      <c r="GA112" s="311" t="e">
        <f t="shared" si="106"/>
        <v>#DIV/0!</v>
      </c>
      <c r="GB112" s="311" t="e">
        <f t="shared" si="106"/>
        <v>#DIV/0!</v>
      </c>
      <c r="GC112" s="311" t="e">
        <f t="shared" si="106"/>
        <v>#DIV/0!</v>
      </c>
      <c r="GD112" s="311" t="e">
        <f t="shared" si="106"/>
        <v>#DIV/0!</v>
      </c>
      <c r="GE112" s="311" t="e">
        <f t="shared" si="106"/>
        <v>#DIV/0!</v>
      </c>
      <c r="GF112" s="311" t="e">
        <f t="shared" si="106"/>
        <v>#DIV/0!</v>
      </c>
      <c r="GG112" s="311" t="e">
        <f t="shared" si="106"/>
        <v>#DIV/0!</v>
      </c>
      <c r="GH112" s="311" t="e">
        <f t="shared" si="106"/>
        <v>#DIV/0!</v>
      </c>
      <c r="GI112" s="311" t="e">
        <f t="shared" si="106"/>
        <v>#DIV/0!</v>
      </c>
      <c r="GJ112" s="311" t="e">
        <f t="shared" si="106"/>
        <v>#DIV/0!</v>
      </c>
      <c r="GK112" s="311" t="e">
        <f t="shared" si="115"/>
        <v>#DIV/0!</v>
      </c>
      <c r="GL112" s="311" t="e">
        <f t="shared" si="115"/>
        <v>#DIV/0!</v>
      </c>
      <c r="GM112" s="311" t="e">
        <f t="shared" si="115"/>
        <v>#DIV/0!</v>
      </c>
      <c r="GN112" s="311" t="e">
        <f t="shared" si="115"/>
        <v>#DIV/0!</v>
      </c>
      <c r="GO112" s="311" t="e">
        <f t="shared" si="115"/>
        <v>#DIV/0!</v>
      </c>
      <c r="GP112" s="311" t="e">
        <f t="shared" si="115"/>
        <v>#DIV/0!</v>
      </c>
      <c r="GQ112" s="311" t="e">
        <f t="shared" si="115"/>
        <v>#DIV/0!</v>
      </c>
      <c r="GR112" s="311" t="e">
        <f t="shared" si="115"/>
        <v>#DIV/0!</v>
      </c>
      <c r="GS112" s="311" t="e">
        <f t="shared" si="115"/>
        <v>#DIV/0!</v>
      </c>
      <c r="GT112" s="311" t="e">
        <f t="shared" si="115"/>
        <v>#DIV/0!</v>
      </c>
      <c r="GU112" s="311" t="e">
        <f t="shared" si="115"/>
        <v>#DIV/0!</v>
      </c>
      <c r="GV112" s="311" t="e">
        <f t="shared" si="115"/>
        <v>#DIV/0!</v>
      </c>
      <c r="GW112" s="311" t="e">
        <f t="shared" si="115"/>
        <v>#DIV/0!</v>
      </c>
      <c r="GX112" s="311" t="e">
        <f t="shared" si="115"/>
        <v>#DIV/0!</v>
      </c>
      <c r="GY112" s="311" t="e">
        <f t="shared" si="107"/>
        <v>#DIV/0!</v>
      </c>
      <c r="GZ112" s="311" t="e">
        <f t="shared" si="107"/>
        <v>#DIV/0!</v>
      </c>
      <c r="HA112" s="311" t="e">
        <f t="shared" si="107"/>
        <v>#DIV/0!</v>
      </c>
      <c r="HB112" s="311" t="e">
        <f t="shared" si="107"/>
        <v>#DIV/0!</v>
      </c>
      <c r="HC112" s="311" t="e">
        <f t="shared" si="107"/>
        <v>#DIV/0!</v>
      </c>
      <c r="HD112" s="311" t="e">
        <f t="shared" si="107"/>
        <v>#DIV/0!</v>
      </c>
      <c r="HE112" s="318" t="e">
        <f t="shared" si="84"/>
        <v>#DIV/0!</v>
      </c>
      <c r="HF112" s="322" t="e">
        <f t="shared" si="85"/>
        <v>#DIV/0!</v>
      </c>
    </row>
    <row r="113" spans="1:214">
      <c r="A113" s="221"/>
      <c r="B113" s="310"/>
      <c r="C113" s="221"/>
      <c r="D113" s="221"/>
      <c r="E113" s="221"/>
      <c r="F113" s="311"/>
      <c r="G113" s="312" t="e">
        <f t="shared" si="116"/>
        <v>#DIV/0!</v>
      </c>
      <c r="H113" s="311" t="e">
        <f t="shared" si="116"/>
        <v>#DIV/0!</v>
      </c>
      <c r="I113" s="311" t="e">
        <f t="shared" si="116"/>
        <v>#DIV/0!</v>
      </c>
      <c r="J113" s="311" t="e">
        <f t="shared" si="116"/>
        <v>#DIV/0!</v>
      </c>
      <c r="K113" s="311" t="e">
        <f t="shared" si="116"/>
        <v>#DIV/0!</v>
      </c>
      <c r="L113" s="311" t="e">
        <f t="shared" si="116"/>
        <v>#DIV/0!</v>
      </c>
      <c r="M113" s="311" t="e">
        <f t="shared" si="116"/>
        <v>#DIV/0!</v>
      </c>
      <c r="N113" s="311" t="e">
        <f t="shared" si="116"/>
        <v>#DIV/0!</v>
      </c>
      <c r="O113" s="311" t="e">
        <f t="shared" si="116"/>
        <v>#DIV/0!</v>
      </c>
      <c r="P113" s="311" t="e">
        <f t="shared" si="116"/>
        <v>#DIV/0!</v>
      </c>
      <c r="Q113" s="311" t="e">
        <f t="shared" si="116"/>
        <v>#DIV/0!</v>
      </c>
      <c r="R113" s="311" t="e">
        <f t="shared" si="116"/>
        <v>#DIV/0!</v>
      </c>
      <c r="S113" s="311" t="e">
        <f t="shared" si="116"/>
        <v>#DIV/0!</v>
      </c>
      <c r="T113" s="311" t="e">
        <f t="shared" si="116"/>
        <v>#DIV/0!</v>
      </c>
      <c r="U113" s="311" t="e">
        <f t="shared" si="116"/>
        <v>#DIV/0!</v>
      </c>
      <c r="V113" s="311" t="e">
        <f t="shared" si="116"/>
        <v>#DIV/0!</v>
      </c>
      <c r="W113" s="311" t="e">
        <f t="shared" si="108"/>
        <v>#DIV/0!</v>
      </c>
      <c r="X113" s="311" t="e">
        <f t="shared" si="108"/>
        <v>#DIV/0!</v>
      </c>
      <c r="Y113" s="311" t="e">
        <f t="shared" si="108"/>
        <v>#DIV/0!</v>
      </c>
      <c r="Z113" s="311" t="e">
        <f t="shared" si="108"/>
        <v>#DIV/0!</v>
      </c>
      <c r="AA113" s="311" t="e">
        <f t="shared" si="108"/>
        <v>#DIV/0!</v>
      </c>
      <c r="AB113" s="311" t="e">
        <f t="shared" si="108"/>
        <v>#DIV/0!</v>
      </c>
      <c r="AC113" s="311" t="e">
        <f t="shared" si="108"/>
        <v>#DIV/0!</v>
      </c>
      <c r="AD113" s="311" t="e">
        <f t="shared" si="108"/>
        <v>#DIV/0!</v>
      </c>
      <c r="AE113" s="311" t="e">
        <f t="shared" si="108"/>
        <v>#DIV/0!</v>
      </c>
      <c r="AF113" s="311" t="e">
        <f t="shared" si="108"/>
        <v>#DIV/0!</v>
      </c>
      <c r="AG113" s="311" t="e">
        <f t="shared" si="108"/>
        <v>#DIV/0!</v>
      </c>
      <c r="AH113" s="311" t="e">
        <f t="shared" si="108"/>
        <v>#DIV/0!</v>
      </c>
      <c r="AI113" s="311" t="e">
        <f t="shared" si="108"/>
        <v>#DIV/0!</v>
      </c>
      <c r="AJ113" s="311" t="e">
        <f t="shared" si="108"/>
        <v>#DIV/0!</v>
      </c>
      <c r="AK113" s="311" t="e">
        <f t="shared" si="108"/>
        <v>#DIV/0!</v>
      </c>
      <c r="AL113" s="311" t="e">
        <f t="shared" si="109"/>
        <v>#DIV/0!</v>
      </c>
      <c r="AM113" s="311" t="e">
        <f t="shared" si="109"/>
        <v>#DIV/0!</v>
      </c>
      <c r="AN113" s="311" t="e">
        <f t="shared" si="109"/>
        <v>#DIV/0!</v>
      </c>
      <c r="AO113" s="311" t="e">
        <f t="shared" si="109"/>
        <v>#DIV/0!</v>
      </c>
      <c r="AP113" s="311" t="e">
        <f t="shared" si="109"/>
        <v>#DIV/0!</v>
      </c>
      <c r="AQ113" s="311" t="e">
        <f t="shared" si="109"/>
        <v>#DIV/0!</v>
      </c>
      <c r="AR113" s="311" t="e">
        <f t="shared" si="109"/>
        <v>#DIV/0!</v>
      </c>
      <c r="AS113" s="311" t="e">
        <f t="shared" si="109"/>
        <v>#DIV/0!</v>
      </c>
      <c r="AT113" s="311" t="e">
        <f t="shared" si="109"/>
        <v>#DIV/0!</v>
      </c>
      <c r="AU113" s="311" t="e">
        <f t="shared" si="109"/>
        <v>#DIV/0!</v>
      </c>
      <c r="AV113" s="311" t="e">
        <f t="shared" si="109"/>
        <v>#DIV/0!</v>
      </c>
      <c r="AW113" s="311" t="e">
        <f t="shared" si="109"/>
        <v>#DIV/0!</v>
      </c>
      <c r="AX113" s="311" t="e">
        <f t="shared" si="109"/>
        <v>#DIV/0!</v>
      </c>
      <c r="AY113" s="311" t="e">
        <f t="shared" si="109"/>
        <v>#DIV/0!</v>
      </c>
      <c r="AZ113" s="311" t="e">
        <f t="shared" si="109"/>
        <v>#DIV/0!</v>
      </c>
      <c r="BA113" s="311" t="e">
        <f t="shared" si="109"/>
        <v>#DIV/0!</v>
      </c>
      <c r="BB113" s="311" t="e">
        <f t="shared" si="102"/>
        <v>#DIV/0!</v>
      </c>
      <c r="BC113" s="311" t="e">
        <f t="shared" si="102"/>
        <v>#DIV/0!</v>
      </c>
      <c r="BD113" s="311" t="e">
        <f t="shared" si="102"/>
        <v>#DIV/0!</v>
      </c>
      <c r="BE113" s="311" t="e">
        <f t="shared" si="102"/>
        <v>#DIV/0!</v>
      </c>
      <c r="BF113" s="311" t="e">
        <f t="shared" si="102"/>
        <v>#DIV/0!</v>
      </c>
      <c r="BG113" s="311" t="e">
        <f t="shared" si="102"/>
        <v>#DIV/0!</v>
      </c>
      <c r="BH113" s="311" t="e">
        <f t="shared" si="102"/>
        <v>#DIV/0!</v>
      </c>
      <c r="BI113" s="311" t="e">
        <f t="shared" si="102"/>
        <v>#DIV/0!</v>
      </c>
      <c r="BJ113" s="311" t="e">
        <f t="shared" si="102"/>
        <v>#DIV/0!</v>
      </c>
      <c r="BK113" s="311" t="e">
        <f t="shared" si="102"/>
        <v>#DIV/0!</v>
      </c>
      <c r="BL113" s="311" t="e">
        <f t="shared" si="102"/>
        <v>#DIV/0!</v>
      </c>
      <c r="BM113" s="311" t="e">
        <f t="shared" si="102"/>
        <v>#DIV/0!</v>
      </c>
      <c r="BN113" s="311" t="e">
        <f t="shared" si="102"/>
        <v>#DIV/0!</v>
      </c>
      <c r="BO113" s="311" t="e">
        <f t="shared" si="102"/>
        <v>#DIV/0!</v>
      </c>
      <c r="BP113" s="311" t="e">
        <f t="shared" si="102"/>
        <v>#DIV/0!</v>
      </c>
      <c r="BQ113" s="311" t="e">
        <f t="shared" si="110"/>
        <v>#DIV/0!</v>
      </c>
      <c r="BR113" s="311" t="e">
        <f t="shared" si="110"/>
        <v>#DIV/0!</v>
      </c>
      <c r="BS113" s="311" t="e">
        <f t="shared" si="110"/>
        <v>#DIV/0!</v>
      </c>
      <c r="BT113" s="311" t="e">
        <f t="shared" si="110"/>
        <v>#DIV/0!</v>
      </c>
      <c r="BU113" s="311" t="e">
        <f t="shared" si="110"/>
        <v>#DIV/0!</v>
      </c>
      <c r="BV113" s="311" t="e">
        <f t="shared" si="110"/>
        <v>#DIV/0!</v>
      </c>
      <c r="BW113" s="311" t="e">
        <f t="shared" si="110"/>
        <v>#DIV/0!</v>
      </c>
      <c r="BX113" s="311" t="e">
        <f t="shared" si="110"/>
        <v>#DIV/0!</v>
      </c>
      <c r="BY113" s="311" t="e">
        <f t="shared" si="110"/>
        <v>#DIV/0!</v>
      </c>
      <c r="BZ113" s="311" t="e">
        <f t="shared" si="110"/>
        <v>#DIV/0!</v>
      </c>
      <c r="CA113" s="311" t="e">
        <f t="shared" si="110"/>
        <v>#DIV/0!</v>
      </c>
      <c r="CB113" s="311" t="e">
        <f t="shared" si="110"/>
        <v>#DIV/0!</v>
      </c>
      <c r="CC113" s="311" t="e">
        <f t="shared" si="110"/>
        <v>#DIV/0!</v>
      </c>
      <c r="CD113" s="311" t="e">
        <f t="shared" si="110"/>
        <v>#DIV/0!</v>
      </c>
      <c r="CE113" s="311" t="e">
        <f t="shared" si="110"/>
        <v>#DIV/0!</v>
      </c>
      <c r="CF113" s="311" t="e">
        <f t="shared" si="110"/>
        <v>#DIV/0!</v>
      </c>
      <c r="CG113" s="311" t="e">
        <f t="shared" si="103"/>
        <v>#DIV/0!</v>
      </c>
      <c r="CH113" s="311" t="e">
        <f t="shared" si="103"/>
        <v>#DIV/0!</v>
      </c>
      <c r="CI113" s="311" t="e">
        <f t="shared" si="103"/>
        <v>#DIV/0!</v>
      </c>
      <c r="CJ113" s="311" t="e">
        <f t="shared" si="103"/>
        <v>#DIV/0!</v>
      </c>
      <c r="CK113" s="311" t="e">
        <f t="shared" si="103"/>
        <v>#DIV/0!</v>
      </c>
      <c r="CL113" s="311" t="e">
        <f t="shared" si="103"/>
        <v>#DIV/0!</v>
      </c>
      <c r="CM113" s="311" t="e">
        <f t="shared" si="103"/>
        <v>#DIV/0!</v>
      </c>
      <c r="CN113" s="311" t="e">
        <f t="shared" si="103"/>
        <v>#DIV/0!</v>
      </c>
      <c r="CO113" s="311" t="e">
        <f t="shared" si="103"/>
        <v>#DIV/0!</v>
      </c>
      <c r="CP113" s="311" t="e">
        <f t="shared" si="103"/>
        <v>#DIV/0!</v>
      </c>
      <c r="CQ113" s="311" t="e">
        <f t="shared" si="103"/>
        <v>#DIV/0!</v>
      </c>
      <c r="CR113" s="311" t="e">
        <f t="shared" si="103"/>
        <v>#DIV/0!</v>
      </c>
      <c r="CS113" s="311" t="e">
        <f t="shared" si="103"/>
        <v>#DIV/0!</v>
      </c>
      <c r="CT113" s="311" t="e">
        <f t="shared" si="103"/>
        <v>#DIV/0!</v>
      </c>
      <c r="CU113" s="311" t="e">
        <f t="shared" si="103"/>
        <v>#DIV/0!</v>
      </c>
      <c r="CV113" s="311" t="e">
        <f t="shared" si="111"/>
        <v>#DIV/0!</v>
      </c>
      <c r="CW113" s="311" t="e">
        <f t="shared" si="111"/>
        <v>#DIV/0!</v>
      </c>
      <c r="CX113" s="311" t="e">
        <f t="shared" si="111"/>
        <v>#DIV/0!</v>
      </c>
      <c r="CY113" s="311" t="e">
        <f t="shared" si="111"/>
        <v>#DIV/0!</v>
      </c>
      <c r="CZ113" s="311" t="e">
        <f t="shared" si="111"/>
        <v>#DIV/0!</v>
      </c>
      <c r="DA113" s="311" t="e">
        <f t="shared" si="111"/>
        <v>#DIV/0!</v>
      </c>
      <c r="DB113" s="311" t="e">
        <f t="shared" si="111"/>
        <v>#DIV/0!</v>
      </c>
      <c r="DC113" s="311" t="e">
        <f t="shared" si="111"/>
        <v>#DIV/0!</v>
      </c>
      <c r="DD113" s="311" t="e">
        <f t="shared" si="111"/>
        <v>#DIV/0!</v>
      </c>
      <c r="DE113" s="311" t="e">
        <f t="shared" si="111"/>
        <v>#DIV/0!</v>
      </c>
      <c r="DF113" s="311" t="e">
        <f t="shared" si="111"/>
        <v>#DIV/0!</v>
      </c>
      <c r="DG113" s="311" t="e">
        <f t="shared" si="111"/>
        <v>#DIV/0!</v>
      </c>
      <c r="DH113" s="311" t="e">
        <f t="shared" si="111"/>
        <v>#DIV/0!</v>
      </c>
      <c r="DI113" s="311" t="e">
        <f t="shared" si="111"/>
        <v>#DIV/0!</v>
      </c>
      <c r="DJ113" s="311" t="e">
        <f t="shared" si="111"/>
        <v>#DIV/0!</v>
      </c>
      <c r="DK113" s="311" t="e">
        <f t="shared" si="111"/>
        <v>#DIV/0!</v>
      </c>
      <c r="DL113" s="311" t="e">
        <f t="shared" si="104"/>
        <v>#DIV/0!</v>
      </c>
      <c r="DM113" s="311" t="e">
        <f t="shared" si="104"/>
        <v>#DIV/0!</v>
      </c>
      <c r="DN113" s="311" t="e">
        <f t="shared" si="104"/>
        <v>#DIV/0!</v>
      </c>
      <c r="DO113" s="311" t="e">
        <f t="shared" si="104"/>
        <v>#DIV/0!</v>
      </c>
      <c r="DP113" s="311" t="e">
        <f t="shared" si="104"/>
        <v>#DIV/0!</v>
      </c>
      <c r="DQ113" s="311" t="e">
        <f t="shared" si="104"/>
        <v>#DIV/0!</v>
      </c>
      <c r="DR113" s="311" t="e">
        <f t="shared" si="104"/>
        <v>#DIV/0!</v>
      </c>
      <c r="DS113" s="311" t="e">
        <f t="shared" si="104"/>
        <v>#DIV/0!</v>
      </c>
      <c r="DT113" s="311" t="e">
        <f t="shared" si="104"/>
        <v>#DIV/0!</v>
      </c>
      <c r="DU113" s="311" t="e">
        <f t="shared" si="104"/>
        <v>#DIV/0!</v>
      </c>
      <c r="DV113" s="311" t="e">
        <f t="shared" si="104"/>
        <v>#DIV/0!</v>
      </c>
      <c r="DW113" s="311" t="e">
        <f t="shared" si="104"/>
        <v>#DIV/0!</v>
      </c>
      <c r="DX113" s="311" t="e">
        <f t="shared" si="104"/>
        <v>#DIV/0!</v>
      </c>
      <c r="DY113" s="311" t="e">
        <f t="shared" si="104"/>
        <v>#DIV/0!</v>
      </c>
      <c r="DZ113" s="311" t="e">
        <f t="shared" si="104"/>
        <v>#DIV/0!</v>
      </c>
      <c r="EA113" s="311" t="e">
        <f t="shared" si="112"/>
        <v>#DIV/0!</v>
      </c>
      <c r="EB113" s="311" t="e">
        <f t="shared" si="112"/>
        <v>#DIV/0!</v>
      </c>
      <c r="EC113" s="311" t="e">
        <f t="shared" si="112"/>
        <v>#DIV/0!</v>
      </c>
      <c r="ED113" s="311" t="e">
        <f t="shared" si="112"/>
        <v>#DIV/0!</v>
      </c>
      <c r="EE113" s="311" t="e">
        <f t="shared" si="112"/>
        <v>#DIV/0!</v>
      </c>
      <c r="EF113" s="311" t="e">
        <f t="shared" si="112"/>
        <v>#DIV/0!</v>
      </c>
      <c r="EG113" s="311" t="e">
        <f t="shared" si="112"/>
        <v>#DIV/0!</v>
      </c>
      <c r="EH113" s="311" t="e">
        <f t="shared" si="112"/>
        <v>#DIV/0!</v>
      </c>
      <c r="EI113" s="311" t="e">
        <f t="shared" si="112"/>
        <v>#DIV/0!</v>
      </c>
      <c r="EJ113" s="311" t="e">
        <f t="shared" si="112"/>
        <v>#DIV/0!</v>
      </c>
      <c r="EK113" s="311" t="e">
        <f t="shared" si="112"/>
        <v>#DIV/0!</v>
      </c>
      <c r="EL113" s="311" t="e">
        <f t="shared" si="112"/>
        <v>#DIV/0!</v>
      </c>
      <c r="EM113" s="311" t="e">
        <f t="shared" si="112"/>
        <v>#DIV/0!</v>
      </c>
      <c r="EN113" s="311" t="e">
        <f t="shared" si="112"/>
        <v>#DIV/0!</v>
      </c>
      <c r="EO113" s="311" t="e">
        <f t="shared" si="112"/>
        <v>#DIV/0!</v>
      </c>
      <c r="EP113" s="311" t="e">
        <f t="shared" si="112"/>
        <v>#DIV/0!</v>
      </c>
      <c r="EQ113" s="311" t="e">
        <f t="shared" si="105"/>
        <v>#DIV/0!</v>
      </c>
      <c r="ER113" s="311" t="e">
        <f t="shared" si="105"/>
        <v>#DIV/0!</v>
      </c>
      <c r="ES113" s="311" t="e">
        <f t="shared" si="105"/>
        <v>#DIV/0!</v>
      </c>
      <c r="ET113" s="311" t="e">
        <f t="shared" si="105"/>
        <v>#DIV/0!</v>
      </c>
      <c r="EU113" s="311" t="e">
        <f t="shared" si="105"/>
        <v>#DIV/0!</v>
      </c>
      <c r="EV113" s="311" t="e">
        <f t="shared" si="105"/>
        <v>#DIV/0!</v>
      </c>
      <c r="EW113" s="311" t="e">
        <f t="shared" si="105"/>
        <v>#DIV/0!</v>
      </c>
      <c r="EX113" s="311" t="e">
        <f t="shared" si="105"/>
        <v>#DIV/0!</v>
      </c>
      <c r="EY113" s="311" t="e">
        <f t="shared" si="105"/>
        <v>#DIV/0!</v>
      </c>
      <c r="EZ113" s="311" t="e">
        <f t="shared" si="105"/>
        <v>#DIV/0!</v>
      </c>
      <c r="FA113" s="311" t="e">
        <f t="shared" si="113"/>
        <v>#DIV/0!</v>
      </c>
      <c r="FB113" s="311" t="e">
        <f t="shared" si="113"/>
        <v>#DIV/0!</v>
      </c>
      <c r="FC113" s="311" t="e">
        <f t="shared" si="113"/>
        <v>#DIV/0!</v>
      </c>
      <c r="FD113" s="311" t="e">
        <f t="shared" si="113"/>
        <v>#DIV/0!</v>
      </c>
      <c r="FE113" s="311" t="e">
        <f t="shared" si="113"/>
        <v>#DIV/0!</v>
      </c>
      <c r="FF113" s="311" t="e">
        <f t="shared" si="113"/>
        <v>#DIV/0!</v>
      </c>
      <c r="FG113" s="311" t="e">
        <f t="shared" si="113"/>
        <v>#DIV/0!</v>
      </c>
      <c r="FH113" s="311" t="e">
        <f t="shared" si="113"/>
        <v>#DIV/0!</v>
      </c>
      <c r="FI113" s="311" t="e">
        <f t="shared" si="113"/>
        <v>#DIV/0!</v>
      </c>
      <c r="FJ113" s="311" t="e">
        <f t="shared" si="113"/>
        <v>#DIV/0!</v>
      </c>
      <c r="FK113" s="311" t="e">
        <f t="shared" si="114"/>
        <v>#DIV/0!</v>
      </c>
      <c r="FL113" s="311" t="e">
        <f t="shared" si="114"/>
        <v>#DIV/0!</v>
      </c>
      <c r="FM113" s="311" t="e">
        <f t="shared" si="114"/>
        <v>#DIV/0!</v>
      </c>
      <c r="FN113" s="311" t="e">
        <f t="shared" si="114"/>
        <v>#DIV/0!</v>
      </c>
      <c r="FO113" s="311" t="e">
        <f t="shared" si="114"/>
        <v>#DIV/0!</v>
      </c>
      <c r="FP113" s="311" t="e">
        <f t="shared" si="114"/>
        <v>#DIV/0!</v>
      </c>
      <c r="FQ113" s="311" t="e">
        <f t="shared" si="114"/>
        <v>#DIV/0!</v>
      </c>
      <c r="FR113" s="311" t="e">
        <f t="shared" si="114"/>
        <v>#DIV/0!</v>
      </c>
      <c r="FS113" s="311" t="e">
        <f t="shared" si="114"/>
        <v>#DIV/0!</v>
      </c>
      <c r="FT113" s="311" t="e">
        <f t="shared" si="114"/>
        <v>#DIV/0!</v>
      </c>
      <c r="FU113" s="311" t="e">
        <f t="shared" si="106"/>
        <v>#DIV/0!</v>
      </c>
      <c r="FV113" s="311" t="e">
        <f t="shared" si="106"/>
        <v>#DIV/0!</v>
      </c>
      <c r="FW113" s="311" t="e">
        <f t="shared" si="106"/>
        <v>#DIV/0!</v>
      </c>
      <c r="FX113" s="311" t="e">
        <f t="shared" si="106"/>
        <v>#DIV/0!</v>
      </c>
      <c r="FY113" s="311" t="e">
        <f t="shared" si="106"/>
        <v>#DIV/0!</v>
      </c>
      <c r="FZ113" s="311" t="e">
        <f t="shared" si="106"/>
        <v>#DIV/0!</v>
      </c>
      <c r="GA113" s="311" t="e">
        <f t="shared" si="106"/>
        <v>#DIV/0!</v>
      </c>
      <c r="GB113" s="311" t="e">
        <f t="shared" si="106"/>
        <v>#DIV/0!</v>
      </c>
      <c r="GC113" s="311" t="e">
        <f t="shared" si="106"/>
        <v>#DIV/0!</v>
      </c>
      <c r="GD113" s="311" t="e">
        <f t="shared" si="106"/>
        <v>#DIV/0!</v>
      </c>
      <c r="GE113" s="311" t="e">
        <f t="shared" si="106"/>
        <v>#DIV/0!</v>
      </c>
      <c r="GF113" s="311" t="e">
        <f t="shared" si="106"/>
        <v>#DIV/0!</v>
      </c>
      <c r="GG113" s="311" t="e">
        <f t="shared" si="106"/>
        <v>#DIV/0!</v>
      </c>
      <c r="GH113" s="311" t="e">
        <f t="shared" si="106"/>
        <v>#DIV/0!</v>
      </c>
      <c r="GI113" s="311" t="e">
        <f t="shared" si="106"/>
        <v>#DIV/0!</v>
      </c>
      <c r="GJ113" s="311" t="e">
        <f t="shared" si="106"/>
        <v>#DIV/0!</v>
      </c>
      <c r="GK113" s="311" t="e">
        <f t="shared" si="115"/>
        <v>#DIV/0!</v>
      </c>
      <c r="GL113" s="311" t="e">
        <f t="shared" si="115"/>
        <v>#DIV/0!</v>
      </c>
      <c r="GM113" s="311" t="e">
        <f t="shared" si="115"/>
        <v>#DIV/0!</v>
      </c>
      <c r="GN113" s="311" t="e">
        <f t="shared" si="115"/>
        <v>#DIV/0!</v>
      </c>
      <c r="GO113" s="311" t="e">
        <f t="shared" si="115"/>
        <v>#DIV/0!</v>
      </c>
      <c r="GP113" s="311" t="e">
        <f t="shared" si="115"/>
        <v>#DIV/0!</v>
      </c>
      <c r="GQ113" s="311" t="e">
        <f t="shared" si="115"/>
        <v>#DIV/0!</v>
      </c>
      <c r="GR113" s="311" t="e">
        <f t="shared" si="115"/>
        <v>#DIV/0!</v>
      </c>
      <c r="GS113" s="311" t="e">
        <f t="shared" si="115"/>
        <v>#DIV/0!</v>
      </c>
      <c r="GT113" s="311" t="e">
        <f t="shared" si="115"/>
        <v>#DIV/0!</v>
      </c>
      <c r="GU113" s="311" t="e">
        <f t="shared" si="115"/>
        <v>#DIV/0!</v>
      </c>
      <c r="GV113" s="311" t="e">
        <f t="shared" si="115"/>
        <v>#DIV/0!</v>
      </c>
      <c r="GW113" s="311" t="e">
        <f t="shared" si="115"/>
        <v>#DIV/0!</v>
      </c>
      <c r="GX113" s="311" t="e">
        <f t="shared" si="115"/>
        <v>#DIV/0!</v>
      </c>
      <c r="GY113" s="311" t="e">
        <f t="shared" si="107"/>
        <v>#DIV/0!</v>
      </c>
      <c r="GZ113" s="311" t="e">
        <f t="shared" si="107"/>
        <v>#DIV/0!</v>
      </c>
      <c r="HA113" s="311" t="e">
        <f t="shared" si="107"/>
        <v>#DIV/0!</v>
      </c>
      <c r="HB113" s="311" t="e">
        <f t="shared" si="107"/>
        <v>#DIV/0!</v>
      </c>
      <c r="HC113" s="311" t="e">
        <f t="shared" si="107"/>
        <v>#DIV/0!</v>
      </c>
      <c r="HD113" s="311" t="e">
        <f t="shared" si="107"/>
        <v>#DIV/0!</v>
      </c>
      <c r="HE113" s="318" t="e">
        <f t="shared" si="84"/>
        <v>#DIV/0!</v>
      </c>
      <c r="HF113" s="322" t="e">
        <f t="shared" si="85"/>
        <v>#DIV/0!</v>
      </c>
    </row>
    <row r="114" spans="1:214">
      <c r="A114" s="221"/>
      <c r="B114" s="310"/>
      <c r="C114" s="221"/>
      <c r="D114" s="221"/>
      <c r="E114" s="221"/>
      <c r="F114" s="311"/>
      <c r="G114" s="312" t="e">
        <f t="shared" si="116"/>
        <v>#DIV/0!</v>
      </c>
      <c r="H114" s="311" t="e">
        <f t="shared" si="116"/>
        <v>#DIV/0!</v>
      </c>
      <c r="I114" s="311" t="e">
        <f t="shared" si="116"/>
        <v>#DIV/0!</v>
      </c>
      <c r="J114" s="311" t="e">
        <f t="shared" si="116"/>
        <v>#DIV/0!</v>
      </c>
      <c r="K114" s="311" t="e">
        <f t="shared" si="116"/>
        <v>#DIV/0!</v>
      </c>
      <c r="L114" s="311" t="e">
        <f t="shared" si="116"/>
        <v>#DIV/0!</v>
      </c>
      <c r="M114" s="311" t="e">
        <f t="shared" si="116"/>
        <v>#DIV/0!</v>
      </c>
      <c r="N114" s="311" t="e">
        <f t="shared" si="116"/>
        <v>#DIV/0!</v>
      </c>
      <c r="O114" s="311" t="e">
        <f t="shared" si="116"/>
        <v>#DIV/0!</v>
      </c>
      <c r="P114" s="311" t="e">
        <f t="shared" si="116"/>
        <v>#DIV/0!</v>
      </c>
      <c r="Q114" s="311" t="e">
        <f t="shared" si="116"/>
        <v>#DIV/0!</v>
      </c>
      <c r="R114" s="311" t="e">
        <f t="shared" si="116"/>
        <v>#DIV/0!</v>
      </c>
      <c r="S114" s="311" t="e">
        <f t="shared" si="116"/>
        <v>#DIV/0!</v>
      </c>
      <c r="T114" s="311" t="e">
        <f t="shared" si="116"/>
        <v>#DIV/0!</v>
      </c>
      <c r="U114" s="311" t="e">
        <f t="shared" si="116"/>
        <v>#DIV/0!</v>
      </c>
      <c r="V114" s="311" t="e">
        <f t="shared" si="116"/>
        <v>#DIV/0!</v>
      </c>
      <c r="W114" s="311" t="e">
        <f t="shared" si="108"/>
        <v>#DIV/0!</v>
      </c>
      <c r="X114" s="311" t="e">
        <f t="shared" si="108"/>
        <v>#DIV/0!</v>
      </c>
      <c r="Y114" s="311" t="e">
        <f t="shared" si="108"/>
        <v>#DIV/0!</v>
      </c>
      <c r="Z114" s="311" t="e">
        <f t="shared" si="108"/>
        <v>#DIV/0!</v>
      </c>
      <c r="AA114" s="311" t="e">
        <f t="shared" si="108"/>
        <v>#DIV/0!</v>
      </c>
      <c r="AB114" s="311" t="e">
        <f t="shared" si="108"/>
        <v>#DIV/0!</v>
      </c>
      <c r="AC114" s="311" t="e">
        <f t="shared" si="108"/>
        <v>#DIV/0!</v>
      </c>
      <c r="AD114" s="311" t="e">
        <f t="shared" si="108"/>
        <v>#DIV/0!</v>
      </c>
      <c r="AE114" s="311" t="e">
        <f t="shared" si="108"/>
        <v>#DIV/0!</v>
      </c>
      <c r="AF114" s="311" t="e">
        <f t="shared" si="108"/>
        <v>#DIV/0!</v>
      </c>
      <c r="AG114" s="311" t="e">
        <f t="shared" si="108"/>
        <v>#DIV/0!</v>
      </c>
      <c r="AH114" s="311" t="e">
        <f t="shared" si="108"/>
        <v>#DIV/0!</v>
      </c>
      <c r="AI114" s="311" t="e">
        <f t="shared" si="108"/>
        <v>#DIV/0!</v>
      </c>
      <c r="AJ114" s="311" t="e">
        <f t="shared" si="108"/>
        <v>#DIV/0!</v>
      </c>
      <c r="AK114" s="311" t="e">
        <f t="shared" si="108"/>
        <v>#DIV/0!</v>
      </c>
      <c r="AL114" s="311" t="e">
        <f t="shared" si="109"/>
        <v>#DIV/0!</v>
      </c>
      <c r="AM114" s="311" t="e">
        <f t="shared" si="109"/>
        <v>#DIV/0!</v>
      </c>
      <c r="AN114" s="311" t="e">
        <f t="shared" si="109"/>
        <v>#DIV/0!</v>
      </c>
      <c r="AO114" s="311" t="e">
        <f t="shared" si="109"/>
        <v>#DIV/0!</v>
      </c>
      <c r="AP114" s="311" t="e">
        <f t="shared" si="109"/>
        <v>#DIV/0!</v>
      </c>
      <c r="AQ114" s="311" t="e">
        <f t="shared" si="109"/>
        <v>#DIV/0!</v>
      </c>
      <c r="AR114" s="311" t="e">
        <f t="shared" si="109"/>
        <v>#DIV/0!</v>
      </c>
      <c r="AS114" s="311" t="e">
        <f t="shared" si="109"/>
        <v>#DIV/0!</v>
      </c>
      <c r="AT114" s="311" t="e">
        <f t="shared" si="109"/>
        <v>#DIV/0!</v>
      </c>
      <c r="AU114" s="311" t="e">
        <f t="shared" si="109"/>
        <v>#DIV/0!</v>
      </c>
      <c r="AV114" s="311" t="e">
        <f t="shared" si="109"/>
        <v>#DIV/0!</v>
      </c>
      <c r="AW114" s="311" t="e">
        <f t="shared" si="109"/>
        <v>#DIV/0!</v>
      </c>
      <c r="AX114" s="311" t="e">
        <f t="shared" si="109"/>
        <v>#DIV/0!</v>
      </c>
      <c r="AY114" s="311" t="e">
        <f t="shared" si="109"/>
        <v>#DIV/0!</v>
      </c>
      <c r="AZ114" s="311" t="e">
        <f t="shared" si="109"/>
        <v>#DIV/0!</v>
      </c>
      <c r="BA114" s="311" t="e">
        <f t="shared" si="109"/>
        <v>#DIV/0!</v>
      </c>
      <c r="BB114" s="311" t="e">
        <f t="shared" si="102"/>
        <v>#DIV/0!</v>
      </c>
      <c r="BC114" s="311" t="e">
        <f t="shared" si="102"/>
        <v>#DIV/0!</v>
      </c>
      <c r="BD114" s="311" t="e">
        <f t="shared" si="102"/>
        <v>#DIV/0!</v>
      </c>
      <c r="BE114" s="311" t="e">
        <f t="shared" si="102"/>
        <v>#DIV/0!</v>
      </c>
      <c r="BF114" s="311" t="e">
        <f t="shared" si="102"/>
        <v>#DIV/0!</v>
      </c>
      <c r="BG114" s="311" t="e">
        <f t="shared" si="102"/>
        <v>#DIV/0!</v>
      </c>
      <c r="BH114" s="311" t="e">
        <f t="shared" si="102"/>
        <v>#DIV/0!</v>
      </c>
      <c r="BI114" s="311" t="e">
        <f t="shared" si="102"/>
        <v>#DIV/0!</v>
      </c>
      <c r="BJ114" s="311" t="e">
        <f t="shared" si="102"/>
        <v>#DIV/0!</v>
      </c>
      <c r="BK114" s="311" t="e">
        <f t="shared" si="102"/>
        <v>#DIV/0!</v>
      </c>
      <c r="BL114" s="311" t="e">
        <f t="shared" si="102"/>
        <v>#DIV/0!</v>
      </c>
      <c r="BM114" s="311" t="e">
        <f t="shared" si="102"/>
        <v>#DIV/0!</v>
      </c>
      <c r="BN114" s="311" t="e">
        <f t="shared" si="102"/>
        <v>#DIV/0!</v>
      </c>
      <c r="BO114" s="311" t="e">
        <f t="shared" si="102"/>
        <v>#DIV/0!</v>
      </c>
      <c r="BP114" s="311" t="e">
        <f t="shared" si="102"/>
        <v>#DIV/0!</v>
      </c>
      <c r="BQ114" s="311" t="e">
        <f t="shared" si="110"/>
        <v>#DIV/0!</v>
      </c>
      <c r="BR114" s="311" t="e">
        <f t="shared" si="110"/>
        <v>#DIV/0!</v>
      </c>
      <c r="BS114" s="311" t="e">
        <f t="shared" si="110"/>
        <v>#DIV/0!</v>
      </c>
      <c r="BT114" s="311" t="e">
        <f t="shared" si="110"/>
        <v>#DIV/0!</v>
      </c>
      <c r="BU114" s="311" t="e">
        <f t="shared" si="110"/>
        <v>#DIV/0!</v>
      </c>
      <c r="BV114" s="311" t="e">
        <f t="shared" si="110"/>
        <v>#DIV/0!</v>
      </c>
      <c r="BW114" s="311" t="e">
        <f t="shared" si="110"/>
        <v>#DIV/0!</v>
      </c>
      <c r="BX114" s="311" t="e">
        <f t="shared" si="110"/>
        <v>#DIV/0!</v>
      </c>
      <c r="BY114" s="311" t="e">
        <f t="shared" si="110"/>
        <v>#DIV/0!</v>
      </c>
      <c r="BZ114" s="311" t="e">
        <f t="shared" si="110"/>
        <v>#DIV/0!</v>
      </c>
      <c r="CA114" s="311" t="e">
        <f t="shared" si="110"/>
        <v>#DIV/0!</v>
      </c>
      <c r="CB114" s="311" t="e">
        <f t="shared" si="110"/>
        <v>#DIV/0!</v>
      </c>
      <c r="CC114" s="311" t="e">
        <f t="shared" si="110"/>
        <v>#DIV/0!</v>
      </c>
      <c r="CD114" s="311" t="e">
        <f t="shared" si="110"/>
        <v>#DIV/0!</v>
      </c>
      <c r="CE114" s="311" t="e">
        <f t="shared" si="110"/>
        <v>#DIV/0!</v>
      </c>
      <c r="CF114" s="311" t="e">
        <f t="shared" si="110"/>
        <v>#DIV/0!</v>
      </c>
      <c r="CG114" s="311" t="e">
        <f t="shared" si="103"/>
        <v>#DIV/0!</v>
      </c>
      <c r="CH114" s="311" t="e">
        <f t="shared" si="103"/>
        <v>#DIV/0!</v>
      </c>
      <c r="CI114" s="311" t="e">
        <f t="shared" si="103"/>
        <v>#DIV/0!</v>
      </c>
      <c r="CJ114" s="311" t="e">
        <f t="shared" si="103"/>
        <v>#DIV/0!</v>
      </c>
      <c r="CK114" s="311" t="e">
        <f t="shared" si="103"/>
        <v>#DIV/0!</v>
      </c>
      <c r="CL114" s="311" t="e">
        <f t="shared" si="103"/>
        <v>#DIV/0!</v>
      </c>
      <c r="CM114" s="311" t="e">
        <f t="shared" si="103"/>
        <v>#DIV/0!</v>
      </c>
      <c r="CN114" s="311" t="e">
        <f t="shared" si="103"/>
        <v>#DIV/0!</v>
      </c>
      <c r="CO114" s="311" t="e">
        <f t="shared" si="103"/>
        <v>#DIV/0!</v>
      </c>
      <c r="CP114" s="311" t="e">
        <f t="shared" si="103"/>
        <v>#DIV/0!</v>
      </c>
      <c r="CQ114" s="311" t="e">
        <f t="shared" si="103"/>
        <v>#DIV/0!</v>
      </c>
      <c r="CR114" s="311" t="e">
        <f t="shared" si="103"/>
        <v>#DIV/0!</v>
      </c>
      <c r="CS114" s="311" t="e">
        <f t="shared" si="103"/>
        <v>#DIV/0!</v>
      </c>
      <c r="CT114" s="311" t="e">
        <f t="shared" si="103"/>
        <v>#DIV/0!</v>
      </c>
      <c r="CU114" s="311" t="e">
        <f t="shared" si="103"/>
        <v>#DIV/0!</v>
      </c>
      <c r="CV114" s="311" t="e">
        <f t="shared" si="111"/>
        <v>#DIV/0!</v>
      </c>
      <c r="CW114" s="311" t="e">
        <f t="shared" si="111"/>
        <v>#DIV/0!</v>
      </c>
      <c r="CX114" s="311" t="e">
        <f t="shared" si="111"/>
        <v>#DIV/0!</v>
      </c>
      <c r="CY114" s="311" t="e">
        <f t="shared" si="111"/>
        <v>#DIV/0!</v>
      </c>
      <c r="CZ114" s="311" t="e">
        <f t="shared" si="111"/>
        <v>#DIV/0!</v>
      </c>
      <c r="DA114" s="311" t="e">
        <f t="shared" si="111"/>
        <v>#DIV/0!</v>
      </c>
      <c r="DB114" s="311" t="e">
        <f t="shared" si="111"/>
        <v>#DIV/0!</v>
      </c>
      <c r="DC114" s="311" t="e">
        <f t="shared" si="111"/>
        <v>#DIV/0!</v>
      </c>
      <c r="DD114" s="311" t="e">
        <f t="shared" si="111"/>
        <v>#DIV/0!</v>
      </c>
      <c r="DE114" s="311" t="e">
        <f t="shared" si="111"/>
        <v>#DIV/0!</v>
      </c>
      <c r="DF114" s="311" t="e">
        <f t="shared" si="111"/>
        <v>#DIV/0!</v>
      </c>
      <c r="DG114" s="311" t="e">
        <f t="shared" si="111"/>
        <v>#DIV/0!</v>
      </c>
      <c r="DH114" s="311" t="e">
        <f t="shared" si="111"/>
        <v>#DIV/0!</v>
      </c>
      <c r="DI114" s="311" t="e">
        <f t="shared" si="111"/>
        <v>#DIV/0!</v>
      </c>
      <c r="DJ114" s="311" t="e">
        <f t="shared" si="111"/>
        <v>#DIV/0!</v>
      </c>
      <c r="DK114" s="311" t="e">
        <f t="shared" si="111"/>
        <v>#DIV/0!</v>
      </c>
      <c r="DL114" s="311" t="e">
        <f t="shared" si="104"/>
        <v>#DIV/0!</v>
      </c>
      <c r="DM114" s="311" t="e">
        <f t="shared" si="104"/>
        <v>#DIV/0!</v>
      </c>
      <c r="DN114" s="311" t="e">
        <f t="shared" si="104"/>
        <v>#DIV/0!</v>
      </c>
      <c r="DO114" s="311" t="e">
        <f t="shared" si="104"/>
        <v>#DIV/0!</v>
      </c>
      <c r="DP114" s="311" t="e">
        <f t="shared" si="104"/>
        <v>#DIV/0!</v>
      </c>
      <c r="DQ114" s="311" t="e">
        <f t="shared" si="104"/>
        <v>#DIV/0!</v>
      </c>
      <c r="DR114" s="311" t="e">
        <f t="shared" si="104"/>
        <v>#DIV/0!</v>
      </c>
      <c r="DS114" s="311" t="e">
        <f t="shared" si="104"/>
        <v>#DIV/0!</v>
      </c>
      <c r="DT114" s="311" t="e">
        <f t="shared" si="104"/>
        <v>#DIV/0!</v>
      </c>
      <c r="DU114" s="311" t="e">
        <f t="shared" si="104"/>
        <v>#DIV/0!</v>
      </c>
      <c r="DV114" s="311" t="e">
        <f t="shared" si="104"/>
        <v>#DIV/0!</v>
      </c>
      <c r="DW114" s="311" t="e">
        <f t="shared" si="104"/>
        <v>#DIV/0!</v>
      </c>
      <c r="DX114" s="311" t="e">
        <f t="shared" si="104"/>
        <v>#DIV/0!</v>
      </c>
      <c r="DY114" s="311" t="e">
        <f t="shared" si="104"/>
        <v>#DIV/0!</v>
      </c>
      <c r="DZ114" s="311" t="e">
        <f t="shared" si="104"/>
        <v>#DIV/0!</v>
      </c>
      <c r="EA114" s="311" t="e">
        <f t="shared" si="112"/>
        <v>#DIV/0!</v>
      </c>
      <c r="EB114" s="311" t="e">
        <f t="shared" si="112"/>
        <v>#DIV/0!</v>
      </c>
      <c r="EC114" s="311" t="e">
        <f t="shared" si="112"/>
        <v>#DIV/0!</v>
      </c>
      <c r="ED114" s="311" t="e">
        <f t="shared" si="112"/>
        <v>#DIV/0!</v>
      </c>
      <c r="EE114" s="311" t="e">
        <f t="shared" si="112"/>
        <v>#DIV/0!</v>
      </c>
      <c r="EF114" s="311" t="e">
        <f t="shared" si="112"/>
        <v>#DIV/0!</v>
      </c>
      <c r="EG114" s="311" t="e">
        <f t="shared" si="112"/>
        <v>#DIV/0!</v>
      </c>
      <c r="EH114" s="311" t="e">
        <f t="shared" si="112"/>
        <v>#DIV/0!</v>
      </c>
      <c r="EI114" s="311" t="e">
        <f t="shared" si="112"/>
        <v>#DIV/0!</v>
      </c>
      <c r="EJ114" s="311" t="e">
        <f t="shared" si="112"/>
        <v>#DIV/0!</v>
      </c>
      <c r="EK114" s="311" t="e">
        <f t="shared" si="112"/>
        <v>#DIV/0!</v>
      </c>
      <c r="EL114" s="311" t="e">
        <f t="shared" si="112"/>
        <v>#DIV/0!</v>
      </c>
      <c r="EM114" s="311" t="e">
        <f t="shared" si="112"/>
        <v>#DIV/0!</v>
      </c>
      <c r="EN114" s="311" t="e">
        <f t="shared" si="112"/>
        <v>#DIV/0!</v>
      </c>
      <c r="EO114" s="311" t="e">
        <f t="shared" si="112"/>
        <v>#DIV/0!</v>
      </c>
      <c r="EP114" s="311" t="e">
        <f t="shared" si="112"/>
        <v>#DIV/0!</v>
      </c>
      <c r="EQ114" s="311" t="e">
        <f t="shared" si="105"/>
        <v>#DIV/0!</v>
      </c>
      <c r="ER114" s="311" t="e">
        <f t="shared" si="105"/>
        <v>#DIV/0!</v>
      </c>
      <c r="ES114" s="311" t="e">
        <f t="shared" si="105"/>
        <v>#DIV/0!</v>
      </c>
      <c r="ET114" s="311" t="e">
        <f t="shared" si="105"/>
        <v>#DIV/0!</v>
      </c>
      <c r="EU114" s="311" t="e">
        <f t="shared" si="105"/>
        <v>#DIV/0!</v>
      </c>
      <c r="EV114" s="311" t="e">
        <f t="shared" si="105"/>
        <v>#DIV/0!</v>
      </c>
      <c r="EW114" s="311" t="e">
        <f t="shared" si="105"/>
        <v>#DIV/0!</v>
      </c>
      <c r="EX114" s="311" t="e">
        <f t="shared" si="105"/>
        <v>#DIV/0!</v>
      </c>
      <c r="EY114" s="311" t="e">
        <f t="shared" si="105"/>
        <v>#DIV/0!</v>
      </c>
      <c r="EZ114" s="311" t="e">
        <f t="shared" si="105"/>
        <v>#DIV/0!</v>
      </c>
      <c r="FA114" s="311" t="e">
        <f t="shared" si="113"/>
        <v>#DIV/0!</v>
      </c>
      <c r="FB114" s="311" t="e">
        <f t="shared" si="113"/>
        <v>#DIV/0!</v>
      </c>
      <c r="FC114" s="311" t="e">
        <f t="shared" si="113"/>
        <v>#DIV/0!</v>
      </c>
      <c r="FD114" s="311" t="e">
        <f t="shared" si="113"/>
        <v>#DIV/0!</v>
      </c>
      <c r="FE114" s="311" t="e">
        <f t="shared" si="113"/>
        <v>#DIV/0!</v>
      </c>
      <c r="FF114" s="311" t="e">
        <f t="shared" si="113"/>
        <v>#DIV/0!</v>
      </c>
      <c r="FG114" s="311" t="e">
        <f t="shared" si="113"/>
        <v>#DIV/0!</v>
      </c>
      <c r="FH114" s="311" t="e">
        <f t="shared" si="113"/>
        <v>#DIV/0!</v>
      </c>
      <c r="FI114" s="311" t="e">
        <f t="shared" si="113"/>
        <v>#DIV/0!</v>
      </c>
      <c r="FJ114" s="311" t="e">
        <f t="shared" si="113"/>
        <v>#DIV/0!</v>
      </c>
      <c r="FK114" s="311" t="e">
        <f t="shared" si="114"/>
        <v>#DIV/0!</v>
      </c>
      <c r="FL114" s="311" t="e">
        <f t="shared" si="114"/>
        <v>#DIV/0!</v>
      </c>
      <c r="FM114" s="311" t="e">
        <f t="shared" si="114"/>
        <v>#DIV/0!</v>
      </c>
      <c r="FN114" s="311" t="e">
        <f t="shared" si="114"/>
        <v>#DIV/0!</v>
      </c>
      <c r="FO114" s="311" t="e">
        <f t="shared" si="114"/>
        <v>#DIV/0!</v>
      </c>
      <c r="FP114" s="311" t="e">
        <f t="shared" si="114"/>
        <v>#DIV/0!</v>
      </c>
      <c r="FQ114" s="311" t="e">
        <f t="shared" si="114"/>
        <v>#DIV/0!</v>
      </c>
      <c r="FR114" s="311" t="e">
        <f t="shared" si="114"/>
        <v>#DIV/0!</v>
      </c>
      <c r="FS114" s="311" t="e">
        <f t="shared" si="114"/>
        <v>#DIV/0!</v>
      </c>
      <c r="FT114" s="311" t="e">
        <f t="shared" si="114"/>
        <v>#DIV/0!</v>
      </c>
      <c r="FU114" s="311" t="e">
        <f t="shared" si="106"/>
        <v>#DIV/0!</v>
      </c>
      <c r="FV114" s="311" t="e">
        <f t="shared" si="106"/>
        <v>#DIV/0!</v>
      </c>
      <c r="FW114" s="311" t="e">
        <f t="shared" si="106"/>
        <v>#DIV/0!</v>
      </c>
      <c r="FX114" s="311" t="e">
        <f t="shared" si="106"/>
        <v>#DIV/0!</v>
      </c>
      <c r="FY114" s="311" t="e">
        <f t="shared" si="106"/>
        <v>#DIV/0!</v>
      </c>
      <c r="FZ114" s="311" t="e">
        <f t="shared" si="106"/>
        <v>#DIV/0!</v>
      </c>
      <c r="GA114" s="311" t="e">
        <f t="shared" si="106"/>
        <v>#DIV/0!</v>
      </c>
      <c r="GB114" s="311" t="e">
        <f t="shared" si="106"/>
        <v>#DIV/0!</v>
      </c>
      <c r="GC114" s="311" t="e">
        <f t="shared" si="106"/>
        <v>#DIV/0!</v>
      </c>
      <c r="GD114" s="311" t="e">
        <f t="shared" si="106"/>
        <v>#DIV/0!</v>
      </c>
      <c r="GE114" s="311" t="e">
        <f t="shared" si="106"/>
        <v>#DIV/0!</v>
      </c>
      <c r="GF114" s="311" t="e">
        <f t="shared" si="106"/>
        <v>#DIV/0!</v>
      </c>
      <c r="GG114" s="311" t="e">
        <f t="shared" si="106"/>
        <v>#DIV/0!</v>
      </c>
      <c r="GH114" s="311" t="e">
        <f t="shared" si="106"/>
        <v>#DIV/0!</v>
      </c>
      <c r="GI114" s="311" t="e">
        <f t="shared" si="106"/>
        <v>#DIV/0!</v>
      </c>
      <c r="GJ114" s="311" t="e">
        <f t="shared" si="106"/>
        <v>#DIV/0!</v>
      </c>
      <c r="GK114" s="311" t="e">
        <f t="shared" si="115"/>
        <v>#DIV/0!</v>
      </c>
      <c r="GL114" s="311" t="e">
        <f t="shared" si="115"/>
        <v>#DIV/0!</v>
      </c>
      <c r="GM114" s="311" t="e">
        <f t="shared" si="115"/>
        <v>#DIV/0!</v>
      </c>
      <c r="GN114" s="311" t="e">
        <f t="shared" si="115"/>
        <v>#DIV/0!</v>
      </c>
      <c r="GO114" s="311" t="e">
        <f t="shared" si="115"/>
        <v>#DIV/0!</v>
      </c>
      <c r="GP114" s="311" t="e">
        <f t="shared" si="115"/>
        <v>#DIV/0!</v>
      </c>
      <c r="GQ114" s="311" t="e">
        <f t="shared" si="115"/>
        <v>#DIV/0!</v>
      </c>
      <c r="GR114" s="311" t="e">
        <f t="shared" si="115"/>
        <v>#DIV/0!</v>
      </c>
      <c r="GS114" s="311" t="e">
        <f t="shared" si="115"/>
        <v>#DIV/0!</v>
      </c>
      <c r="GT114" s="311" t="e">
        <f t="shared" si="115"/>
        <v>#DIV/0!</v>
      </c>
      <c r="GU114" s="311" t="e">
        <f t="shared" si="115"/>
        <v>#DIV/0!</v>
      </c>
      <c r="GV114" s="311" t="e">
        <f t="shared" si="115"/>
        <v>#DIV/0!</v>
      </c>
      <c r="GW114" s="311" t="e">
        <f t="shared" si="115"/>
        <v>#DIV/0!</v>
      </c>
      <c r="GX114" s="311" t="e">
        <f t="shared" si="115"/>
        <v>#DIV/0!</v>
      </c>
      <c r="GY114" s="311" t="e">
        <f t="shared" si="107"/>
        <v>#DIV/0!</v>
      </c>
      <c r="GZ114" s="311" t="e">
        <f t="shared" si="107"/>
        <v>#DIV/0!</v>
      </c>
      <c r="HA114" s="311" t="e">
        <f t="shared" si="107"/>
        <v>#DIV/0!</v>
      </c>
      <c r="HB114" s="311" t="e">
        <f t="shared" si="107"/>
        <v>#DIV/0!</v>
      </c>
      <c r="HC114" s="311" t="e">
        <f t="shared" si="107"/>
        <v>#DIV/0!</v>
      </c>
      <c r="HD114" s="311" t="e">
        <f t="shared" si="107"/>
        <v>#DIV/0!</v>
      </c>
      <c r="HE114" s="318" t="e">
        <f t="shared" si="84"/>
        <v>#DIV/0!</v>
      </c>
      <c r="HF114" s="322" t="e">
        <f t="shared" si="85"/>
        <v>#DIV/0!</v>
      </c>
    </row>
    <row r="115" spans="1:214">
      <c r="A115" s="221"/>
      <c r="B115" s="310"/>
      <c r="C115" s="221"/>
      <c r="D115" s="221"/>
      <c r="E115" s="221"/>
      <c r="F115" s="311"/>
      <c r="G115" s="312" t="e">
        <f t="shared" si="116"/>
        <v>#DIV/0!</v>
      </c>
      <c r="H115" s="311" t="e">
        <f t="shared" si="116"/>
        <v>#DIV/0!</v>
      </c>
      <c r="I115" s="311" t="e">
        <f t="shared" si="116"/>
        <v>#DIV/0!</v>
      </c>
      <c r="J115" s="311" t="e">
        <f t="shared" si="116"/>
        <v>#DIV/0!</v>
      </c>
      <c r="K115" s="311" t="e">
        <f t="shared" si="116"/>
        <v>#DIV/0!</v>
      </c>
      <c r="L115" s="311" t="e">
        <f t="shared" si="116"/>
        <v>#DIV/0!</v>
      </c>
      <c r="M115" s="311" t="e">
        <f t="shared" si="116"/>
        <v>#DIV/0!</v>
      </c>
      <c r="N115" s="311" t="e">
        <f t="shared" si="116"/>
        <v>#DIV/0!</v>
      </c>
      <c r="O115" s="311" t="e">
        <f t="shared" si="116"/>
        <v>#DIV/0!</v>
      </c>
      <c r="P115" s="311" t="e">
        <f t="shared" si="116"/>
        <v>#DIV/0!</v>
      </c>
      <c r="Q115" s="311" t="e">
        <f t="shared" si="116"/>
        <v>#DIV/0!</v>
      </c>
      <c r="R115" s="311" t="e">
        <f t="shared" si="116"/>
        <v>#DIV/0!</v>
      </c>
      <c r="S115" s="311" t="e">
        <f t="shared" si="116"/>
        <v>#DIV/0!</v>
      </c>
      <c r="T115" s="311" t="e">
        <f t="shared" si="116"/>
        <v>#DIV/0!</v>
      </c>
      <c r="U115" s="311" t="e">
        <f t="shared" si="116"/>
        <v>#DIV/0!</v>
      </c>
      <c r="V115" s="311" t="e">
        <f t="shared" si="116"/>
        <v>#DIV/0!</v>
      </c>
      <c r="W115" s="311" t="e">
        <f t="shared" si="108"/>
        <v>#DIV/0!</v>
      </c>
      <c r="X115" s="311" t="e">
        <f t="shared" si="108"/>
        <v>#DIV/0!</v>
      </c>
      <c r="Y115" s="311" t="e">
        <f t="shared" si="108"/>
        <v>#DIV/0!</v>
      </c>
      <c r="Z115" s="311" t="e">
        <f t="shared" si="108"/>
        <v>#DIV/0!</v>
      </c>
      <c r="AA115" s="311" t="e">
        <f t="shared" si="108"/>
        <v>#DIV/0!</v>
      </c>
      <c r="AB115" s="311" t="e">
        <f t="shared" si="108"/>
        <v>#DIV/0!</v>
      </c>
      <c r="AC115" s="311" t="e">
        <f t="shared" si="108"/>
        <v>#DIV/0!</v>
      </c>
      <c r="AD115" s="311" t="e">
        <f t="shared" si="108"/>
        <v>#DIV/0!</v>
      </c>
      <c r="AE115" s="311" t="e">
        <f t="shared" si="108"/>
        <v>#DIV/0!</v>
      </c>
      <c r="AF115" s="311" t="e">
        <f t="shared" si="108"/>
        <v>#DIV/0!</v>
      </c>
      <c r="AG115" s="311" t="e">
        <f t="shared" si="108"/>
        <v>#DIV/0!</v>
      </c>
      <c r="AH115" s="311" t="e">
        <f t="shared" si="108"/>
        <v>#DIV/0!</v>
      </c>
      <c r="AI115" s="311" t="e">
        <f t="shared" si="108"/>
        <v>#DIV/0!</v>
      </c>
      <c r="AJ115" s="311" t="e">
        <f t="shared" si="108"/>
        <v>#DIV/0!</v>
      </c>
      <c r="AK115" s="311" t="e">
        <f t="shared" si="108"/>
        <v>#DIV/0!</v>
      </c>
      <c r="AL115" s="311" t="e">
        <f t="shared" si="109"/>
        <v>#DIV/0!</v>
      </c>
      <c r="AM115" s="311" t="e">
        <f t="shared" si="109"/>
        <v>#DIV/0!</v>
      </c>
      <c r="AN115" s="311" t="e">
        <f t="shared" si="109"/>
        <v>#DIV/0!</v>
      </c>
      <c r="AO115" s="311" t="e">
        <f t="shared" si="109"/>
        <v>#DIV/0!</v>
      </c>
      <c r="AP115" s="311" t="e">
        <f t="shared" si="109"/>
        <v>#DIV/0!</v>
      </c>
      <c r="AQ115" s="311" t="e">
        <f t="shared" si="109"/>
        <v>#DIV/0!</v>
      </c>
      <c r="AR115" s="311" t="e">
        <f t="shared" si="109"/>
        <v>#DIV/0!</v>
      </c>
      <c r="AS115" s="311" t="e">
        <f t="shared" si="109"/>
        <v>#DIV/0!</v>
      </c>
      <c r="AT115" s="311" t="e">
        <f t="shared" si="109"/>
        <v>#DIV/0!</v>
      </c>
      <c r="AU115" s="311" t="e">
        <f t="shared" si="109"/>
        <v>#DIV/0!</v>
      </c>
      <c r="AV115" s="311" t="e">
        <f t="shared" si="109"/>
        <v>#DIV/0!</v>
      </c>
      <c r="AW115" s="311" t="e">
        <f t="shared" si="109"/>
        <v>#DIV/0!</v>
      </c>
      <c r="AX115" s="311" t="e">
        <f t="shared" si="109"/>
        <v>#DIV/0!</v>
      </c>
      <c r="AY115" s="311" t="e">
        <f t="shared" si="109"/>
        <v>#DIV/0!</v>
      </c>
      <c r="AZ115" s="311" t="e">
        <f t="shared" si="109"/>
        <v>#DIV/0!</v>
      </c>
      <c r="BA115" s="311" t="e">
        <f t="shared" si="109"/>
        <v>#DIV/0!</v>
      </c>
      <c r="BB115" s="311" t="e">
        <f t="shared" si="102"/>
        <v>#DIV/0!</v>
      </c>
      <c r="BC115" s="311" t="e">
        <f t="shared" si="102"/>
        <v>#DIV/0!</v>
      </c>
      <c r="BD115" s="311" t="e">
        <f t="shared" si="102"/>
        <v>#DIV/0!</v>
      </c>
      <c r="BE115" s="311" t="e">
        <f t="shared" si="102"/>
        <v>#DIV/0!</v>
      </c>
      <c r="BF115" s="311" t="e">
        <f t="shared" si="102"/>
        <v>#DIV/0!</v>
      </c>
      <c r="BG115" s="311" t="e">
        <f t="shared" si="102"/>
        <v>#DIV/0!</v>
      </c>
      <c r="BH115" s="311" t="e">
        <f t="shared" si="102"/>
        <v>#DIV/0!</v>
      </c>
      <c r="BI115" s="311" t="e">
        <f t="shared" si="102"/>
        <v>#DIV/0!</v>
      </c>
      <c r="BJ115" s="311" t="e">
        <f t="shared" si="102"/>
        <v>#DIV/0!</v>
      </c>
      <c r="BK115" s="311" t="e">
        <f t="shared" si="102"/>
        <v>#DIV/0!</v>
      </c>
      <c r="BL115" s="311" t="e">
        <f t="shared" si="102"/>
        <v>#DIV/0!</v>
      </c>
      <c r="BM115" s="311" t="e">
        <f t="shared" si="102"/>
        <v>#DIV/0!</v>
      </c>
      <c r="BN115" s="311" t="e">
        <f t="shared" si="102"/>
        <v>#DIV/0!</v>
      </c>
      <c r="BO115" s="311" t="e">
        <f t="shared" si="102"/>
        <v>#DIV/0!</v>
      </c>
      <c r="BP115" s="311" t="e">
        <f t="shared" si="102"/>
        <v>#DIV/0!</v>
      </c>
      <c r="BQ115" s="311" t="e">
        <f t="shared" si="110"/>
        <v>#DIV/0!</v>
      </c>
      <c r="BR115" s="311" t="e">
        <f t="shared" si="110"/>
        <v>#DIV/0!</v>
      </c>
      <c r="BS115" s="311" t="e">
        <f t="shared" si="110"/>
        <v>#DIV/0!</v>
      </c>
      <c r="BT115" s="311" t="e">
        <f t="shared" si="110"/>
        <v>#DIV/0!</v>
      </c>
      <c r="BU115" s="311" t="e">
        <f t="shared" si="110"/>
        <v>#DIV/0!</v>
      </c>
      <c r="BV115" s="311" t="e">
        <f t="shared" si="110"/>
        <v>#DIV/0!</v>
      </c>
      <c r="BW115" s="311" t="e">
        <f t="shared" si="110"/>
        <v>#DIV/0!</v>
      </c>
      <c r="BX115" s="311" t="e">
        <f t="shared" si="110"/>
        <v>#DIV/0!</v>
      </c>
      <c r="BY115" s="311" t="e">
        <f t="shared" si="110"/>
        <v>#DIV/0!</v>
      </c>
      <c r="BZ115" s="311" t="e">
        <f t="shared" si="110"/>
        <v>#DIV/0!</v>
      </c>
      <c r="CA115" s="311" t="e">
        <f t="shared" si="110"/>
        <v>#DIV/0!</v>
      </c>
      <c r="CB115" s="311" t="e">
        <f t="shared" si="110"/>
        <v>#DIV/0!</v>
      </c>
      <c r="CC115" s="311" t="e">
        <f t="shared" si="110"/>
        <v>#DIV/0!</v>
      </c>
      <c r="CD115" s="311" t="e">
        <f t="shared" si="110"/>
        <v>#DIV/0!</v>
      </c>
      <c r="CE115" s="311" t="e">
        <f t="shared" si="110"/>
        <v>#DIV/0!</v>
      </c>
      <c r="CF115" s="311" t="e">
        <f t="shared" si="110"/>
        <v>#DIV/0!</v>
      </c>
      <c r="CG115" s="311" t="e">
        <f t="shared" si="103"/>
        <v>#DIV/0!</v>
      </c>
      <c r="CH115" s="311" t="e">
        <f t="shared" si="103"/>
        <v>#DIV/0!</v>
      </c>
      <c r="CI115" s="311" t="e">
        <f t="shared" si="103"/>
        <v>#DIV/0!</v>
      </c>
      <c r="CJ115" s="311" t="e">
        <f t="shared" si="103"/>
        <v>#DIV/0!</v>
      </c>
      <c r="CK115" s="311" t="e">
        <f t="shared" si="103"/>
        <v>#DIV/0!</v>
      </c>
      <c r="CL115" s="311" t="e">
        <f t="shared" si="103"/>
        <v>#DIV/0!</v>
      </c>
      <c r="CM115" s="311" t="e">
        <f t="shared" si="103"/>
        <v>#DIV/0!</v>
      </c>
      <c r="CN115" s="311" t="e">
        <f t="shared" si="103"/>
        <v>#DIV/0!</v>
      </c>
      <c r="CO115" s="311" t="e">
        <f t="shared" si="103"/>
        <v>#DIV/0!</v>
      </c>
      <c r="CP115" s="311" t="e">
        <f t="shared" si="103"/>
        <v>#DIV/0!</v>
      </c>
      <c r="CQ115" s="311" t="e">
        <f t="shared" si="103"/>
        <v>#DIV/0!</v>
      </c>
      <c r="CR115" s="311" t="e">
        <f t="shared" si="103"/>
        <v>#DIV/0!</v>
      </c>
      <c r="CS115" s="311" t="e">
        <f t="shared" si="103"/>
        <v>#DIV/0!</v>
      </c>
      <c r="CT115" s="311" t="e">
        <f t="shared" si="103"/>
        <v>#DIV/0!</v>
      </c>
      <c r="CU115" s="311" t="e">
        <f t="shared" si="103"/>
        <v>#DIV/0!</v>
      </c>
      <c r="CV115" s="311" t="e">
        <f t="shared" si="111"/>
        <v>#DIV/0!</v>
      </c>
      <c r="CW115" s="311" t="e">
        <f t="shared" si="111"/>
        <v>#DIV/0!</v>
      </c>
      <c r="CX115" s="311" t="e">
        <f t="shared" si="111"/>
        <v>#DIV/0!</v>
      </c>
      <c r="CY115" s="311" t="e">
        <f t="shared" si="111"/>
        <v>#DIV/0!</v>
      </c>
      <c r="CZ115" s="311" t="e">
        <f t="shared" si="111"/>
        <v>#DIV/0!</v>
      </c>
      <c r="DA115" s="311" t="e">
        <f t="shared" si="111"/>
        <v>#DIV/0!</v>
      </c>
      <c r="DB115" s="311" t="e">
        <f t="shared" si="111"/>
        <v>#DIV/0!</v>
      </c>
      <c r="DC115" s="311" t="e">
        <f t="shared" si="111"/>
        <v>#DIV/0!</v>
      </c>
      <c r="DD115" s="311" t="e">
        <f t="shared" si="111"/>
        <v>#DIV/0!</v>
      </c>
      <c r="DE115" s="311" t="e">
        <f t="shared" si="111"/>
        <v>#DIV/0!</v>
      </c>
      <c r="DF115" s="311" t="e">
        <f t="shared" si="111"/>
        <v>#DIV/0!</v>
      </c>
      <c r="DG115" s="311" t="e">
        <f t="shared" si="111"/>
        <v>#DIV/0!</v>
      </c>
      <c r="DH115" s="311" t="e">
        <f t="shared" si="111"/>
        <v>#DIV/0!</v>
      </c>
      <c r="DI115" s="311" t="e">
        <f t="shared" si="111"/>
        <v>#DIV/0!</v>
      </c>
      <c r="DJ115" s="311" t="e">
        <f t="shared" si="111"/>
        <v>#DIV/0!</v>
      </c>
      <c r="DK115" s="311" t="e">
        <f t="shared" si="111"/>
        <v>#DIV/0!</v>
      </c>
      <c r="DL115" s="311" t="e">
        <f t="shared" si="104"/>
        <v>#DIV/0!</v>
      </c>
      <c r="DM115" s="311" t="e">
        <f t="shared" si="104"/>
        <v>#DIV/0!</v>
      </c>
      <c r="DN115" s="311" t="e">
        <f t="shared" si="104"/>
        <v>#DIV/0!</v>
      </c>
      <c r="DO115" s="311" t="e">
        <f t="shared" si="104"/>
        <v>#DIV/0!</v>
      </c>
      <c r="DP115" s="311" t="e">
        <f t="shared" si="104"/>
        <v>#DIV/0!</v>
      </c>
      <c r="DQ115" s="311" t="e">
        <f t="shared" si="104"/>
        <v>#DIV/0!</v>
      </c>
      <c r="DR115" s="311" t="e">
        <f t="shared" si="104"/>
        <v>#DIV/0!</v>
      </c>
      <c r="DS115" s="311" t="e">
        <f t="shared" si="104"/>
        <v>#DIV/0!</v>
      </c>
      <c r="DT115" s="311" t="e">
        <f t="shared" si="104"/>
        <v>#DIV/0!</v>
      </c>
      <c r="DU115" s="311" t="e">
        <f t="shared" si="104"/>
        <v>#DIV/0!</v>
      </c>
      <c r="DV115" s="311" t="e">
        <f t="shared" si="104"/>
        <v>#DIV/0!</v>
      </c>
      <c r="DW115" s="311" t="e">
        <f t="shared" si="104"/>
        <v>#DIV/0!</v>
      </c>
      <c r="DX115" s="311" t="e">
        <f t="shared" si="104"/>
        <v>#DIV/0!</v>
      </c>
      <c r="DY115" s="311" t="e">
        <f t="shared" si="104"/>
        <v>#DIV/0!</v>
      </c>
      <c r="DZ115" s="311" t="e">
        <f t="shared" si="104"/>
        <v>#DIV/0!</v>
      </c>
      <c r="EA115" s="311" t="e">
        <f t="shared" si="112"/>
        <v>#DIV/0!</v>
      </c>
      <c r="EB115" s="311" t="e">
        <f t="shared" si="112"/>
        <v>#DIV/0!</v>
      </c>
      <c r="EC115" s="311" t="e">
        <f t="shared" si="112"/>
        <v>#DIV/0!</v>
      </c>
      <c r="ED115" s="311" t="e">
        <f t="shared" si="112"/>
        <v>#DIV/0!</v>
      </c>
      <c r="EE115" s="311" t="e">
        <f t="shared" si="112"/>
        <v>#DIV/0!</v>
      </c>
      <c r="EF115" s="311" t="e">
        <f t="shared" si="112"/>
        <v>#DIV/0!</v>
      </c>
      <c r="EG115" s="311" t="e">
        <f t="shared" si="112"/>
        <v>#DIV/0!</v>
      </c>
      <c r="EH115" s="311" t="e">
        <f t="shared" si="112"/>
        <v>#DIV/0!</v>
      </c>
      <c r="EI115" s="311" t="e">
        <f t="shared" si="112"/>
        <v>#DIV/0!</v>
      </c>
      <c r="EJ115" s="311" t="e">
        <f t="shared" si="112"/>
        <v>#DIV/0!</v>
      </c>
      <c r="EK115" s="311" t="e">
        <f t="shared" si="112"/>
        <v>#DIV/0!</v>
      </c>
      <c r="EL115" s="311" t="e">
        <f t="shared" si="112"/>
        <v>#DIV/0!</v>
      </c>
      <c r="EM115" s="311" t="e">
        <f t="shared" si="112"/>
        <v>#DIV/0!</v>
      </c>
      <c r="EN115" s="311" t="e">
        <f t="shared" si="112"/>
        <v>#DIV/0!</v>
      </c>
      <c r="EO115" s="311" t="e">
        <f t="shared" si="112"/>
        <v>#DIV/0!</v>
      </c>
      <c r="EP115" s="311" t="e">
        <f t="shared" si="112"/>
        <v>#DIV/0!</v>
      </c>
      <c r="EQ115" s="311" t="e">
        <f t="shared" si="105"/>
        <v>#DIV/0!</v>
      </c>
      <c r="ER115" s="311" t="e">
        <f t="shared" si="105"/>
        <v>#DIV/0!</v>
      </c>
      <c r="ES115" s="311" t="e">
        <f t="shared" si="105"/>
        <v>#DIV/0!</v>
      </c>
      <c r="ET115" s="311" t="e">
        <f t="shared" si="105"/>
        <v>#DIV/0!</v>
      </c>
      <c r="EU115" s="311" t="e">
        <f t="shared" si="105"/>
        <v>#DIV/0!</v>
      </c>
      <c r="EV115" s="311" t="e">
        <f t="shared" si="105"/>
        <v>#DIV/0!</v>
      </c>
      <c r="EW115" s="311" t="e">
        <f t="shared" si="105"/>
        <v>#DIV/0!</v>
      </c>
      <c r="EX115" s="311" t="e">
        <f t="shared" si="105"/>
        <v>#DIV/0!</v>
      </c>
      <c r="EY115" s="311" t="e">
        <f t="shared" si="105"/>
        <v>#DIV/0!</v>
      </c>
      <c r="EZ115" s="311" t="e">
        <f t="shared" si="105"/>
        <v>#DIV/0!</v>
      </c>
      <c r="FA115" s="311" t="e">
        <f t="shared" si="113"/>
        <v>#DIV/0!</v>
      </c>
      <c r="FB115" s="311" t="e">
        <f t="shared" si="113"/>
        <v>#DIV/0!</v>
      </c>
      <c r="FC115" s="311" t="e">
        <f t="shared" si="113"/>
        <v>#DIV/0!</v>
      </c>
      <c r="FD115" s="311" t="e">
        <f t="shared" si="113"/>
        <v>#DIV/0!</v>
      </c>
      <c r="FE115" s="311" t="e">
        <f t="shared" si="113"/>
        <v>#DIV/0!</v>
      </c>
      <c r="FF115" s="311" t="e">
        <f t="shared" si="113"/>
        <v>#DIV/0!</v>
      </c>
      <c r="FG115" s="311" t="e">
        <f t="shared" si="113"/>
        <v>#DIV/0!</v>
      </c>
      <c r="FH115" s="311" t="e">
        <f t="shared" si="113"/>
        <v>#DIV/0!</v>
      </c>
      <c r="FI115" s="311" t="e">
        <f t="shared" si="113"/>
        <v>#DIV/0!</v>
      </c>
      <c r="FJ115" s="311" t="e">
        <f t="shared" si="113"/>
        <v>#DIV/0!</v>
      </c>
      <c r="FK115" s="311" t="e">
        <f t="shared" si="114"/>
        <v>#DIV/0!</v>
      </c>
      <c r="FL115" s="311" t="e">
        <f t="shared" si="114"/>
        <v>#DIV/0!</v>
      </c>
      <c r="FM115" s="311" t="e">
        <f t="shared" si="114"/>
        <v>#DIV/0!</v>
      </c>
      <c r="FN115" s="311" t="e">
        <f t="shared" si="114"/>
        <v>#DIV/0!</v>
      </c>
      <c r="FO115" s="311" t="e">
        <f t="shared" si="114"/>
        <v>#DIV/0!</v>
      </c>
      <c r="FP115" s="311" t="e">
        <f t="shared" si="114"/>
        <v>#DIV/0!</v>
      </c>
      <c r="FQ115" s="311" t="e">
        <f t="shared" si="114"/>
        <v>#DIV/0!</v>
      </c>
      <c r="FR115" s="311" t="e">
        <f t="shared" si="114"/>
        <v>#DIV/0!</v>
      </c>
      <c r="FS115" s="311" t="e">
        <f t="shared" si="114"/>
        <v>#DIV/0!</v>
      </c>
      <c r="FT115" s="311" t="e">
        <f t="shared" si="114"/>
        <v>#DIV/0!</v>
      </c>
      <c r="FU115" s="311" t="e">
        <f t="shared" si="106"/>
        <v>#DIV/0!</v>
      </c>
      <c r="FV115" s="311" t="e">
        <f t="shared" si="106"/>
        <v>#DIV/0!</v>
      </c>
      <c r="FW115" s="311" t="e">
        <f t="shared" si="106"/>
        <v>#DIV/0!</v>
      </c>
      <c r="FX115" s="311" t="e">
        <f t="shared" si="106"/>
        <v>#DIV/0!</v>
      </c>
      <c r="FY115" s="311" t="e">
        <f t="shared" si="106"/>
        <v>#DIV/0!</v>
      </c>
      <c r="FZ115" s="311" t="e">
        <f t="shared" si="106"/>
        <v>#DIV/0!</v>
      </c>
      <c r="GA115" s="311" t="e">
        <f t="shared" si="106"/>
        <v>#DIV/0!</v>
      </c>
      <c r="GB115" s="311" t="e">
        <f t="shared" si="106"/>
        <v>#DIV/0!</v>
      </c>
      <c r="GC115" s="311" t="e">
        <f t="shared" si="106"/>
        <v>#DIV/0!</v>
      </c>
      <c r="GD115" s="311" t="e">
        <f t="shared" si="106"/>
        <v>#DIV/0!</v>
      </c>
      <c r="GE115" s="311" t="e">
        <f t="shared" si="106"/>
        <v>#DIV/0!</v>
      </c>
      <c r="GF115" s="311" t="e">
        <f t="shared" si="106"/>
        <v>#DIV/0!</v>
      </c>
      <c r="GG115" s="311" t="e">
        <f t="shared" si="106"/>
        <v>#DIV/0!</v>
      </c>
      <c r="GH115" s="311" t="e">
        <f t="shared" si="106"/>
        <v>#DIV/0!</v>
      </c>
      <c r="GI115" s="311" t="e">
        <f t="shared" si="106"/>
        <v>#DIV/0!</v>
      </c>
      <c r="GJ115" s="311" t="e">
        <f t="shared" si="106"/>
        <v>#DIV/0!</v>
      </c>
      <c r="GK115" s="311" t="e">
        <f t="shared" si="115"/>
        <v>#DIV/0!</v>
      </c>
      <c r="GL115" s="311" t="e">
        <f t="shared" si="115"/>
        <v>#DIV/0!</v>
      </c>
      <c r="GM115" s="311" t="e">
        <f t="shared" si="115"/>
        <v>#DIV/0!</v>
      </c>
      <c r="GN115" s="311" t="e">
        <f t="shared" si="115"/>
        <v>#DIV/0!</v>
      </c>
      <c r="GO115" s="311" t="e">
        <f t="shared" si="115"/>
        <v>#DIV/0!</v>
      </c>
      <c r="GP115" s="311" t="e">
        <f t="shared" si="115"/>
        <v>#DIV/0!</v>
      </c>
      <c r="GQ115" s="311" t="e">
        <f t="shared" si="115"/>
        <v>#DIV/0!</v>
      </c>
      <c r="GR115" s="311" t="e">
        <f t="shared" si="115"/>
        <v>#DIV/0!</v>
      </c>
      <c r="GS115" s="311" t="e">
        <f t="shared" si="115"/>
        <v>#DIV/0!</v>
      </c>
      <c r="GT115" s="311" t="e">
        <f t="shared" si="115"/>
        <v>#DIV/0!</v>
      </c>
      <c r="GU115" s="311" t="e">
        <f t="shared" si="115"/>
        <v>#DIV/0!</v>
      </c>
      <c r="GV115" s="311" t="e">
        <f t="shared" si="115"/>
        <v>#DIV/0!</v>
      </c>
      <c r="GW115" s="311" t="e">
        <f t="shared" si="115"/>
        <v>#DIV/0!</v>
      </c>
      <c r="GX115" s="311" t="e">
        <f t="shared" si="115"/>
        <v>#DIV/0!</v>
      </c>
      <c r="GY115" s="311" t="e">
        <f t="shared" si="107"/>
        <v>#DIV/0!</v>
      </c>
      <c r="GZ115" s="311" t="e">
        <f t="shared" si="107"/>
        <v>#DIV/0!</v>
      </c>
      <c r="HA115" s="311" t="e">
        <f t="shared" si="107"/>
        <v>#DIV/0!</v>
      </c>
      <c r="HB115" s="311" t="e">
        <f t="shared" si="107"/>
        <v>#DIV/0!</v>
      </c>
      <c r="HC115" s="311" t="e">
        <f t="shared" si="107"/>
        <v>#DIV/0!</v>
      </c>
      <c r="HD115" s="311" t="e">
        <f t="shared" si="107"/>
        <v>#DIV/0!</v>
      </c>
      <c r="HE115" s="318" t="e">
        <f t="shared" si="84"/>
        <v>#DIV/0!</v>
      </c>
      <c r="HF115" s="322" t="e">
        <f t="shared" si="85"/>
        <v>#DIV/0!</v>
      </c>
    </row>
    <row r="116" spans="1:214">
      <c r="A116" s="221"/>
      <c r="B116" s="310"/>
      <c r="C116" s="221"/>
      <c r="D116" s="221"/>
      <c r="E116" s="221"/>
      <c r="F116" s="311"/>
      <c r="G116" s="312" t="e">
        <f t="shared" si="116"/>
        <v>#DIV/0!</v>
      </c>
      <c r="H116" s="311" t="e">
        <f t="shared" si="116"/>
        <v>#DIV/0!</v>
      </c>
      <c r="I116" s="311" t="e">
        <f t="shared" si="116"/>
        <v>#DIV/0!</v>
      </c>
      <c r="J116" s="311" t="e">
        <f t="shared" si="116"/>
        <v>#DIV/0!</v>
      </c>
      <c r="K116" s="311" t="e">
        <f t="shared" si="116"/>
        <v>#DIV/0!</v>
      </c>
      <c r="L116" s="311" t="e">
        <f t="shared" si="116"/>
        <v>#DIV/0!</v>
      </c>
      <c r="M116" s="311" t="e">
        <f t="shared" si="116"/>
        <v>#DIV/0!</v>
      </c>
      <c r="N116" s="311" t="e">
        <f t="shared" si="116"/>
        <v>#DIV/0!</v>
      </c>
      <c r="O116" s="311" t="e">
        <f t="shared" si="116"/>
        <v>#DIV/0!</v>
      </c>
      <c r="P116" s="311" t="e">
        <f t="shared" si="116"/>
        <v>#DIV/0!</v>
      </c>
      <c r="Q116" s="311" t="e">
        <f t="shared" si="116"/>
        <v>#DIV/0!</v>
      </c>
      <c r="R116" s="311" t="e">
        <f t="shared" si="116"/>
        <v>#DIV/0!</v>
      </c>
      <c r="S116" s="311" t="e">
        <f t="shared" si="116"/>
        <v>#DIV/0!</v>
      </c>
      <c r="T116" s="311" t="e">
        <f t="shared" si="116"/>
        <v>#DIV/0!</v>
      </c>
      <c r="U116" s="311" t="e">
        <f t="shared" si="116"/>
        <v>#DIV/0!</v>
      </c>
      <c r="V116" s="311" t="e">
        <f t="shared" si="116"/>
        <v>#DIV/0!</v>
      </c>
      <c r="W116" s="311" t="e">
        <f t="shared" si="108"/>
        <v>#DIV/0!</v>
      </c>
      <c r="X116" s="311" t="e">
        <f t="shared" si="108"/>
        <v>#DIV/0!</v>
      </c>
      <c r="Y116" s="311" t="e">
        <f t="shared" si="108"/>
        <v>#DIV/0!</v>
      </c>
      <c r="Z116" s="311" t="e">
        <f t="shared" si="108"/>
        <v>#DIV/0!</v>
      </c>
      <c r="AA116" s="311" t="e">
        <f t="shared" si="108"/>
        <v>#DIV/0!</v>
      </c>
      <c r="AB116" s="311" t="e">
        <f t="shared" si="108"/>
        <v>#DIV/0!</v>
      </c>
      <c r="AC116" s="311" t="e">
        <f t="shared" si="108"/>
        <v>#DIV/0!</v>
      </c>
      <c r="AD116" s="311" t="e">
        <f t="shared" si="108"/>
        <v>#DIV/0!</v>
      </c>
      <c r="AE116" s="311" t="e">
        <f t="shared" si="108"/>
        <v>#DIV/0!</v>
      </c>
      <c r="AF116" s="311" t="e">
        <f t="shared" si="108"/>
        <v>#DIV/0!</v>
      </c>
      <c r="AG116" s="311" t="e">
        <f t="shared" si="108"/>
        <v>#DIV/0!</v>
      </c>
      <c r="AH116" s="311" t="e">
        <f t="shared" si="108"/>
        <v>#DIV/0!</v>
      </c>
      <c r="AI116" s="311" t="e">
        <f t="shared" si="108"/>
        <v>#DIV/0!</v>
      </c>
      <c r="AJ116" s="311" t="e">
        <f t="shared" si="108"/>
        <v>#DIV/0!</v>
      </c>
      <c r="AK116" s="311" t="e">
        <f t="shared" si="108"/>
        <v>#DIV/0!</v>
      </c>
      <c r="AL116" s="311" t="e">
        <f t="shared" si="109"/>
        <v>#DIV/0!</v>
      </c>
      <c r="AM116" s="311" t="e">
        <f t="shared" si="109"/>
        <v>#DIV/0!</v>
      </c>
      <c r="AN116" s="311" t="e">
        <f t="shared" si="109"/>
        <v>#DIV/0!</v>
      </c>
      <c r="AO116" s="311" t="e">
        <f t="shared" si="109"/>
        <v>#DIV/0!</v>
      </c>
      <c r="AP116" s="311" t="e">
        <f t="shared" si="109"/>
        <v>#DIV/0!</v>
      </c>
      <c r="AQ116" s="311" t="e">
        <f t="shared" si="109"/>
        <v>#DIV/0!</v>
      </c>
      <c r="AR116" s="311" t="e">
        <f t="shared" si="109"/>
        <v>#DIV/0!</v>
      </c>
      <c r="AS116" s="311" t="e">
        <f t="shared" si="109"/>
        <v>#DIV/0!</v>
      </c>
      <c r="AT116" s="311" t="e">
        <f t="shared" si="109"/>
        <v>#DIV/0!</v>
      </c>
      <c r="AU116" s="311" t="e">
        <f t="shared" si="109"/>
        <v>#DIV/0!</v>
      </c>
      <c r="AV116" s="311" t="e">
        <f t="shared" si="109"/>
        <v>#DIV/0!</v>
      </c>
      <c r="AW116" s="311" t="e">
        <f t="shared" si="109"/>
        <v>#DIV/0!</v>
      </c>
      <c r="AX116" s="311" t="e">
        <f t="shared" si="109"/>
        <v>#DIV/0!</v>
      </c>
      <c r="AY116" s="311" t="e">
        <f t="shared" si="109"/>
        <v>#DIV/0!</v>
      </c>
      <c r="AZ116" s="311" t="e">
        <f t="shared" si="109"/>
        <v>#DIV/0!</v>
      </c>
      <c r="BA116" s="311" t="e">
        <f t="shared" si="109"/>
        <v>#DIV/0!</v>
      </c>
      <c r="BB116" s="311" t="e">
        <f t="shared" si="102"/>
        <v>#DIV/0!</v>
      </c>
      <c r="BC116" s="311" t="e">
        <f t="shared" si="102"/>
        <v>#DIV/0!</v>
      </c>
      <c r="BD116" s="311" t="e">
        <f t="shared" si="102"/>
        <v>#DIV/0!</v>
      </c>
      <c r="BE116" s="311" t="e">
        <f t="shared" si="102"/>
        <v>#DIV/0!</v>
      </c>
      <c r="BF116" s="311" t="e">
        <f t="shared" si="102"/>
        <v>#DIV/0!</v>
      </c>
      <c r="BG116" s="311" t="e">
        <f t="shared" si="102"/>
        <v>#DIV/0!</v>
      </c>
      <c r="BH116" s="311" t="e">
        <f t="shared" si="102"/>
        <v>#DIV/0!</v>
      </c>
      <c r="BI116" s="311" t="e">
        <f t="shared" si="102"/>
        <v>#DIV/0!</v>
      </c>
      <c r="BJ116" s="311" t="e">
        <f t="shared" si="102"/>
        <v>#DIV/0!</v>
      </c>
      <c r="BK116" s="311" t="e">
        <f t="shared" si="102"/>
        <v>#DIV/0!</v>
      </c>
      <c r="BL116" s="311" t="e">
        <f t="shared" si="102"/>
        <v>#DIV/0!</v>
      </c>
      <c r="BM116" s="311" t="e">
        <f t="shared" si="102"/>
        <v>#DIV/0!</v>
      </c>
      <c r="BN116" s="311" t="e">
        <f t="shared" si="102"/>
        <v>#DIV/0!</v>
      </c>
      <c r="BO116" s="311" t="e">
        <f t="shared" si="102"/>
        <v>#DIV/0!</v>
      </c>
      <c r="BP116" s="311" t="e">
        <f t="shared" si="102"/>
        <v>#DIV/0!</v>
      </c>
      <c r="BQ116" s="311" t="e">
        <f t="shared" si="110"/>
        <v>#DIV/0!</v>
      </c>
      <c r="BR116" s="311" t="e">
        <f t="shared" si="110"/>
        <v>#DIV/0!</v>
      </c>
      <c r="BS116" s="311" t="e">
        <f t="shared" si="110"/>
        <v>#DIV/0!</v>
      </c>
      <c r="BT116" s="311" t="e">
        <f t="shared" si="110"/>
        <v>#DIV/0!</v>
      </c>
      <c r="BU116" s="311" t="e">
        <f t="shared" si="110"/>
        <v>#DIV/0!</v>
      </c>
      <c r="BV116" s="311" t="e">
        <f t="shared" si="110"/>
        <v>#DIV/0!</v>
      </c>
      <c r="BW116" s="311" t="e">
        <f t="shared" si="110"/>
        <v>#DIV/0!</v>
      </c>
      <c r="BX116" s="311" t="e">
        <f t="shared" si="110"/>
        <v>#DIV/0!</v>
      </c>
      <c r="BY116" s="311" t="e">
        <f t="shared" si="110"/>
        <v>#DIV/0!</v>
      </c>
      <c r="BZ116" s="311" t="e">
        <f t="shared" si="110"/>
        <v>#DIV/0!</v>
      </c>
      <c r="CA116" s="311" t="e">
        <f t="shared" si="110"/>
        <v>#DIV/0!</v>
      </c>
      <c r="CB116" s="311" t="e">
        <f t="shared" si="110"/>
        <v>#DIV/0!</v>
      </c>
      <c r="CC116" s="311" t="e">
        <f t="shared" si="110"/>
        <v>#DIV/0!</v>
      </c>
      <c r="CD116" s="311" t="e">
        <f t="shared" si="110"/>
        <v>#DIV/0!</v>
      </c>
      <c r="CE116" s="311" t="e">
        <f t="shared" si="110"/>
        <v>#DIV/0!</v>
      </c>
      <c r="CF116" s="311" t="e">
        <f t="shared" si="110"/>
        <v>#DIV/0!</v>
      </c>
      <c r="CG116" s="311" t="e">
        <f t="shared" si="103"/>
        <v>#DIV/0!</v>
      </c>
      <c r="CH116" s="311" t="e">
        <f t="shared" si="103"/>
        <v>#DIV/0!</v>
      </c>
      <c r="CI116" s="311" t="e">
        <f t="shared" si="103"/>
        <v>#DIV/0!</v>
      </c>
      <c r="CJ116" s="311" t="e">
        <f t="shared" si="103"/>
        <v>#DIV/0!</v>
      </c>
      <c r="CK116" s="311" t="e">
        <f t="shared" si="103"/>
        <v>#DIV/0!</v>
      </c>
      <c r="CL116" s="311" t="e">
        <f t="shared" si="103"/>
        <v>#DIV/0!</v>
      </c>
      <c r="CM116" s="311" t="e">
        <f t="shared" si="103"/>
        <v>#DIV/0!</v>
      </c>
      <c r="CN116" s="311" t="e">
        <f t="shared" si="103"/>
        <v>#DIV/0!</v>
      </c>
      <c r="CO116" s="311" t="e">
        <f t="shared" si="103"/>
        <v>#DIV/0!</v>
      </c>
      <c r="CP116" s="311" t="e">
        <f t="shared" si="103"/>
        <v>#DIV/0!</v>
      </c>
      <c r="CQ116" s="311" t="e">
        <f t="shared" si="103"/>
        <v>#DIV/0!</v>
      </c>
      <c r="CR116" s="311" t="e">
        <f t="shared" si="103"/>
        <v>#DIV/0!</v>
      </c>
      <c r="CS116" s="311" t="e">
        <f t="shared" si="103"/>
        <v>#DIV/0!</v>
      </c>
      <c r="CT116" s="311" t="e">
        <f t="shared" si="103"/>
        <v>#DIV/0!</v>
      </c>
      <c r="CU116" s="311" t="e">
        <f t="shared" si="103"/>
        <v>#DIV/0!</v>
      </c>
      <c r="CV116" s="311" t="e">
        <f t="shared" si="111"/>
        <v>#DIV/0!</v>
      </c>
      <c r="CW116" s="311" t="e">
        <f t="shared" si="111"/>
        <v>#DIV/0!</v>
      </c>
      <c r="CX116" s="311" t="e">
        <f t="shared" si="111"/>
        <v>#DIV/0!</v>
      </c>
      <c r="CY116" s="311" t="e">
        <f t="shared" si="111"/>
        <v>#DIV/0!</v>
      </c>
      <c r="CZ116" s="311" t="e">
        <f t="shared" si="111"/>
        <v>#DIV/0!</v>
      </c>
      <c r="DA116" s="311" t="e">
        <f t="shared" si="111"/>
        <v>#DIV/0!</v>
      </c>
      <c r="DB116" s="311" t="e">
        <f t="shared" si="111"/>
        <v>#DIV/0!</v>
      </c>
      <c r="DC116" s="311" t="e">
        <f t="shared" si="111"/>
        <v>#DIV/0!</v>
      </c>
      <c r="DD116" s="311" t="e">
        <f t="shared" si="111"/>
        <v>#DIV/0!</v>
      </c>
      <c r="DE116" s="311" t="e">
        <f t="shared" si="111"/>
        <v>#DIV/0!</v>
      </c>
      <c r="DF116" s="311" t="e">
        <f t="shared" si="111"/>
        <v>#DIV/0!</v>
      </c>
      <c r="DG116" s="311" t="e">
        <f t="shared" si="111"/>
        <v>#DIV/0!</v>
      </c>
      <c r="DH116" s="311" t="e">
        <f t="shared" si="111"/>
        <v>#DIV/0!</v>
      </c>
      <c r="DI116" s="311" t="e">
        <f t="shared" si="111"/>
        <v>#DIV/0!</v>
      </c>
      <c r="DJ116" s="311" t="e">
        <f t="shared" si="111"/>
        <v>#DIV/0!</v>
      </c>
      <c r="DK116" s="311" t="e">
        <f t="shared" si="111"/>
        <v>#DIV/0!</v>
      </c>
      <c r="DL116" s="311" t="e">
        <f t="shared" si="104"/>
        <v>#DIV/0!</v>
      </c>
      <c r="DM116" s="311" t="e">
        <f t="shared" si="104"/>
        <v>#DIV/0!</v>
      </c>
      <c r="DN116" s="311" t="e">
        <f t="shared" si="104"/>
        <v>#DIV/0!</v>
      </c>
      <c r="DO116" s="311" t="e">
        <f t="shared" si="104"/>
        <v>#DIV/0!</v>
      </c>
      <c r="DP116" s="311" t="e">
        <f t="shared" si="104"/>
        <v>#DIV/0!</v>
      </c>
      <c r="DQ116" s="311" t="e">
        <f t="shared" si="104"/>
        <v>#DIV/0!</v>
      </c>
      <c r="DR116" s="311" t="e">
        <f t="shared" si="104"/>
        <v>#DIV/0!</v>
      </c>
      <c r="DS116" s="311" t="e">
        <f t="shared" si="104"/>
        <v>#DIV/0!</v>
      </c>
      <c r="DT116" s="311" t="e">
        <f t="shared" si="104"/>
        <v>#DIV/0!</v>
      </c>
      <c r="DU116" s="311" t="e">
        <f t="shared" si="104"/>
        <v>#DIV/0!</v>
      </c>
      <c r="DV116" s="311" t="e">
        <f t="shared" si="104"/>
        <v>#DIV/0!</v>
      </c>
      <c r="DW116" s="311" t="e">
        <f t="shared" si="104"/>
        <v>#DIV/0!</v>
      </c>
      <c r="DX116" s="311" t="e">
        <f t="shared" si="104"/>
        <v>#DIV/0!</v>
      </c>
      <c r="DY116" s="311" t="e">
        <f t="shared" si="104"/>
        <v>#DIV/0!</v>
      </c>
      <c r="DZ116" s="311" t="e">
        <f t="shared" si="104"/>
        <v>#DIV/0!</v>
      </c>
      <c r="EA116" s="311" t="e">
        <f t="shared" si="112"/>
        <v>#DIV/0!</v>
      </c>
      <c r="EB116" s="311" t="e">
        <f t="shared" si="112"/>
        <v>#DIV/0!</v>
      </c>
      <c r="EC116" s="311" t="e">
        <f t="shared" si="112"/>
        <v>#DIV/0!</v>
      </c>
      <c r="ED116" s="311" t="e">
        <f t="shared" si="112"/>
        <v>#DIV/0!</v>
      </c>
      <c r="EE116" s="311" t="e">
        <f t="shared" si="112"/>
        <v>#DIV/0!</v>
      </c>
      <c r="EF116" s="311" t="e">
        <f t="shared" si="112"/>
        <v>#DIV/0!</v>
      </c>
      <c r="EG116" s="311" t="e">
        <f t="shared" si="112"/>
        <v>#DIV/0!</v>
      </c>
      <c r="EH116" s="311" t="e">
        <f t="shared" si="112"/>
        <v>#DIV/0!</v>
      </c>
      <c r="EI116" s="311" t="e">
        <f t="shared" si="112"/>
        <v>#DIV/0!</v>
      </c>
      <c r="EJ116" s="311" t="e">
        <f t="shared" si="112"/>
        <v>#DIV/0!</v>
      </c>
      <c r="EK116" s="311" t="e">
        <f t="shared" si="112"/>
        <v>#DIV/0!</v>
      </c>
      <c r="EL116" s="311" t="e">
        <f t="shared" si="112"/>
        <v>#DIV/0!</v>
      </c>
      <c r="EM116" s="311" t="e">
        <f t="shared" si="112"/>
        <v>#DIV/0!</v>
      </c>
      <c r="EN116" s="311" t="e">
        <f t="shared" si="112"/>
        <v>#DIV/0!</v>
      </c>
      <c r="EO116" s="311" t="e">
        <f t="shared" si="112"/>
        <v>#DIV/0!</v>
      </c>
      <c r="EP116" s="311" t="e">
        <f t="shared" si="112"/>
        <v>#DIV/0!</v>
      </c>
      <c r="EQ116" s="311" t="e">
        <f t="shared" si="105"/>
        <v>#DIV/0!</v>
      </c>
      <c r="ER116" s="311" t="e">
        <f t="shared" si="105"/>
        <v>#DIV/0!</v>
      </c>
      <c r="ES116" s="311" t="e">
        <f t="shared" si="105"/>
        <v>#DIV/0!</v>
      </c>
      <c r="ET116" s="311" t="e">
        <f t="shared" si="105"/>
        <v>#DIV/0!</v>
      </c>
      <c r="EU116" s="311" t="e">
        <f t="shared" si="105"/>
        <v>#DIV/0!</v>
      </c>
      <c r="EV116" s="311" t="e">
        <f t="shared" si="105"/>
        <v>#DIV/0!</v>
      </c>
      <c r="EW116" s="311" t="e">
        <f t="shared" si="105"/>
        <v>#DIV/0!</v>
      </c>
      <c r="EX116" s="311" t="e">
        <f t="shared" si="105"/>
        <v>#DIV/0!</v>
      </c>
      <c r="EY116" s="311" t="e">
        <f t="shared" si="105"/>
        <v>#DIV/0!</v>
      </c>
      <c r="EZ116" s="311" t="e">
        <f t="shared" si="105"/>
        <v>#DIV/0!</v>
      </c>
      <c r="FA116" s="311" t="e">
        <f t="shared" si="113"/>
        <v>#DIV/0!</v>
      </c>
      <c r="FB116" s="311" t="e">
        <f t="shared" si="113"/>
        <v>#DIV/0!</v>
      </c>
      <c r="FC116" s="311" t="e">
        <f t="shared" si="113"/>
        <v>#DIV/0!</v>
      </c>
      <c r="FD116" s="311" t="e">
        <f t="shared" si="113"/>
        <v>#DIV/0!</v>
      </c>
      <c r="FE116" s="311" t="e">
        <f t="shared" si="113"/>
        <v>#DIV/0!</v>
      </c>
      <c r="FF116" s="311" t="e">
        <f t="shared" si="113"/>
        <v>#DIV/0!</v>
      </c>
      <c r="FG116" s="311" t="e">
        <f t="shared" si="113"/>
        <v>#DIV/0!</v>
      </c>
      <c r="FH116" s="311" t="e">
        <f t="shared" si="113"/>
        <v>#DIV/0!</v>
      </c>
      <c r="FI116" s="311" t="e">
        <f t="shared" si="113"/>
        <v>#DIV/0!</v>
      </c>
      <c r="FJ116" s="311" t="e">
        <f t="shared" si="113"/>
        <v>#DIV/0!</v>
      </c>
      <c r="FK116" s="311" t="e">
        <f t="shared" si="114"/>
        <v>#DIV/0!</v>
      </c>
      <c r="FL116" s="311" t="e">
        <f t="shared" si="114"/>
        <v>#DIV/0!</v>
      </c>
      <c r="FM116" s="311" t="e">
        <f t="shared" si="114"/>
        <v>#DIV/0!</v>
      </c>
      <c r="FN116" s="311" t="e">
        <f t="shared" si="114"/>
        <v>#DIV/0!</v>
      </c>
      <c r="FO116" s="311" t="e">
        <f t="shared" si="114"/>
        <v>#DIV/0!</v>
      </c>
      <c r="FP116" s="311" t="e">
        <f t="shared" si="114"/>
        <v>#DIV/0!</v>
      </c>
      <c r="FQ116" s="311" t="e">
        <f t="shared" si="114"/>
        <v>#DIV/0!</v>
      </c>
      <c r="FR116" s="311" t="e">
        <f t="shared" si="114"/>
        <v>#DIV/0!</v>
      </c>
      <c r="FS116" s="311" t="e">
        <f t="shared" si="114"/>
        <v>#DIV/0!</v>
      </c>
      <c r="FT116" s="311" t="e">
        <f t="shared" si="114"/>
        <v>#DIV/0!</v>
      </c>
      <c r="FU116" s="311" t="e">
        <f t="shared" si="106"/>
        <v>#DIV/0!</v>
      </c>
      <c r="FV116" s="311" t="e">
        <f t="shared" si="106"/>
        <v>#DIV/0!</v>
      </c>
      <c r="FW116" s="311" t="e">
        <f t="shared" si="106"/>
        <v>#DIV/0!</v>
      </c>
      <c r="FX116" s="311" t="e">
        <f t="shared" si="106"/>
        <v>#DIV/0!</v>
      </c>
      <c r="FY116" s="311" t="e">
        <f t="shared" si="106"/>
        <v>#DIV/0!</v>
      </c>
      <c r="FZ116" s="311" t="e">
        <f t="shared" si="106"/>
        <v>#DIV/0!</v>
      </c>
      <c r="GA116" s="311" t="e">
        <f t="shared" si="106"/>
        <v>#DIV/0!</v>
      </c>
      <c r="GB116" s="311" t="e">
        <f t="shared" si="106"/>
        <v>#DIV/0!</v>
      </c>
      <c r="GC116" s="311" t="e">
        <f t="shared" si="106"/>
        <v>#DIV/0!</v>
      </c>
      <c r="GD116" s="311" t="e">
        <f t="shared" si="106"/>
        <v>#DIV/0!</v>
      </c>
      <c r="GE116" s="311" t="e">
        <f t="shared" si="106"/>
        <v>#DIV/0!</v>
      </c>
      <c r="GF116" s="311" t="e">
        <f t="shared" si="106"/>
        <v>#DIV/0!</v>
      </c>
      <c r="GG116" s="311" t="e">
        <f t="shared" si="106"/>
        <v>#DIV/0!</v>
      </c>
      <c r="GH116" s="311" t="e">
        <f t="shared" si="106"/>
        <v>#DIV/0!</v>
      </c>
      <c r="GI116" s="311" t="e">
        <f t="shared" si="106"/>
        <v>#DIV/0!</v>
      </c>
      <c r="GJ116" s="311" t="e">
        <f t="shared" si="106"/>
        <v>#DIV/0!</v>
      </c>
      <c r="GK116" s="311" t="e">
        <f t="shared" si="115"/>
        <v>#DIV/0!</v>
      </c>
      <c r="GL116" s="311" t="e">
        <f t="shared" si="115"/>
        <v>#DIV/0!</v>
      </c>
      <c r="GM116" s="311" t="e">
        <f t="shared" si="115"/>
        <v>#DIV/0!</v>
      </c>
      <c r="GN116" s="311" t="e">
        <f t="shared" si="115"/>
        <v>#DIV/0!</v>
      </c>
      <c r="GO116" s="311" t="e">
        <f t="shared" si="115"/>
        <v>#DIV/0!</v>
      </c>
      <c r="GP116" s="311" t="e">
        <f t="shared" si="115"/>
        <v>#DIV/0!</v>
      </c>
      <c r="GQ116" s="311" t="e">
        <f t="shared" si="115"/>
        <v>#DIV/0!</v>
      </c>
      <c r="GR116" s="311" t="e">
        <f t="shared" si="115"/>
        <v>#DIV/0!</v>
      </c>
      <c r="GS116" s="311" t="e">
        <f t="shared" si="115"/>
        <v>#DIV/0!</v>
      </c>
      <c r="GT116" s="311" t="e">
        <f t="shared" si="115"/>
        <v>#DIV/0!</v>
      </c>
      <c r="GU116" s="311" t="e">
        <f t="shared" si="115"/>
        <v>#DIV/0!</v>
      </c>
      <c r="GV116" s="311" t="e">
        <f t="shared" si="115"/>
        <v>#DIV/0!</v>
      </c>
      <c r="GW116" s="311" t="e">
        <f t="shared" si="115"/>
        <v>#DIV/0!</v>
      </c>
      <c r="GX116" s="311" t="e">
        <f t="shared" si="115"/>
        <v>#DIV/0!</v>
      </c>
      <c r="GY116" s="311" t="e">
        <f t="shared" si="107"/>
        <v>#DIV/0!</v>
      </c>
      <c r="GZ116" s="311" t="e">
        <f t="shared" si="107"/>
        <v>#DIV/0!</v>
      </c>
      <c r="HA116" s="311" t="e">
        <f t="shared" si="107"/>
        <v>#DIV/0!</v>
      </c>
      <c r="HB116" s="311" t="e">
        <f t="shared" si="107"/>
        <v>#DIV/0!</v>
      </c>
      <c r="HC116" s="311" t="e">
        <f t="shared" si="107"/>
        <v>#DIV/0!</v>
      </c>
      <c r="HD116" s="311" t="e">
        <f t="shared" si="107"/>
        <v>#DIV/0!</v>
      </c>
      <c r="HE116" s="318" t="e">
        <f t="shared" si="84"/>
        <v>#DIV/0!</v>
      </c>
      <c r="HF116" s="322" t="e">
        <f t="shared" si="85"/>
        <v>#DIV/0!</v>
      </c>
    </row>
    <row r="117" spans="1:214">
      <c r="A117" s="221"/>
      <c r="B117" s="310"/>
      <c r="C117" s="221"/>
      <c r="D117" s="221"/>
      <c r="E117" s="221"/>
      <c r="F117" s="311"/>
      <c r="G117" s="312" t="e">
        <f t="shared" si="116"/>
        <v>#DIV/0!</v>
      </c>
      <c r="H117" s="311" t="e">
        <f t="shared" si="116"/>
        <v>#DIV/0!</v>
      </c>
      <c r="I117" s="311" t="e">
        <f t="shared" si="116"/>
        <v>#DIV/0!</v>
      </c>
      <c r="J117" s="311" t="e">
        <f t="shared" si="116"/>
        <v>#DIV/0!</v>
      </c>
      <c r="K117" s="311" t="e">
        <f t="shared" si="116"/>
        <v>#DIV/0!</v>
      </c>
      <c r="L117" s="311" t="e">
        <f t="shared" si="116"/>
        <v>#DIV/0!</v>
      </c>
      <c r="M117" s="311" t="e">
        <f t="shared" si="116"/>
        <v>#DIV/0!</v>
      </c>
      <c r="N117" s="311" t="e">
        <f t="shared" si="116"/>
        <v>#DIV/0!</v>
      </c>
      <c r="O117" s="311" t="e">
        <f t="shared" si="116"/>
        <v>#DIV/0!</v>
      </c>
      <c r="P117" s="311" t="e">
        <f t="shared" si="116"/>
        <v>#DIV/0!</v>
      </c>
      <c r="Q117" s="311" t="e">
        <f t="shared" si="116"/>
        <v>#DIV/0!</v>
      </c>
      <c r="R117" s="311" t="e">
        <f t="shared" si="116"/>
        <v>#DIV/0!</v>
      </c>
      <c r="S117" s="311" t="e">
        <f t="shared" si="116"/>
        <v>#DIV/0!</v>
      </c>
      <c r="T117" s="311" t="e">
        <f t="shared" si="116"/>
        <v>#DIV/0!</v>
      </c>
      <c r="U117" s="311" t="e">
        <f t="shared" si="116"/>
        <v>#DIV/0!</v>
      </c>
      <c r="V117" s="311" t="e">
        <f t="shared" si="116"/>
        <v>#DIV/0!</v>
      </c>
      <c r="W117" s="311" t="e">
        <f t="shared" si="108"/>
        <v>#DIV/0!</v>
      </c>
      <c r="X117" s="311" t="e">
        <f t="shared" si="108"/>
        <v>#DIV/0!</v>
      </c>
      <c r="Y117" s="311" t="e">
        <f t="shared" si="108"/>
        <v>#DIV/0!</v>
      </c>
      <c r="Z117" s="311" t="e">
        <f t="shared" si="108"/>
        <v>#DIV/0!</v>
      </c>
      <c r="AA117" s="311" t="e">
        <f t="shared" si="108"/>
        <v>#DIV/0!</v>
      </c>
      <c r="AB117" s="311" t="e">
        <f t="shared" si="108"/>
        <v>#DIV/0!</v>
      </c>
      <c r="AC117" s="311" t="e">
        <f t="shared" si="108"/>
        <v>#DIV/0!</v>
      </c>
      <c r="AD117" s="311" t="e">
        <f t="shared" si="108"/>
        <v>#DIV/0!</v>
      </c>
      <c r="AE117" s="311" t="e">
        <f t="shared" si="108"/>
        <v>#DIV/0!</v>
      </c>
      <c r="AF117" s="311" t="e">
        <f t="shared" si="108"/>
        <v>#DIV/0!</v>
      </c>
      <c r="AG117" s="311" t="e">
        <f t="shared" si="108"/>
        <v>#DIV/0!</v>
      </c>
      <c r="AH117" s="311" t="e">
        <f t="shared" si="108"/>
        <v>#DIV/0!</v>
      </c>
      <c r="AI117" s="311" t="e">
        <f t="shared" si="108"/>
        <v>#DIV/0!</v>
      </c>
      <c r="AJ117" s="311" t="e">
        <f t="shared" si="108"/>
        <v>#DIV/0!</v>
      </c>
      <c r="AK117" s="311" t="e">
        <f t="shared" si="108"/>
        <v>#DIV/0!</v>
      </c>
      <c r="AL117" s="311" t="e">
        <f t="shared" si="109"/>
        <v>#DIV/0!</v>
      </c>
      <c r="AM117" s="311" t="e">
        <f t="shared" si="109"/>
        <v>#DIV/0!</v>
      </c>
      <c r="AN117" s="311" t="e">
        <f t="shared" si="109"/>
        <v>#DIV/0!</v>
      </c>
      <c r="AO117" s="311" t="e">
        <f t="shared" si="109"/>
        <v>#DIV/0!</v>
      </c>
      <c r="AP117" s="311" t="e">
        <f t="shared" si="109"/>
        <v>#DIV/0!</v>
      </c>
      <c r="AQ117" s="311" t="e">
        <f t="shared" si="109"/>
        <v>#DIV/0!</v>
      </c>
      <c r="AR117" s="311" t="e">
        <f t="shared" si="109"/>
        <v>#DIV/0!</v>
      </c>
      <c r="AS117" s="311" t="e">
        <f t="shared" si="109"/>
        <v>#DIV/0!</v>
      </c>
      <c r="AT117" s="311" t="e">
        <f t="shared" si="109"/>
        <v>#DIV/0!</v>
      </c>
      <c r="AU117" s="311" t="e">
        <f t="shared" si="109"/>
        <v>#DIV/0!</v>
      </c>
      <c r="AV117" s="311" t="e">
        <f t="shared" si="109"/>
        <v>#DIV/0!</v>
      </c>
      <c r="AW117" s="311" t="e">
        <f t="shared" si="109"/>
        <v>#DIV/0!</v>
      </c>
      <c r="AX117" s="311" t="e">
        <f t="shared" si="109"/>
        <v>#DIV/0!</v>
      </c>
      <c r="AY117" s="311" t="e">
        <f t="shared" si="109"/>
        <v>#DIV/0!</v>
      </c>
      <c r="AZ117" s="311" t="e">
        <f t="shared" si="109"/>
        <v>#DIV/0!</v>
      </c>
      <c r="BA117" s="311" t="e">
        <f t="shared" ref="BA117:BP132" si="117">$F117*BA$4</f>
        <v>#DIV/0!</v>
      </c>
      <c r="BB117" s="311" t="e">
        <f t="shared" si="117"/>
        <v>#DIV/0!</v>
      </c>
      <c r="BC117" s="311" t="e">
        <f t="shared" si="117"/>
        <v>#DIV/0!</v>
      </c>
      <c r="BD117" s="311" t="e">
        <f t="shared" si="117"/>
        <v>#DIV/0!</v>
      </c>
      <c r="BE117" s="311" t="e">
        <f t="shared" si="117"/>
        <v>#DIV/0!</v>
      </c>
      <c r="BF117" s="311" t="e">
        <f t="shared" si="117"/>
        <v>#DIV/0!</v>
      </c>
      <c r="BG117" s="311" t="e">
        <f t="shared" si="117"/>
        <v>#DIV/0!</v>
      </c>
      <c r="BH117" s="311" t="e">
        <f t="shared" si="117"/>
        <v>#DIV/0!</v>
      </c>
      <c r="BI117" s="311" t="e">
        <f t="shared" si="117"/>
        <v>#DIV/0!</v>
      </c>
      <c r="BJ117" s="311" t="e">
        <f t="shared" si="117"/>
        <v>#DIV/0!</v>
      </c>
      <c r="BK117" s="311" t="e">
        <f t="shared" si="117"/>
        <v>#DIV/0!</v>
      </c>
      <c r="BL117" s="311" t="e">
        <f t="shared" si="117"/>
        <v>#DIV/0!</v>
      </c>
      <c r="BM117" s="311" t="e">
        <f t="shared" si="117"/>
        <v>#DIV/0!</v>
      </c>
      <c r="BN117" s="311" t="e">
        <f t="shared" si="117"/>
        <v>#DIV/0!</v>
      </c>
      <c r="BO117" s="311" t="e">
        <f t="shared" si="117"/>
        <v>#DIV/0!</v>
      </c>
      <c r="BP117" s="311" t="e">
        <f t="shared" si="117"/>
        <v>#DIV/0!</v>
      </c>
      <c r="BQ117" s="311" t="e">
        <f t="shared" si="110"/>
        <v>#DIV/0!</v>
      </c>
      <c r="BR117" s="311" t="e">
        <f t="shared" si="110"/>
        <v>#DIV/0!</v>
      </c>
      <c r="BS117" s="311" t="e">
        <f t="shared" si="110"/>
        <v>#DIV/0!</v>
      </c>
      <c r="BT117" s="311" t="e">
        <f t="shared" si="110"/>
        <v>#DIV/0!</v>
      </c>
      <c r="BU117" s="311" t="e">
        <f t="shared" si="110"/>
        <v>#DIV/0!</v>
      </c>
      <c r="BV117" s="311" t="e">
        <f t="shared" si="110"/>
        <v>#DIV/0!</v>
      </c>
      <c r="BW117" s="311" t="e">
        <f t="shared" si="110"/>
        <v>#DIV/0!</v>
      </c>
      <c r="BX117" s="311" t="e">
        <f t="shared" si="110"/>
        <v>#DIV/0!</v>
      </c>
      <c r="BY117" s="311" t="e">
        <f t="shared" si="110"/>
        <v>#DIV/0!</v>
      </c>
      <c r="BZ117" s="311" t="e">
        <f t="shared" si="110"/>
        <v>#DIV/0!</v>
      </c>
      <c r="CA117" s="311" t="e">
        <f t="shared" si="110"/>
        <v>#DIV/0!</v>
      </c>
      <c r="CB117" s="311" t="e">
        <f t="shared" si="110"/>
        <v>#DIV/0!</v>
      </c>
      <c r="CC117" s="311" t="e">
        <f t="shared" si="110"/>
        <v>#DIV/0!</v>
      </c>
      <c r="CD117" s="311" t="e">
        <f t="shared" si="110"/>
        <v>#DIV/0!</v>
      </c>
      <c r="CE117" s="311" t="e">
        <f t="shared" si="110"/>
        <v>#DIV/0!</v>
      </c>
      <c r="CF117" s="311" t="e">
        <f t="shared" ref="CF117:CU132" si="118">$F117*CF$4</f>
        <v>#DIV/0!</v>
      </c>
      <c r="CG117" s="311" t="e">
        <f t="shared" si="118"/>
        <v>#DIV/0!</v>
      </c>
      <c r="CH117" s="311" t="e">
        <f t="shared" si="118"/>
        <v>#DIV/0!</v>
      </c>
      <c r="CI117" s="311" t="e">
        <f t="shared" si="118"/>
        <v>#DIV/0!</v>
      </c>
      <c r="CJ117" s="311" t="e">
        <f t="shared" si="118"/>
        <v>#DIV/0!</v>
      </c>
      <c r="CK117" s="311" t="e">
        <f t="shared" si="118"/>
        <v>#DIV/0!</v>
      </c>
      <c r="CL117" s="311" t="e">
        <f t="shared" si="118"/>
        <v>#DIV/0!</v>
      </c>
      <c r="CM117" s="311" t="e">
        <f t="shared" si="118"/>
        <v>#DIV/0!</v>
      </c>
      <c r="CN117" s="311" t="e">
        <f t="shared" si="118"/>
        <v>#DIV/0!</v>
      </c>
      <c r="CO117" s="311" t="e">
        <f t="shared" si="118"/>
        <v>#DIV/0!</v>
      </c>
      <c r="CP117" s="311" t="e">
        <f t="shared" si="118"/>
        <v>#DIV/0!</v>
      </c>
      <c r="CQ117" s="311" t="e">
        <f t="shared" si="118"/>
        <v>#DIV/0!</v>
      </c>
      <c r="CR117" s="311" t="e">
        <f t="shared" si="118"/>
        <v>#DIV/0!</v>
      </c>
      <c r="CS117" s="311" t="e">
        <f t="shared" si="118"/>
        <v>#DIV/0!</v>
      </c>
      <c r="CT117" s="311" t="e">
        <f t="shared" si="118"/>
        <v>#DIV/0!</v>
      </c>
      <c r="CU117" s="311" t="e">
        <f t="shared" si="118"/>
        <v>#DIV/0!</v>
      </c>
      <c r="CV117" s="311" t="e">
        <f t="shared" si="111"/>
        <v>#DIV/0!</v>
      </c>
      <c r="CW117" s="311" t="e">
        <f t="shared" si="111"/>
        <v>#DIV/0!</v>
      </c>
      <c r="CX117" s="311" t="e">
        <f t="shared" si="111"/>
        <v>#DIV/0!</v>
      </c>
      <c r="CY117" s="311" t="e">
        <f t="shared" si="111"/>
        <v>#DIV/0!</v>
      </c>
      <c r="CZ117" s="311" t="e">
        <f t="shared" si="111"/>
        <v>#DIV/0!</v>
      </c>
      <c r="DA117" s="311" t="e">
        <f t="shared" si="111"/>
        <v>#DIV/0!</v>
      </c>
      <c r="DB117" s="311" t="e">
        <f t="shared" si="111"/>
        <v>#DIV/0!</v>
      </c>
      <c r="DC117" s="311" t="e">
        <f t="shared" si="111"/>
        <v>#DIV/0!</v>
      </c>
      <c r="DD117" s="311" t="e">
        <f t="shared" si="111"/>
        <v>#DIV/0!</v>
      </c>
      <c r="DE117" s="311" t="e">
        <f t="shared" si="111"/>
        <v>#DIV/0!</v>
      </c>
      <c r="DF117" s="311" t="e">
        <f t="shared" si="111"/>
        <v>#DIV/0!</v>
      </c>
      <c r="DG117" s="311" t="e">
        <f t="shared" si="111"/>
        <v>#DIV/0!</v>
      </c>
      <c r="DH117" s="311" t="e">
        <f t="shared" si="111"/>
        <v>#DIV/0!</v>
      </c>
      <c r="DI117" s="311" t="e">
        <f t="shared" si="111"/>
        <v>#DIV/0!</v>
      </c>
      <c r="DJ117" s="311" t="e">
        <f t="shared" si="111"/>
        <v>#DIV/0!</v>
      </c>
      <c r="DK117" s="311" t="e">
        <f t="shared" ref="DK117:DZ132" si="119">$F117*DK$4</f>
        <v>#DIV/0!</v>
      </c>
      <c r="DL117" s="311" t="e">
        <f t="shared" si="119"/>
        <v>#DIV/0!</v>
      </c>
      <c r="DM117" s="311" t="e">
        <f t="shared" si="119"/>
        <v>#DIV/0!</v>
      </c>
      <c r="DN117" s="311" t="e">
        <f t="shared" si="119"/>
        <v>#DIV/0!</v>
      </c>
      <c r="DO117" s="311" t="e">
        <f t="shared" si="119"/>
        <v>#DIV/0!</v>
      </c>
      <c r="DP117" s="311" t="e">
        <f t="shared" si="119"/>
        <v>#DIV/0!</v>
      </c>
      <c r="DQ117" s="311" t="e">
        <f t="shared" si="119"/>
        <v>#DIV/0!</v>
      </c>
      <c r="DR117" s="311" t="e">
        <f t="shared" si="119"/>
        <v>#DIV/0!</v>
      </c>
      <c r="DS117" s="311" t="e">
        <f t="shared" si="119"/>
        <v>#DIV/0!</v>
      </c>
      <c r="DT117" s="311" t="e">
        <f t="shared" si="119"/>
        <v>#DIV/0!</v>
      </c>
      <c r="DU117" s="311" t="e">
        <f t="shared" si="119"/>
        <v>#DIV/0!</v>
      </c>
      <c r="DV117" s="311" t="e">
        <f t="shared" si="119"/>
        <v>#DIV/0!</v>
      </c>
      <c r="DW117" s="311" t="e">
        <f t="shared" si="119"/>
        <v>#DIV/0!</v>
      </c>
      <c r="DX117" s="311" t="e">
        <f t="shared" si="119"/>
        <v>#DIV/0!</v>
      </c>
      <c r="DY117" s="311" t="e">
        <f t="shared" si="119"/>
        <v>#DIV/0!</v>
      </c>
      <c r="DZ117" s="311" t="e">
        <f t="shared" si="119"/>
        <v>#DIV/0!</v>
      </c>
      <c r="EA117" s="311" t="e">
        <f t="shared" si="112"/>
        <v>#DIV/0!</v>
      </c>
      <c r="EB117" s="311" t="e">
        <f t="shared" si="112"/>
        <v>#DIV/0!</v>
      </c>
      <c r="EC117" s="311" t="e">
        <f t="shared" si="112"/>
        <v>#DIV/0!</v>
      </c>
      <c r="ED117" s="311" t="e">
        <f t="shared" si="112"/>
        <v>#DIV/0!</v>
      </c>
      <c r="EE117" s="311" t="e">
        <f t="shared" si="112"/>
        <v>#DIV/0!</v>
      </c>
      <c r="EF117" s="311" t="e">
        <f t="shared" si="112"/>
        <v>#DIV/0!</v>
      </c>
      <c r="EG117" s="311" t="e">
        <f t="shared" si="112"/>
        <v>#DIV/0!</v>
      </c>
      <c r="EH117" s="311" t="e">
        <f t="shared" si="112"/>
        <v>#DIV/0!</v>
      </c>
      <c r="EI117" s="311" t="e">
        <f t="shared" si="112"/>
        <v>#DIV/0!</v>
      </c>
      <c r="EJ117" s="311" t="e">
        <f t="shared" si="112"/>
        <v>#DIV/0!</v>
      </c>
      <c r="EK117" s="311" t="e">
        <f t="shared" si="112"/>
        <v>#DIV/0!</v>
      </c>
      <c r="EL117" s="311" t="e">
        <f t="shared" si="112"/>
        <v>#DIV/0!</v>
      </c>
      <c r="EM117" s="311" t="e">
        <f t="shared" si="112"/>
        <v>#DIV/0!</v>
      </c>
      <c r="EN117" s="311" t="e">
        <f t="shared" si="112"/>
        <v>#DIV/0!</v>
      </c>
      <c r="EO117" s="311" t="e">
        <f t="shared" si="112"/>
        <v>#DIV/0!</v>
      </c>
      <c r="EP117" s="311" t="e">
        <f t="shared" ref="EP117:FE132" si="120">$F117*EP$4</f>
        <v>#DIV/0!</v>
      </c>
      <c r="EQ117" s="311" t="e">
        <f t="shared" si="120"/>
        <v>#DIV/0!</v>
      </c>
      <c r="ER117" s="311" t="e">
        <f t="shared" si="120"/>
        <v>#DIV/0!</v>
      </c>
      <c r="ES117" s="311" t="e">
        <f t="shared" si="120"/>
        <v>#DIV/0!</v>
      </c>
      <c r="ET117" s="311" t="e">
        <f t="shared" si="120"/>
        <v>#DIV/0!</v>
      </c>
      <c r="EU117" s="311" t="e">
        <f t="shared" si="120"/>
        <v>#DIV/0!</v>
      </c>
      <c r="EV117" s="311" t="e">
        <f t="shared" si="120"/>
        <v>#DIV/0!</v>
      </c>
      <c r="EW117" s="311" t="e">
        <f t="shared" si="120"/>
        <v>#DIV/0!</v>
      </c>
      <c r="EX117" s="311" t="e">
        <f t="shared" si="120"/>
        <v>#DIV/0!</v>
      </c>
      <c r="EY117" s="311" t="e">
        <f t="shared" si="120"/>
        <v>#DIV/0!</v>
      </c>
      <c r="EZ117" s="311" t="e">
        <f t="shared" si="120"/>
        <v>#DIV/0!</v>
      </c>
      <c r="FA117" s="311" t="e">
        <f t="shared" si="113"/>
        <v>#DIV/0!</v>
      </c>
      <c r="FB117" s="311" t="e">
        <f t="shared" si="113"/>
        <v>#DIV/0!</v>
      </c>
      <c r="FC117" s="311" t="e">
        <f t="shared" si="113"/>
        <v>#DIV/0!</v>
      </c>
      <c r="FD117" s="311" t="e">
        <f t="shared" si="113"/>
        <v>#DIV/0!</v>
      </c>
      <c r="FE117" s="311" t="e">
        <f t="shared" si="113"/>
        <v>#DIV/0!</v>
      </c>
      <c r="FF117" s="311" t="e">
        <f t="shared" si="113"/>
        <v>#DIV/0!</v>
      </c>
      <c r="FG117" s="311" t="e">
        <f t="shared" si="113"/>
        <v>#DIV/0!</v>
      </c>
      <c r="FH117" s="311" t="e">
        <f t="shared" si="113"/>
        <v>#DIV/0!</v>
      </c>
      <c r="FI117" s="311" t="e">
        <f t="shared" si="113"/>
        <v>#DIV/0!</v>
      </c>
      <c r="FJ117" s="311" t="e">
        <f t="shared" si="113"/>
        <v>#DIV/0!</v>
      </c>
      <c r="FK117" s="311" t="e">
        <f t="shared" si="114"/>
        <v>#DIV/0!</v>
      </c>
      <c r="FL117" s="311" t="e">
        <f t="shared" si="114"/>
        <v>#DIV/0!</v>
      </c>
      <c r="FM117" s="311" t="e">
        <f t="shared" si="114"/>
        <v>#DIV/0!</v>
      </c>
      <c r="FN117" s="311" t="e">
        <f t="shared" si="114"/>
        <v>#DIV/0!</v>
      </c>
      <c r="FO117" s="311" t="e">
        <f t="shared" si="114"/>
        <v>#DIV/0!</v>
      </c>
      <c r="FP117" s="311" t="e">
        <f t="shared" si="114"/>
        <v>#DIV/0!</v>
      </c>
      <c r="FQ117" s="311" t="e">
        <f t="shared" si="114"/>
        <v>#DIV/0!</v>
      </c>
      <c r="FR117" s="311" t="e">
        <f t="shared" si="114"/>
        <v>#DIV/0!</v>
      </c>
      <c r="FS117" s="311" t="e">
        <f t="shared" si="114"/>
        <v>#DIV/0!</v>
      </c>
      <c r="FT117" s="311" t="e">
        <f t="shared" si="114"/>
        <v>#DIV/0!</v>
      </c>
      <c r="FU117" s="311" t="e">
        <f t="shared" si="114"/>
        <v>#DIV/0!</v>
      </c>
      <c r="FV117" s="311" t="e">
        <f t="shared" si="114"/>
        <v>#DIV/0!</v>
      </c>
      <c r="FW117" s="311" t="e">
        <f t="shared" si="114"/>
        <v>#DIV/0!</v>
      </c>
      <c r="FX117" s="311" t="e">
        <f t="shared" si="114"/>
        <v>#DIV/0!</v>
      </c>
      <c r="FY117" s="311" t="e">
        <f t="shared" si="114"/>
        <v>#DIV/0!</v>
      </c>
      <c r="FZ117" s="311" t="e">
        <f t="shared" si="114"/>
        <v>#DIV/0!</v>
      </c>
      <c r="GA117" s="311" t="e">
        <f t="shared" ref="GA117:GP132" si="121">$F117*GA$4</f>
        <v>#DIV/0!</v>
      </c>
      <c r="GB117" s="311" t="e">
        <f t="shared" si="121"/>
        <v>#DIV/0!</v>
      </c>
      <c r="GC117" s="311" t="e">
        <f t="shared" si="121"/>
        <v>#DIV/0!</v>
      </c>
      <c r="GD117" s="311" t="e">
        <f t="shared" si="121"/>
        <v>#DIV/0!</v>
      </c>
      <c r="GE117" s="311" t="e">
        <f t="shared" si="121"/>
        <v>#DIV/0!</v>
      </c>
      <c r="GF117" s="311" t="e">
        <f t="shared" si="121"/>
        <v>#DIV/0!</v>
      </c>
      <c r="GG117" s="311" t="e">
        <f t="shared" si="121"/>
        <v>#DIV/0!</v>
      </c>
      <c r="GH117" s="311" t="e">
        <f t="shared" si="121"/>
        <v>#DIV/0!</v>
      </c>
      <c r="GI117" s="311" t="e">
        <f t="shared" si="121"/>
        <v>#DIV/0!</v>
      </c>
      <c r="GJ117" s="311" t="e">
        <f t="shared" si="121"/>
        <v>#DIV/0!</v>
      </c>
      <c r="GK117" s="311" t="e">
        <f t="shared" si="121"/>
        <v>#DIV/0!</v>
      </c>
      <c r="GL117" s="311" t="e">
        <f t="shared" si="121"/>
        <v>#DIV/0!</v>
      </c>
      <c r="GM117" s="311" t="e">
        <f t="shared" si="121"/>
        <v>#DIV/0!</v>
      </c>
      <c r="GN117" s="311" t="e">
        <f t="shared" si="121"/>
        <v>#DIV/0!</v>
      </c>
      <c r="GO117" s="311" t="e">
        <f t="shared" si="115"/>
        <v>#DIV/0!</v>
      </c>
      <c r="GP117" s="311" t="e">
        <f t="shared" si="115"/>
        <v>#DIV/0!</v>
      </c>
      <c r="GQ117" s="311" t="e">
        <f t="shared" si="115"/>
        <v>#DIV/0!</v>
      </c>
      <c r="GR117" s="311" t="e">
        <f t="shared" si="115"/>
        <v>#DIV/0!</v>
      </c>
      <c r="GS117" s="311" t="e">
        <f t="shared" si="115"/>
        <v>#DIV/0!</v>
      </c>
      <c r="GT117" s="311" t="e">
        <f t="shared" si="115"/>
        <v>#DIV/0!</v>
      </c>
      <c r="GU117" s="311" t="e">
        <f t="shared" si="115"/>
        <v>#DIV/0!</v>
      </c>
      <c r="GV117" s="311" t="e">
        <f t="shared" si="115"/>
        <v>#DIV/0!</v>
      </c>
      <c r="GW117" s="311" t="e">
        <f t="shared" si="115"/>
        <v>#DIV/0!</v>
      </c>
      <c r="GX117" s="311" t="e">
        <f t="shared" si="115"/>
        <v>#DIV/0!</v>
      </c>
      <c r="GY117" s="311" t="e">
        <f t="shared" si="115"/>
        <v>#DIV/0!</v>
      </c>
      <c r="GZ117" s="311" t="e">
        <f t="shared" si="115"/>
        <v>#DIV/0!</v>
      </c>
      <c r="HA117" s="311" t="e">
        <f t="shared" ref="GY117:HD132" si="122">$F117*HA$4</f>
        <v>#DIV/0!</v>
      </c>
      <c r="HB117" s="311" t="e">
        <f t="shared" si="122"/>
        <v>#DIV/0!</v>
      </c>
      <c r="HC117" s="311" t="e">
        <f t="shared" si="122"/>
        <v>#DIV/0!</v>
      </c>
      <c r="HD117" s="311" t="e">
        <f t="shared" si="122"/>
        <v>#DIV/0!</v>
      </c>
      <c r="HE117" s="318" t="e">
        <f t="shared" si="84"/>
        <v>#DIV/0!</v>
      </c>
      <c r="HF117" s="322" t="e">
        <f t="shared" si="85"/>
        <v>#DIV/0!</v>
      </c>
    </row>
    <row r="118" spans="1:214">
      <c r="A118" s="221"/>
      <c r="B118" s="310"/>
      <c r="C118" s="221"/>
      <c r="D118" s="221"/>
      <c r="E118" s="221"/>
      <c r="F118" s="311"/>
      <c r="G118" s="312" t="e">
        <f t="shared" si="116"/>
        <v>#DIV/0!</v>
      </c>
      <c r="H118" s="311" t="e">
        <f t="shared" si="116"/>
        <v>#DIV/0!</v>
      </c>
      <c r="I118" s="311" t="e">
        <f t="shared" si="116"/>
        <v>#DIV/0!</v>
      </c>
      <c r="J118" s="311" t="e">
        <f t="shared" si="116"/>
        <v>#DIV/0!</v>
      </c>
      <c r="K118" s="311" t="e">
        <f t="shared" si="116"/>
        <v>#DIV/0!</v>
      </c>
      <c r="L118" s="311" t="e">
        <f t="shared" si="116"/>
        <v>#DIV/0!</v>
      </c>
      <c r="M118" s="311" t="e">
        <f t="shared" si="116"/>
        <v>#DIV/0!</v>
      </c>
      <c r="N118" s="311" t="e">
        <f t="shared" si="116"/>
        <v>#DIV/0!</v>
      </c>
      <c r="O118" s="311" t="e">
        <f t="shared" si="116"/>
        <v>#DIV/0!</v>
      </c>
      <c r="P118" s="311" t="e">
        <f t="shared" si="116"/>
        <v>#DIV/0!</v>
      </c>
      <c r="Q118" s="311" t="e">
        <f t="shared" si="116"/>
        <v>#DIV/0!</v>
      </c>
      <c r="R118" s="311" t="e">
        <f t="shared" si="116"/>
        <v>#DIV/0!</v>
      </c>
      <c r="S118" s="311" t="e">
        <f t="shared" si="116"/>
        <v>#DIV/0!</v>
      </c>
      <c r="T118" s="311" t="e">
        <f t="shared" si="116"/>
        <v>#DIV/0!</v>
      </c>
      <c r="U118" s="311" t="e">
        <f t="shared" si="116"/>
        <v>#DIV/0!</v>
      </c>
      <c r="V118" s="311" t="e">
        <f t="shared" ref="V118:AK133" si="123">$F118*V$4</f>
        <v>#DIV/0!</v>
      </c>
      <c r="W118" s="311" t="e">
        <f t="shared" si="123"/>
        <v>#DIV/0!</v>
      </c>
      <c r="X118" s="311" t="e">
        <f t="shared" si="123"/>
        <v>#DIV/0!</v>
      </c>
      <c r="Y118" s="311" t="e">
        <f t="shared" si="123"/>
        <v>#DIV/0!</v>
      </c>
      <c r="Z118" s="311" t="e">
        <f t="shared" si="123"/>
        <v>#DIV/0!</v>
      </c>
      <c r="AA118" s="311" t="e">
        <f t="shared" si="123"/>
        <v>#DIV/0!</v>
      </c>
      <c r="AB118" s="311" t="e">
        <f t="shared" si="123"/>
        <v>#DIV/0!</v>
      </c>
      <c r="AC118" s="311" t="e">
        <f t="shared" si="123"/>
        <v>#DIV/0!</v>
      </c>
      <c r="AD118" s="311" t="e">
        <f t="shared" si="123"/>
        <v>#DIV/0!</v>
      </c>
      <c r="AE118" s="311" t="e">
        <f t="shared" si="123"/>
        <v>#DIV/0!</v>
      </c>
      <c r="AF118" s="311" t="e">
        <f t="shared" si="123"/>
        <v>#DIV/0!</v>
      </c>
      <c r="AG118" s="311" t="e">
        <f t="shared" si="123"/>
        <v>#DIV/0!</v>
      </c>
      <c r="AH118" s="311" t="e">
        <f t="shared" si="123"/>
        <v>#DIV/0!</v>
      </c>
      <c r="AI118" s="311" t="e">
        <f t="shared" si="123"/>
        <v>#DIV/0!</v>
      </c>
      <c r="AJ118" s="311" t="e">
        <f t="shared" si="123"/>
        <v>#DIV/0!</v>
      </c>
      <c r="AK118" s="311" t="e">
        <f t="shared" si="123"/>
        <v>#DIV/0!</v>
      </c>
      <c r="AL118" s="311" t="e">
        <f t="shared" ref="AL118:BA133" si="124">$F118*AL$4</f>
        <v>#DIV/0!</v>
      </c>
      <c r="AM118" s="311" t="e">
        <f t="shared" si="124"/>
        <v>#DIV/0!</v>
      </c>
      <c r="AN118" s="311" t="e">
        <f t="shared" si="124"/>
        <v>#DIV/0!</v>
      </c>
      <c r="AO118" s="311" t="e">
        <f t="shared" si="124"/>
        <v>#DIV/0!</v>
      </c>
      <c r="AP118" s="311" t="e">
        <f t="shared" si="124"/>
        <v>#DIV/0!</v>
      </c>
      <c r="AQ118" s="311" t="e">
        <f t="shared" si="124"/>
        <v>#DIV/0!</v>
      </c>
      <c r="AR118" s="311" t="e">
        <f t="shared" si="124"/>
        <v>#DIV/0!</v>
      </c>
      <c r="AS118" s="311" t="e">
        <f t="shared" si="124"/>
        <v>#DIV/0!</v>
      </c>
      <c r="AT118" s="311" t="e">
        <f t="shared" si="124"/>
        <v>#DIV/0!</v>
      </c>
      <c r="AU118" s="311" t="e">
        <f t="shared" si="124"/>
        <v>#DIV/0!</v>
      </c>
      <c r="AV118" s="311" t="e">
        <f t="shared" si="124"/>
        <v>#DIV/0!</v>
      </c>
      <c r="AW118" s="311" t="e">
        <f t="shared" si="124"/>
        <v>#DIV/0!</v>
      </c>
      <c r="AX118" s="311" t="e">
        <f t="shared" si="124"/>
        <v>#DIV/0!</v>
      </c>
      <c r="AY118" s="311" t="e">
        <f t="shared" si="124"/>
        <v>#DIV/0!</v>
      </c>
      <c r="AZ118" s="311" t="e">
        <f t="shared" si="124"/>
        <v>#DIV/0!</v>
      </c>
      <c r="BA118" s="311" t="e">
        <f t="shared" si="124"/>
        <v>#DIV/0!</v>
      </c>
      <c r="BB118" s="311" t="e">
        <f t="shared" si="117"/>
        <v>#DIV/0!</v>
      </c>
      <c r="BC118" s="311" t="e">
        <f t="shared" si="117"/>
        <v>#DIV/0!</v>
      </c>
      <c r="BD118" s="311" t="e">
        <f t="shared" si="117"/>
        <v>#DIV/0!</v>
      </c>
      <c r="BE118" s="311" t="e">
        <f t="shared" si="117"/>
        <v>#DIV/0!</v>
      </c>
      <c r="BF118" s="311" t="e">
        <f t="shared" si="117"/>
        <v>#DIV/0!</v>
      </c>
      <c r="BG118" s="311" t="e">
        <f t="shared" si="117"/>
        <v>#DIV/0!</v>
      </c>
      <c r="BH118" s="311" t="e">
        <f t="shared" si="117"/>
        <v>#DIV/0!</v>
      </c>
      <c r="BI118" s="311" t="e">
        <f t="shared" si="117"/>
        <v>#DIV/0!</v>
      </c>
      <c r="BJ118" s="311" t="e">
        <f t="shared" si="117"/>
        <v>#DIV/0!</v>
      </c>
      <c r="BK118" s="311" t="e">
        <f t="shared" si="117"/>
        <v>#DIV/0!</v>
      </c>
      <c r="BL118" s="311" t="e">
        <f t="shared" si="117"/>
        <v>#DIV/0!</v>
      </c>
      <c r="BM118" s="311" t="e">
        <f t="shared" si="117"/>
        <v>#DIV/0!</v>
      </c>
      <c r="BN118" s="311" t="e">
        <f t="shared" si="117"/>
        <v>#DIV/0!</v>
      </c>
      <c r="BO118" s="311" t="e">
        <f t="shared" si="117"/>
        <v>#DIV/0!</v>
      </c>
      <c r="BP118" s="311" t="e">
        <f t="shared" si="117"/>
        <v>#DIV/0!</v>
      </c>
      <c r="BQ118" s="311" t="e">
        <f t="shared" ref="BQ118:CF133" si="125">$F118*BQ$4</f>
        <v>#DIV/0!</v>
      </c>
      <c r="BR118" s="311" t="e">
        <f t="shared" si="125"/>
        <v>#DIV/0!</v>
      </c>
      <c r="BS118" s="311" t="e">
        <f t="shared" si="125"/>
        <v>#DIV/0!</v>
      </c>
      <c r="BT118" s="311" t="e">
        <f t="shared" si="125"/>
        <v>#DIV/0!</v>
      </c>
      <c r="BU118" s="311" t="e">
        <f t="shared" si="125"/>
        <v>#DIV/0!</v>
      </c>
      <c r="BV118" s="311" t="e">
        <f t="shared" si="125"/>
        <v>#DIV/0!</v>
      </c>
      <c r="BW118" s="311" t="e">
        <f t="shared" si="125"/>
        <v>#DIV/0!</v>
      </c>
      <c r="BX118" s="311" t="e">
        <f t="shared" si="125"/>
        <v>#DIV/0!</v>
      </c>
      <c r="BY118" s="311" t="e">
        <f t="shared" si="125"/>
        <v>#DIV/0!</v>
      </c>
      <c r="BZ118" s="311" t="e">
        <f t="shared" si="125"/>
        <v>#DIV/0!</v>
      </c>
      <c r="CA118" s="311" t="e">
        <f t="shared" si="125"/>
        <v>#DIV/0!</v>
      </c>
      <c r="CB118" s="311" t="e">
        <f t="shared" si="125"/>
        <v>#DIV/0!</v>
      </c>
      <c r="CC118" s="311" t="e">
        <f t="shared" si="125"/>
        <v>#DIV/0!</v>
      </c>
      <c r="CD118" s="311" t="e">
        <f t="shared" si="125"/>
        <v>#DIV/0!</v>
      </c>
      <c r="CE118" s="311" t="e">
        <f t="shared" si="125"/>
        <v>#DIV/0!</v>
      </c>
      <c r="CF118" s="311" t="e">
        <f t="shared" si="125"/>
        <v>#DIV/0!</v>
      </c>
      <c r="CG118" s="311" t="e">
        <f t="shared" si="118"/>
        <v>#DIV/0!</v>
      </c>
      <c r="CH118" s="311" t="e">
        <f t="shared" si="118"/>
        <v>#DIV/0!</v>
      </c>
      <c r="CI118" s="311" t="e">
        <f t="shared" si="118"/>
        <v>#DIV/0!</v>
      </c>
      <c r="CJ118" s="311" t="e">
        <f t="shared" si="118"/>
        <v>#DIV/0!</v>
      </c>
      <c r="CK118" s="311" t="e">
        <f t="shared" si="118"/>
        <v>#DIV/0!</v>
      </c>
      <c r="CL118" s="311" t="e">
        <f t="shared" si="118"/>
        <v>#DIV/0!</v>
      </c>
      <c r="CM118" s="311" t="e">
        <f t="shared" si="118"/>
        <v>#DIV/0!</v>
      </c>
      <c r="CN118" s="311" t="e">
        <f t="shared" si="118"/>
        <v>#DIV/0!</v>
      </c>
      <c r="CO118" s="311" t="e">
        <f t="shared" si="118"/>
        <v>#DIV/0!</v>
      </c>
      <c r="CP118" s="311" t="e">
        <f t="shared" si="118"/>
        <v>#DIV/0!</v>
      </c>
      <c r="CQ118" s="311" t="e">
        <f t="shared" si="118"/>
        <v>#DIV/0!</v>
      </c>
      <c r="CR118" s="311" t="e">
        <f t="shared" si="118"/>
        <v>#DIV/0!</v>
      </c>
      <c r="CS118" s="311" t="e">
        <f t="shared" si="118"/>
        <v>#DIV/0!</v>
      </c>
      <c r="CT118" s="311" t="e">
        <f t="shared" si="118"/>
        <v>#DIV/0!</v>
      </c>
      <c r="CU118" s="311" t="e">
        <f t="shared" si="118"/>
        <v>#DIV/0!</v>
      </c>
      <c r="CV118" s="311" t="e">
        <f t="shared" ref="CV118:DK133" si="126">$F118*CV$4</f>
        <v>#DIV/0!</v>
      </c>
      <c r="CW118" s="311" t="e">
        <f t="shared" si="126"/>
        <v>#DIV/0!</v>
      </c>
      <c r="CX118" s="311" t="e">
        <f t="shared" si="126"/>
        <v>#DIV/0!</v>
      </c>
      <c r="CY118" s="311" t="e">
        <f t="shared" si="126"/>
        <v>#DIV/0!</v>
      </c>
      <c r="CZ118" s="311" t="e">
        <f t="shared" si="126"/>
        <v>#DIV/0!</v>
      </c>
      <c r="DA118" s="311" t="e">
        <f t="shared" si="126"/>
        <v>#DIV/0!</v>
      </c>
      <c r="DB118" s="311" t="e">
        <f t="shared" si="126"/>
        <v>#DIV/0!</v>
      </c>
      <c r="DC118" s="311" t="e">
        <f t="shared" si="126"/>
        <v>#DIV/0!</v>
      </c>
      <c r="DD118" s="311" t="e">
        <f t="shared" si="126"/>
        <v>#DIV/0!</v>
      </c>
      <c r="DE118" s="311" t="e">
        <f t="shared" si="126"/>
        <v>#DIV/0!</v>
      </c>
      <c r="DF118" s="311" t="e">
        <f t="shared" si="126"/>
        <v>#DIV/0!</v>
      </c>
      <c r="DG118" s="311" t="e">
        <f t="shared" si="126"/>
        <v>#DIV/0!</v>
      </c>
      <c r="DH118" s="311" t="e">
        <f t="shared" si="126"/>
        <v>#DIV/0!</v>
      </c>
      <c r="DI118" s="311" t="e">
        <f t="shared" si="126"/>
        <v>#DIV/0!</v>
      </c>
      <c r="DJ118" s="311" t="e">
        <f t="shared" si="126"/>
        <v>#DIV/0!</v>
      </c>
      <c r="DK118" s="311" t="e">
        <f t="shared" si="126"/>
        <v>#DIV/0!</v>
      </c>
      <c r="DL118" s="311" t="e">
        <f t="shared" si="119"/>
        <v>#DIV/0!</v>
      </c>
      <c r="DM118" s="311" t="e">
        <f t="shared" si="119"/>
        <v>#DIV/0!</v>
      </c>
      <c r="DN118" s="311" t="e">
        <f t="shared" si="119"/>
        <v>#DIV/0!</v>
      </c>
      <c r="DO118" s="311" t="e">
        <f t="shared" si="119"/>
        <v>#DIV/0!</v>
      </c>
      <c r="DP118" s="311" t="e">
        <f t="shared" si="119"/>
        <v>#DIV/0!</v>
      </c>
      <c r="DQ118" s="311" t="e">
        <f t="shared" si="119"/>
        <v>#DIV/0!</v>
      </c>
      <c r="DR118" s="311" t="e">
        <f t="shared" si="119"/>
        <v>#DIV/0!</v>
      </c>
      <c r="DS118" s="311" t="e">
        <f t="shared" si="119"/>
        <v>#DIV/0!</v>
      </c>
      <c r="DT118" s="311" t="e">
        <f t="shared" si="119"/>
        <v>#DIV/0!</v>
      </c>
      <c r="DU118" s="311" t="e">
        <f t="shared" si="119"/>
        <v>#DIV/0!</v>
      </c>
      <c r="DV118" s="311" t="e">
        <f t="shared" si="119"/>
        <v>#DIV/0!</v>
      </c>
      <c r="DW118" s="311" t="e">
        <f t="shared" si="119"/>
        <v>#DIV/0!</v>
      </c>
      <c r="DX118" s="311" t="e">
        <f t="shared" si="119"/>
        <v>#DIV/0!</v>
      </c>
      <c r="DY118" s="311" t="e">
        <f t="shared" si="119"/>
        <v>#DIV/0!</v>
      </c>
      <c r="DZ118" s="311" t="e">
        <f t="shared" si="119"/>
        <v>#DIV/0!</v>
      </c>
      <c r="EA118" s="311" t="e">
        <f t="shared" ref="EA118:EP133" si="127">$F118*EA$4</f>
        <v>#DIV/0!</v>
      </c>
      <c r="EB118" s="311" t="e">
        <f t="shared" si="127"/>
        <v>#DIV/0!</v>
      </c>
      <c r="EC118" s="311" t="e">
        <f t="shared" si="127"/>
        <v>#DIV/0!</v>
      </c>
      <c r="ED118" s="311" t="e">
        <f t="shared" si="127"/>
        <v>#DIV/0!</v>
      </c>
      <c r="EE118" s="311" t="e">
        <f t="shared" si="127"/>
        <v>#DIV/0!</v>
      </c>
      <c r="EF118" s="311" t="e">
        <f t="shared" si="127"/>
        <v>#DIV/0!</v>
      </c>
      <c r="EG118" s="311" t="e">
        <f t="shared" si="127"/>
        <v>#DIV/0!</v>
      </c>
      <c r="EH118" s="311" t="e">
        <f t="shared" si="127"/>
        <v>#DIV/0!</v>
      </c>
      <c r="EI118" s="311" t="e">
        <f t="shared" si="127"/>
        <v>#DIV/0!</v>
      </c>
      <c r="EJ118" s="311" t="e">
        <f t="shared" si="127"/>
        <v>#DIV/0!</v>
      </c>
      <c r="EK118" s="311" t="e">
        <f t="shared" si="127"/>
        <v>#DIV/0!</v>
      </c>
      <c r="EL118" s="311" t="e">
        <f t="shared" si="127"/>
        <v>#DIV/0!</v>
      </c>
      <c r="EM118" s="311" t="e">
        <f t="shared" si="127"/>
        <v>#DIV/0!</v>
      </c>
      <c r="EN118" s="311" t="e">
        <f t="shared" si="127"/>
        <v>#DIV/0!</v>
      </c>
      <c r="EO118" s="311" t="e">
        <f t="shared" si="127"/>
        <v>#DIV/0!</v>
      </c>
      <c r="EP118" s="311" t="e">
        <f t="shared" si="127"/>
        <v>#DIV/0!</v>
      </c>
      <c r="EQ118" s="311" t="e">
        <f t="shared" si="120"/>
        <v>#DIV/0!</v>
      </c>
      <c r="ER118" s="311" t="e">
        <f t="shared" si="120"/>
        <v>#DIV/0!</v>
      </c>
      <c r="ES118" s="311" t="e">
        <f t="shared" si="120"/>
        <v>#DIV/0!</v>
      </c>
      <c r="ET118" s="311" t="e">
        <f t="shared" si="120"/>
        <v>#DIV/0!</v>
      </c>
      <c r="EU118" s="311" t="e">
        <f t="shared" si="120"/>
        <v>#DIV/0!</v>
      </c>
      <c r="EV118" s="311" t="e">
        <f t="shared" si="120"/>
        <v>#DIV/0!</v>
      </c>
      <c r="EW118" s="311" t="e">
        <f t="shared" si="120"/>
        <v>#DIV/0!</v>
      </c>
      <c r="EX118" s="311" t="e">
        <f t="shared" si="120"/>
        <v>#DIV/0!</v>
      </c>
      <c r="EY118" s="311" t="e">
        <f t="shared" si="120"/>
        <v>#DIV/0!</v>
      </c>
      <c r="EZ118" s="311" t="e">
        <f t="shared" si="120"/>
        <v>#DIV/0!</v>
      </c>
      <c r="FA118" s="311" t="e">
        <f t="shared" si="120"/>
        <v>#DIV/0!</v>
      </c>
      <c r="FB118" s="311" t="e">
        <f t="shared" si="120"/>
        <v>#DIV/0!</v>
      </c>
      <c r="FC118" s="311" t="e">
        <f t="shared" si="120"/>
        <v>#DIV/0!</v>
      </c>
      <c r="FD118" s="311" t="e">
        <f t="shared" si="120"/>
        <v>#DIV/0!</v>
      </c>
      <c r="FE118" s="311" t="e">
        <f t="shared" si="120"/>
        <v>#DIV/0!</v>
      </c>
      <c r="FF118" s="311" t="e">
        <f t="shared" ref="FF118:FU133" si="128">$F118*FF$4</f>
        <v>#DIV/0!</v>
      </c>
      <c r="FG118" s="311" t="e">
        <f t="shared" si="128"/>
        <v>#DIV/0!</v>
      </c>
      <c r="FH118" s="311" t="e">
        <f t="shared" si="128"/>
        <v>#DIV/0!</v>
      </c>
      <c r="FI118" s="311" t="e">
        <f t="shared" si="128"/>
        <v>#DIV/0!</v>
      </c>
      <c r="FJ118" s="311" t="e">
        <f t="shared" si="128"/>
        <v>#DIV/0!</v>
      </c>
      <c r="FK118" s="311" t="e">
        <f t="shared" si="128"/>
        <v>#DIV/0!</v>
      </c>
      <c r="FL118" s="311" t="e">
        <f t="shared" si="128"/>
        <v>#DIV/0!</v>
      </c>
      <c r="FM118" s="311" t="e">
        <f t="shared" si="128"/>
        <v>#DIV/0!</v>
      </c>
      <c r="FN118" s="311" t="e">
        <f t="shared" si="128"/>
        <v>#DIV/0!</v>
      </c>
      <c r="FO118" s="311" t="e">
        <f t="shared" si="128"/>
        <v>#DIV/0!</v>
      </c>
      <c r="FP118" s="311" t="e">
        <f t="shared" si="128"/>
        <v>#DIV/0!</v>
      </c>
      <c r="FQ118" s="311" t="e">
        <f t="shared" si="128"/>
        <v>#DIV/0!</v>
      </c>
      <c r="FR118" s="311" t="e">
        <f t="shared" si="128"/>
        <v>#DIV/0!</v>
      </c>
      <c r="FS118" s="311" t="e">
        <f t="shared" si="128"/>
        <v>#DIV/0!</v>
      </c>
      <c r="FT118" s="311" t="e">
        <f t="shared" si="128"/>
        <v>#DIV/0!</v>
      </c>
      <c r="FU118" s="311" t="e">
        <f t="shared" si="128"/>
        <v>#DIV/0!</v>
      </c>
      <c r="FV118" s="311" t="e">
        <f t="shared" ref="FU118:GJ133" si="129">$F118*FV$4</f>
        <v>#DIV/0!</v>
      </c>
      <c r="FW118" s="311" t="e">
        <f t="shared" si="129"/>
        <v>#DIV/0!</v>
      </c>
      <c r="FX118" s="311" t="e">
        <f t="shared" si="129"/>
        <v>#DIV/0!</v>
      </c>
      <c r="FY118" s="311" t="e">
        <f t="shared" si="129"/>
        <v>#DIV/0!</v>
      </c>
      <c r="FZ118" s="311" t="e">
        <f t="shared" si="129"/>
        <v>#DIV/0!</v>
      </c>
      <c r="GA118" s="311" t="e">
        <f t="shared" si="129"/>
        <v>#DIV/0!</v>
      </c>
      <c r="GB118" s="311" t="e">
        <f t="shared" si="129"/>
        <v>#DIV/0!</v>
      </c>
      <c r="GC118" s="311" t="e">
        <f t="shared" si="129"/>
        <v>#DIV/0!</v>
      </c>
      <c r="GD118" s="311" t="e">
        <f t="shared" si="129"/>
        <v>#DIV/0!</v>
      </c>
      <c r="GE118" s="311" t="e">
        <f t="shared" si="121"/>
        <v>#DIV/0!</v>
      </c>
      <c r="GF118" s="311" t="e">
        <f t="shared" si="121"/>
        <v>#DIV/0!</v>
      </c>
      <c r="GG118" s="311" t="e">
        <f t="shared" si="121"/>
        <v>#DIV/0!</v>
      </c>
      <c r="GH118" s="311" t="e">
        <f t="shared" si="121"/>
        <v>#DIV/0!</v>
      </c>
      <c r="GI118" s="311" t="e">
        <f t="shared" si="121"/>
        <v>#DIV/0!</v>
      </c>
      <c r="GJ118" s="311" t="e">
        <f t="shared" si="121"/>
        <v>#DIV/0!</v>
      </c>
      <c r="GK118" s="311" t="e">
        <f t="shared" si="121"/>
        <v>#DIV/0!</v>
      </c>
      <c r="GL118" s="311" t="e">
        <f t="shared" si="121"/>
        <v>#DIV/0!</v>
      </c>
      <c r="GM118" s="311" t="e">
        <f t="shared" si="121"/>
        <v>#DIV/0!</v>
      </c>
      <c r="GN118" s="311" t="e">
        <f t="shared" si="121"/>
        <v>#DIV/0!</v>
      </c>
      <c r="GO118" s="311" t="e">
        <f t="shared" si="121"/>
        <v>#DIV/0!</v>
      </c>
      <c r="GP118" s="311" t="e">
        <f t="shared" si="121"/>
        <v>#DIV/0!</v>
      </c>
      <c r="GQ118" s="311" t="e">
        <f t="shared" ref="GO118:HD133" si="130">$F118*GQ$4</f>
        <v>#DIV/0!</v>
      </c>
      <c r="GR118" s="311" t="e">
        <f t="shared" si="130"/>
        <v>#DIV/0!</v>
      </c>
      <c r="GS118" s="311" t="e">
        <f t="shared" si="130"/>
        <v>#DIV/0!</v>
      </c>
      <c r="GT118" s="311" t="e">
        <f t="shared" si="130"/>
        <v>#DIV/0!</v>
      </c>
      <c r="GU118" s="311" t="e">
        <f t="shared" si="130"/>
        <v>#DIV/0!</v>
      </c>
      <c r="GV118" s="311" t="e">
        <f t="shared" si="130"/>
        <v>#DIV/0!</v>
      </c>
      <c r="GW118" s="311" t="e">
        <f t="shared" si="130"/>
        <v>#DIV/0!</v>
      </c>
      <c r="GX118" s="311" t="e">
        <f t="shared" si="130"/>
        <v>#DIV/0!</v>
      </c>
      <c r="GY118" s="311" t="e">
        <f t="shared" si="122"/>
        <v>#DIV/0!</v>
      </c>
      <c r="GZ118" s="311" t="e">
        <f t="shared" si="122"/>
        <v>#DIV/0!</v>
      </c>
      <c r="HA118" s="311" t="e">
        <f t="shared" si="122"/>
        <v>#DIV/0!</v>
      </c>
      <c r="HB118" s="311" t="e">
        <f t="shared" si="122"/>
        <v>#DIV/0!</v>
      </c>
      <c r="HC118" s="311" t="e">
        <f t="shared" si="122"/>
        <v>#DIV/0!</v>
      </c>
      <c r="HD118" s="311" t="e">
        <f t="shared" si="122"/>
        <v>#DIV/0!</v>
      </c>
      <c r="HE118" s="318" t="e">
        <f t="shared" si="84"/>
        <v>#DIV/0!</v>
      </c>
      <c r="HF118" s="322" t="e">
        <f t="shared" si="85"/>
        <v>#DIV/0!</v>
      </c>
    </row>
    <row r="119" spans="1:214">
      <c r="A119" s="221"/>
      <c r="B119" s="310"/>
      <c r="C119" s="221"/>
      <c r="D119" s="221"/>
      <c r="E119" s="221"/>
      <c r="F119" s="311"/>
      <c r="G119" s="312" t="e">
        <f t="shared" ref="G119:V134" si="131">$F119*G$4</f>
        <v>#DIV/0!</v>
      </c>
      <c r="H119" s="311" t="e">
        <f t="shared" si="131"/>
        <v>#DIV/0!</v>
      </c>
      <c r="I119" s="311" t="e">
        <f t="shared" si="131"/>
        <v>#DIV/0!</v>
      </c>
      <c r="J119" s="311" t="e">
        <f t="shared" si="131"/>
        <v>#DIV/0!</v>
      </c>
      <c r="K119" s="311" t="e">
        <f t="shared" si="131"/>
        <v>#DIV/0!</v>
      </c>
      <c r="L119" s="311" t="e">
        <f t="shared" si="131"/>
        <v>#DIV/0!</v>
      </c>
      <c r="M119" s="311" t="e">
        <f t="shared" si="131"/>
        <v>#DIV/0!</v>
      </c>
      <c r="N119" s="311" t="e">
        <f t="shared" si="131"/>
        <v>#DIV/0!</v>
      </c>
      <c r="O119" s="311" t="e">
        <f t="shared" si="131"/>
        <v>#DIV/0!</v>
      </c>
      <c r="P119" s="311" t="e">
        <f t="shared" si="131"/>
        <v>#DIV/0!</v>
      </c>
      <c r="Q119" s="311" t="e">
        <f t="shared" si="131"/>
        <v>#DIV/0!</v>
      </c>
      <c r="R119" s="311" t="e">
        <f t="shared" si="131"/>
        <v>#DIV/0!</v>
      </c>
      <c r="S119" s="311" t="e">
        <f t="shared" si="131"/>
        <v>#DIV/0!</v>
      </c>
      <c r="T119" s="311" t="e">
        <f t="shared" si="131"/>
        <v>#DIV/0!</v>
      </c>
      <c r="U119" s="311" t="e">
        <f t="shared" si="131"/>
        <v>#DIV/0!</v>
      </c>
      <c r="V119" s="311" t="e">
        <f t="shared" si="131"/>
        <v>#DIV/0!</v>
      </c>
      <c r="W119" s="311" t="e">
        <f t="shared" si="123"/>
        <v>#DIV/0!</v>
      </c>
      <c r="X119" s="311" t="e">
        <f t="shared" si="123"/>
        <v>#DIV/0!</v>
      </c>
      <c r="Y119" s="311" t="e">
        <f t="shared" si="123"/>
        <v>#DIV/0!</v>
      </c>
      <c r="Z119" s="311" t="e">
        <f t="shared" si="123"/>
        <v>#DIV/0!</v>
      </c>
      <c r="AA119" s="311" t="e">
        <f t="shared" si="123"/>
        <v>#DIV/0!</v>
      </c>
      <c r="AB119" s="311" t="e">
        <f t="shared" si="123"/>
        <v>#DIV/0!</v>
      </c>
      <c r="AC119" s="311" t="e">
        <f t="shared" si="123"/>
        <v>#DIV/0!</v>
      </c>
      <c r="AD119" s="311" t="e">
        <f t="shared" si="123"/>
        <v>#DIV/0!</v>
      </c>
      <c r="AE119" s="311" t="e">
        <f t="shared" si="123"/>
        <v>#DIV/0!</v>
      </c>
      <c r="AF119" s="311" t="e">
        <f t="shared" si="123"/>
        <v>#DIV/0!</v>
      </c>
      <c r="AG119" s="311" t="e">
        <f t="shared" si="123"/>
        <v>#DIV/0!</v>
      </c>
      <c r="AH119" s="311" t="e">
        <f t="shared" si="123"/>
        <v>#DIV/0!</v>
      </c>
      <c r="AI119" s="311" t="e">
        <f t="shared" si="123"/>
        <v>#DIV/0!</v>
      </c>
      <c r="AJ119" s="311" t="e">
        <f t="shared" si="123"/>
        <v>#DIV/0!</v>
      </c>
      <c r="AK119" s="311" t="e">
        <f t="shared" si="123"/>
        <v>#DIV/0!</v>
      </c>
      <c r="AL119" s="311" t="e">
        <f t="shared" si="124"/>
        <v>#DIV/0!</v>
      </c>
      <c r="AM119" s="311" t="e">
        <f t="shared" si="124"/>
        <v>#DIV/0!</v>
      </c>
      <c r="AN119" s="311" t="e">
        <f t="shared" si="124"/>
        <v>#DIV/0!</v>
      </c>
      <c r="AO119" s="311" t="e">
        <f t="shared" si="124"/>
        <v>#DIV/0!</v>
      </c>
      <c r="AP119" s="311" t="e">
        <f t="shared" si="124"/>
        <v>#DIV/0!</v>
      </c>
      <c r="AQ119" s="311" t="e">
        <f t="shared" si="124"/>
        <v>#DIV/0!</v>
      </c>
      <c r="AR119" s="311" t="e">
        <f t="shared" si="124"/>
        <v>#DIV/0!</v>
      </c>
      <c r="AS119" s="311" t="e">
        <f t="shared" si="124"/>
        <v>#DIV/0!</v>
      </c>
      <c r="AT119" s="311" t="e">
        <f t="shared" si="124"/>
        <v>#DIV/0!</v>
      </c>
      <c r="AU119" s="311" t="e">
        <f t="shared" si="124"/>
        <v>#DIV/0!</v>
      </c>
      <c r="AV119" s="311" t="e">
        <f t="shared" si="124"/>
        <v>#DIV/0!</v>
      </c>
      <c r="AW119" s="311" t="e">
        <f t="shared" si="124"/>
        <v>#DIV/0!</v>
      </c>
      <c r="AX119" s="311" t="e">
        <f t="shared" si="124"/>
        <v>#DIV/0!</v>
      </c>
      <c r="AY119" s="311" t="e">
        <f t="shared" si="124"/>
        <v>#DIV/0!</v>
      </c>
      <c r="AZ119" s="311" t="e">
        <f t="shared" si="124"/>
        <v>#DIV/0!</v>
      </c>
      <c r="BA119" s="311" t="e">
        <f t="shared" si="124"/>
        <v>#DIV/0!</v>
      </c>
      <c r="BB119" s="311" t="e">
        <f t="shared" si="117"/>
        <v>#DIV/0!</v>
      </c>
      <c r="BC119" s="311" t="e">
        <f t="shared" si="117"/>
        <v>#DIV/0!</v>
      </c>
      <c r="BD119" s="311" t="e">
        <f t="shared" si="117"/>
        <v>#DIV/0!</v>
      </c>
      <c r="BE119" s="311" t="e">
        <f t="shared" si="117"/>
        <v>#DIV/0!</v>
      </c>
      <c r="BF119" s="311" t="e">
        <f t="shared" si="117"/>
        <v>#DIV/0!</v>
      </c>
      <c r="BG119" s="311" t="e">
        <f t="shared" si="117"/>
        <v>#DIV/0!</v>
      </c>
      <c r="BH119" s="311" t="e">
        <f t="shared" si="117"/>
        <v>#DIV/0!</v>
      </c>
      <c r="BI119" s="311" t="e">
        <f t="shared" si="117"/>
        <v>#DIV/0!</v>
      </c>
      <c r="BJ119" s="311" t="e">
        <f t="shared" si="117"/>
        <v>#DIV/0!</v>
      </c>
      <c r="BK119" s="311" t="e">
        <f t="shared" si="117"/>
        <v>#DIV/0!</v>
      </c>
      <c r="BL119" s="311" t="e">
        <f t="shared" si="117"/>
        <v>#DIV/0!</v>
      </c>
      <c r="BM119" s="311" t="e">
        <f t="shared" si="117"/>
        <v>#DIV/0!</v>
      </c>
      <c r="BN119" s="311" t="e">
        <f t="shared" si="117"/>
        <v>#DIV/0!</v>
      </c>
      <c r="BO119" s="311" t="e">
        <f t="shared" si="117"/>
        <v>#DIV/0!</v>
      </c>
      <c r="BP119" s="311" t="e">
        <f t="shared" si="117"/>
        <v>#DIV/0!</v>
      </c>
      <c r="BQ119" s="311" t="e">
        <f t="shared" si="125"/>
        <v>#DIV/0!</v>
      </c>
      <c r="BR119" s="311" t="e">
        <f t="shared" si="125"/>
        <v>#DIV/0!</v>
      </c>
      <c r="BS119" s="311" t="e">
        <f t="shared" si="125"/>
        <v>#DIV/0!</v>
      </c>
      <c r="BT119" s="311" t="e">
        <f t="shared" si="125"/>
        <v>#DIV/0!</v>
      </c>
      <c r="BU119" s="311" t="e">
        <f t="shared" si="125"/>
        <v>#DIV/0!</v>
      </c>
      <c r="BV119" s="311" t="e">
        <f t="shared" si="125"/>
        <v>#DIV/0!</v>
      </c>
      <c r="BW119" s="311" t="e">
        <f t="shared" si="125"/>
        <v>#DIV/0!</v>
      </c>
      <c r="BX119" s="311" t="e">
        <f t="shared" si="125"/>
        <v>#DIV/0!</v>
      </c>
      <c r="BY119" s="311" t="e">
        <f t="shared" si="125"/>
        <v>#DIV/0!</v>
      </c>
      <c r="BZ119" s="311" t="e">
        <f t="shared" si="125"/>
        <v>#DIV/0!</v>
      </c>
      <c r="CA119" s="311" t="e">
        <f t="shared" si="125"/>
        <v>#DIV/0!</v>
      </c>
      <c r="CB119" s="311" t="e">
        <f t="shared" si="125"/>
        <v>#DIV/0!</v>
      </c>
      <c r="CC119" s="311" t="e">
        <f t="shared" si="125"/>
        <v>#DIV/0!</v>
      </c>
      <c r="CD119" s="311" t="e">
        <f t="shared" si="125"/>
        <v>#DIV/0!</v>
      </c>
      <c r="CE119" s="311" t="e">
        <f t="shared" si="125"/>
        <v>#DIV/0!</v>
      </c>
      <c r="CF119" s="311" t="e">
        <f t="shared" si="125"/>
        <v>#DIV/0!</v>
      </c>
      <c r="CG119" s="311" t="e">
        <f t="shared" si="118"/>
        <v>#DIV/0!</v>
      </c>
      <c r="CH119" s="311" t="e">
        <f t="shared" si="118"/>
        <v>#DIV/0!</v>
      </c>
      <c r="CI119" s="311" t="e">
        <f t="shared" si="118"/>
        <v>#DIV/0!</v>
      </c>
      <c r="CJ119" s="311" t="e">
        <f t="shared" si="118"/>
        <v>#DIV/0!</v>
      </c>
      <c r="CK119" s="311" t="e">
        <f t="shared" si="118"/>
        <v>#DIV/0!</v>
      </c>
      <c r="CL119" s="311" t="e">
        <f t="shared" si="118"/>
        <v>#DIV/0!</v>
      </c>
      <c r="CM119" s="311" t="e">
        <f t="shared" si="118"/>
        <v>#DIV/0!</v>
      </c>
      <c r="CN119" s="311" t="e">
        <f t="shared" si="118"/>
        <v>#DIV/0!</v>
      </c>
      <c r="CO119" s="311" t="e">
        <f t="shared" si="118"/>
        <v>#DIV/0!</v>
      </c>
      <c r="CP119" s="311" t="e">
        <f t="shared" si="118"/>
        <v>#DIV/0!</v>
      </c>
      <c r="CQ119" s="311" t="e">
        <f t="shared" si="118"/>
        <v>#DIV/0!</v>
      </c>
      <c r="CR119" s="311" t="e">
        <f t="shared" si="118"/>
        <v>#DIV/0!</v>
      </c>
      <c r="CS119" s="311" t="e">
        <f t="shared" si="118"/>
        <v>#DIV/0!</v>
      </c>
      <c r="CT119" s="311" t="e">
        <f t="shared" si="118"/>
        <v>#DIV/0!</v>
      </c>
      <c r="CU119" s="311" t="e">
        <f t="shared" si="118"/>
        <v>#DIV/0!</v>
      </c>
      <c r="CV119" s="311" t="e">
        <f t="shared" si="126"/>
        <v>#DIV/0!</v>
      </c>
      <c r="CW119" s="311" t="e">
        <f t="shared" si="126"/>
        <v>#DIV/0!</v>
      </c>
      <c r="CX119" s="311" t="e">
        <f t="shared" si="126"/>
        <v>#DIV/0!</v>
      </c>
      <c r="CY119" s="311" t="e">
        <f t="shared" si="126"/>
        <v>#DIV/0!</v>
      </c>
      <c r="CZ119" s="311" t="e">
        <f t="shared" si="126"/>
        <v>#DIV/0!</v>
      </c>
      <c r="DA119" s="311" t="e">
        <f t="shared" si="126"/>
        <v>#DIV/0!</v>
      </c>
      <c r="DB119" s="311" t="e">
        <f t="shared" si="126"/>
        <v>#DIV/0!</v>
      </c>
      <c r="DC119" s="311" t="e">
        <f t="shared" si="126"/>
        <v>#DIV/0!</v>
      </c>
      <c r="DD119" s="311" t="e">
        <f t="shared" si="126"/>
        <v>#DIV/0!</v>
      </c>
      <c r="DE119" s="311" t="e">
        <f t="shared" si="126"/>
        <v>#DIV/0!</v>
      </c>
      <c r="DF119" s="311" t="e">
        <f t="shared" si="126"/>
        <v>#DIV/0!</v>
      </c>
      <c r="DG119" s="311" t="e">
        <f t="shared" si="126"/>
        <v>#DIV/0!</v>
      </c>
      <c r="DH119" s="311" t="e">
        <f t="shared" si="126"/>
        <v>#DIV/0!</v>
      </c>
      <c r="DI119" s="311" t="e">
        <f t="shared" si="126"/>
        <v>#DIV/0!</v>
      </c>
      <c r="DJ119" s="311" t="e">
        <f t="shared" si="126"/>
        <v>#DIV/0!</v>
      </c>
      <c r="DK119" s="311" t="e">
        <f t="shared" si="126"/>
        <v>#DIV/0!</v>
      </c>
      <c r="DL119" s="311" t="e">
        <f t="shared" si="119"/>
        <v>#DIV/0!</v>
      </c>
      <c r="DM119" s="311" t="e">
        <f t="shared" si="119"/>
        <v>#DIV/0!</v>
      </c>
      <c r="DN119" s="311" t="e">
        <f t="shared" si="119"/>
        <v>#DIV/0!</v>
      </c>
      <c r="DO119" s="311" t="e">
        <f t="shared" si="119"/>
        <v>#DIV/0!</v>
      </c>
      <c r="DP119" s="311" t="e">
        <f t="shared" si="119"/>
        <v>#DIV/0!</v>
      </c>
      <c r="DQ119" s="311" t="e">
        <f t="shared" si="119"/>
        <v>#DIV/0!</v>
      </c>
      <c r="DR119" s="311" t="e">
        <f t="shared" si="119"/>
        <v>#DIV/0!</v>
      </c>
      <c r="DS119" s="311" t="e">
        <f t="shared" si="119"/>
        <v>#DIV/0!</v>
      </c>
      <c r="DT119" s="311" t="e">
        <f t="shared" si="119"/>
        <v>#DIV/0!</v>
      </c>
      <c r="DU119" s="311" t="e">
        <f t="shared" si="119"/>
        <v>#DIV/0!</v>
      </c>
      <c r="DV119" s="311" t="e">
        <f t="shared" si="119"/>
        <v>#DIV/0!</v>
      </c>
      <c r="DW119" s="311" t="e">
        <f t="shared" si="119"/>
        <v>#DIV/0!</v>
      </c>
      <c r="DX119" s="311" t="e">
        <f t="shared" si="119"/>
        <v>#DIV/0!</v>
      </c>
      <c r="DY119" s="311" t="e">
        <f t="shared" si="119"/>
        <v>#DIV/0!</v>
      </c>
      <c r="DZ119" s="311" t="e">
        <f t="shared" si="119"/>
        <v>#DIV/0!</v>
      </c>
      <c r="EA119" s="311" t="e">
        <f t="shared" si="127"/>
        <v>#DIV/0!</v>
      </c>
      <c r="EB119" s="311" t="e">
        <f t="shared" si="127"/>
        <v>#DIV/0!</v>
      </c>
      <c r="EC119" s="311" t="e">
        <f t="shared" si="127"/>
        <v>#DIV/0!</v>
      </c>
      <c r="ED119" s="311" t="e">
        <f t="shared" si="127"/>
        <v>#DIV/0!</v>
      </c>
      <c r="EE119" s="311" t="e">
        <f t="shared" si="127"/>
        <v>#DIV/0!</v>
      </c>
      <c r="EF119" s="311" t="e">
        <f t="shared" si="127"/>
        <v>#DIV/0!</v>
      </c>
      <c r="EG119" s="311" t="e">
        <f t="shared" si="127"/>
        <v>#DIV/0!</v>
      </c>
      <c r="EH119" s="311" t="e">
        <f t="shared" si="127"/>
        <v>#DIV/0!</v>
      </c>
      <c r="EI119" s="311" t="e">
        <f t="shared" si="127"/>
        <v>#DIV/0!</v>
      </c>
      <c r="EJ119" s="311" t="e">
        <f t="shared" si="127"/>
        <v>#DIV/0!</v>
      </c>
      <c r="EK119" s="311" t="e">
        <f t="shared" si="127"/>
        <v>#DIV/0!</v>
      </c>
      <c r="EL119" s="311" t="e">
        <f t="shared" si="127"/>
        <v>#DIV/0!</v>
      </c>
      <c r="EM119" s="311" t="e">
        <f t="shared" si="127"/>
        <v>#DIV/0!</v>
      </c>
      <c r="EN119" s="311" t="e">
        <f t="shared" si="127"/>
        <v>#DIV/0!</v>
      </c>
      <c r="EO119" s="311" t="e">
        <f t="shared" si="127"/>
        <v>#DIV/0!</v>
      </c>
      <c r="EP119" s="311" t="e">
        <f t="shared" si="127"/>
        <v>#DIV/0!</v>
      </c>
      <c r="EQ119" s="311" t="e">
        <f t="shared" si="120"/>
        <v>#DIV/0!</v>
      </c>
      <c r="ER119" s="311" t="e">
        <f t="shared" si="120"/>
        <v>#DIV/0!</v>
      </c>
      <c r="ES119" s="311" t="e">
        <f t="shared" si="120"/>
        <v>#DIV/0!</v>
      </c>
      <c r="ET119" s="311" t="e">
        <f t="shared" si="120"/>
        <v>#DIV/0!</v>
      </c>
      <c r="EU119" s="311" t="e">
        <f t="shared" si="120"/>
        <v>#DIV/0!</v>
      </c>
      <c r="EV119" s="311" t="e">
        <f t="shared" si="120"/>
        <v>#DIV/0!</v>
      </c>
      <c r="EW119" s="311" t="e">
        <f t="shared" si="120"/>
        <v>#DIV/0!</v>
      </c>
      <c r="EX119" s="311" t="e">
        <f t="shared" si="120"/>
        <v>#DIV/0!</v>
      </c>
      <c r="EY119" s="311" t="e">
        <f t="shared" si="120"/>
        <v>#DIV/0!</v>
      </c>
      <c r="EZ119" s="311" t="e">
        <f t="shared" si="120"/>
        <v>#DIV/0!</v>
      </c>
      <c r="FA119" s="311" t="e">
        <f t="shared" si="120"/>
        <v>#DIV/0!</v>
      </c>
      <c r="FB119" s="311" t="e">
        <f t="shared" si="120"/>
        <v>#DIV/0!</v>
      </c>
      <c r="FC119" s="311" t="e">
        <f t="shared" si="120"/>
        <v>#DIV/0!</v>
      </c>
      <c r="FD119" s="311" t="e">
        <f t="shared" si="120"/>
        <v>#DIV/0!</v>
      </c>
      <c r="FE119" s="311" t="e">
        <f t="shared" si="120"/>
        <v>#DIV/0!</v>
      </c>
      <c r="FF119" s="311" t="e">
        <f t="shared" si="128"/>
        <v>#DIV/0!</v>
      </c>
      <c r="FG119" s="311" t="e">
        <f t="shared" si="128"/>
        <v>#DIV/0!</v>
      </c>
      <c r="FH119" s="311" t="e">
        <f t="shared" si="128"/>
        <v>#DIV/0!</v>
      </c>
      <c r="FI119" s="311" t="e">
        <f t="shared" si="128"/>
        <v>#DIV/0!</v>
      </c>
      <c r="FJ119" s="311" t="e">
        <f t="shared" si="128"/>
        <v>#DIV/0!</v>
      </c>
      <c r="FK119" s="311" t="e">
        <f t="shared" si="128"/>
        <v>#DIV/0!</v>
      </c>
      <c r="FL119" s="311" t="e">
        <f t="shared" si="128"/>
        <v>#DIV/0!</v>
      </c>
      <c r="FM119" s="311" t="e">
        <f t="shared" si="128"/>
        <v>#DIV/0!</v>
      </c>
      <c r="FN119" s="311" t="e">
        <f t="shared" si="128"/>
        <v>#DIV/0!</v>
      </c>
      <c r="FO119" s="311" t="e">
        <f t="shared" si="128"/>
        <v>#DIV/0!</v>
      </c>
      <c r="FP119" s="311" t="e">
        <f t="shared" si="128"/>
        <v>#DIV/0!</v>
      </c>
      <c r="FQ119" s="311" t="e">
        <f t="shared" si="128"/>
        <v>#DIV/0!</v>
      </c>
      <c r="FR119" s="311" t="e">
        <f t="shared" si="128"/>
        <v>#DIV/0!</v>
      </c>
      <c r="FS119" s="311" t="e">
        <f t="shared" si="128"/>
        <v>#DIV/0!</v>
      </c>
      <c r="FT119" s="311" t="e">
        <f t="shared" si="128"/>
        <v>#DIV/0!</v>
      </c>
      <c r="FU119" s="311" t="e">
        <f t="shared" si="129"/>
        <v>#DIV/0!</v>
      </c>
      <c r="FV119" s="311" t="e">
        <f t="shared" si="129"/>
        <v>#DIV/0!</v>
      </c>
      <c r="FW119" s="311" t="e">
        <f t="shared" si="129"/>
        <v>#DIV/0!</v>
      </c>
      <c r="FX119" s="311" t="e">
        <f t="shared" si="129"/>
        <v>#DIV/0!</v>
      </c>
      <c r="FY119" s="311" t="e">
        <f t="shared" si="129"/>
        <v>#DIV/0!</v>
      </c>
      <c r="FZ119" s="311" t="e">
        <f t="shared" si="129"/>
        <v>#DIV/0!</v>
      </c>
      <c r="GA119" s="311" t="e">
        <f t="shared" si="129"/>
        <v>#DIV/0!</v>
      </c>
      <c r="GB119" s="311" t="e">
        <f t="shared" si="129"/>
        <v>#DIV/0!</v>
      </c>
      <c r="GC119" s="311" t="e">
        <f t="shared" si="129"/>
        <v>#DIV/0!</v>
      </c>
      <c r="GD119" s="311" t="e">
        <f t="shared" si="129"/>
        <v>#DIV/0!</v>
      </c>
      <c r="GE119" s="311" t="e">
        <f t="shared" si="121"/>
        <v>#DIV/0!</v>
      </c>
      <c r="GF119" s="311" t="e">
        <f t="shared" si="121"/>
        <v>#DIV/0!</v>
      </c>
      <c r="GG119" s="311" t="e">
        <f t="shared" si="121"/>
        <v>#DIV/0!</v>
      </c>
      <c r="GH119" s="311" t="e">
        <f t="shared" si="121"/>
        <v>#DIV/0!</v>
      </c>
      <c r="GI119" s="311" t="e">
        <f t="shared" si="121"/>
        <v>#DIV/0!</v>
      </c>
      <c r="GJ119" s="311" t="e">
        <f t="shared" si="121"/>
        <v>#DIV/0!</v>
      </c>
      <c r="GK119" s="311" t="e">
        <f t="shared" si="121"/>
        <v>#DIV/0!</v>
      </c>
      <c r="GL119" s="311" t="e">
        <f t="shared" si="121"/>
        <v>#DIV/0!</v>
      </c>
      <c r="GM119" s="311" t="e">
        <f t="shared" si="121"/>
        <v>#DIV/0!</v>
      </c>
      <c r="GN119" s="311" t="e">
        <f t="shared" si="121"/>
        <v>#DIV/0!</v>
      </c>
      <c r="GO119" s="311" t="e">
        <f t="shared" si="130"/>
        <v>#DIV/0!</v>
      </c>
      <c r="GP119" s="311" t="e">
        <f t="shared" si="130"/>
        <v>#DIV/0!</v>
      </c>
      <c r="GQ119" s="311" t="e">
        <f t="shared" si="130"/>
        <v>#DIV/0!</v>
      </c>
      <c r="GR119" s="311" t="e">
        <f t="shared" si="130"/>
        <v>#DIV/0!</v>
      </c>
      <c r="GS119" s="311" t="e">
        <f t="shared" si="130"/>
        <v>#DIV/0!</v>
      </c>
      <c r="GT119" s="311" t="e">
        <f t="shared" si="130"/>
        <v>#DIV/0!</v>
      </c>
      <c r="GU119" s="311" t="e">
        <f t="shared" si="130"/>
        <v>#DIV/0!</v>
      </c>
      <c r="GV119" s="311" t="e">
        <f t="shared" si="130"/>
        <v>#DIV/0!</v>
      </c>
      <c r="GW119" s="311" t="e">
        <f t="shared" si="130"/>
        <v>#DIV/0!</v>
      </c>
      <c r="GX119" s="311" t="e">
        <f t="shared" si="130"/>
        <v>#DIV/0!</v>
      </c>
      <c r="GY119" s="311" t="e">
        <f t="shared" si="122"/>
        <v>#DIV/0!</v>
      </c>
      <c r="GZ119" s="311" t="e">
        <f t="shared" si="122"/>
        <v>#DIV/0!</v>
      </c>
      <c r="HA119" s="311" t="e">
        <f t="shared" si="122"/>
        <v>#DIV/0!</v>
      </c>
      <c r="HB119" s="311" t="e">
        <f t="shared" si="122"/>
        <v>#DIV/0!</v>
      </c>
      <c r="HC119" s="311" t="e">
        <f t="shared" si="122"/>
        <v>#DIV/0!</v>
      </c>
      <c r="HD119" s="311" t="e">
        <f t="shared" si="122"/>
        <v>#DIV/0!</v>
      </c>
      <c r="HE119" s="318" t="e">
        <f t="shared" si="84"/>
        <v>#DIV/0!</v>
      </c>
      <c r="HF119" s="322" t="e">
        <f t="shared" si="85"/>
        <v>#DIV/0!</v>
      </c>
    </row>
    <row r="120" spans="1:214">
      <c r="A120" s="221"/>
      <c r="B120" s="310"/>
      <c r="C120" s="221"/>
      <c r="D120" s="221"/>
      <c r="E120" s="221"/>
      <c r="F120" s="311"/>
      <c r="G120" s="312" t="e">
        <f t="shared" si="131"/>
        <v>#DIV/0!</v>
      </c>
      <c r="H120" s="311" t="e">
        <f t="shared" si="131"/>
        <v>#DIV/0!</v>
      </c>
      <c r="I120" s="311" t="e">
        <f t="shared" si="131"/>
        <v>#DIV/0!</v>
      </c>
      <c r="J120" s="311" t="e">
        <f t="shared" si="131"/>
        <v>#DIV/0!</v>
      </c>
      <c r="K120" s="311" t="e">
        <f t="shared" si="131"/>
        <v>#DIV/0!</v>
      </c>
      <c r="L120" s="311" t="e">
        <f t="shared" si="131"/>
        <v>#DIV/0!</v>
      </c>
      <c r="M120" s="311" t="e">
        <f t="shared" si="131"/>
        <v>#DIV/0!</v>
      </c>
      <c r="N120" s="311" t="e">
        <f t="shared" si="131"/>
        <v>#DIV/0!</v>
      </c>
      <c r="O120" s="311" t="e">
        <f t="shared" si="131"/>
        <v>#DIV/0!</v>
      </c>
      <c r="P120" s="311" t="e">
        <f t="shared" si="131"/>
        <v>#DIV/0!</v>
      </c>
      <c r="Q120" s="311" t="e">
        <f t="shared" si="131"/>
        <v>#DIV/0!</v>
      </c>
      <c r="R120" s="311" t="e">
        <f t="shared" si="131"/>
        <v>#DIV/0!</v>
      </c>
      <c r="S120" s="311" t="e">
        <f t="shared" si="131"/>
        <v>#DIV/0!</v>
      </c>
      <c r="T120" s="311" t="e">
        <f t="shared" si="131"/>
        <v>#DIV/0!</v>
      </c>
      <c r="U120" s="311" t="e">
        <f t="shared" si="131"/>
        <v>#DIV/0!</v>
      </c>
      <c r="V120" s="311" t="e">
        <f t="shared" si="131"/>
        <v>#DIV/0!</v>
      </c>
      <c r="W120" s="311" t="e">
        <f t="shared" si="123"/>
        <v>#DIV/0!</v>
      </c>
      <c r="X120" s="311" t="e">
        <f t="shared" si="123"/>
        <v>#DIV/0!</v>
      </c>
      <c r="Y120" s="311" t="e">
        <f t="shared" si="123"/>
        <v>#DIV/0!</v>
      </c>
      <c r="Z120" s="311" t="e">
        <f t="shared" si="123"/>
        <v>#DIV/0!</v>
      </c>
      <c r="AA120" s="311" t="e">
        <f t="shared" si="123"/>
        <v>#DIV/0!</v>
      </c>
      <c r="AB120" s="311" t="e">
        <f t="shared" si="123"/>
        <v>#DIV/0!</v>
      </c>
      <c r="AC120" s="311" t="e">
        <f t="shared" si="123"/>
        <v>#DIV/0!</v>
      </c>
      <c r="AD120" s="311" t="e">
        <f t="shared" si="123"/>
        <v>#DIV/0!</v>
      </c>
      <c r="AE120" s="311" t="e">
        <f t="shared" si="123"/>
        <v>#DIV/0!</v>
      </c>
      <c r="AF120" s="311" t="e">
        <f t="shared" si="123"/>
        <v>#DIV/0!</v>
      </c>
      <c r="AG120" s="311" t="e">
        <f t="shared" si="123"/>
        <v>#DIV/0!</v>
      </c>
      <c r="AH120" s="311" t="e">
        <f t="shared" si="123"/>
        <v>#DIV/0!</v>
      </c>
      <c r="AI120" s="311" t="e">
        <f t="shared" si="123"/>
        <v>#DIV/0!</v>
      </c>
      <c r="AJ120" s="311" t="e">
        <f t="shared" si="123"/>
        <v>#DIV/0!</v>
      </c>
      <c r="AK120" s="311" t="e">
        <f t="shared" si="123"/>
        <v>#DIV/0!</v>
      </c>
      <c r="AL120" s="311" t="e">
        <f t="shared" si="124"/>
        <v>#DIV/0!</v>
      </c>
      <c r="AM120" s="311" t="e">
        <f t="shared" si="124"/>
        <v>#DIV/0!</v>
      </c>
      <c r="AN120" s="311" t="e">
        <f t="shared" si="124"/>
        <v>#DIV/0!</v>
      </c>
      <c r="AO120" s="311" t="e">
        <f t="shared" si="124"/>
        <v>#DIV/0!</v>
      </c>
      <c r="AP120" s="311" t="e">
        <f t="shared" si="124"/>
        <v>#DIV/0!</v>
      </c>
      <c r="AQ120" s="311" t="e">
        <f t="shared" si="124"/>
        <v>#DIV/0!</v>
      </c>
      <c r="AR120" s="311" t="e">
        <f t="shared" si="124"/>
        <v>#DIV/0!</v>
      </c>
      <c r="AS120" s="311" t="e">
        <f t="shared" si="124"/>
        <v>#DIV/0!</v>
      </c>
      <c r="AT120" s="311" t="e">
        <f t="shared" si="124"/>
        <v>#DIV/0!</v>
      </c>
      <c r="AU120" s="311" t="e">
        <f t="shared" si="124"/>
        <v>#DIV/0!</v>
      </c>
      <c r="AV120" s="311" t="e">
        <f t="shared" si="124"/>
        <v>#DIV/0!</v>
      </c>
      <c r="AW120" s="311" t="e">
        <f t="shared" si="124"/>
        <v>#DIV/0!</v>
      </c>
      <c r="AX120" s="311" t="e">
        <f t="shared" si="124"/>
        <v>#DIV/0!</v>
      </c>
      <c r="AY120" s="311" t="e">
        <f t="shared" si="124"/>
        <v>#DIV/0!</v>
      </c>
      <c r="AZ120" s="311" t="e">
        <f t="shared" si="124"/>
        <v>#DIV/0!</v>
      </c>
      <c r="BA120" s="311" t="e">
        <f t="shared" si="124"/>
        <v>#DIV/0!</v>
      </c>
      <c r="BB120" s="311" t="e">
        <f t="shared" si="117"/>
        <v>#DIV/0!</v>
      </c>
      <c r="BC120" s="311" t="e">
        <f t="shared" si="117"/>
        <v>#DIV/0!</v>
      </c>
      <c r="BD120" s="311" t="e">
        <f t="shared" si="117"/>
        <v>#DIV/0!</v>
      </c>
      <c r="BE120" s="311" t="e">
        <f t="shared" si="117"/>
        <v>#DIV/0!</v>
      </c>
      <c r="BF120" s="311" t="e">
        <f t="shared" si="117"/>
        <v>#DIV/0!</v>
      </c>
      <c r="BG120" s="311" t="e">
        <f t="shared" si="117"/>
        <v>#DIV/0!</v>
      </c>
      <c r="BH120" s="311" t="e">
        <f t="shared" si="117"/>
        <v>#DIV/0!</v>
      </c>
      <c r="BI120" s="311" t="e">
        <f t="shared" si="117"/>
        <v>#DIV/0!</v>
      </c>
      <c r="BJ120" s="311" t="e">
        <f t="shared" si="117"/>
        <v>#DIV/0!</v>
      </c>
      <c r="BK120" s="311" t="e">
        <f t="shared" si="117"/>
        <v>#DIV/0!</v>
      </c>
      <c r="BL120" s="311" t="e">
        <f t="shared" si="117"/>
        <v>#DIV/0!</v>
      </c>
      <c r="BM120" s="311" t="e">
        <f t="shared" si="117"/>
        <v>#DIV/0!</v>
      </c>
      <c r="BN120" s="311" t="e">
        <f t="shared" si="117"/>
        <v>#DIV/0!</v>
      </c>
      <c r="BO120" s="311" t="e">
        <f t="shared" si="117"/>
        <v>#DIV/0!</v>
      </c>
      <c r="BP120" s="311" t="e">
        <f t="shared" si="117"/>
        <v>#DIV/0!</v>
      </c>
      <c r="BQ120" s="311" t="e">
        <f t="shared" si="125"/>
        <v>#DIV/0!</v>
      </c>
      <c r="BR120" s="311" t="e">
        <f t="shared" si="125"/>
        <v>#DIV/0!</v>
      </c>
      <c r="BS120" s="311" t="e">
        <f t="shared" si="125"/>
        <v>#DIV/0!</v>
      </c>
      <c r="BT120" s="311" t="e">
        <f t="shared" si="125"/>
        <v>#DIV/0!</v>
      </c>
      <c r="BU120" s="311" t="e">
        <f t="shared" si="125"/>
        <v>#DIV/0!</v>
      </c>
      <c r="BV120" s="311" t="e">
        <f t="shared" si="125"/>
        <v>#DIV/0!</v>
      </c>
      <c r="BW120" s="311" t="e">
        <f t="shared" si="125"/>
        <v>#DIV/0!</v>
      </c>
      <c r="BX120" s="311" t="e">
        <f t="shared" si="125"/>
        <v>#DIV/0!</v>
      </c>
      <c r="BY120" s="311" t="e">
        <f t="shared" si="125"/>
        <v>#DIV/0!</v>
      </c>
      <c r="BZ120" s="311" t="e">
        <f t="shared" si="125"/>
        <v>#DIV/0!</v>
      </c>
      <c r="CA120" s="311" t="e">
        <f t="shared" si="125"/>
        <v>#DIV/0!</v>
      </c>
      <c r="CB120" s="311" t="e">
        <f t="shared" si="125"/>
        <v>#DIV/0!</v>
      </c>
      <c r="CC120" s="311" t="e">
        <f t="shared" si="125"/>
        <v>#DIV/0!</v>
      </c>
      <c r="CD120" s="311" t="e">
        <f t="shared" si="125"/>
        <v>#DIV/0!</v>
      </c>
      <c r="CE120" s="311" t="e">
        <f t="shared" si="125"/>
        <v>#DIV/0!</v>
      </c>
      <c r="CF120" s="311" t="e">
        <f t="shared" si="125"/>
        <v>#DIV/0!</v>
      </c>
      <c r="CG120" s="311" t="e">
        <f t="shared" si="118"/>
        <v>#DIV/0!</v>
      </c>
      <c r="CH120" s="311" t="e">
        <f t="shared" si="118"/>
        <v>#DIV/0!</v>
      </c>
      <c r="CI120" s="311" t="e">
        <f t="shared" si="118"/>
        <v>#DIV/0!</v>
      </c>
      <c r="CJ120" s="311" t="e">
        <f t="shared" si="118"/>
        <v>#DIV/0!</v>
      </c>
      <c r="CK120" s="311" t="e">
        <f t="shared" si="118"/>
        <v>#DIV/0!</v>
      </c>
      <c r="CL120" s="311" t="e">
        <f t="shared" si="118"/>
        <v>#DIV/0!</v>
      </c>
      <c r="CM120" s="311" t="e">
        <f t="shared" si="118"/>
        <v>#DIV/0!</v>
      </c>
      <c r="CN120" s="311" t="e">
        <f t="shared" si="118"/>
        <v>#DIV/0!</v>
      </c>
      <c r="CO120" s="311" t="e">
        <f t="shared" si="118"/>
        <v>#DIV/0!</v>
      </c>
      <c r="CP120" s="311" t="e">
        <f t="shared" si="118"/>
        <v>#DIV/0!</v>
      </c>
      <c r="CQ120" s="311" t="e">
        <f t="shared" si="118"/>
        <v>#DIV/0!</v>
      </c>
      <c r="CR120" s="311" t="e">
        <f t="shared" si="118"/>
        <v>#DIV/0!</v>
      </c>
      <c r="CS120" s="311" t="e">
        <f t="shared" si="118"/>
        <v>#DIV/0!</v>
      </c>
      <c r="CT120" s="311" t="e">
        <f t="shared" si="118"/>
        <v>#DIV/0!</v>
      </c>
      <c r="CU120" s="311" t="e">
        <f t="shared" si="118"/>
        <v>#DIV/0!</v>
      </c>
      <c r="CV120" s="311" t="e">
        <f t="shared" si="126"/>
        <v>#DIV/0!</v>
      </c>
      <c r="CW120" s="311" t="e">
        <f t="shared" si="126"/>
        <v>#DIV/0!</v>
      </c>
      <c r="CX120" s="311" t="e">
        <f t="shared" si="126"/>
        <v>#DIV/0!</v>
      </c>
      <c r="CY120" s="311" t="e">
        <f t="shared" si="126"/>
        <v>#DIV/0!</v>
      </c>
      <c r="CZ120" s="311" t="e">
        <f t="shared" si="126"/>
        <v>#DIV/0!</v>
      </c>
      <c r="DA120" s="311" t="e">
        <f t="shared" si="126"/>
        <v>#DIV/0!</v>
      </c>
      <c r="DB120" s="311" t="e">
        <f t="shared" si="126"/>
        <v>#DIV/0!</v>
      </c>
      <c r="DC120" s="311" t="e">
        <f t="shared" si="126"/>
        <v>#DIV/0!</v>
      </c>
      <c r="DD120" s="311" t="e">
        <f t="shared" si="126"/>
        <v>#DIV/0!</v>
      </c>
      <c r="DE120" s="311" t="e">
        <f t="shared" si="126"/>
        <v>#DIV/0!</v>
      </c>
      <c r="DF120" s="311" t="e">
        <f t="shared" si="126"/>
        <v>#DIV/0!</v>
      </c>
      <c r="DG120" s="311" t="e">
        <f t="shared" si="126"/>
        <v>#DIV/0!</v>
      </c>
      <c r="DH120" s="311" t="e">
        <f t="shared" si="126"/>
        <v>#DIV/0!</v>
      </c>
      <c r="DI120" s="311" t="e">
        <f t="shared" si="126"/>
        <v>#DIV/0!</v>
      </c>
      <c r="DJ120" s="311" t="e">
        <f t="shared" si="126"/>
        <v>#DIV/0!</v>
      </c>
      <c r="DK120" s="311" t="e">
        <f t="shared" si="126"/>
        <v>#DIV/0!</v>
      </c>
      <c r="DL120" s="311" t="e">
        <f t="shared" si="119"/>
        <v>#DIV/0!</v>
      </c>
      <c r="DM120" s="311" t="e">
        <f t="shared" si="119"/>
        <v>#DIV/0!</v>
      </c>
      <c r="DN120" s="311" t="e">
        <f t="shared" si="119"/>
        <v>#DIV/0!</v>
      </c>
      <c r="DO120" s="311" t="e">
        <f t="shared" si="119"/>
        <v>#DIV/0!</v>
      </c>
      <c r="DP120" s="311" t="e">
        <f t="shared" si="119"/>
        <v>#DIV/0!</v>
      </c>
      <c r="DQ120" s="311" t="e">
        <f t="shared" si="119"/>
        <v>#DIV/0!</v>
      </c>
      <c r="DR120" s="311" t="e">
        <f t="shared" si="119"/>
        <v>#DIV/0!</v>
      </c>
      <c r="DS120" s="311" t="e">
        <f t="shared" si="119"/>
        <v>#DIV/0!</v>
      </c>
      <c r="DT120" s="311" t="e">
        <f t="shared" si="119"/>
        <v>#DIV/0!</v>
      </c>
      <c r="DU120" s="311" t="e">
        <f t="shared" si="119"/>
        <v>#DIV/0!</v>
      </c>
      <c r="DV120" s="311" t="e">
        <f t="shared" si="119"/>
        <v>#DIV/0!</v>
      </c>
      <c r="DW120" s="311" t="e">
        <f t="shared" si="119"/>
        <v>#DIV/0!</v>
      </c>
      <c r="DX120" s="311" t="e">
        <f t="shared" si="119"/>
        <v>#DIV/0!</v>
      </c>
      <c r="DY120" s="311" t="e">
        <f t="shared" si="119"/>
        <v>#DIV/0!</v>
      </c>
      <c r="DZ120" s="311" t="e">
        <f t="shared" si="119"/>
        <v>#DIV/0!</v>
      </c>
      <c r="EA120" s="311" t="e">
        <f t="shared" si="127"/>
        <v>#DIV/0!</v>
      </c>
      <c r="EB120" s="311" t="e">
        <f t="shared" si="127"/>
        <v>#DIV/0!</v>
      </c>
      <c r="EC120" s="311" t="e">
        <f t="shared" si="127"/>
        <v>#DIV/0!</v>
      </c>
      <c r="ED120" s="311" t="e">
        <f t="shared" si="127"/>
        <v>#DIV/0!</v>
      </c>
      <c r="EE120" s="311" t="e">
        <f t="shared" si="127"/>
        <v>#DIV/0!</v>
      </c>
      <c r="EF120" s="311" t="e">
        <f t="shared" si="127"/>
        <v>#DIV/0!</v>
      </c>
      <c r="EG120" s="311" t="e">
        <f t="shared" si="127"/>
        <v>#DIV/0!</v>
      </c>
      <c r="EH120" s="311" t="e">
        <f t="shared" si="127"/>
        <v>#DIV/0!</v>
      </c>
      <c r="EI120" s="311" t="e">
        <f t="shared" si="127"/>
        <v>#DIV/0!</v>
      </c>
      <c r="EJ120" s="311" t="e">
        <f t="shared" si="127"/>
        <v>#DIV/0!</v>
      </c>
      <c r="EK120" s="311" t="e">
        <f t="shared" si="127"/>
        <v>#DIV/0!</v>
      </c>
      <c r="EL120" s="311" t="e">
        <f t="shared" si="127"/>
        <v>#DIV/0!</v>
      </c>
      <c r="EM120" s="311" t="e">
        <f t="shared" si="127"/>
        <v>#DIV/0!</v>
      </c>
      <c r="EN120" s="311" t="e">
        <f t="shared" si="127"/>
        <v>#DIV/0!</v>
      </c>
      <c r="EO120" s="311" t="e">
        <f t="shared" si="127"/>
        <v>#DIV/0!</v>
      </c>
      <c r="EP120" s="311" t="e">
        <f t="shared" si="127"/>
        <v>#DIV/0!</v>
      </c>
      <c r="EQ120" s="311" t="e">
        <f t="shared" si="120"/>
        <v>#DIV/0!</v>
      </c>
      <c r="ER120" s="311" t="e">
        <f t="shared" si="120"/>
        <v>#DIV/0!</v>
      </c>
      <c r="ES120" s="311" t="e">
        <f t="shared" si="120"/>
        <v>#DIV/0!</v>
      </c>
      <c r="ET120" s="311" t="e">
        <f t="shared" si="120"/>
        <v>#DIV/0!</v>
      </c>
      <c r="EU120" s="311" t="e">
        <f t="shared" si="120"/>
        <v>#DIV/0!</v>
      </c>
      <c r="EV120" s="311" t="e">
        <f t="shared" si="120"/>
        <v>#DIV/0!</v>
      </c>
      <c r="EW120" s="311" t="e">
        <f t="shared" si="120"/>
        <v>#DIV/0!</v>
      </c>
      <c r="EX120" s="311" t="e">
        <f t="shared" si="120"/>
        <v>#DIV/0!</v>
      </c>
      <c r="EY120" s="311" t="e">
        <f t="shared" si="120"/>
        <v>#DIV/0!</v>
      </c>
      <c r="EZ120" s="311" t="e">
        <f t="shared" si="120"/>
        <v>#DIV/0!</v>
      </c>
      <c r="FA120" s="311" t="e">
        <f t="shared" si="120"/>
        <v>#DIV/0!</v>
      </c>
      <c r="FB120" s="311" t="e">
        <f t="shared" si="120"/>
        <v>#DIV/0!</v>
      </c>
      <c r="FC120" s="311" t="e">
        <f t="shared" si="120"/>
        <v>#DIV/0!</v>
      </c>
      <c r="FD120" s="311" t="e">
        <f t="shared" si="120"/>
        <v>#DIV/0!</v>
      </c>
      <c r="FE120" s="311" t="e">
        <f t="shared" si="120"/>
        <v>#DIV/0!</v>
      </c>
      <c r="FF120" s="311" t="e">
        <f t="shared" si="128"/>
        <v>#DIV/0!</v>
      </c>
      <c r="FG120" s="311" t="e">
        <f t="shared" si="128"/>
        <v>#DIV/0!</v>
      </c>
      <c r="FH120" s="311" t="e">
        <f t="shared" si="128"/>
        <v>#DIV/0!</v>
      </c>
      <c r="FI120" s="311" t="e">
        <f t="shared" si="128"/>
        <v>#DIV/0!</v>
      </c>
      <c r="FJ120" s="311" t="e">
        <f t="shared" si="128"/>
        <v>#DIV/0!</v>
      </c>
      <c r="FK120" s="311" t="e">
        <f t="shared" si="128"/>
        <v>#DIV/0!</v>
      </c>
      <c r="FL120" s="311" t="e">
        <f t="shared" si="128"/>
        <v>#DIV/0!</v>
      </c>
      <c r="FM120" s="311" t="e">
        <f t="shared" si="128"/>
        <v>#DIV/0!</v>
      </c>
      <c r="FN120" s="311" t="e">
        <f t="shared" si="128"/>
        <v>#DIV/0!</v>
      </c>
      <c r="FO120" s="311" t="e">
        <f t="shared" si="128"/>
        <v>#DIV/0!</v>
      </c>
      <c r="FP120" s="311" t="e">
        <f t="shared" si="128"/>
        <v>#DIV/0!</v>
      </c>
      <c r="FQ120" s="311" t="e">
        <f t="shared" si="128"/>
        <v>#DIV/0!</v>
      </c>
      <c r="FR120" s="311" t="e">
        <f t="shared" si="128"/>
        <v>#DIV/0!</v>
      </c>
      <c r="FS120" s="311" t="e">
        <f t="shared" si="128"/>
        <v>#DIV/0!</v>
      </c>
      <c r="FT120" s="311" t="e">
        <f t="shared" si="128"/>
        <v>#DIV/0!</v>
      </c>
      <c r="FU120" s="311" t="e">
        <f t="shared" si="129"/>
        <v>#DIV/0!</v>
      </c>
      <c r="FV120" s="311" t="e">
        <f t="shared" si="129"/>
        <v>#DIV/0!</v>
      </c>
      <c r="FW120" s="311" t="e">
        <f t="shared" si="129"/>
        <v>#DIV/0!</v>
      </c>
      <c r="FX120" s="311" t="e">
        <f t="shared" si="129"/>
        <v>#DIV/0!</v>
      </c>
      <c r="FY120" s="311" t="e">
        <f t="shared" si="129"/>
        <v>#DIV/0!</v>
      </c>
      <c r="FZ120" s="311" t="e">
        <f t="shared" si="129"/>
        <v>#DIV/0!</v>
      </c>
      <c r="GA120" s="311" t="e">
        <f t="shared" si="129"/>
        <v>#DIV/0!</v>
      </c>
      <c r="GB120" s="311" t="e">
        <f t="shared" si="129"/>
        <v>#DIV/0!</v>
      </c>
      <c r="GC120" s="311" t="e">
        <f t="shared" si="129"/>
        <v>#DIV/0!</v>
      </c>
      <c r="GD120" s="311" t="e">
        <f t="shared" si="129"/>
        <v>#DIV/0!</v>
      </c>
      <c r="GE120" s="311" t="e">
        <f t="shared" si="121"/>
        <v>#DIV/0!</v>
      </c>
      <c r="GF120" s="311" t="e">
        <f t="shared" si="121"/>
        <v>#DIV/0!</v>
      </c>
      <c r="GG120" s="311" t="e">
        <f t="shared" si="121"/>
        <v>#DIV/0!</v>
      </c>
      <c r="GH120" s="311" t="e">
        <f t="shared" si="121"/>
        <v>#DIV/0!</v>
      </c>
      <c r="GI120" s="311" t="e">
        <f t="shared" si="121"/>
        <v>#DIV/0!</v>
      </c>
      <c r="GJ120" s="311" t="e">
        <f t="shared" si="121"/>
        <v>#DIV/0!</v>
      </c>
      <c r="GK120" s="311" t="e">
        <f t="shared" si="121"/>
        <v>#DIV/0!</v>
      </c>
      <c r="GL120" s="311" t="e">
        <f t="shared" si="121"/>
        <v>#DIV/0!</v>
      </c>
      <c r="GM120" s="311" t="e">
        <f t="shared" si="121"/>
        <v>#DIV/0!</v>
      </c>
      <c r="GN120" s="311" t="e">
        <f t="shared" si="121"/>
        <v>#DIV/0!</v>
      </c>
      <c r="GO120" s="311" t="e">
        <f t="shared" si="130"/>
        <v>#DIV/0!</v>
      </c>
      <c r="GP120" s="311" t="e">
        <f t="shared" si="130"/>
        <v>#DIV/0!</v>
      </c>
      <c r="GQ120" s="311" t="e">
        <f t="shared" si="130"/>
        <v>#DIV/0!</v>
      </c>
      <c r="GR120" s="311" t="e">
        <f t="shared" si="130"/>
        <v>#DIV/0!</v>
      </c>
      <c r="GS120" s="311" t="e">
        <f t="shared" si="130"/>
        <v>#DIV/0!</v>
      </c>
      <c r="GT120" s="311" t="e">
        <f t="shared" si="130"/>
        <v>#DIV/0!</v>
      </c>
      <c r="GU120" s="311" t="e">
        <f t="shared" si="130"/>
        <v>#DIV/0!</v>
      </c>
      <c r="GV120" s="311" t="e">
        <f t="shared" si="130"/>
        <v>#DIV/0!</v>
      </c>
      <c r="GW120" s="311" t="e">
        <f t="shared" si="130"/>
        <v>#DIV/0!</v>
      </c>
      <c r="GX120" s="311" t="e">
        <f t="shared" si="130"/>
        <v>#DIV/0!</v>
      </c>
      <c r="GY120" s="311" t="e">
        <f t="shared" si="122"/>
        <v>#DIV/0!</v>
      </c>
      <c r="GZ120" s="311" t="e">
        <f t="shared" si="122"/>
        <v>#DIV/0!</v>
      </c>
      <c r="HA120" s="311" t="e">
        <f t="shared" si="122"/>
        <v>#DIV/0!</v>
      </c>
      <c r="HB120" s="311" t="e">
        <f t="shared" si="122"/>
        <v>#DIV/0!</v>
      </c>
      <c r="HC120" s="311" t="e">
        <f t="shared" si="122"/>
        <v>#DIV/0!</v>
      </c>
      <c r="HD120" s="311" t="e">
        <f t="shared" si="122"/>
        <v>#DIV/0!</v>
      </c>
      <c r="HE120" s="318" t="e">
        <f t="shared" si="84"/>
        <v>#DIV/0!</v>
      </c>
      <c r="HF120" s="322" t="e">
        <f t="shared" si="85"/>
        <v>#DIV/0!</v>
      </c>
    </row>
    <row r="121" spans="1:214">
      <c r="A121" s="221"/>
      <c r="B121" s="310"/>
      <c r="C121" s="221"/>
      <c r="D121" s="221"/>
      <c r="E121" s="221"/>
      <c r="F121" s="311"/>
      <c r="G121" s="312" t="e">
        <f t="shared" si="131"/>
        <v>#DIV/0!</v>
      </c>
      <c r="H121" s="311" t="e">
        <f t="shared" si="131"/>
        <v>#DIV/0!</v>
      </c>
      <c r="I121" s="311" t="e">
        <f t="shared" si="131"/>
        <v>#DIV/0!</v>
      </c>
      <c r="J121" s="311" t="e">
        <f t="shared" si="131"/>
        <v>#DIV/0!</v>
      </c>
      <c r="K121" s="311" t="e">
        <f t="shared" si="131"/>
        <v>#DIV/0!</v>
      </c>
      <c r="L121" s="311" t="e">
        <f t="shared" si="131"/>
        <v>#DIV/0!</v>
      </c>
      <c r="M121" s="311" t="e">
        <f t="shared" si="131"/>
        <v>#DIV/0!</v>
      </c>
      <c r="N121" s="311" t="e">
        <f t="shared" si="131"/>
        <v>#DIV/0!</v>
      </c>
      <c r="O121" s="311" t="e">
        <f t="shared" si="131"/>
        <v>#DIV/0!</v>
      </c>
      <c r="P121" s="311" t="e">
        <f t="shared" si="131"/>
        <v>#DIV/0!</v>
      </c>
      <c r="Q121" s="311" t="e">
        <f t="shared" si="131"/>
        <v>#DIV/0!</v>
      </c>
      <c r="R121" s="311" t="e">
        <f t="shared" si="131"/>
        <v>#DIV/0!</v>
      </c>
      <c r="S121" s="311" t="e">
        <f t="shared" si="131"/>
        <v>#DIV/0!</v>
      </c>
      <c r="T121" s="311" t="e">
        <f t="shared" si="131"/>
        <v>#DIV/0!</v>
      </c>
      <c r="U121" s="311" t="e">
        <f t="shared" si="131"/>
        <v>#DIV/0!</v>
      </c>
      <c r="V121" s="311" t="e">
        <f t="shared" si="131"/>
        <v>#DIV/0!</v>
      </c>
      <c r="W121" s="311" t="e">
        <f t="shared" si="123"/>
        <v>#DIV/0!</v>
      </c>
      <c r="X121" s="311" t="e">
        <f t="shared" si="123"/>
        <v>#DIV/0!</v>
      </c>
      <c r="Y121" s="311" t="e">
        <f t="shared" si="123"/>
        <v>#DIV/0!</v>
      </c>
      <c r="Z121" s="311" t="e">
        <f t="shared" si="123"/>
        <v>#DIV/0!</v>
      </c>
      <c r="AA121" s="311" t="e">
        <f t="shared" si="123"/>
        <v>#DIV/0!</v>
      </c>
      <c r="AB121" s="311" t="e">
        <f t="shared" si="123"/>
        <v>#DIV/0!</v>
      </c>
      <c r="AC121" s="311" t="e">
        <f t="shared" si="123"/>
        <v>#DIV/0!</v>
      </c>
      <c r="AD121" s="311" t="e">
        <f t="shared" si="123"/>
        <v>#DIV/0!</v>
      </c>
      <c r="AE121" s="311" t="e">
        <f t="shared" si="123"/>
        <v>#DIV/0!</v>
      </c>
      <c r="AF121" s="311" t="e">
        <f t="shared" si="123"/>
        <v>#DIV/0!</v>
      </c>
      <c r="AG121" s="311" t="e">
        <f t="shared" si="123"/>
        <v>#DIV/0!</v>
      </c>
      <c r="AH121" s="311" t="e">
        <f t="shared" si="123"/>
        <v>#DIV/0!</v>
      </c>
      <c r="AI121" s="311" t="e">
        <f t="shared" si="123"/>
        <v>#DIV/0!</v>
      </c>
      <c r="AJ121" s="311" t="e">
        <f t="shared" si="123"/>
        <v>#DIV/0!</v>
      </c>
      <c r="AK121" s="311" t="e">
        <f t="shared" si="123"/>
        <v>#DIV/0!</v>
      </c>
      <c r="AL121" s="311" t="e">
        <f t="shared" si="124"/>
        <v>#DIV/0!</v>
      </c>
      <c r="AM121" s="311" t="e">
        <f t="shared" si="124"/>
        <v>#DIV/0!</v>
      </c>
      <c r="AN121" s="311" t="e">
        <f t="shared" si="124"/>
        <v>#DIV/0!</v>
      </c>
      <c r="AO121" s="311" t="e">
        <f t="shared" si="124"/>
        <v>#DIV/0!</v>
      </c>
      <c r="AP121" s="311" t="e">
        <f t="shared" si="124"/>
        <v>#DIV/0!</v>
      </c>
      <c r="AQ121" s="311" t="e">
        <f t="shared" si="124"/>
        <v>#DIV/0!</v>
      </c>
      <c r="AR121" s="311" t="e">
        <f t="shared" si="124"/>
        <v>#DIV/0!</v>
      </c>
      <c r="AS121" s="311" t="e">
        <f t="shared" si="124"/>
        <v>#DIV/0!</v>
      </c>
      <c r="AT121" s="311" t="e">
        <f t="shared" si="124"/>
        <v>#DIV/0!</v>
      </c>
      <c r="AU121" s="311" t="e">
        <f t="shared" si="124"/>
        <v>#DIV/0!</v>
      </c>
      <c r="AV121" s="311" t="e">
        <f t="shared" si="124"/>
        <v>#DIV/0!</v>
      </c>
      <c r="AW121" s="311" t="e">
        <f t="shared" si="124"/>
        <v>#DIV/0!</v>
      </c>
      <c r="AX121" s="311" t="e">
        <f t="shared" si="124"/>
        <v>#DIV/0!</v>
      </c>
      <c r="AY121" s="311" t="e">
        <f t="shared" si="124"/>
        <v>#DIV/0!</v>
      </c>
      <c r="AZ121" s="311" t="e">
        <f t="shared" si="124"/>
        <v>#DIV/0!</v>
      </c>
      <c r="BA121" s="311" t="e">
        <f t="shared" si="124"/>
        <v>#DIV/0!</v>
      </c>
      <c r="BB121" s="311" t="e">
        <f t="shared" si="117"/>
        <v>#DIV/0!</v>
      </c>
      <c r="BC121" s="311" t="e">
        <f t="shared" si="117"/>
        <v>#DIV/0!</v>
      </c>
      <c r="BD121" s="311" t="e">
        <f t="shared" si="117"/>
        <v>#DIV/0!</v>
      </c>
      <c r="BE121" s="311" t="e">
        <f t="shared" si="117"/>
        <v>#DIV/0!</v>
      </c>
      <c r="BF121" s="311" t="e">
        <f t="shared" si="117"/>
        <v>#DIV/0!</v>
      </c>
      <c r="BG121" s="311" t="e">
        <f t="shared" si="117"/>
        <v>#DIV/0!</v>
      </c>
      <c r="BH121" s="311" t="e">
        <f t="shared" si="117"/>
        <v>#DIV/0!</v>
      </c>
      <c r="BI121" s="311" t="e">
        <f t="shared" si="117"/>
        <v>#DIV/0!</v>
      </c>
      <c r="BJ121" s="311" t="e">
        <f t="shared" si="117"/>
        <v>#DIV/0!</v>
      </c>
      <c r="BK121" s="311" t="e">
        <f t="shared" si="117"/>
        <v>#DIV/0!</v>
      </c>
      <c r="BL121" s="311" t="e">
        <f t="shared" si="117"/>
        <v>#DIV/0!</v>
      </c>
      <c r="BM121" s="311" t="e">
        <f t="shared" si="117"/>
        <v>#DIV/0!</v>
      </c>
      <c r="BN121" s="311" t="e">
        <f t="shared" si="117"/>
        <v>#DIV/0!</v>
      </c>
      <c r="BO121" s="311" t="e">
        <f t="shared" si="117"/>
        <v>#DIV/0!</v>
      </c>
      <c r="BP121" s="311" t="e">
        <f t="shared" si="117"/>
        <v>#DIV/0!</v>
      </c>
      <c r="BQ121" s="311" t="e">
        <f t="shared" si="125"/>
        <v>#DIV/0!</v>
      </c>
      <c r="BR121" s="311" t="e">
        <f t="shared" si="125"/>
        <v>#DIV/0!</v>
      </c>
      <c r="BS121" s="311" t="e">
        <f t="shared" si="125"/>
        <v>#DIV/0!</v>
      </c>
      <c r="BT121" s="311" t="e">
        <f t="shared" si="125"/>
        <v>#DIV/0!</v>
      </c>
      <c r="BU121" s="311" t="e">
        <f t="shared" si="125"/>
        <v>#DIV/0!</v>
      </c>
      <c r="BV121" s="311" t="e">
        <f t="shared" si="125"/>
        <v>#DIV/0!</v>
      </c>
      <c r="BW121" s="311" t="e">
        <f t="shared" si="125"/>
        <v>#DIV/0!</v>
      </c>
      <c r="BX121" s="311" t="e">
        <f t="shared" si="125"/>
        <v>#DIV/0!</v>
      </c>
      <c r="BY121" s="311" t="e">
        <f t="shared" si="125"/>
        <v>#DIV/0!</v>
      </c>
      <c r="BZ121" s="311" t="e">
        <f t="shared" si="125"/>
        <v>#DIV/0!</v>
      </c>
      <c r="CA121" s="311" t="e">
        <f t="shared" si="125"/>
        <v>#DIV/0!</v>
      </c>
      <c r="CB121" s="311" t="e">
        <f t="shared" si="125"/>
        <v>#DIV/0!</v>
      </c>
      <c r="CC121" s="311" t="e">
        <f t="shared" si="125"/>
        <v>#DIV/0!</v>
      </c>
      <c r="CD121" s="311" t="e">
        <f t="shared" si="125"/>
        <v>#DIV/0!</v>
      </c>
      <c r="CE121" s="311" t="e">
        <f t="shared" si="125"/>
        <v>#DIV/0!</v>
      </c>
      <c r="CF121" s="311" t="e">
        <f t="shared" si="125"/>
        <v>#DIV/0!</v>
      </c>
      <c r="CG121" s="311" t="e">
        <f t="shared" si="118"/>
        <v>#DIV/0!</v>
      </c>
      <c r="CH121" s="311" t="e">
        <f t="shared" si="118"/>
        <v>#DIV/0!</v>
      </c>
      <c r="CI121" s="311" t="e">
        <f t="shared" si="118"/>
        <v>#DIV/0!</v>
      </c>
      <c r="CJ121" s="311" t="e">
        <f t="shared" si="118"/>
        <v>#DIV/0!</v>
      </c>
      <c r="CK121" s="311" t="e">
        <f t="shared" si="118"/>
        <v>#DIV/0!</v>
      </c>
      <c r="CL121" s="311" t="e">
        <f t="shared" si="118"/>
        <v>#DIV/0!</v>
      </c>
      <c r="CM121" s="311" t="e">
        <f t="shared" si="118"/>
        <v>#DIV/0!</v>
      </c>
      <c r="CN121" s="311" t="e">
        <f t="shared" si="118"/>
        <v>#DIV/0!</v>
      </c>
      <c r="CO121" s="311" t="e">
        <f t="shared" si="118"/>
        <v>#DIV/0!</v>
      </c>
      <c r="CP121" s="311" t="e">
        <f t="shared" si="118"/>
        <v>#DIV/0!</v>
      </c>
      <c r="CQ121" s="311" t="e">
        <f t="shared" si="118"/>
        <v>#DIV/0!</v>
      </c>
      <c r="CR121" s="311" t="e">
        <f t="shared" si="118"/>
        <v>#DIV/0!</v>
      </c>
      <c r="CS121" s="311" t="e">
        <f t="shared" si="118"/>
        <v>#DIV/0!</v>
      </c>
      <c r="CT121" s="311" t="e">
        <f t="shared" si="118"/>
        <v>#DIV/0!</v>
      </c>
      <c r="CU121" s="311" t="e">
        <f t="shared" si="118"/>
        <v>#DIV/0!</v>
      </c>
      <c r="CV121" s="311" t="e">
        <f t="shared" si="126"/>
        <v>#DIV/0!</v>
      </c>
      <c r="CW121" s="311" t="e">
        <f t="shared" si="126"/>
        <v>#DIV/0!</v>
      </c>
      <c r="CX121" s="311" t="e">
        <f t="shared" si="126"/>
        <v>#DIV/0!</v>
      </c>
      <c r="CY121" s="311" t="e">
        <f t="shared" si="126"/>
        <v>#DIV/0!</v>
      </c>
      <c r="CZ121" s="311" t="e">
        <f t="shared" si="126"/>
        <v>#DIV/0!</v>
      </c>
      <c r="DA121" s="311" t="e">
        <f t="shared" si="126"/>
        <v>#DIV/0!</v>
      </c>
      <c r="DB121" s="311" t="e">
        <f t="shared" si="126"/>
        <v>#DIV/0!</v>
      </c>
      <c r="DC121" s="311" t="e">
        <f t="shared" si="126"/>
        <v>#DIV/0!</v>
      </c>
      <c r="DD121" s="311" t="e">
        <f t="shared" si="126"/>
        <v>#DIV/0!</v>
      </c>
      <c r="DE121" s="311" t="e">
        <f t="shared" si="126"/>
        <v>#DIV/0!</v>
      </c>
      <c r="DF121" s="311" t="e">
        <f t="shared" si="126"/>
        <v>#DIV/0!</v>
      </c>
      <c r="DG121" s="311" t="e">
        <f t="shared" si="126"/>
        <v>#DIV/0!</v>
      </c>
      <c r="DH121" s="311" t="e">
        <f t="shared" si="126"/>
        <v>#DIV/0!</v>
      </c>
      <c r="DI121" s="311" t="e">
        <f t="shared" si="126"/>
        <v>#DIV/0!</v>
      </c>
      <c r="DJ121" s="311" t="e">
        <f t="shared" si="126"/>
        <v>#DIV/0!</v>
      </c>
      <c r="DK121" s="311" t="e">
        <f t="shared" si="126"/>
        <v>#DIV/0!</v>
      </c>
      <c r="DL121" s="311" t="e">
        <f t="shared" si="119"/>
        <v>#DIV/0!</v>
      </c>
      <c r="DM121" s="311" t="e">
        <f t="shared" si="119"/>
        <v>#DIV/0!</v>
      </c>
      <c r="DN121" s="311" t="e">
        <f t="shared" si="119"/>
        <v>#DIV/0!</v>
      </c>
      <c r="DO121" s="311" t="e">
        <f t="shared" si="119"/>
        <v>#DIV/0!</v>
      </c>
      <c r="DP121" s="311" t="e">
        <f t="shared" si="119"/>
        <v>#DIV/0!</v>
      </c>
      <c r="DQ121" s="311" t="e">
        <f t="shared" si="119"/>
        <v>#DIV/0!</v>
      </c>
      <c r="DR121" s="311" t="e">
        <f t="shared" si="119"/>
        <v>#DIV/0!</v>
      </c>
      <c r="DS121" s="311" t="e">
        <f t="shared" si="119"/>
        <v>#DIV/0!</v>
      </c>
      <c r="DT121" s="311" t="e">
        <f t="shared" si="119"/>
        <v>#DIV/0!</v>
      </c>
      <c r="DU121" s="311" t="e">
        <f t="shared" si="119"/>
        <v>#DIV/0!</v>
      </c>
      <c r="DV121" s="311" t="e">
        <f t="shared" si="119"/>
        <v>#DIV/0!</v>
      </c>
      <c r="DW121" s="311" t="e">
        <f t="shared" si="119"/>
        <v>#DIV/0!</v>
      </c>
      <c r="DX121" s="311" t="e">
        <f t="shared" si="119"/>
        <v>#DIV/0!</v>
      </c>
      <c r="DY121" s="311" t="e">
        <f t="shared" si="119"/>
        <v>#DIV/0!</v>
      </c>
      <c r="DZ121" s="311" t="e">
        <f t="shared" si="119"/>
        <v>#DIV/0!</v>
      </c>
      <c r="EA121" s="311" t="e">
        <f t="shared" si="127"/>
        <v>#DIV/0!</v>
      </c>
      <c r="EB121" s="311" t="e">
        <f t="shared" si="127"/>
        <v>#DIV/0!</v>
      </c>
      <c r="EC121" s="311" t="e">
        <f t="shared" si="127"/>
        <v>#DIV/0!</v>
      </c>
      <c r="ED121" s="311" t="e">
        <f t="shared" si="127"/>
        <v>#DIV/0!</v>
      </c>
      <c r="EE121" s="311" t="e">
        <f t="shared" si="127"/>
        <v>#DIV/0!</v>
      </c>
      <c r="EF121" s="311" t="e">
        <f t="shared" si="127"/>
        <v>#DIV/0!</v>
      </c>
      <c r="EG121" s="311" t="e">
        <f t="shared" si="127"/>
        <v>#DIV/0!</v>
      </c>
      <c r="EH121" s="311" t="e">
        <f t="shared" si="127"/>
        <v>#DIV/0!</v>
      </c>
      <c r="EI121" s="311" t="e">
        <f t="shared" si="127"/>
        <v>#DIV/0!</v>
      </c>
      <c r="EJ121" s="311" t="e">
        <f t="shared" si="127"/>
        <v>#DIV/0!</v>
      </c>
      <c r="EK121" s="311" t="e">
        <f t="shared" si="127"/>
        <v>#DIV/0!</v>
      </c>
      <c r="EL121" s="311" t="e">
        <f t="shared" si="127"/>
        <v>#DIV/0!</v>
      </c>
      <c r="EM121" s="311" t="e">
        <f t="shared" si="127"/>
        <v>#DIV/0!</v>
      </c>
      <c r="EN121" s="311" t="e">
        <f t="shared" si="127"/>
        <v>#DIV/0!</v>
      </c>
      <c r="EO121" s="311" t="e">
        <f t="shared" si="127"/>
        <v>#DIV/0!</v>
      </c>
      <c r="EP121" s="311" t="e">
        <f t="shared" si="127"/>
        <v>#DIV/0!</v>
      </c>
      <c r="EQ121" s="311" t="e">
        <f t="shared" si="120"/>
        <v>#DIV/0!</v>
      </c>
      <c r="ER121" s="311" t="e">
        <f t="shared" si="120"/>
        <v>#DIV/0!</v>
      </c>
      <c r="ES121" s="311" t="e">
        <f t="shared" si="120"/>
        <v>#DIV/0!</v>
      </c>
      <c r="ET121" s="311" t="e">
        <f t="shared" si="120"/>
        <v>#DIV/0!</v>
      </c>
      <c r="EU121" s="311" t="e">
        <f t="shared" si="120"/>
        <v>#DIV/0!</v>
      </c>
      <c r="EV121" s="311" t="e">
        <f t="shared" si="120"/>
        <v>#DIV/0!</v>
      </c>
      <c r="EW121" s="311" t="e">
        <f t="shared" si="120"/>
        <v>#DIV/0!</v>
      </c>
      <c r="EX121" s="311" t="e">
        <f t="shared" si="120"/>
        <v>#DIV/0!</v>
      </c>
      <c r="EY121" s="311" t="e">
        <f t="shared" si="120"/>
        <v>#DIV/0!</v>
      </c>
      <c r="EZ121" s="311" t="e">
        <f t="shared" si="120"/>
        <v>#DIV/0!</v>
      </c>
      <c r="FA121" s="311" t="e">
        <f t="shared" si="120"/>
        <v>#DIV/0!</v>
      </c>
      <c r="FB121" s="311" t="e">
        <f t="shared" si="120"/>
        <v>#DIV/0!</v>
      </c>
      <c r="FC121" s="311" t="e">
        <f t="shared" si="120"/>
        <v>#DIV/0!</v>
      </c>
      <c r="FD121" s="311" t="e">
        <f t="shared" si="120"/>
        <v>#DIV/0!</v>
      </c>
      <c r="FE121" s="311" t="e">
        <f t="shared" si="120"/>
        <v>#DIV/0!</v>
      </c>
      <c r="FF121" s="311" t="e">
        <f t="shared" si="128"/>
        <v>#DIV/0!</v>
      </c>
      <c r="FG121" s="311" t="e">
        <f t="shared" si="128"/>
        <v>#DIV/0!</v>
      </c>
      <c r="FH121" s="311" t="e">
        <f t="shared" si="128"/>
        <v>#DIV/0!</v>
      </c>
      <c r="FI121" s="311" t="e">
        <f t="shared" si="128"/>
        <v>#DIV/0!</v>
      </c>
      <c r="FJ121" s="311" t="e">
        <f t="shared" si="128"/>
        <v>#DIV/0!</v>
      </c>
      <c r="FK121" s="311" t="e">
        <f t="shared" si="128"/>
        <v>#DIV/0!</v>
      </c>
      <c r="FL121" s="311" t="e">
        <f t="shared" si="128"/>
        <v>#DIV/0!</v>
      </c>
      <c r="FM121" s="311" t="e">
        <f t="shared" si="128"/>
        <v>#DIV/0!</v>
      </c>
      <c r="FN121" s="311" t="e">
        <f t="shared" si="128"/>
        <v>#DIV/0!</v>
      </c>
      <c r="FO121" s="311" t="e">
        <f t="shared" si="128"/>
        <v>#DIV/0!</v>
      </c>
      <c r="FP121" s="311" t="e">
        <f t="shared" si="128"/>
        <v>#DIV/0!</v>
      </c>
      <c r="FQ121" s="311" t="e">
        <f t="shared" si="128"/>
        <v>#DIV/0!</v>
      </c>
      <c r="FR121" s="311" t="e">
        <f t="shared" si="128"/>
        <v>#DIV/0!</v>
      </c>
      <c r="FS121" s="311" t="e">
        <f t="shared" si="128"/>
        <v>#DIV/0!</v>
      </c>
      <c r="FT121" s="311" t="e">
        <f t="shared" si="128"/>
        <v>#DIV/0!</v>
      </c>
      <c r="FU121" s="311" t="e">
        <f t="shared" si="129"/>
        <v>#DIV/0!</v>
      </c>
      <c r="FV121" s="311" t="e">
        <f t="shared" si="129"/>
        <v>#DIV/0!</v>
      </c>
      <c r="FW121" s="311" t="e">
        <f t="shared" si="129"/>
        <v>#DIV/0!</v>
      </c>
      <c r="FX121" s="311" t="e">
        <f t="shared" si="129"/>
        <v>#DIV/0!</v>
      </c>
      <c r="FY121" s="311" t="e">
        <f t="shared" si="129"/>
        <v>#DIV/0!</v>
      </c>
      <c r="FZ121" s="311" t="e">
        <f t="shared" si="129"/>
        <v>#DIV/0!</v>
      </c>
      <c r="GA121" s="311" t="e">
        <f t="shared" si="129"/>
        <v>#DIV/0!</v>
      </c>
      <c r="GB121" s="311" t="e">
        <f t="shared" si="129"/>
        <v>#DIV/0!</v>
      </c>
      <c r="GC121" s="311" t="e">
        <f t="shared" si="129"/>
        <v>#DIV/0!</v>
      </c>
      <c r="GD121" s="311" t="e">
        <f t="shared" si="129"/>
        <v>#DIV/0!</v>
      </c>
      <c r="GE121" s="311" t="e">
        <f t="shared" si="121"/>
        <v>#DIV/0!</v>
      </c>
      <c r="GF121" s="311" t="e">
        <f t="shared" si="121"/>
        <v>#DIV/0!</v>
      </c>
      <c r="GG121" s="311" t="e">
        <f t="shared" si="121"/>
        <v>#DIV/0!</v>
      </c>
      <c r="GH121" s="311" t="e">
        <f t="shared" si="121"/>
        <v>#DIV/0!</v>
      </c>
      <c r="GI121" s="311" t="e">
        <f t="shared" si="121"/>
        <v>#DIV/0!</v>
      </c>
      <c r="GJ121" s="311" t="e">
        <f t="shared" si="121"/>
        <v>#DIV/0!</v>
      </c>
      <c r="GK121" s="311" t="e">
        <f t="shared" si="121"/>
        <v>#DIV/0!</v>
      </c>
      <c r="GL121" s="311" t="e">
        <f t="shared" si="121"/>
        <v>#DIV/0!</v>
      </c>
      <c r="GM121" s="311" t="e">
        <f t="shared" si="121"/>
        <v>#DIV/0!</v>
      </c>
      <c r="GN121" s="311" t="e">
        <f t="shared" si="121"/>
        <v>#DIV/0!</v>
      </c>
      <c r="GO121" s="311" t="e">
        <f t="shared" si="130"/>
        <v>#DIV/0!</v>
      </c>
      <c r="GP121" s="311" t="e">
        <f t="shared" si="130"/>
        <v>#DIV/0!</v>
      </c>
      <c r="GQ121" s="311" t="e">
        <f t="shared" si="130"/>
        <v>#DIV/0!</v>
      </c>
      <c r="GR121" s="311" t="e">
        <f t="shared" si="130"/>
        <v>#DIV/0!</v>
      </c>
      <c r="GS121" s="311" t="e">
        <f t="shared" si="130"/>
        <v>#DIV/0!</v>
      </c>
      <c r="GT121" s="311" t="e">
        <f t="shared" si="130"/>
        <v>#DIV/0!</v>
      </c>
      <c r="GU121" s="311" t="e">
        <f t="shared" si="130"/>
        <v>#DIV/0!</v>
      </c>
      <c r="GV121" s="311" t="e">
        <f t="shared" si="130"/>
        <v>#DIV/0!</v>
      </c>
      <c r="GW121" s="311" t="e">
        <f t="shared" si="130"/>
        <v>#DIV/0!</v>
      </c>
      <c r="GX121" s="311" t="e">
        <f t="shared" si="130"/>
        <v>#DIV/0!</v>
      </c>
      <c r="GY121" s="311" t="e">
        <f t="shared" si="122"/>
        <v>#DIV/0!</v>
      </c>
      <c r="GZ121" s="311" t="e">
        <f t="shared" si="122"/>
        <v>#DIV/0!</v>
      </c>
      <c r="HA121" s="311" t="e">
        <f t="shared" si="122"/>
        <v>#DIV/0!</v>
      </c>
      <c r="HB121" s="311" t="e">
        <f t="shared" si="122"/>
        <v>#DIV/0!</v>
      </c>
      <c r="HC121" s="311" t="e">
        <f t="shared" si="122"/>
        <v>#DIV/0!</v>
      </c>
      <c r="HD121" s="311" t="e">
        <f t="shared" si="122"/>
        <v>#DIV/0!</v>
      </c>
      <c r="HE121" s="318" t="e">
        <f t="shared" si="84"/>
        <v>#DIV/0!</v>
      </c>
      <c r="HF121" s="322" t="e">
        <f t="shared" si="85"/>
        <v>#DIV/0!</v>
      </c>
    </row>
    <row r="122" spans="1:214">
      <c r="A122" s="221"/>
      <c r="B122" s="310"/>
      <c r="C122" s="221"/>
      <c r="D122" s="221"/>
      <c r="E122" s="221"/>
      <c r="F122" s="311"/>
      <c r="G122" s="312" t="e">
        <f t="shared" si="131"/>
        <v>#DIV/0!</v>
      </c>
      <c r="H122" s="311" t="e">
        <f t="shared" si="131"/>
        <v>#DIV/0!</v>
      </c>
      <c r="I122" s="311" t="e">
        <f t="shared" si="131"/>
        <v>#DIV/0!</v>
      </c>
      <c r="J122" s="311" t="e">
        <f t="shared" si="131"/>
        <v>#DIV/0!</v>
      </c>
      <c r="K122" s="311" t="e">
        <f t="shared" si="131"/>
        <v>#DIV/0!</v>
      </c>
      <c r="L122" s="311" t="e">
        <f t="shared" si="131"/>
        <v>#DIV/0!</v>
      </c>
      <c r="M122" s="311" t="e">
        <f t="shared" si="131"/>
        <v>#DIV/0!</v>
      </c>
      <c r="N122" s="311" t="e">
        <f t="shared" si="131"/>
        <v>#DIV/0!</v>
      </c>
      <c r="O122" s="311" t="e">
        <f t="shared" si="131"/>
        <v>#DIV/0!</v>
      </c>
      <c r="P122" s="311" t="e">
        <f t="shared" si="131"/>
        <v>#DIV/0!</v>
      </c>
      <c r="Q122" s="311" t="e">
        <f t="shared" si="131"/>
        <v>#DIV/0!</v>
      </c>
      <c r="R122" s="311" t="e">
        <f t="shared" si="131"/>
        <v>#DIV/0!</v>
      </c>
      <c r="S122" s="311" t="e">
        <f t="shared" si="131"/>
        <v>#DIV/0!</v>
      </c>
      <c r="T122" s="311" t="e">
        <f t="shared" si="131"/>
        <v>#DIV/0!</v>
      </c>
      <c r="U122" s="311" t="e">
        <f t="shared" si="131"/>
        <v>#DIV/0!</v>
      </c>
      <c r="V122" s="311" t="e">
        <f t="shared" si="131"/>
        <v>#DIV/0!</v>
      </c>
      <c r="W122" s="311" t="e">
        <f t="shared" si="123"/>
        <v>#DIV/0!</v>
      </c>
      <c r="X122" s="311" t="e">
        <f t="shared" si="123"/>
        <v>#DIV/0!</v>
      </c>
      <c r="Y122" s="311" t="e">
        <f t="shared" si="123"/>
        <v>#DIV/0!</v>
      </c>
      <c r="Z122" s="311" t="e">
        <f t="shared" si="123"/>
        <v>#DIV/0!</v>
      </c>
      <c r="AA122" s="311" t="e">
        <f t="shared" si="123"/>
        <v>#DIV/0!</v>
      </c>
      <c r="AB122" s="311" t="e">
        <f t="shared" si="123"/>
        <v>#DIV/0!</v>
      </c>
      <c r="AC122" s="311" t="e">
        <f t="shared" si="123"/>
        <v>#DIV/0!</v>
      </c>
      <c r="AD122" s="311" t="e">
        <f t="shared" si="123"/>
        <v>#DIV/0!</v>
      </c>
      <c r="AE122" s="311" t="e">
        <f t="shared" si="123"/>
        <v>#DIV/0!</v>
      </c>
      <c r="AF122" s="311" t="e">
        <f t="shared" si="123"/>
        <v>#DIV/0!</v>
      </c>
      <c r="AG122" s="311" t="e">
        <f t="shared" si="123"/>
        <v>#DIV/0!</v>
      </c>
      <c r="AH122" s="311" t="e">
        <f t="shared" si="123"/>
        <v>#DIV/0!</v>
      </c>
      <c r="AI122" s="311" t="e">
        <f t="shared" si="123"/>
        <v>#DIV/0!</v>
      </c>
      <c r="AJ122" s="311" t="e">
        <f t="shared" si="123"/>
        <v>#DIV/0!</v>
      </c>
      <c r="AK122" s="311" t="e">
        <f t="shared" si="123"/>
        <v>#DIV/0!</v>
      </c>
      <c r="AL122" s="311" t="e">
        <f t="shared" si="124"/>
        <v>#DIV/0!</v>
      </c>
      <c r="AM122" s="311" t="e">
        <f t="shared" si="124"/>
        <v>#DIV/0!</v>
      </c>
      <c r="AN122" s="311" t="e">
        <f t="shared" si="124"/>
        <v>#DIV/0!</v>
      </c>
      <c r="AO122" s="311" t="e">
        <f t="shared" si="124"/>
        <v>#DIV/0!</v>
      </c>
      <c r="AP122" s="311" t="e">
        <f t="shared" si="124"/>
        <v>#DIV/0!</v>
      </c>
      <c r="AQ122" s="311" t="e">
        <f t="shared" si="124"/>
        <v>#DIV/0!</v>
      </c>
      <c r="AR122" s="311" t="e">
        <f t="shared" si="124"/>
        <v>#DIV/0!</v>
      </c>
      <c r="AS122" s="311" t="e">
        <f t="shared" si="124"/>
        <v>#DIV/0!</v>
      </c>
      <c r="AT122" s="311" t="e">
        <f t="shared" si="124"/>
        <v>#DIV/0!</v>
      </c>
      <c r="AU122" s="311" t="e">
        <f t="shared" si="124"/>
        <v>#DIV/0!</v>
      </c>
      <c r="AV122" s="311" t="e">
        <f t="shared" si="124"/>
        <v>#DIV/0!</v>
      </c>
      <c r="AW122" s="311" t="e">
        <f t="shared" si="124"/>
        <v>#DIV/0!</v>
      </c>
      <c r="AX122" s="311" t="e">
        <f t="shared" si="124"/>
        <v>#DIV/0!</v>
      </c>
      <c r="AY122" s="311" t="e">
        <f t="shared" si="124"/>
        <v>#DIV/0!</v>
      </c>
      <c r="AZ122" s="311" t="e">
        <f t="shared" si="124"/>
        <v>#DIV/0!</v>
      </c>
      <c r="BA122" s="311" t="e">
        <f t="shared" si="124"/>
        <v>#DIV/0!</v>
      </c>
      <c r="BB122" s="311" t="e">
        <f t="shared" si="117"/>
        <v>#DIV/0!</v>
      </c>
      <c r="BC122" s="311" t="e">
        <f t="shared" si="117"/>
        <v>#DIV/0!</v>
      </c>
      <c r="BD122" s="311" t="e">
        <f t="shared" si="117"/>
        <v>#DIV/0!</v>
      </c>
      <c r="BE122" s="311" t="e">
        <f t="shared" si="117"/>
        <v>#DIV/0!</v>
      </c>
      <c r="BF122" s="311" t="e">
        <f t="shared" si="117"/>
        <v>#DIV/0!</v>
      </c>
      <c r="BG122" s="311" t="e">
        <f t="shared" si="117"/>
        <v>#DIV/0!</v>
      </c>
      <c r="BH122" s="311" t="e">
        <f t="shared" si="117"/>
        <v>#DIV/0!</v>
      </c>
      <c r="BI122" s="311" t="e">
        <f t="shared" si="117"/>
        <v>#DIV/0!</v>
      </c>
      <c r="BJ122" s="311" t="e">
        <f t="shared" si="117"/>
        <v>#DIV/0!</v>
      </c>
      <c r="BK122" s="311" t="e">
        <f t="shared" si="117"/>
        <v>#DIV/0!</v>
      </c>
      <c r="BL122" s="311" t="e">
        <f t="shared" si="117"/>
        <v>#DIV/0!</v>
      </c>
      <c r="BM122" s="311" t="e">
        <f t="shared" si="117"/>
        <v>#DIV/0!</v>
      </c>
      <c r="BN122" s="311" t="e">
        <f t="shared" si="117"/>
        <v>#DIV/0!</v>
      </c>
      <c r="BO122" s="311" t="e">
        <f t="shared" si="117"/>
        <v>#DIV/0!</v>
      </c>
      <c r="BP122" s="311" t="e">
        <f t="shared" si="117"/>
        <v>#DIV/0!</v>
      </c>
      <c r="BQ122" s="311" t="e">
        <f t="shared" si="125"/>
        <v>#DIV/0!</v>
      </c>
      <c r="BR122" s="311" t="e">
        <f t="shared" si="125"/>
        <v>#DIV/0!</v>
      </c>
      <c r="BS122" s="311" t="e">
        <f t="shared" si="125"/>
        <v>#DIV/0!</v>
      </c>
      <c r="BT122" s="311" t="e">
        <f t="shared" si="125"/>
        <v>#DIV/0!</v>
      </c>
      <c r="BU122" s="311" t="e">
        <f t="shared" si="125"/>
        <v>#DIV/0!</v>
      </c>
      <c r="BV122" s="311" t="e">
        <f t="shared" si="125"/>
        <v>#DIV/0!</v>
      </c>
      <c r="BW122" s="311" t="e">
        <f t="shared" si="125"/>
        <v>#DIV/0!</v>
      </c>
      <c r="BX122" s="311" t="e">
        <f t="shared" si="125"/>
        <v>#DIV/0!</v>
      </c>
      <c r="BY122" s="311" t="e">
        <f t="shared" si="125"/>
        <v>#DIV/0!</v>
      </c>
      <c r="BZ122" s="311" t="e">
        <f t="shared" si="125"/>
        <v>#DIV/0!</v>
      </c>
      <c r="CA122" s="311" t="e">
        <f t="shared" si="125"/>
        <v>#DIV/0!</v>
      </c>
      <c r="CB122" s="311" t="e">
        <f t="shared" si="125"/>
        <v>#DIV/0!</v>
      </c>
      <c r="CC122" s="311" t="e">
        <f t="shared" si="125"/>
        <v>#DIV/0!</v>
      </c>
      <c r="CD122" s="311" t="e">
        <f t="shared" si="125"/>
        <v>#DIV/0!</v>
      </c>
      <c r="CE122" s="311" t="e">
        <f t="shared" si="125"/>
        <v>#DIV/0!</v>
      </c>
      <c r="CF122" s="311" t="e">
        <f t="shared" si="125"/>
        <v>#DIV/0!</v>
      </c>
      <c r="CG122" s="311" t="e">
        <f t="shared" si="118"/>
        <v>#DIV/0!</v>
      </c>
      <c r="CH122" s="311" t="e">
        <f t="shared" si="118"/>
        <v>#DIV/0!</v>
      </c>
      <c r="CI122" s="311" t="e">
        <f t="shared" si="118"/>
        <v>#DIV/0!</v>
      </c>
      <c r="CJ122" s="311" t="e">
        <f t="shared" si="118"/>
        <v>#DIV/0!</v>
      </c>
      <c r="CK122" s="311" t="e">
        <f t="shared" si="118"/>
        <v>#DIV/0!</v>
      </c>
      <c r="CL122" s="311" t="e">
        <f t="shared" si="118"/>
        <v>#DIV/0!</v>
      </c>
      <c r="CM122" s="311" t="e">
        <f t="shared" si="118"/>
        <v>#DIV/0!</v>
      </c>
      <c r="CN122" s="311" t="e">
        <f t="shared" si="118"/>
        <v>#DIV/0!</v>
      </c>
      <c r="CO122" s="311" t="e">
        <f t="shared" si="118"/>
        <v>#DIV/0!</v>
      </c>
      <c r="CP122" s="311" t="e">
        <f t="shared" si="118"/>
        <v>#DIV/0!</v>
      </c>
      <c r="CQ122" s="311" t="e">
        <f t="shared" si="118"/>
        <v>#DIV/0!</v>
      </c>
      <c r="CR122" s="311" t="e">
        <f t="shared" si="118"/>
        <v>#DIV/0!</v>
      </c>
      <c r="CS122" s="311" t="e">
        <f t="shared" si="118"/>
        <v>#DIV/0!</v>
      </c>
      <c r="CT122" s="311" t="e">
        <f t="shared" si="118"/>
        <v>#DIV/0!</v>
      </c>
      <c r="CU122" s="311" t="e">
        <f t="shared" si="118"/>
        <v>#DIV/0!</v>
      </c>
      <c r="CV122" s="311" t="e">
        <f t="shared" si="126"/>
        <v>#DIV/0!</v>
      </c>
      <c r="CW122" s="311" t="e">
        <f t="shared" si="126"/>
        <v>#DIV/0!</v>
      </c>
      <c r="CX122" s="311" t="e">
        <f t="shared" si="126"/>
        <v>#DIV/0!</v>
      </c>
      <c r="CY122" s="311" t="e">
        <f t="shared" si="126"/>
        <v>#DIV/0!</v>
      </c>
      <c r="CZ122" s="311" t="e">
        <f t="shared" si="126"/>
        <v>#DIV/0!</v>
      </c>
      <c r="DA122" s="311" t="e">
        <f t="shared" si="126"/>
        <v>#DIV/0!</v>
      </c>
      <c r="DB122" s="311" t="e">
        <f t="shared" si="126"/>
        <v>#DIV/0!</v>
      </c>
      <c r="DC122" s="311" t="e">
        <f t="shared" si="126"/>
        <v>#DIV/0!</v>
      </c>
      <c r="DD122" s="311" t="e">
        <f t="shared" si="126"/>
        <v>#DIV/0!</v>
      </c>
      <c r="DE122" s="311" t="e">
        <f t="shared" si="126"/>
        <v>#DIV/0!</v>
      </c>
      <c r="DF122" s="311" t="e">
        <f t="shared" si="126"/>
        <v>#DIV/0!</v>
      </c>
      <c r="DG122" s="311" t="e">
        <f t="shared" si="126"/>
        <v>#DIV/0!</v>
      </c>
      <c r="DH122" s="311" t="e">
        <f t="shared" si="126"/>
        <v>#DIV/0!</v>
      </c>
      <c r="DI122" s="311" t="e">
        <f t="shared" si="126"/>
        <v>#DIV/0!</v>
      </c>
      <c r="DJ122" s="311" t="e">
        <f t="shared" si="126"/>
        <v>#DIV/0!</v>
      </c>
      <c r="DK122" s="311" t="e">
        <f t="shared" si="126"/>
        <v>#DIV/0!</v>
      </c>
      <c r="DL122" s="311" t="e">
        <f t="shared" si="119"/>
        <v>#DIV/0!</v>
      </c>
      <c r="DM122" s="311" t="e">
        <f t="shared" si="119"/>
        <v>#DIV/0!</v>
      </c>
      <c r="DN122" s="311" t="e">
        <f t="shared" si="119"/>
        <v>#DIV/0!</v>
      </c>
      <c r="DO122" s="311" t="e">
        <f t="shared" si="119"/>
        <v>#DIV/0!</v>
      </c>
      <c r="DP122" s="311" t="e">
        <f t="shared" si="119"/>
        <v>#DIV/0!</v>
      </c>
      <c r="DQ122" s="311" t="e">
        <f t="shared" si="119"/>
        <v>#DIV/0!</v>
      </c>
      <c r="DR122" s="311" t="e">
        <f t="shared" si="119"/>
        <v>#DIV/0!</v>
      </c>
      <c r="DS122" s="311" t="e">
        <f t="shared" si="119"/>
        <v>#DIV/0!</v>
      </c>
      <c r="DT122" s="311" t="e">
        <f t="shared" si="119"/>
        <v>#DIV/0!</v>
      </c>
      <c r="DU122" s="311" t="e">
        <f t="shared" si="119"/>
        <v>#DIV/0!</v>
      </c>
      <c r="DV122" s="311" t="e">
        <f t="shared" si="119"/>
        <v>#DIV/0!</v>
      </c>
      <c r="DW122" s="311" t="e">
        <f t="shared" si="119"/>
        <v>#DIV/0!</v>
      </c>
      <c r="DX122" s="311" t="e">
        <f t="shared" si="119"/>
        <v>#DIV/0!</v>
      </c>
      <c r="DY122" s="311" t="e">
        <f t="shared" si="119"/>
        <v>#DIV/0!</v>
      </c>
      <c r="DZ122" s="311" t="e">
        <f t="shared" si="119"/>
        <v>#DIV/0!</v>
      </c>
      <c r="EA122" s="311" t="e">
        <f t="shared" si="127"/>
        <v>#DIV/0!</v>
      </c>
      <c r="EB122" s="311" t="e">
        <f t="shared" si="127"/>
        <v>#DIV/0!</v>
      </c>
      <c r="EC122" s="311" t="e">
        <f t="shared" si="127"/>
        <v>#DIV/0!</v>
      </c>
      <c r="ED122" s="311" t="e">
        <f t="shared" si="127"/>
        <v>#DIV/0!</v>
      </c>
      <c r="EE122" s="311" t="e">
        <f t="shared" si="127"/>
        <v>#DIV/0!</v>
      </c>
      <c r="EF122" s="311" t="e">
        <f t="shared" si="127"/>
        <v>#DIV/0!</v>
      </c>
      <c r="EG122" s="311" t="e">
        <f t="shared" si="127"/>
        <v>#DIV/0!</v>
      </c>
      <c r="EH122" s="311" t="e">
        <f t="shared" si="127"/>
        <v>#DIV/0!</v>
      </c>
      <c r="EI122" s="311" t="e">
        <f t="shared" si="127"/>
        <v>#DIV/0!</v>
      </c>
      <c r="EJ122" s="311" t="e">
        <f t="shared" si="127"/>
        <v>#DIV/0!</v>
      </c>
      <c r="EK122" s="311" t="e">
        <f t="shared" si="127"/>
        <v>#DIV/0!</v>
      </c>
      <c r="EL122" s="311" t="e">
        <f t="shared" si="127"/>
        <v>#DIV/0!</v>
      </c>
      <c r="EM122" s="311" t="e">
        <f t="shared" si="127"/>
        <v>#DIV/0!</v>
      </c>
      <c r="EN122" s="311" t="e">
        <f t="shared" si="127"/>
        <v>#DIV/0!</v>
      </c>
      <c r="EO122" s="311" t="e">
        <f t="shared" si="127"/>
        <v>#DIV/0!</v>
      </c>
      <c r="EP122" s="311" t="e">
        <f t="shared" si="127"/>
        <v>#DIV/0!</v>
      </c>
      <c r="EQ122" s="311" t="e">
        <f t="shared" si="120"/>
        <v>#DIV/0!</v>
      </c>
      <c r="ER122" s="311" t="e">
        <f t="shared" si="120"/>
        <v>#DIV/0!</v>
      </c>
      <c r="ES122" s="311" t="e">
        <f t="shared" si="120"/>
        <v>#DIV/0!</v>
      </c>
      <c r="ET122" s="311" t="e">
        <f t="shared" si="120"/>
        <v>#DIV/0!</v>
      </c>
      <c r="EU122" s="311" t="e">
        <f t="shared" si="120"/>
        <v>#DIV/0!</v>
      </c>
      <c r="EV122" s="311" t="e">
        <f t="shared" si="120"/>
        <v>#DIV/0!</v>
      </c>
      <c r="EW122" s="311" t="e">
        <f t="shared" si="120"/>
        <v>#DIV/0!</v>
      </c>
      <c r="EX122" s="311" t="e">
        <f t="shared" si="120"/>
        <v>#DIV/0!</v>
      </c>
      <c r="EY122" s="311" t="e">
        <f t="shared" si="120"/>
        <v>#DIV/0!</v>
      </c>
      <c r="EZ122" s="311" t="e">
        <f t="shared" si="120"/>
        <v>#DIV/0!</v>
      </c>
      <c r="FA122" s="311" t="e">
        <f t="shared" si="120"/>
        <v>#DIV/0!</v>
      </c>
      <c r="FB122" s="311" t="e">
        <f t="shared" si="120"/>
        <v>#DIV/0!</v>
      </c>
      <c r="FC122" s="311" t="e">
        <f t="shared" si="120"/>
        <v>#DIV/0!</v>
      </c>
      <c r="FD122" s="311" t="e">
        <f t="shared" si="120"/>
        <v>#DIV/0!</v>
      </c>
      <c r="FE122" s="311" t="e">
        <f t="shared" si="120"/>
        <v>#DIV/0!</v>
      </c>
      <c r="FF122" s="311" t="e">
        <f t="shared" si="128"/>
        <v>#DIV/0!</v>
      </c>
      <c r="FG122" s="311" t="e">
        <f t="shared" si="128"/>
        <v>#DIV/0!</v>
      </c>
      <c r="FH122" s="311" t="e">
        <f t="shared" si="128"/>
        <v>#DIV/0!</v>
      </c>
      <c r="FI122" s="311" t="e">
        <f t="shared" si="128"/>
        <v>#DIV/0!</v>
      </c>
      <c r="FJ122" s="311" t="e">
        <f t="shared" si="128"/>
        <v>#DIV/0!</v>
      </c>
      <c r="FK122" s="311" t="e">
        <f t="shared" si="128"/>
        <v>#DIV/0!</v>
      </c>
      <c r="FL122" s="311" t="e">
        <f t="shared" si="128"/>
        <v>#DIV/0!</v>
      </c>
      <c r="FM122" s="311" t="e">
        <f t="shared" si="128"/>
        <v>#DIV/0!</v>
      </c>
      <c r="FN122" s="311" t="e">
        <f t="shared" si="128"/>
        <v>#DIV/0!</v>
      </c>
      <c r="FO122" s="311" t="e">
        <f t="shared" si="128"/>
        <v>#DIV/0!</v>
      </c>
      <c r="FP122" s="311" t="e">
        <f t="shared" si="128"/>
        <v>#DIV/0!</v>
      </c>
      <c r="FQ122" s="311" t="e">
        <f t="shared" si="128"/>
        <v>#DIV/0!</v>
      </c>
      <c r="FR122" s="311" t="e">
        <f t="shared" si="128"/>
        <v>#DIV/0!</v>
      </c>
      <c r="FS122" s="311" t="e">
        <f t="shared" si="128"/>
        <v>#DIV/0!</v>
      </c>
      <c r="FT122" s="311" t="e">
        <f t="shared" si="128"/>
        <v>#DIV/0!</v>
      </c>
      <c r="FU122" s="311" t="e">
        <f t="shared" si="129"/>
        <v>#DIV/0!</v>
      </c>
      <c r="FV122" s="311" t="e">
        <f t="shared" si="129"/>
        <v>#DIV/0!</v>
      </c>
      <c r="FW122" s="311" t="e">
        <f t="shared" si="129"/>
        <v>#DIV/0!</v>
      </c>
      <c r="FX122" s="311" t="e">
        <f t="shared" si="129"/>
        <v>#DIV/0!</v>
      </c>
      <c r="FY122" s="311" t="e">
        <f t="shared" si="129"/>
        <v>#DIV/0!</v>
      </c>
      <c r="FZ122" s="311" t="e">
        <f t="shared" si="129"/>
        <v>#DIV/0!</v>
      </c>
      <c r="GA122" s="311" t="e">
        <f t="shared" si="129"/>
        <v>#DIV/0!</v>
      </c>
      <c r="GB122" s="311" t="e">
        <f t="shared" si="129"/>
        <v>#DIV/0!</v>
      </c>
      <c r="GC122" s="311" t="e">
        <f t="shared" si="129"/>
        <v>#DIV/0!</v>
      </c>
      <c r="GD122" s="311" t="e">
        <f t="shared" si="129"/>
        <v>#DIV/0!</v>
      </c>
      <c r="GE122" s="311" t="e">
        <f t="shared" si="121"/>
        <v>#DIV/0!</v>
      </c>
      <c r="GF122" s="311" t="e">
        <f t="shared" si="121"/>
        <v>#DIV/0!</v>
      </c>
      <c r="GG122" s="311" t="e">
        <f t="shared" si="121"/>
        <v>#DIV/0!</v>
      </c>
      <c r="GH122" s="311" t="e">
        <f t="shared" si="121"/>
        <v>#DIV/0!</v>
      </c>
      <c r="GI122" s="311" t="e">
        <f t="shared" si="121"/>
        <v>#DIV/0!</v>
      </c>
      <c r="GJ122" s="311" t="e">
        <f t="shared" si="121"/>
        <v>#DIV/0!</v>
      </c>
      <c r="GK122" s="311" t="e">
        <f t="shared" si="121"/>
        <v>#DIV/0!</v>
      </c>
      <c r="GL122" s="311" t="e">
        <f t="shared" si="121"/>
        <v>#DIV/0!</v>
      </c>
      <c r="GM122" s="311" t="e">
        <f t="shared" si="121"/>
        <v>#DIV/0!</v>
      </c>
      <c r="GN122" s="311" t="e">
        <f t="shared" si="121"/>
        <v>#DIV/0!</v>
      </c>
      <c r="GO122" s="311" t="e">
        <f t="shared" si="130"/>
        <v>#DIV/0!</v>
      </c>
      <c r="GP122" s="311" t="e">
        <f t="shared" si="130"/>
        <v>#DIV/0!</v>
      </c>
      <c r="GQ122" s="311" t="e">
        <f t="shared" si="130"/>
        <v>#DIV/0!</v>
      </c>
      <c r="GR122" s="311" t="e">
        <f t="shared" si="130"/>
        <v>#DIV/0!</v>
      </c>
      <c r="GS122" s="311" t="e">
        <f t="shared" si="130"/>
        <v>#DIV/0!</v>
      </c>
      <c r="GT122" s="311" t="e">
        <f t="shared" si="130"/>
        <v>#DIV/0!</v>
      </c>
      <c r="GU122" s="311" t="e">
        <f t="shared" si="130"/>
        <v>#DIV/0!</v>
      </c>
      <c r="GV122" s="311" t="e">
        <f t="shared" si="130"/>
        <v>#DIV/0!</v>
      </c>
      <c r="GW122" s="311" t="e">
        <f t="shared" si="130"/>
        <v>#DIV/0!</v>
      </c>
      <c r="GX122" s="311" t="e">
        <f t="shared" si="130"/>
        <v>#DIV/0!</v>
      </c>
      <c r="GY122" s="311" t="e">
        <f t="shared" si="122"/>
        <v>#DIV/0!</v>
      </c>
      <c r="GZ122" s="311" t="e">
        <f t="shared" si="122"/>
        <v>#DIV/0!</v>
      </c>
      <c r="HA122" s="311" t="e">
        <f t="shared" si="122"/>
        <v>#DIV/0!</v>
      </c>
      <c r="HB122" s="311" t="e">
        <f t="shared" si="122"/>
        <v>#DIV/0!</v>
      </c>
      <c r="HC122" s="311" t="e">
        <f t="shared" si="122"/>
        <v>#DIV/0!</v>
      </c>
      <c r="HD122" s="311" t="e">
        <f t="shared" si="122"/>
        <v>#DIV/0!</v>
      </c>
      <c r="HE122" s="318" t="e">
        <f t="shared" si="84"/>
        <v>#DIV/0!</v>
      </c>
      <c r="HF122" s="322" t="e">
        <f t="shared" si="85"/>
        <v>#DIV/0!</v>
      </c>
    </row>
    <row r="123" spans="1:214">
      <c r="A123" s="221"/>
      <c r="B123" s="310"/>
      <c r="C123" s="221"/>
      <c r="D123" s="221"/>
      <c r="E123" s="221"/>
      <c r="F123" s="311"/>
      <c r="G123" s="312" t="e">
        <f t="shared" si="131"/>
        <v>#DIV/0!</v>
      </c>
      <c r="H123" s="311" t="e">
        <f t="shared" si="131"/>
        <v>#DIV/0!</v>
      </c>
      <c r="I123" s="311" t="e">
        <f t="shared" si="131"/>
        <v>#DIV/0!</v>
      </c>
      <c r="J123" s="311" t="e">
        <f t="shared" si="131"/>
        <v>#DIV/0!</v>
      </c>
      <c r="K123" s="311" t="e">
        <f t="shared" si="131"/>
        <v>#DIV/0!</v>
      </c>
      <c r="L123" s="311" t="e">
        <f t="shared" si="131"/>
        <v>#DIV/0!</v>
      </c>
      <c r="M123" s="311" t="e">
        <f t="shared" si="131"/>
        <v>#DIV/0!</v>
      </c>
      <c r="N123" s="311" t="e">
        <f t="shared" si="131"/>
        <v>#DIV/0!</v>
      </c>
      <c r="O123" s="311" t="e">
        <f t="shared" si="131"/>
        <v>#DIV/0!</v>
      </c>
      <c r="P123" s="311" t="e">
        <f t="shared" si="131"/>
        <v>#DIV/0!</v>
      </c>
      <c r="Q123" s="311" t="e">
        <f t="shared" si="131"/>
        <v>#DIV/0!</v>
      </c>
      <c r="R123" s="311" t="e">
        <f t="shared" si="131"/>
        <v>#DIV/0!</v>
      </c>
      <c r="S123" s="311" t="e">
        <f t="shared" si="131"/>
        <v>#DIV/0!</v>
      </c>
      <c r="T123" s="311" t="e">
        <f t="shared" si="131"/>
        <v>#DIV/0!</v>
      </c>
      <c r="U123" s="311" t="e">
        <f t="shared" si="131"/>
        <v>#DIV/0!</v>
      </c>
      <c r="V123" s="311" t="e">
        <f t="shared" si="131"/>
        <v>#DIV/0!</v>
      </c>
      <c r="W123" s="311" t="e">
        <f t="shared" si="123"/>
        <v>#DIV/0!</v>
      </c>
      <c r="X123" s="311" t="e">
        <f t="shared" si="123"/>
        <v>#DIV/0!</v>
      </c>
      <c r="Y123" s="311" t="e">
        <f t="shared" si="123"/>
        <v>#DIV/0!</v>
      </c>
      <c r="Z123" s="311" t="e">
        <f t="shared" si="123"/>
        <v>#DIV/0!</v>
      </c>
      <c r="AA123" s="311" t="e">
        <f t="shared" si="123"/>
        <v>#DIV/0!</v>
      </c>
      <c r="AB123" s="311" t="e">
        <f t="shared" si="123"/>
        <v>#DIV/0!</v>
      </c>
      <c r="AC123" s="311" t="e">
        <f t="shared" si="123"/>
        <v>#DIV/0!</v>
      </c>
      <c r="AD123" s="311" t="e">
        <f t="shared" si="123"/>
        <v>#DIV/0!</v>
      </c>
      <c r="AE123" s="311" t="e">
        <f t="shared" si="123"/>
        <v>#DIV/0!</v>
      </c>
      <c r="AF123" s="311" t="e">
        <f t="shared" si="123"/>
        <v>#DIV/0!</v>
      </c>
      <c r="AG123" s="311" t="e">
        <f t="shared" si="123"/>
        <v>#DIV/0!</v>
      </c>
      <c r="AH123" s="311" t="e">
        <f t="shared" si="123"/>
        <v>#DIV/0!</v>
      </c>
      <c r="AI123" s="311" t="e">
        <f t="shared" si="123"/>
        <v>#DIV/0!</v>
      </c>
      <c r="AJ123" s="311" t="e">
        <f t="shared" si="123"/>
        <v>#DIV/0!</v>
      </c>
      <c r="AK123" s="311" t="e">
        <f t="shared" si="123"/>
        <v>#DIV/0!</v>
      </c>
      <c r="AL123" s="311" t="e">
        <f t="shared" si="124"/>
        <v>#DIV/0!</v>
      </c>
      <c r="AM123" s="311" t="e">
        <f t="shared" si="124"/>
        <v>#DIV/0!</v>
      </c>
      <c r="AN123" s="311" t="e">
        <f t="shared" si="124"/>
        <v>#DIV/0!</v>
      </c>
      <c r="AO123" s="311" t="e">
        <f t="shared" si="124"/>
        <v>#DIV/0!</v>
      </c>
      <c r="AP123" s="311" t="e">
        <f t="shared" si="124"/>
        <v>#DIV/0!</v>
      </c>
      <c r="AQ123" s="311" t="e">
        <f t="shared" si="124"/>
        <v>#DIV/0!</v>
      </c>
      <c r="AR123" s="311" t="e">
        <f t="shared" si="124"/>
        <v>#DIV/0!</v>
      </c>
      <c r="AS123" s="311" t="e">
        <f t="shared" si="124"/>
        <v>#DIV/0!</v>
      </c>
      <c r="AT123" s="311" t="e">
        <f t="shared" si="124"/>
        <v>#DIV/0!</v>
      </c>
      <c r="AU123" s="311" t="e">
        <f t="shared" si="124"/>
        <v>#DIV/0!</v>
      </c>
      <c r="AV123" s="311" t="e">
        <f t="shared" si="124"/>
        <v>#DIV/0!</v>
      </c>
      <c r="AW123" s="311" t="e">
        <f t="shared" si="124"/>
        <v>#DIV/0!</v>
      </c>
      <c r="AX123" s="311" t="e">
        <f t="shared" si="124"/>
        <v>#DIV/0!</v>
      </c>
      <c r="AY123" s="311" t="e">
        <f t="shared" si="124"/>
        <v>#DIV/0!</v>
      </c>
      <c r="AZ123" s="311" t="e">
        <f t="shared" si="124"/>
        <v>#DIV/0!</v>
      </c>
      <c r="BA123" s="311" t="e">
        <f t="shared" si="124"/>
        <v>#DIV/0!</v>
      </c>
      <c r="BB123" s="311" t="e">
        <f t="shared" si="117"/>
        <v>#DIV/0!</v>
      </c>
      <c r="BC123" s="311" t="e">
        <f t="shared" si="117"/>
        <v>#DIV/0!</v>
      </c>
      <c r="BD123" s="311" t="e">
        <f t="shared" si="117"/>
        <v>#DIV/0!</v>
      </c>
      <c r="BE123" s="311" t="e">
        <f t="shared" si="117"/>
        <v>#DIV/0!</v>
      </c>
      <c r="BF123" s="311" t="e">
        <f t="shared" si="117"/>
        <v>#DIV/0!</v>
      </c>
      <c r="BG123" s="311" t="e">
        <f t="shared" si="117"/>
        <v>#DIV/0!</v>
      </c>
      <c r="BH123" s="311" t="e">
        <f t="shared" si="117"/>
        <v>#DIV/0!</v>
      </c>
      <c r="BI123" s="311" t="e">
        <f t="shared" si="117"/>
        <v>#DIV/0!</v>
      </c>
      <c r="BJ123" s="311" t="e">
        <f t="shared" si="117"/>
        <v>#DIV/0!</v>
      </c>
      <c r="BK123" s="311" t="e">
        <f t="shared" si="117"/>
        <v>#DIV/0!</v>
      </c>
      <c r="BL123" s="311" t="e">
        <f t="shared" si="117"/>
        <v>#DIV/0!</v>
      </c>
      <c r="BM123" s="311" t="e">
        <f t="shared" si="117"/>
        <v>#DIV/0!</v>
      </c>
      <c r="BN123" s="311" t="e">
        <f t="shared" si="117"/>
        <v>#DIV/0!</v>
      </c>
      <c r="BO123" s="311" t="e">
        <f t="shared" si="117"/>
        <v>#DIV/0!</v>
      </c>
      <c r="BP123" s="311" t="e">
        <f t="shared" si="117"/>
        <v>#DIV/0!</v>
      </c>
      <c r="BQ123" s="311" t="e">
        <f t="shared" si="125"/>
        <v>#DIV/0!</v>
      </c>
      <c r="BR123" s="311" t="e">
        <f t="shared" si="125"/>
        <v>#DIV/0!</v>
      </c>
      <c r="BS123" s="311" t="e">
        <f t="shared" si="125"/>
        <v>#DIV/0!</v>
      </c>
      <c r="BT123" s="311" t="e">
        <f t="shared" si="125"/>
        <v>#DIV/0!</v>
      </c>
      <c r="BU123" s="311" t="e">
        <f t="shared" si="125"/>
        <v>#DIV/0!</v>
      </c>
      <c r="BV123" s="311" t="e">
        <f t="shared" si="125"/>
        <v>#DIV/0!</v>
      </c>
      <c r="BW123" s="311" t="e">
        <f t="shared" si="125"/>
        <v>#DIV/0!</v>
      </c>
      <c r="BX123" s="311" t="e">
        <f t="shared" si="125"/>
        <v>#DIV/0!</v>
      </c>
      <c r="BY123" s="311" t="e">
        <f t="shared" si="125"/>
        <v>#DIV/0!</v>
      </c>
      <c r="BZ123" s="311" t="e">
        <f t="shared" si="125"/>
        <v>#DIV/0!</v>
      </c>
      <c r="CA123" s="311" t="e">
        <f t="shared" si="125"/>
        <v>#DIV/0!</v>
      </c>
      <c r="CB123" s="311" t="e">
        <f t="shared" si="125"/>
        <v>#DIV/0!</v>
      </c>
      <c r="CC123" s="311" t="e">
        <f t="shared" si="125"/>
        <v>#DIV/0!</v>
      </c>
      <c r="CD123" s="311" t="e">
        <f t="shared" si="125"/>
        <v>#DIV/0!</v>
      </c>
      <c r="CE123" s="311" t="e">
        <f t="shared" si="125"/>
        <v>#DIV/0!</v>
      </c>
      <c r="CF123" s="311" t="e">
        <f t="shared" si="125"/>
        <v>#DIV/0!</v>
      </c>
      <c r="CG123" s="311" t="e">
        <f t="shared" si="118"/>
        <v>#DIV/0!</v>
      </c>
      <c r="CH123" s="311" t="e">
        <f t="shared" si="118"/>
        <v>#DIV/0!</v>
      </c>
      <c r="CI123" s="311" t="e">
        <f t="shared" si="118"/>
        <v>#DIV/0!</v>
      </c>
      <c r="CJ123" s="311" t="e">
        <f t="shared" si="118"/>
        <v>#DIV/0!</v>
      </c>
      <c r="CK123" s="311" t="e">
        <f t="shared" si="118"/>
        <v>#DIV/0!</v>
      </c>
      <c r="CL123" s="311" t="e">
        <f t="shared" si="118"/>
        <v>#DIV/0!</v>
      </c>
      <c r="CM123" s="311" t="e">
        <f t="shared" si="118"/>
        <v>#DIV/0!</v>
      </c>
      <c r="CN123" s="311" t="e">
        <f t="shared" si="118"/>
        <v>#DIV/0!</v>
      </c>
      <c r="CO123" s="311" t="e">
        <f t="shared" si="118"/>
        <v>#DIV/0!</v>
      </c>
      <c r="CP123" s="311" t="e">
        <f t="shared" si="118"/>
        <v>#DIV/0!</v>
      </c>
      <c r="CQ123" s="311" t="e">
        <f t="shared" si="118"/>
        <v>#DIV/0!</v>
      </c>
      <c r="CR123" s="311" t="e">
        <f t="shared" si="118"/>
        <v>#DIV/0!</v>
      </c>
      <c r="CS123" s="311" t="e">
        <f t="shared" si="118"/>
        <v>#DIV/0!</v>
      </c>
      <c r="CT123" s="311" t="e">
        <f t="shared" si="118"/>
        <v>#DIV/0!</v>
      </c>
      <c r="CU123" s="311" t="e">
        <f t="shared" si="118"/>
        <v>#DIV/0!</v>
      </c>
      <c r="CV123" s="311" t="e">
        <f t="shared" si="126"/>
        <v>#DIV/0!</v>
      </c>
      <c r="CW123" s="311" t="e">
        <f t="shared" si="126"/>
        <v>#DIV/0!</v>
      </c>
      <c r="CX123" s="311" t="e">
        <f t="shared" si="126"/>
        <v>#DIV/0!</v>
      </c>
      <c r="CY123" s="311" t="e">
        <f t="shared" si="126"/>
        <v>#DIV/0!</v>
      </c>
      <c r="CZ123" s="311" t="e">
        <f t="shared" si="126"/>
        <v>#DIV/0!</v>
      </c>
      <c r="DA123" s="311" t="e">
        <f t="shared" si="126"/>
        <v>#DIV/0!</v>
      </c>
      <c r="DB123" s="311" t="e">
        <f t="shared" si="126"/>
        <v>#DIV/0!</v>
      </c>
      <c r="DC123" s="311" t="e">
        <f t="shared" si="126"/>
        <v>#DIV/0!</v>
      </c>
      <c r="DD123" s="311" t="e">
        <f t="shared" si="126"/>
        <v>#DIV/0!</v>
      </c>
      <c r="DE123" s="311" t="e">
        <f t="shared" si="126"/>
        <v>#DIV/0!</v>
      </c>
      <c r="DF123" s="311" t="e">
        <f t="shared" si="126"/>
        <v>#DIV/0!</v>
      </c>
      <c r="DG123" s="311" t="e">
        <f t="shared" si="126"/>
        <v>#DIV/0!</v>
      </c>
      <c r="DH123" s="311" t="e">
        <f t="shared" si="126"/>
        <v>#DIV/0!</v>
      </c>
      <c r="DI123" s="311" t="e">
        <f t="shared" si="126"/>
        <v>#DIV/0!</v>
      </c>
      <c r="DJ123" s="311" t="e">
        <f t="shared" si="126"/>
        <v>#DIV/0!</v>
      </c>
      <c r="DK123" s="311" t="e">
        <f t="shared" si="126"/>
        <v>#DIV/0!</v>
      </c>
      <c r="DL123" s="311" t="e">
        <f t="shared" si="119"/>
        <v>#DIV/0!</v>
      </c>
      <c r="DM123" s="311" t="e">
        <f t="shared" si="119"/>
        <v>#DIV/0!</v>
      </c>
      <c r="DN123" s="311" t="e">
        <f t="shared" si="119"/>
        <v>#DIV/0!</v>
      </c>
      <c r="DO123" s="311" t="e">
        <f t="shared" si="119"/>
        <v>#DIV/0!</v>
      </c>
      <c r="DP123" s="311" t="e">
        <f t="shared" si="119"/>
        <v>#DIV/0!</v>
      </c>
      <c r="DQ123" s="311" t="e">
        <f t="shared" si="119"/>
        <v>#DIV/0!</v>
      </c>
      <c r="DR123" s="311" t="e">
        <f t="shared" si="119"/>
        <v>#DIV/0!</v>
      </c>
      <c r="DS123" s="311" t="e">
        <f t="shared" si="119"/>
        <v>#DIV/0!</v>
      </c>
      <c r="DT123" s="311" t="e">
        <f t="shared" si="119"/>
        <v>#DIV/0!</v>
      </c>
      <c r="DU123" s="311" t="e">
        <f t="shared" si="119"/>
        <v>#DIV/0!</v>
      </c>
      <c r="DV123" s="311" t="e">
        <f t="shared" si="119"/>
        <v>#DIV/0!</v>
      </c>
      <c r="DW123" s="311" t="e">
        <f t="shared" si="119"/>
        <v>#DIV/0!</v>
      </c>
      <c r="DX123" s="311" t="e">
        <f t="shared" si="119"/>
        <v>#DIV/0!</v>
      </c>
      <c r="DY123" s="311" t="e">
        <f t="shared" si="119"/>
        <v>#DIV/0!</v>
      </c>
      <c r="DZ123" s="311" t="e">
        <f t="shared" si="119"/>
        <v>#DIV/0!</v>
      </c>
      <c r="EA123" s="311" t="e">
        <f t="shared" si="127"/>
        <v>#DIV/0!</v>
      </c>
      <c r="EB123" s="311" t="e">
        <f t="shared" si="127"/>
        <v>#DIV/0!</v>
      </c>
      <c r="EC123" s="311" t="e">
        <f t="shared" si="127"/>
        <v>#DIV/0!</v>
      </c>
      <c r="ED123" s="311" t="e">
        <f t="shared" si="127"/>
        <v>#DIV/0!</v>
      </c>
      <c r="EE123" s="311" t="e">
        <f t="shared" si="127"/>
        <v>#DIV/0!</v>
      </c>
      <c r="EF123" s="311" t="e">
        <f t="shared" si="127"/>
        <v>#DIV/0!</v>
      </c>
      <c r="EG123" s="311" t="e">
        <f t="shared" si="127"/>
        <v>#DIV/0!</v>
      </c>
      <c r="EH123" s="311" t="e">
        <f t="shared" si="127"/>
        <v>#DIV/0!</v>
      </c>
      <c r="EI123" s="311" t="e">
        <f t="shared" si="127"/>
        <v>#DIV/0!</v>
      </c>
      <c r="EJ123" s="311" t="e">
        <f t="shared" si="127"/>
        <v>#DIV/0!</v>
      </c>
      <c r="EK123" s="311" t="e">
        <f t="shared" si="127"/>
        <v>#DIV/0!</v>
      </c>
      <c r="EL123" s="311" t="e">
        <f t="shared" si="127"/>
        <v>#DIV/0!</v>
      </c>
      <c r="EM123" s="311" t="e">
        <f t="shared" si="127"/>
        <v>#DIV/0!</v>
      </c>
      <c r="EN123" s="311" t="e">
        <f t="shared" si="127"/>
        <v>#DIV/0!</v>
      </c>
      <c r="EO123" s="311" t="e">
        <f t="shared" si="127"/>
        <v>#DIV/0!</v>
      </c>
      <c r="EP123" s="311" t="e">
        <f t="shared" si="127"/>
        <v>#DIV/0!</v>
      </c>
      <c r="EQ123" s="311" t="e">
        <f t="shared" si="120"/>
        <v>#DIV/0!</v>
      </c>
      <c r="ER123" s="311" t="e">
        <f t="shared" si="120"/>
        <v>#DIV/0!</v>
      </c>
      <c r="ES123" s="311" t="e">
        <f t="shared" si="120"/>
        <v>#DIV/0!</v>
      </c>
      <c r="ET123" s="311" t="e">
        <f t="shared" si="120"/>
        <v>#DIV/0!</v>
      </c>
      <c r="EU123" s="311" t="e">
        <f t="shared" si="120"/>
        <v>#DIV/0!</v>
      </c>
      <c r="EV123" s="311" t="e">
        <f t="shared" si="120"/>
        <v>#DIV/0!</v>
      </c>
      <c r="EW123" s="311" t="e">
        <f t="shared" si="120"/>
        <v>#DIV/0!</v>
      </c>
      <c r="EX123" s="311" t="e">
        <f t="shared" si="120"/>
        <v>#DIV/0!</v>
      </c>
      <c r="EY123" s="311" t="e">
        <f t="shared" si="120"/>
        <v>#DIV/0!</v>
      </c>
      <c r="EZ123" s="311" t="e">
        <f t="shared" si="120"/>
        <v>#DIV/0!</v>
      </c>
      <c r="FA123" s="311" t="e">
        <f t="shared" si="120"/>
        <v>#DIV/0!</v>
      </c>
      <c r="FB123" s="311" t="e">
        <f t="shared" si="120"/>
        <v>#DIV/0!</v>
      </c>
      <c r="FC123" s="311" t="e">
        <f t="shared" si="120"/>
        <v>#DIV/0!</v>
      </c>
      <c r="FD123" s="311" t="e">
        <f t="shared" si="120"/>
        <v>#DIV/0!</v>
      </c>
      <c r="FE123" s="311" t="e">
        <f t="shared" si="120"/>
        <v>#DIV/0!</v>
      </c>
      <c r="FF123" s="311" t="e">
        <f t="shared" si="128"/>
        <v>#DIV/0!</v>
      </c>
      <c r="FG123" s="311" t="e">
        <f t="shared" si="128"/>
        <v>#DIV/0!</v>
      </c>
      <c r="FH123" s="311" t="e">
        <f t="shared" si="128"/>
        <v>#DIV/0!</v>
      </c>
      <c r="FI123" s="311" t="e">
        <f t="shared" si="128"/>
        <v>#DIV/0!</v>
      </c>
      <c r="FJ123" s="311" t="e">
        <f t="shared" si="128"/>
        <v>#DIV/0!</v>
      </c>
      <c r="FK123" s="311" t="e">
        <f t="shared" si="128"/>
        <v>#DIV/0!</v>
      </c>
      <c r="FL123" s="311" t="e">
        <f t="shared" si="128"/>
        <v>#DIV/0!</v>
      </c>
      <c r="FM123" s="311" t="e">
        <f t="shared" si="128"/>
        <v>#DIV/0!</v>
      </c>
      <c r="FN123" s="311" t="e">
        <f t="shared" si="128"/>
        <v>#DIV/0!</v>
      </c>
      <c r="FO123" s="311" t="e">
        <f t="shared" si="128"/>
        <v>#DIV/0!</v>
      </c>
      <c r="FP123" s="311" t="e">
        <f t="shared" si="128"/>
        <v>#DIV/0!</v>
      </c>
      <c r="FQ123" s="311" t="e">
        <f t="shared" si="128"/>
        <v>#DIV/0!</v>
      </c>
      <c r="FR123" s="311" t="e">
        <f t="shared" si="128"/>
        <v>#DIV/0!</v>
      </c>
      <c r="FS123" s="311" t="e">
        <f t="shared" si="128"/>
        <v>#DIV/0!</v>
      </c>
      <c r="FT123" s="311" t="e">
        <f t="shared" si="128"/>
        <v>#DIV/0!</v>
      </c>
      <c r="FU123" s="311" t="e">
        <f t="shared" si="129"/>
        <v>#DIV/0!</v>
      </c>
      <c r="FV123" s="311" t="e">
        <f t="shared" si="129"/>
        <v>#DIV/0!</v>
      </c>
      <c r="FW123" s="311" t="e">
        <f t="shared" si="129"/>
        <v>#DIV/0!</v>
      </c>
      <c r="FX123" s="311" t="e">
        <f t="shared" si="129"/>
        <v>#DIV/0!</v>
      </c>
      <c r="FY123" s="311" t="e">
        <f t="shared" si="129"/>
        <v>#DIV/0!</v>
      </c>
      <c r="FZ123" s="311" t="e">
        <f t="shared" si="129"/>
        <v>#DIV/0!</v>
      </c>
      <c r="GA123" s="311" t="e">
        <f t="shared" si="129"/>
        <v>#DIV/0!</v>
      </c>
      <c r="GB123" s="311" t="e">
        <f t="shared" si="129"/>
        <v>#DIV/0!</v>
      </c>
      <c r="GC123" s="311" t="e">
        <f t="shared" si="129"/>
        <v>#DIV/0!</v>
      </c>
      <c r="GD123" s="311" t="e">
        <f t="shared" si="129"/>
        <v>#DIV/0!</v>
      </c>
      <c r="GE123" s="311" t="e">
        <f t="shared" si="121"/>
        <v>#DIV/0!</v>
      </c>
      <c r="GF123" s="311" t="e">
        <f t="shared" si="121"/>
        <v>#DIV/0!</v>
      </c>
      <c r="GG123" s="311" t="e">
        <f t="shared" si="121"/>
        <v>#DIV/0!</v>
      </c>
      <c r="GH123" s="311" t="e">
        <f t="shared" si="121"/>
        <v>#DIV/0!</v>
      </c>
      <c r="GI123" s="311" t="e">
        <f t="shared" si="121"/>
        <v>#DIV/0!</v>
      </c>
      <c r="GJ123" s="311" t="e">
        <f t="shared" si="121"/>
        <v>#DIV/0!</v>
      </c>
      <c r="GK123" s="311" t="e">
        <f t="shared" si="121"/>
        <v>#DIV/0!</v>
      </c>
      <c r="GL123" s="311" t="e">
        <f t="shared" si="121"/>
        <v>#DIV/0!</v>
      </c>
      <c r="GM123" s="311" t="e">
        <f t="shared" si="121"/>
        <v>#DIV/0!</v>
      </c>
      <c r="GN123" s="311" t="e">
        <f t="shared" si="121"/>
        <v>#DIV/0!</v>
      </c>
      <c r="GO123" s="311" t="e">
        <f t="shared" si="130"/>
        <v>#DIV/0!</v>
      </c>
      <c r="GP123" s="311" t="e">
        <f t="shared" si="130"/>
        <v>#DIV/0!</v>
      </c>
      <c r="GQ123" s="311" t="e">
        <f t="shared" si="130"/>
        <v>#DIV/0!</v>
      </c>
      <c r="GR123" s="311" t="e">
        <f t="shared" si="130"/>
        <v>#DIV/0!</v>
      </c>
      <c r="GS123" s="311" t="e">
        <f t="shared" si="130"/>
        <v>#DIV/0!</v>
      </c>
      <c r="GT123" s="311" t="e">
        <f t="shared" si="130"/>
        <v>#DIV/0!</v>
      </c>
      <c r="GU123" s="311" t="e">
        <f t="shared" si="130"/>
        <v>#DIV/0!</v>
      </c>
      <c r="GV123" s="311" t="e">
        <f t="shared" si="130"/>
        <v>#DIV/0!</v>
      </c>
      <c r="GW123" s="311" t="e">
        <f t="shared" si="130"/>
        <v>#DIV/0!</v>
      </c>
      <c r="GX123" s="311" t="e">
        <f t="shared" si="130"/>
        <v>#DIV/0!</v>
      </c>
      <c r="GY123" s="311" t="e">
        <f t="shared" si="122"/>
        <v>#DIV/0!</v>
      </c>
      <c r="GZ123" s="311" t="e">
        <f t="shared" si="122"/>
        <v>#DIV/0!</v>
      </c>
      <c r="HA123" s="311" t="e">
        <f t="shared" si="122"/>
        <v>#DIV/0!</v>
      </c>
      <c r="HB123" s="311" t="e">
        <f t="shared" si="122"/>
        <v>#DIV/0!</v>
      </c>
      <c r="HC123" s="311" t="e">
        <f t="shared" si="122"/>
        <v>#DIV/0!</v>
      </c>
      <c r="HD123" s="311" t="e">
        <f t="shared" si="122"/>
        <v>#DIV/0!</v>
      </c>
      <c r="HE123" s="318" t="e">
        <f t="shared" si="84"/>
        <v>#DIV/0!</v>
      </c>
      <c r="HF123" s="322" t="e">
        <f t="shared" si="85"/>
        <v>#DIV/0!</v>
      </c>
    </row>
    <row r="124" spans="1:214">
      <c r="A124" s="221"/>
      <c r="B124" s="310"/>
      <c r="C124" s="221"/>
      <c r="D124" s="221"/>
      <c r="E124" s="221"/>
      <c r="F124" s="311"/>
      <c r="G124" s="312" t="e">
        <f t="shared" si="131"/>
        <v>#DIV/0!</v>
      </c>
      <c r="H124" s="311" t="e">
        <f t="shared" si="131"/>
        <v>#DIV/0!</v>
      </c>
      <c r="I124" s="311" t="e">
        <f t="shared" si="131"/>
        <v>#DIV/0!</v>
      </c>
      <c r="J124" s="311" t="e">
        <f t="shared" si="131"/>
        <v>#DIV/0!</v>
      </c>
      <c r="K124" s="311" t="e">
        <f t="shared" si="131"/>
        <v>#DIV/0!</v>
      </c>
      <c r="L124" s="311" t="e">
        <f t="shared" si="131"/>
        <v>#DIV/0!</v>
      </c>
      <c r="M124" s="311" t="e">
        <f t="shared" si="131"/>
        <v>#DIV/0!</v>
      </c>
      <c r="N124" s="311" t="e">
        <f t="shared" si="131"/>
        <v>#DIV/0!</v>
      </c>
      <c r="O124" s="311" t="e">
        <f t="shared" si="131"/>
        <v>#DIV/0!</v>
      </c>
      <c r="P124" s="311" t="e">
        <f t="shared" si="131"/>
        <v>#DIV/0!</v>
      </c>
      <c r="Q124" s="311" t="e">
        <f t="shared" si="131"/>
        <v>#DIV/0!</v>
      </c>
      <c r="R124" s="311" t="e">
        <f t="shared" si="131"/>
        <v>#DIV/0!</v>
      </c>
      <c r="S124" s="311" t="e">
        <f t="shared" si="131"/>
        <v>#DIV/0!</v>
      </c>
      <c r="T124" s="311" t="e">
        <f t="shared" si="131"/>
        <v>#DIV/0!</v>
      </c>
      <c r="U124" s="311" t="e">
        <f t="shared" si="131"/>
        <v>#DIV/0!</v>
      </c>
      <c r="V124" s="311" t="e">
        <f t="shared" si="131"/>
        <v>#DIV/0!</v>
      </c>
      <c r="W124" s="311" t="e">
        <f t="shared" si="123"/>
        <v>#DIV/0!</v>
      </c>
      <c r="X124" s="311" t="e">
        <f t="shared" si="123"/>
        <v>#DIV/0!</v>
      </c>
      <c r="Y124" s="311" t="e">
        <f t="shared" si="123"/>
        <v>#DIV/0!</v>
      </c>
      <c r="Z124" s="311" t="e">
        <f t="shared" si="123"/>
        <v>#DIV/0!</v>
      </c>
      <c r="AA124" s="311" t="e">
        <f t="shared" si="123"/>
        <v>#DIV/0!</v>
      </c>
      <c r="AB124" s="311" t="e">
        <f t="shared" si="123"/>
        <v>#DIV/0!</v>
      </c>
      <c r="AC124" s="311" t="e">
        <f t="shared" si="123"/>
        <v>#DIV/0!</v>
      </c>
      <c r="AD124" s="311" t="e">
        <f t="shared" si="123"/>
        <v>#DIV/0!</v>
      </c>
      <c r="AE124" s="311" t="e">
        <f t="shared" si="123"/>
        <v>#DIV/0!</v>
      </c>
      <c r="AF124" s="311" t="e">
        <f t="shared" si="123"/>
        <v>#DIV/0!</v>
      </c>
      <c r="AG124" s="311" t="e">
        <f t="shared" si="123"/>
        <v>#DIV/0!</v>
      </c>
      <c r="AH124" s="311" t="e">
        <f t="shared" si="123"/>
        <v>#DIV/0!</v>
      </c>
      <c r="AI124" s="311" t="e">
        <f t="shared" si="123"/>
        <v>#DIV/0!</v>
      </c>
      <c r="AJ124" s="311" t="e">
        <f t="shared" si="123"/>
        <v>#DIV/0!</v>
      </c>
      <c r="AK124" s="311" t="e">
        <f t="shared" si="123"/>
        <v>#DIV/0!</v>
      </c>
      <c r="AL124" s="311" t="e">
        <f t="shared" si="124"/>
        <v>#DIV/0!</v>
      </c>
      <c r="AM124" s="311" t="e">
        <f t="shared" si="124"/>
        <v>#DIV/0!</v>
      </c>
      <c r="AN124" s="311" t="e">
        <f t="shared" si="124"/>
        <v>#DIV/0!</v>
      </c>
      <c r="AO124" s="311" t="e">
        <f t="shared" si="124"/>
        <v>#DIV/0!</v>
      </c>
      <c r="AP124" s="311" t="e">
        <f t="shared" si="124"/>
        <v>#DIV/0!</v>
      </c>
      <c r="AQ124" s="311" t="e">
        <f t="shared" si="124"/>
        <v>#DIV/0!</v>
      </c>
      <c r="AR124" s="311" t="e">
        <f t="shared" si="124"/>
        <v>#DIV/0!</v>
      </c>
      <c r="AS124" s="311" t="e">
        <f t="shared" si="124"/>
        <v>#DIV/0!</v>
      </c>
      <c r="AT124" s="311" t="e">
        <f t="shared" si="124"/>
        <v>#DIV/0!</v>
      </c>
      <c r="AU124" s="311" t="e">
        <f t="shared" si="124"/>
        <v>#DIV/0!</v>
      </c>
      <c r="AV124" s="311" t="e">
        <f t="shared" si="124"/>
        <v>#DIV/0!</v>
      </c>
      <c r="AW124" s="311" t="e">
        <f t="shared" si="124"/>
        <v>#DIV/0!</v>
      </c>
      <c r="AX124" s="311" t="e">
        <f t="shared" si="124"/>
        <v>#DIV/0!</v>
      </c>
      <c r="AY124" s="311" t="e">
        <f t="shared" si="124"/>
        <v>#DIV/0!</v>
      </c>
      <c r="AZ124" s="311" t="e">
        <f t="shared" si="124"/>
        <v>#DIV/0!</v>
      </c>
      <c r="BA124" s="311" t="e">
        <f t="shared" si="124"/>
        <v>#DIV/0!</v>
      </c>
      <c r="BB124" s="311" t="e">
        <f t="shared" si="117"/>
        <v>#DIV/0!</v>
      </c>
      <c r="BC124" s="311" t="e">
        <f t="shared" si="117"/>
        <v>#DIV/0!</v>
      </c>
      <c r="BD124" s="311" t="e">
        <f t="shared" si="117"/>
        <v>#DIV/0!</v>
      </c>
      <c r="BE124" s="311" t="e">
        <f t="shared" si="117"/>
        <v>#DIV/0!</v>
      </c>
      <c r="BF124" s="311" t="e">
        <f t="shared" si="117"/>
        <v>#DIV/0!</v>
      </c>
      <c r="BG124" s="311" t="e">
        <f t="shared" si="117"/>
        <v>#DIV/0!</v>
      </c>
      <c r="BH124" s="311" t="e">
        <f t="shared" si="117"/>
        <v>#DIV/0!</v>
      </c>
      <c r="BI124" s="311" t="e">
        <f t="shared" si="117"/>
        <v>#DIV/0!</v>
      </c>
      <c r="BJ124" s="311" t="e">
        <f t="shared" si="117"/>
        <v>#DIV/0!</v>
      </c>
      <c r="BK124" s="311" t="e">
        <f t="shared" si="117"/>
        <v>#DIV/0!</v>
      </c>
      <c r="BL124" s="311" t="e">
        <f t="shared" si="117"/>
        <v>#DIV/0!</v>
      </c>
      <c r="BM124" s="311" t="e">
        <f t="shared" si="117"/>
        <v>#DIV/0!</v>
      </c>
      <c r="BN124" s="311" t="e">
        <f t="shared" si="117"/>
        <v>#DIV/0!</v>
      </c>
      <c r="BO124" s="311" t="e">
        <f t="shared" si="117"/>
        <v>#DIV/0!</v>
      </c>
      <c r="BP124" s="311" t="e">
        <f t="shared" si="117"/>
        <v>#DIV/0!</v>
      </c>
      <c r="BQ124" s="311" t="e">
        <f t="shared" si="125"/>
        <v>#DIV/0!</v>
      </c>
      <c r="BR124" s="311" t="e">
        <f t="shared" si="125"/>
        <v>#DIV/0!</v>
      </c>
      <c r="BS124" s="311" t="e">
        <f t="shared" si="125"/>
        <v>#DIV/0!</v>
      </c>
      <c r="BT124" s="311" t="e">
        <f t="shared" si="125"/>
        <v>#DIV/0!</v>
      </c>
      <c r="BU124" s="311" t="e">
        <f t="shared" si="125"/>
        <v>#DIV/0!</v>
      </c>
      <c r="BV124" s="311" t="e">
        <f t="shared" si="125"/>
        <v>#DIV/0!</v>
      </c>
      <c r="BW124" s="311" t="e">
        <f t="shared" si="125"/>
        <v>#DIV/0!</v>
      </c>
      <c r="BX124" s="311" t="e">
        <f t="shared" si="125"/>
        <v>#DIV/0!</v>
      </c>
      <c r="BY124" s="311" t="e">
        <f t="shared" si="125"/>
        <v>#DIV/0!</v>
      </c>
      <c r="BZ124" s="311" t="e">
        <f t="shared" si="125"/>
        <v>#DIV/0!</v>
      </c>
      <c r="CA124" s="311" t="e">
        <f t="shared" si="125"/>
        <v>#DIV/0!</v>
      </c>
      <c r="CB124" s="311" t="e">
        <f t="shared" si="125"/>
        <v>#DIV/0!</v>
      </c>
      <c r="CC124" s="311" t="e">
        <f t="shared" si="125"/>
        <v>#DIV/0!</v>
      </c>
      <c r="CD124" s="311" t="e">
        <f t="shared" si="125"/>
        <v>#DIV/0!</v>
      </c>
      <c r="CE124" s="311" t="e">
        <f t="shared" si="125"/>
        <v>#DIV/0!</v>
      </c>
      <c r="CF124" s="311" t="e">
        <f t="shared" si="125"/>
        <v>#DIV/0!</v>
      </c>
      <c r="CG124" s="311" t="e">
        <f t="shared" si="118"/>
        <v>#DIV/0!</v>
      </c>
      <c r="CH124" s="311" t="e">
        <f t="shared" si="118"/>
        <v>#DIV/0!</v>
      </c>
      <c r="CI124" s="311" t="e">
        <f t="shared" si="118"/>
        <v>#DIV/0!</v>
      </c>
      <c r="CJ124" s="311" t="e">
        <f t="shared" si="118"/>
        <v>#DIV/0!</v>
      </c>
      <c r="CK124" s="311" t="e">
        <f t="shared" si="118"/>
        <v>#DIV/0!</v>
      </c>
      <c r="CL124" s="311" t="e">
        <f t="shared" si="118"/>
        <v>#DIV/0!</v>
      </c>
      <c r="CM124" s="311" t="e">
        <f t="shared" si="118"/>
        <v>#DIV/0!</v>
      </c>
      <c r="CN124" s="311" t="e">
        <f t="shared" si="118"/>
        <v>#DIV/0!</v>
      </c>
      <c r="CO124" s="311" t="e">
        <f t="shared" si="118"/>
        <v>#DIV/0!</v>
      </c>
      <c r="CP124" s="311" t="e">
        <f t="shared" si="118"/>
        <v>#DIV/0!</v>
      </c>
      <c r="CQ124" s="311" t="e">
        <f t="shared" si="118"/>
        <v>#DIV/0!</v>
      </c>
      <c r="CR124" s="311" t="e">
        <f t="shared" si="118"/>
        <v>#DIV/0!</v>
      </c>
      <c r="CS124" s="311" t="e">
        <f t="shared" si="118"/>
        <v>#DIV/0!</v>
      </c>
      <c r="CT124" s="311" t="e">
        <f t="shared" si="118"/>
        <v>#DIV/0!</v>
      </c>
      <c r="CU124" s="311" t="e">
        <f t="shared" si="118"/>
        <v>#DIV/0!</v>
      </c>
      <c r="CV124" s="311" t="e">
        <f t="shared" si="126"/>
        <v>#DIV/0!</v>
      </c>
      <c r="CW124" s="311" t="e">
        <f t="shared" si="126"/>
        <v>#DIV/0!</v>
      </c>
      <c r="CX124" s="311" t="e">
        <f t="shared" si="126"/>
        <v>#DIV/0!</v>
      </c>
      <c r="CY124" s="311" t="e">
        <f t="shared" si="126"/>
        <v>#DIV/0!</v>
      </c>
      <c r="CZ124" s="311" t="e">
        <f t="shared" si="126"/>
        <v>#DIV/0!</v>
      </c>
      <c r="DA124" s="311" t="e">
        <f t="shared" si="126"/>
        <v>#DIV/0!</v>
      </c>
      <c r="DB124" s="311" t="e">
        <f t="shared" si="126"/>
        <v>#DIV/0!</v>
      </c>
      <c r="DC124" s="311" t="e">
        <f t="shared" si="126"/>
        <v>#DIV/0!</v>
      </c>
      <c r="DD124" s="311" t="e">
        <f t="shared" si="126"/>
        <v>#DIV/0!</v>
      </c>
      <c r="DE124" s="311" t="e">
        <f t="shared" si="126"/>
        <v>#DIV/0!</v>
      </c>
      <c r="DF124" s="311" t="e">
        <f t="shared" si="126"/>
        <v>#DIV/0!</v>
      </c>
      <c r="DG124" s="311" t="e">
        <f t="shared" si="126"/>
        <v>#DIV/0!</v>
      </c>
      <c r="DH124" s="311" t="e">
        <f t="shared" si="126"/>
        <v>#DIV/0!</v>
      </c>
      <c r="DI124" s="311" t="e">
        <f t="shared" si="126"/>
        <v>#DIV/0!</v>
      </c>
      <c r="DJ124" s="311" t="e">
        <f t="shared" si="126"/>
        <v>#DIV/0!</v>
      </c>
      <c r="DK124" s="311" t="e">
        <f t="shared" si="126"/>
        <v>#DIV/0!</v>
      </c>
      <c r="DL124" s="311" t="e">
        <f t="shared" si="119"/>
        <v>#DIV/0!</v>
      </c>
      <c r="DM124" s="311" t="e">
        <f t="shared" si="119"/>
        <v>#DIV/0!</v>
      </c>
      <c r="DN124" s="311" t="e">
        <f t="shared" si="119"/>
        <v>#DIV/0!</v>
      </c>
      <c r="DO124" s="311" t="e">
        <f t="shared" si="119"/>
        <v>#DIV/0!</v>
      </c>
      <c r="DP124" s="311" t="e">
        <f t="shared" si="119"/>
        <v>#DIV/0!</v>
      </c>
      <c r="DQ124" s="311" t="e">
        <f t="shared" si="119"/>
        <v>#DIV/0!</v>
      </c>
      <c r="DR124" s="311" t="e">
        <f t="shared" si="119"/>
        <v>#DIV/0!</v>
      </c>
      <c r="DS124" s="311" t="e">
        <f t="shared" si="119"/>
        <v>#DIV/0!</v>
      </c>
      <c r="DT124" s="311" t="e">
        <f t="shared" si="119"/>
        <v>#DIV/0!</v>
      </c>
      <c r="DU124" s="311" t="e">
        <f t="shared" si="119"/>
        <v>#DIV/0!</v>
      </c>
      <c r="DV124" s="311" t="e">
        <f t="shared" si="119"/>
        <v>#DIV/0!</v>
      </c>
      <c r="DW124" s="311" t="e">
        <f t="shared" si="119"/>
        <v>#DIV/0!</v>
      </c>
      <c r="DX124" s="311" t="e">
        <f t="shared" si="119"/>
        <v>#DIV/0!</v>
      </c>
      <c r="DY124" s="311" t="e">
        <f t="shared" si="119"/>
        <v>#DIV/0!</v>
      </c>
      <c r="DZ124" s="311" t="e">
        <f t="shared" si="119"/>
        <v>#DIV/0!</v>
      </c>
      <c r="EA124" s="311" t="e">
        <f t="shared" si="127"/>
        <v>#DIV/0!</v>
      </c>
      <c r="EB124" s="311" t="e">
        <f t="shared" si="127"/>
        <v>#DIV/0!</v>
      </c>
      <c r="EC124" s="311" t="e">
        <f t="shared" si="127"/>
        <v>#DIV/0!</v>
      </c>
      <c r="ED124" s="311" t="e">
        <f t="shared" si="127"/>
        <v>#DIV/0!</v>
      </c>
      <c r="EE124" s="311" t="e">
        <f t="shared" si="127"/>
        <v>#DIV/0!</v>
      </c>
      <c r="EF124" s="311" t="e">
        <f t="shared" si="127"/>
        <v>#DIV/0!</v>
      </c>
      <c r="EG124" s="311" t="e">
        <f t="shared" si="127"/>
        <v>#DIV/0!</v>
      </c>
      <c r="EH124" s="311" t="e">
        <f t="shared" si="127"/>
        <v>#DIV/0!</v>
      </c>
      <c r="EI124" s="311" t="e">
        <f t="shared" si="127"/>
        <v>#DIV/0!</v>
      </c>
      <c r="EJ124" s="311" t="e">
        <f t="shared" si="127"/>
        <v>#DIV/0!</v>
      </c>
      <c r="EK124" s="311" t="e">
        <f t="shared" si="127"/>
        <v>#DIV/0!</v>
      </c>
      <c r="EL124" s="311" t="e">
        <f t="shared" si="127"/>
        <v>#DIV/0!</v>
      </c>
      <c r="EM124" s="311" t="e">
        <f t="shared" si="127"/>
        <v>#DIV/0!</v>
      </c>
      <c r="EN124" s="311" t="e">
        <f t="shared" si="127"/>
        <v>#DIV/0!</v>
      </c>
      <c r="EO124" s="311" t="e">
        <f t="shared" si="127"/>
        <v>#DIV/0!</v>
      </c>
      <c r="EP124" s="311" t="e">
        <f t="shared" si="127"/>
        <v>#DIV/0!</v>
      </c>
      <c r="EQ124" s="311" t="e">
        <f t="shared" si="120"/>
        <v>#DIV/0!</v>
      </c>
      <c r="ER124" s="311" t="e">
        <f t="shared" si="120"/>
        <v>#DIV/0!</v>
      </c>
      <c r="ES124" s="311" t="e">
        <f t="shared" si="120"/>
        <v>#DIV/0!</v>
      </c>
      <c r="ET124" s="311" t="e">
        <f t="shared" si="120"/>
        <v>#DIV/0!</v>
      </c>
      <c r="EU124" s="311" t="e">
        <f t="shared" si="120"/>
        <v>#DIV/0!</v>
      </c>
      <c r="EV124" s="311" t="e">
        <f t="shared" si="120"/>
        <v>#DIV/0!</v>
      </c>
      <c r="EW124" s="311" t="e">
        <f t="shared" si="120"/>
        <v>#DIV/0!</v>
      </c>
      <c r="EX124" s="311" t="e">
        <f t="shared" si="120"/>
        <v>#DIV/0!</v>
      </c>
      <c r="EY124" s="311" t="e">
        <f t="shared" si="120"/>
        <v>#DIV/0!</v>
      </c>
      <c r="EZ124" s="311" t="e">
        <f t="shared" si="120"/>
        <v>#DIV/0!</v>
      </c>
      <c r="FA124" s="311" t="e">
        <f t="shared" si="120"/>
        <v>#DIV/0!</v>
      </c>
      <c r="FB124" s="311" t="e">
        <f t="shared" si="120"/>
        <v>#DIV/0!</v>
      </c>
      <c r="FC124" s="311" t="e">
        <f t="shared" si="120"/>
        <v>#DIV/0!</v>
      </c>
      <c r="FD124" s="311" t="e">
        <f t="shared" si="120"/>
        <v>#DIV/0!</v>
      </c>
      <c r="FE124" s="311" t="e">
        <f t="shared" si="120"/>
        <v>#DIV/0!</v>
      </c>
      <c r="FF124" s="311" t="e">
        <f t="shared" si="128"/>
        <v>#DIV/0!</v>
      </c>
      <c r="FG124" s="311" t="e">
        <f t="shared" si="128"/>
        <v>#DIV/0!</v>
      </c>
      <c r="FH124" s="311" t="e">
        <f t="shared" si="128"/>
        <v>#DIV/0!</v>
      </c>
      <c r="FI124" s="311" t="e">
        <f t="shared" si="128"/>
        <v>#DIV/0!</v>
      </c>
      <c r="FJ124" s="311" t="e">
        <f t="shared" si="128"/>
        <v>#DIV/0!</v>
      </c>
      <c r="FK124" s="311" t="e">
        <f t="shared" si="128"/>
        <v>#DIV/0!</v>
      </c>
      <c r="FL124" s="311" t="e">
        <f t="shared" si="128"/>
        <v>#DIV/0!</v>
      </c>
      <c r="FM124" s="311" t="e">
        <f t="shared" si="128"/>
        <v>#DIV/0!</v>
      </c>
      <c r="FN124" s="311" t="e">
        <f t="shared" si="128"/>
        <v>#DIV/0!</v>
      </c>
      <c r="FO124" s="311" t="e">
        <f t="shared" si="128"/>
        <v>#DIV/0!</v>
      </c>
      <c r="FP124" s="311" t="e">
        <f t="shared" si="128"/>
        <v>#DIV/0!</v>
      </c>
      <c r="FQ124" s="311" t="e">
        <f t="shared" si="128"/>
        <v>#DIV/0!</v>
      </c>
      <c r="FR124" s="311" t="e">
        <f t="shared" si="128"/>
        <v>#DIV/0!</v>
      </c>
      <c r="FS124" s="311" t="e">
        <f t="shared" si="128"/>
        <v>#DIV/0!</v>
      </c>
      <c r="FT124" s="311" t="e">
        <f t="shared" si="128"/>
        <v>#DIV/0!</v>
      </c>
      <c r="FU124" s="311" t="e">
        <f t="shared" si="129"/>
        <v>#DIV/0!</v>
      </c>
      <c r="FV124" s="311" t="e">
        <f t="shared" si="129"/>
        <v>#DIV/0!</v>
      </c>
      <c r="FW124" s="311" t="e">
        <f t="shared" si="129"/>
        <v>#DIV/0!</v>
      </c>
      <c r="FX124" s="311" t="e">
        <f t="shared" si="129"/>
        <v>#DIV/0!</v>
      </c>
      <c r="FY124" s="311" t="e">
        <f t="shared" si="129"/>
        <v>#DIV/0!</v>
      </c>
      <c r="FZ124" s="311" t="e">
        <f t="shared" si="129"/>
        <v>#DIV/0!</v>
      </c>
      <c r="GA124" s="311" t="e">
        <f t="shared" si="129"/>
        <v>#DIV/0!</v>
      </c>
      <c r="GB124" s="311" t="e">
        <f t="shared" si="129"/>
        <v>#DIV/0!</v>
      </c>
      <c r="GC124" s="311" t="e">
        <f t="shared" si="129"/>
        <v>#DIV/0!</v>
      </c>
      <c r="GD124" s="311" t="e">
        <f t="shared" si="129"/>
        <v>#DIV/0!</v>
      </c>
      <c r="GE124" s="311" t="e">
        <f t="shared" si="121"/>
        <v>#DIV/0!</v>
      </c>
      <c r="GF124" s="311" t="e">
        <f t="shared" si="121"/>
        <v>#DIV/0!</v>
      </c>
      <c r="GG124" s="311" t="e">
        <f t="shared" si="121"/>
        <v>#DIV/0!</v>
      </c>
      <c r="GH124" s="311" t="e">
        <f t="shared" si="121"/>
        <v>#DIV/0!</v>
      </c>
      <c r="GI124" s="311" t="e">
        <f t="shared" si="121"/>
        <v>#DIV/0!</v>
      </c>
      <c r="GJ124" s="311" t="e">
        <f t="shared" si="121"/>
        <v>#DIV/0!</v>
      </c>
      <c r="GK124" s="311" t="e">
        <f t="shared" si="121"/>
        <v>#DIV/0!</v>
      </c>
      <c r="GL124" s="311" t="e">
        <f t="shared" si="121"/>
        <v>#DIV/0!</v>
      </c>
      <c r="GM124" s="311" t="e">
        <f t="shared" si="121"/>
        <v>#DIV/0!</v>
      </c>
      <c r="GN124" s="311" t="e">
        <f t="shared" si="121"/>
        <v>#DIV/0!</v>
      </c>
      <c r="GO124" s="311" t="e">
        <f t="shared" si="130"/>
        <v>#DIV/0!</v>
      </c>
      <c r="GP124" s="311" t="e">
        <f t="shared" si="130"/>
        <v>#DIV/0!</v>
      </c>
      <c r="GQ124" s="311" t="e">
        <f t="shared" si="130"/>
        <v>#DIV/0!</v>
      </c>
      <c r="GR124" s="311" t="e">
        <f t="shared" si="130"/>
        <v>#DIV/0!</v>
      </c>
      <c r="GS124" s="311" t="e">
        <f t="shared" si="130"/>
        <v>#DIV/0!</v>
      </c>
      <c r="GT124" s="311" t="e">
        <f t="shared" si="130"/>
        <v>#DIV/0!</v>
      </c>
      <c r="GU124" s="311" t="e">
        <f t="shared" si="130"/>
        <v>#DIV/0!</v>
      </c>
      <c r="GV124" s="311" t="e">
        <f t="shared" si="130"/>
        <v>#DIV/0!</v>
      </c>
      <c r="GW124" s="311" t="e">
        <f t="shared" si="130"/>
        <v>#DIV/0!</v>
      </c>
      <c r="GX124" s="311" t="e">
        <f t="shared" si="130"/>
        <v>#DIV/0!</v>
      </c>
      <c r="GY124" s="311" t="e">
        <f t="shared" si="122"/>
        <v>#DIV/0!</v>
      </c>
      <c r="GZ124" s="311" t="e">
        <f t="shared" si="122"/>
        <v>#DIV/0!</v>
      </c>
      <c r="HA124" s="311" t="e">
        <f t="shared" si="122"/>
        <v>#DIV/0!</v>
      </c>
      <c r="HB124" s="311" t="e">
        <f t="shared" si="122"/>
        <v>#DIV/0!</v>
      </c>
      <c r="HC124" s="311" t="e">
        <f t="shared" si="122"/>
        <v>#DIV/0!</v>
      </c>
      <c r="HD124" s="311" t="e">
        <f t="shared" si="122"/>
        <v>#DIV/0!</v>
      </c>
      <c r="HE124" s="318" t="e">
        <f t="shared" si="84"/>
        <v>#DIV/0!</v>
      </c>
      <c r="HF124" s="322" t="e">
        <f t="shared" si="85"/>
        <v>#DIV/0!</v>
      </c>
    </row>
    <row r="125" spans="1:214">
      <c r="A125" s="221"/>
      <c r="B125" s="310"/>
      <c r="C125" s="221"/>
      <c r="D125" s="221"/>
      <c r="E125" s="221"/>
      <c r="F125" s="311"/>
      <c r="G125" s="312" t="e">
        <f t="shared" si="131"/>
        <v>#DIV/0!</v>
      </c>
      <c r="H125" s="311" t="e">
        <f t="shared" si="131"/>
        <v>#DIV/0!</v>
      </c>
      <c r="I125" s="311" t="e">
        <f t="shared" si="131"/>
        <v>#DIV/0!</v>
      </c>
      <c r="J125" s="311" t="e">
        <f t="shared" si="131"/>
        <v>#DIV/0!</v>
      </c>
      <c r="K125" s="311" t="e">
        <f t="shared" si="131"/>
        <v>#DIV/0!</v>
      </c>
      <c r="L125" s="311" t="e">
        <f t="shared" si="131"/>
        <v>#DIV/0!</v>
      </c>
      <c r="M125" s="311" t="e">
        <f t="shared" si="131"/>
        <v>#DIV/0!</v>
      </c>
      <c r="N125" s="311" t="e">
        <f t="shared" si="131"/>
        <v>#DIV/0!</v>
      </c>
      <c r="O125" s="311" t="e">
        <f t="shared" si="131"/>
        <v>#DIV/0!</v>
      </c>
      <c r="P125" s="311" t="e">
        <f t="shared" si="131"/>
        <v>#DIV/0!</v>
      </c>
      <c r="Q125" s="311" t="e">
        <f t="shared" si="131"/>
        <v>#DIV/0!</v>
      </c>
      <c r="R125" s="311" t="e">
        <f t="shared" si="131"/>
        <v>#DIV/0!</v>
      </c>
      <c r="S125" s="311" t="e">
        <f t="shared" si="131"/>
        <v>#DIV/0!</v>
      </c>
      <c r="T125" s="311" t="e">
        <f t="shared" si="131"/>
        <v>#DIV/0!</v>
      </c>
      <c r="U125" s="311" t="e">
        <f t="shared" si="131"/>
        <v>#DIV/0!</v>
      </c>
      <c r="V125" s="311" t="e">
        <f t="shared" si="131"/>
        <v>#DIV/0!</v>
      </c>
      <c r="W125" s="311" t="e">
        <f t="shared" si="123"/>
        <v>#DIV/0!</v>
      </c>
      <c r="X125" s="311" t="e">
        <f t="shared" si="123"/>
        <v>#DIV/0!</v>
      </c>
      <c r="Y125" s="311" t="e">
        <f t="shared" si="123"/>
        <v>#DIV/0!</v>
      </c>
      <c r="Z125" s="311" t="e">
        <f t="shared" si="123"/>
        <v>#DIV/0!</v>
      </c>
      <c r="AA125" s="311" t="e">
        <f t="shared" si="123"/>
        <v>#DIV/0!</v>
      </c>
      <c r="AB125" s="311" t="e">
        <f t="shared" si="123"/>
        <v>#DIV/0!</v>
      </c>
      <c r="AC125" s="311" t="e">
        <f t="shared" si="123"/>
        <v>#DIV/0!</v>
      </c>
      <c r="AD125" s="311" t="e">
        <f t="shared" si="123"/>
        <v>#DIV/0!</v>
      </c>
      <c r="AE125" s="311" t="e">
        <f t="shared" si="123"/>
        <v>#DIV/0!</v>
      </c>
      <c r="AF125" s="311" t="e">
        <f t="shared" si="123"/>
        <v>#DIV/0!</v>
      </c>
      <c r="AG125" s="311" t="e">
        <f t="shared" si="123"/>
        <v>#DIV/0!</v>
      </c>
      <c r="AH125" s="311" t="e">
        <f t="shared" si="123"/>
        <v>#DIV/0!</v>
      </c>
      <c r="AI125" s="311" t="e">
        <f t="shared" si="123"/>
        <v>#DIV/0!</v>
      </c>
      <c r="AJ125" s="311" t="e">
        <f t="shared" si="123"/>
        <v>#DIV/0!</v>
      </c>
      <c r="AK125" s="311" t="e">
        <f t="shared" si="123"/>
        <v>#DIV/0!</v>
      </c>
      <c r="AL125" s="311" t="e">
        <f t="shared" si="124"/>
        <v>#DIV/0!</v>
      </c>
      <c r="AM125" s="311" t="e">
        <f t="shared" si="124"/>
        <v>#DIV/0!</v>
      </c>
      <c r="AN125" s="311" t="e">
        <f t="shared" si="124"/>
        <v>#DIV/0!</v>
      </c>
      <c r="AO125" s="311" t="e">
        <f t="shared" si="124"/>
        <v>#DIV/0!</v>
      </c>
      <c r="AP125" s="311" t="e">
        <f t="shared" si="124"/>
        <v>#DIV/0!</v>
      </c>
      <c r="AQ125" s="311" t="e">
        <f t="shared" si="124"/>
        <v>#DIV/0!</v>
      </c>
      <c r="AR125" s="311" t="e">
        <f t="shared" si="124"/>
        <v>#DIV/0!</v>
      </c>
      <c r="AS125" s="311" t="e">
        <f t="shared" si="124"/>
        <v>#DIV/0!</v>
      </c>
      <c r="AT125" s="311" t="e">
        <f t="shared" si="124"/>
        <v>#DIV/0!</v>
      </c>
      <c r="AU125" s="311" t="e">
        <f t="shared" si="124"/>
        <v>#DIV/0!</v>
      </c>
      <c r="AV125" s="311" t="e">
        <f t="shared" si="124"/>
        <v>#DIV/0!</v>
      </c>
      <c r="AW125" s="311" t="e">
        <f t="shared" si="124"/>
        <v>#DIV/0!</v>
      </c>
      <c r="AX125" s="311" t="e">
        <f t="shared" si="124"/>
        <v>#DIV/0!</v>
      </c>
      <c r="AY125" s="311" t="e">
        <f t="shared" si="124"/>
        <v>#DIV/0!</v>
      </c>
      <c r="AZ125" s="311" t="e">
        <f t="shared" si="124"/>
        <v>#DIV/0!</v>
      </c>
      <c r="BA125" s="311" t="e">
        <f t="shared" si="124"/>
        <v>#DIV/0!</v>
      </c>
      <c r="BB125" s="311" t="e">
        <f t="shared" si="117"/>
        <v>#DIV/0!</v>
      </c>
      <c r="BC125" s="311" t="e">
        <f t="shared" si="117"/>
        <v>#DIV/0!</v>
      </c>
      <c r="BD125" s="311" t="e">
        <f t="shared" si="117"/>
        <v>#DIV/0!</v>
      </c>
      <c r="BE125" s="311" t="e">
        <f t="shared" si="117"/>
        <v>#DIV/0!</v>
      </c>
      <c r="BF125" s="311" t="e">
        <f t="shared" si="117"/>
        <v>#DIV/0!</v>
      </c>
      <c r="BG125" s="311" t="e">
        <f t="shared" si="117"/>
        <v>#DIV/0!</v>
      </c>
      <c r="BH125" s="311" t="e">
        <f t="shared" si="117"/>
        <v>#DIV/0!</v>
      </c>
      <c r="BI125" s="311" t="e">
        <f t="shared" si="117"/>
        <v>#DIV/0!</v>
      </c>
      <c r="BJ125" s="311" t="e">
        <f t="shared" si="117"/>
        <v>#DIV/0!</v>
      </c>
      <c r="BK125" s="311" t="e">
        <f t="shared" si="117"/>
        <v>#DIV/0!</v>
      </c>
      <c r="BL125" s="311" t="e">
        <f t="shared" si="117"/>
        <v>#DIV/0!</v>
      </c>
      <c r="BM125" s="311" t="e">
        <f t="shared" si="117"/>
        <v>#DIV/0!</v>
      </c>
      <c r="BN125" s="311" t="e">
        <f t="shared" si="117"/>
        <v>#DIV/0!</v>
      </c>
      <c r="BO125" s="311" t="e">
        <f t="shared" si="117"/>
        <v>#DIV/0!</v>
      </c>
      <c r="BP125" s="311" t="e">
        <f t="shared" si="117"/>
        <v>#DIV/0!</v>
      </c>
      <c r="BQ125" s="311" t="e">
        <f t="shared" si="125"/>
        <v>#DIV/0!</v>
      </c>
      <c r="BR125" s="311" t="e">
        <f t="shared" si="125"/>
        <v>#DIV/0!</v>
      </c>
      <c r="BS125" s="311" t="e">
        <f t="shared" si="125"/>
        <v>#DIV/0!</v>
      </c>
      <c r="BT125" s="311" t="e">
        <f t="shared" si="125"/>
        <v>#DIV/0!</v>
      </c>
      <c r="BU125" s="311" t="e">
        <f t="shared" si="125"/>
        <v>#DIV/0!</v>
      </c>
      <c r="BV125" s="311" t="e">
        <f t="shared" si="125"/>
        <v>#DIV/0!</v>
      </c>
      <c r="BW125" s="311" t="e">
        <f t="shared" si="125"/>
        <v>#DIV/0!</v>
      </c>
      <c r="BX125" s="311" t="e">
        <f t="shared" si="125"/>
        <v>#DIV/0!</v>
      </c>
      <c r="BY125" s="311" t="e">
        <f t="shared" si="125"/>
        <v>#DIV/0!</v>
      </c>
      <c r="BZ125" s="311" t="e">
        <f t="shared" si="125"/>
        <v>#DIV/0!</v>
      </c>
      <c r="CA125" s="311" t="e">
        <f t="shared" si="125"/>
        <v>#DIV/0!</v>
      </c>
      <c r="CB125" s="311" t="e">
        <f t="shared" si="125"/>
        <v>#DIV/0!</v>
      </c>
      <c r="CC125" s="311" t="e">
        <f t="shared" si="125"/>
        <v>#DIV/0!</v>
      </c>
      <c r="CD125" s="311" t="e">
        <f t="shared" si="125"/>
        <v>#DIV/0!</v>
      </c>
      <c r="CE125" s="311" t="e">
        <f t="shared" si="125"/>
        <v>#DIV/0!</v>
      </c>
      <c r="CF125" s="311" t="e">
        <f t="shared" si="125"/>
        <v>#DIV/0!</v>
      </c>
      <c r="CG125" s="311" t="e">
        <f t="shared" si="118"/>
        <v>#DIV/0!</v>
      </c>
      <c r="CH125" s="311" t="e">
        <f t="shared" si="118"/>
        <v>#DIV/0!</v>
      </c>
      <c r="CI125" s="311" t="e">
        <f t="shared" si="118"/>
        <v>#DIV/0!</v>
      </c>
      <c r="CJ125" s="311" t="e">
        <f t="shared" si="118"/>
        <v>#DIV/0!</v>
      </c>
      <c r="CK125" s="311" t="e">
        <f t="shared" si="118"/>
        <v>#DIV/0!</v>
      </c>
      <c r="CL125" s="311" t="e">
        <f t="shared" si="118"/>
        <v>#DIV/0!</v>
      </c>
      <c r="CM125" s="311" t="e">
        <f t="shared" si="118"/>
        <v>#DIV/0!</v>
      </c>
      <c r="CN125" s="311" t="e">
        <f t="shared" si="118"/>
        <v>#DIV/0!</v>
      </c>
      <c r="CO125" s="311" t="e">
        <f t="shared" si="118"/>
        <v>#DIV/0!</v>
      </c>
      <c r="CP125" s="311" t="e">
        <f t="shared" si="118"/>
        <v>#DIV/0!</v>
      </c>
      <c r="CQ125" s="311" t="e">
        <f t="shared" si="118"/>
        <v>#DIV/0!</v>
      </c>
      <c r="CR125" s="311" t="e">
        <f t="shared" si="118"/>
        <v>#DIV/0!</v>
      </c>
      <c r="CS125" s="311" t="e">
        <f t="shared" si="118"/>
        <v>#DIV/0!</v>
      </c>
      <c r="CT125" s="311" t="e">
        <f t="shared" si="118"/>
        <v>#DIV/0!</v>
      </c>
      <c r="CU125" s="311" t="e">
        <f t="shared" si="118"/>
        <v>#DIV/0!</v>
      </c>
      <c r="CV125" s="311" t="e">
        <f t="shared" si="126"/>
        <v>#DIV/0!</v>
      </c>
      <c r="CW125" s="311" t="e">
        <f t="shared" si="126"/>
        <v>#DIV/0!</v>
      </c>
      <c r="CX125" s="311" t="e">
        <f t="shared" si="126"/>
        <v>#DIV/0!</v>
      </c>
      <c r="CY125" s="311" t="e">
        <f t="shared" si="126"/>
        <v>#DIV/0!</v>
      </c>
      <c r="CZ125" s="311" t="e">
        <f t="shared" si="126"/>
        <v>#DIV/0!</v>
      </c>
      <c r="DA125" s="311" t="e">
        <f t="shared" si="126"/>
        <v>#DIV/0!</v>
      </c>
      <c r="DB125" s="311" t="e">
        <f t="shared" si="126"/>
        <v>#DIV/0!</v>
      </c>
      <c r="DC125" s="311" t="e">
        <f t="shared" si="126"/>
        <v>#DIV/0!</v>
      </c>
      <c r="DD125" s="311" t="e">
        <f t="shared" si="126"/>
        <v>#DIV/0!</v>
      </c>
      <c r="DE125" s="311" t="e">
        <f t="shared" si="126"/>
        <v>#DIV/0!</v>
      </c>
      <c r="DF125" s="311" t="e">
        <f t="shared" si="126"/>
        <v>#DIV/0!</v>
      </c>
      <c r="DG125" s="311" t="e">
        <f t="shared" si="126"/>
        <v>#DIV/0!</v>
      </c>
      <c r="DH125" s="311" t="e">
        <f t="shared" si="126"/>
        <v>#DIV/0!</v>
      </c>
      <c r="DI125" s="311" t="e">
        <f t="shared" si="126"/>
        <v>#DIV/0!</v>
      </c>
      <c r="DJ125" s="311" t="e">
        <f t="shared" si="126"/>
        <v>#DIV/0!</v>
      </c>
      <c r="DK125" s="311" t="e">
        <f t="shared" si="126"/>
        <v>#DIV/0!</v>
      </c>
      <c r="DL125" s="311" t="e">
        <f t="shared" si="119"/>
        <v>#DIV/0!</v>
      </c>
      <c r="DM125" s="311" t="e">
        <f t="shared" si="119"/>
        <v>#DIV/0!</v>
      </c>
      <c r="DN125" s="311" t="e">
        <f t="shared" si="119"/>
        <v>#DIV/0!</v>
      </c>
      <c r="DO125" s="311" t="e">
        <f t="shared" si="119"/>
        <v>#DIV/0!</v>
      </c>
      <c r="DP125" s="311" t="e">
        <f t="shared" si="119"/>
        <v>#DIV/0!</v>
      </c>
      <c r="DQ125" s="311" t="e">
        <f t="shared" si="119"/>
        <v>#DIV/0!</v>
      </c>
      <c r="DR125" s="311" t="e">
        <f t="shared" si="119"/>
        <v>#DIV/0!</v>
      </c>
      <c r="DS125" s="311" t="e">
        <f t="shared" si="119"/>
        <v>#DIV/0!</v>
      </c>
      <c r="DT125" s="311" t="e">
        <f t="shared" si="119"/>
        <v>#DIV/0!</v>
      </c>
      <c r="DU125" s="311" t="e">
        <f t="shared" si="119"/>
        <v>#DIV/0!</v>
      </c>
      <c r="DV125" s="311" t="e">
        <f t="shared" si="119"/>
        <v>#DIV/0!</v>
      </c>
      <c r="DW125" s="311" t="e">
        <f t="shared" si="119"/>
        <v>#DIV/0!</v>
      </c>
      <c r="DX125" s="311" t="e">
        <f t="shared" si="119"/>
        <v>#DIV/0!</v>
      </c>
      <c r="DY125" s="311" t="e">
        <f t="shared" si="119"/>
        <v>#DIV/0!</v>
      </c>
      <c r="DZ125" s="311" t="e">
        <f t="shared" si="119"/>
        <v>#DIV/0!</v>
      </c>
      <c r="EA125" s="311" t="e">
        <f t="shared" si="127"/>
        <v>#DIV/0!</v>
      </c>
      <c r="EB125" s="311" t="e">
        <f t="shared" si="127"/>
        <v>#DIV/0!</v>
      </c>
      <c r="EC125" s="311" t="e">
        <f t="shared" si="127"/>
        <v>#DIV/0!</v>
      </c>
      <c r="ED125" s="311" t="e">
        <f t="shared" si="127"/>
        <v>#DIV/0!</v>
      </c>
      <c r="EE125" s="311" t="e">
        <f t="shared" si="127"/>
        <v>#DIV/0!</v>
      </c>
      <c r="EF125" s="311" t="e">
        <f t="shared" si="127"/>
        <v>#DIV/0!</v>
      </c>
      <c r="EG125" s="311" t="e">
        <f t="shared" si="127"/>
        <v>#DIV/0!</v>
      </c>
      <c r="EH125" s="311" t="e">
        <f t="shared" si="127"/>
        <v>#DIV/0!</v>
      </c>
      <c r="EI125" s="311" t="e">
        <f t="shared" si="127"/>
        <v>#DIV/0!</v>
      </c>
      <c r="EJ125" s="311" t="e">
        <f t="shared" si="127"/>
        <v>#DIV/0!</v>
      </c>
      <c r="EK125" s="311" t="e">
        <f t="shared" si="127"/>
        <v>#DIV/0!</v>
      </c>
      <c r="EL125" s="311" t="e">
        <f t="shared" si="127"/>
        <v>#DIV/0!</v>
      </c>
      <c r="EM125" s="311" t="e">
        <f t="shared" si="127"/>
        <v>#DIV/0!</v>
      </c>
      <c r="EN125" s="311" t="e">
        <f t="shared" si="127"/>
        <v>#DIV/0!</v>
      </c>
      <c r="EO125" s="311" t="e">
        <f t="shared" si="127"/>
        <v>#DIV/0!</v>
      </c>
      <c r="EP125" s="311" t="e">
        <f t="shared" si="127"/>
        <v>#DIV/0!</v>
      </c>
      <c r="EQ125" s="311" t="e">
        <f t="shared" si="120"/>
        <v>#DIV/0!</v>
      </c>
      <c r="ER125" s="311" t="e">
        <f t="shared" si="120"/>
        <v>#DIV/0!</v>
      </c>
      <c r="ES125" s="311" t="e">
        <f t="shared" si="120"/>
        <v>#DIV/0!</v>
      </c>
      <c r="ET125" s="311" t="e">
        <f t="shared" si="120"/>
        <v>#DIV/0!</v>
      </c>
      <c r="EU125" s="311" t="e">
        <f t="shared" si="120"/>
        <v>#DIV/0!</v>
      </c>
      <c r="EV125" s="311" t="e">
        <f t="shared" si="120"/>
        <v>#DIV/0!</v>
      </c>
      <c r="EW125" s="311" t="e">
        <f t="shared" si="120"/>
        <v>#DIV/0!</v>
      </c>
      <c r="EX125" s="311" t="e">
        <f t="shared" si="120"/>
        <v>#DIV/0!</v>
      </c>
      <c r="EY125" s="311" t="e">
        <f t="shared" si="120"/>
        <v>#DIV/0!</v>
      </c>
      <c r="EZ125" s="311" t="e">
        <f t="shared" si="120"/>
        <v>#DIV/0!</v>
      </c>
      <c r="FA125" s="311" t="e">
        <f t="shared" si="120"/>
        <v>#DIV/0!</v>
      </c>
      <c r="FB125" s="311" t="e">
        <f t="shared" si="120"/>
        <v>#DIV/0!</v>
      </c>
      <c r="FC125" s="311" t="e">
        <f t="shared" si="120"/>
        <v>#DIV/0!</v>
      </c>
      <c r="FD125" s="311" t="e">
        <f t="shared" si="120"/>
        <v>#DIV/0!</v>
      </c>
      <c r="FE125" s="311" t="e">
        <f t="shared" si="120"/>
        <v>#DIV/0!</v>
      </c>
      <c r="FF125" s="311" t="e">
        <f t="shared" si="128"/>
        <v>#DIV/0!</v>
      </c>
      <c r="FG125" s="311" t="e">
        <f t="shared" si="128"/>
        <v>#DIV/0!</v>
      </c>
      <c r="FH125" s="311" t="e">
        <f t="shared" si="128"/>
        <v>#DIV/0!</v>
      </c>
      <c r="FI125" s="311" t="e">
        <f t="shared" si="128"/>
        <v>#DIV/0!</v>
      </c>
      <c r="FJ125" s="311" t="e">
        <f t="shared" si="128"/>
        <v>#DIV/0!</v>
      </c>
      <c r="FK125" s="311" t="e">
        <f t="shared" si="128"/>
        <v>#DIV/0!</v>
      </c>
      <c r="FL125" s="311" t="e">
        <f t="shared" si="128"/>
        <v>#DIV/0!</v>
      </c>
      <c r="FM125" s="311" t="e">
        <f t="shared" si="128"/>
        <v>#DIV/0!</v>
      </c>
      <c r="FN125" s="311" t="e">
        <f t="shared" si="128"/>
        <v>#DIV/0!</v>
      </c>
      <c r="FO125" s="311" t="e">
        <f t="shared" si="128"/>
        <v>#DIV/0!</v>
      </c>
      <c r="FP125" s="311" t="e">
        <f t="shared" si="128"/>
        <v>#DIV/0!</v>
      </c>
      <c r="FQ125" s="311" t="e">
        <f t="shared" si="128"/>
        <v>#DIV/0!</v>
      </c>
      <c r="FR125" s="311" t="e">
        <f t="shared" si="128"/>
        <v>#DIV/0!</v>
      </c>
      <c r="FS125" s="311" t="e">
        <f t="shared" si="128"/>
        <v>#DIV/0!</v>
      </c>
      <c r="FT125" s="311" t="e">
        <f t="shared" si="128"/>
        <v>#DIV/0!</v>
      </c>
      <c r="FU125" s="311" t="e">
        <f t="shared" si="129"/>
        <v>#DIV/0!</v>
      </c>
      <c r="FV125" s="311" t="e">
        <f t="shared" si="129"/>
        <v>#DIV/0!</v>
      </c>
      <c r="FW125" s="311" t="e">
        <f t="shared" si="129"/>
        <v>#DIV/0!</v>
      </c>
      <c r="FX125" s="311" t="e">
        <f t="shared" si="129"/>
        <v>#DIV/0!</v>
      </c>
      <c r="FY125" s="311" t="e">
        <f t="shared" si="129"/>
        <v>#DIV/0!</v>
      </c>
      <c r="FZ125" s="311" t="e">
        <f t="shared" si="129"/>
        <v>#DIV/0!</v>
      </c>
      <c r="GA125" s="311" t="e">
        <f t="shared" si="129"/>
        <v>#DIV/0!</v>
      </c>
      <c r="GB125" s="311" t="e">
        <f t="shared" si="129"/>
        <v>#DIV/0!</v>
      </c>
      <c r="GC125" s="311" t="e">
        <f t="shared" si="129"/>
        <v>#DIV/0!</v>
      </c>
      <c r="GD125" s="311" t="e">
        <f t="shared" si="129"/>
        <v>#DIV/0!</v>
      </c>
      <c r="GE125" s="311" t="e">
        <f t="shared" si="121"/>
        <v>#DIV/0!</v>
      </c>
      <c r="GF125" s="311" t="e">
        <f t="shared" si="121"/>
        <v>#DIV/0!</v>
      </c>
      <c r="GG125" s="311" t="e">
        <f t="shared" si="121"/>
        <v>#DIV/0!</v>
      </c>
      <c r="GH125" s="311" t="e">
        <f t="shared" si="121"/>
        <v>#DIV/0!</v>
      </c>
      <c r="GI125" s="311" t="e">
        <f t="shared" si="121"/>
        <v>#DIV/0!</v>
      </c>
      <c r="GJ125" s="311" t="e">
        <f t="shared" si="121"/>
        <v>#DIV/0!</v>
      </c>
      <c r="GK125" s="311" t="e">
        <f t="shared" si="121"/>
        <v>#DIV/0!</v>
      </c>
      <c r="GL125" s="311" t="e">
        <f t="shared" si="121"/>
        <v>#DIV/0!</v>
      </c>
      <c r="GM125" s="311" t="e">
        <f t="shared" si="121"/>
        <v>#DIV/0!</v>
      </c>
      <c r="GN125" s="311" t="e">
        <f t="shared" si="121"/>
        <v>#DIV/0!</v>
      </c>
      <c r="GO125" s="311" t="e">
        <f t="shared" si="130"/>
        <v>#DIV/0!</v>
      </c>
      <c r="GP125" s="311" t="e">
        <f t="shared" si="130"/>
        <v>#DIV/0!</v>
      </c>
      <c r="GQ125" s="311" t="e">
        <f t="shared" si="130"/>
        <v>#DIV/0!</v>
      </c>
      <c r="GR125" s="311" t="e">
        <f t="shared" si="130"/>
        <v>#DIV/0!</v>
      </c>
      <c r="GS125" s="311" t="e">
        <f t="shared" si="130"/>
        <v>#DIV/0!</v>
      </c>
      <c r="GT125" s="311" t="e">
        <f t="shared" si="130"/>
        <v>#DIV/0!</v>
      </c>
      <c r="GU125" s="311" t="e">
        <f t="shared" si="130"/>
        <v>#DIV/0!</v>
      </c>
      <c r="GV125" s="311" t="e">
        <f t="shared" si="130"/>
        <v>#DIV/0!</v>
      </c>
      <c r="GW125" s="311" t="e">
        <f t="shared" si="130"/>
        <v>#DIV/0!</v>
      </c>
      <c r="GX125" s="311" t="e">
        <f t="shared" si="130"/>
        <v>#DIV/0!</v>
      </c>
      <c r="GY125" s="311" t="e">
        <f t="shared" si="122"/>
        <v>#DIV/0!</v>
      </c>
      <c r="GZ125" s="311" t="e">
        <f t="shared" si="122"/>
        <v>#DIV/0!</v>
      </c>
      <c r="HA125" s="311" t="e">
        <f t="shared" si="122"/>
        <v>#DIV/0!</v>
      </c>
      <c r="HB125" s="311" t="e">
        <f t="shared" si="122"/>
        <v>#DIV/0!</v>
      </c>
      <c r="HC125" s="311" t="e">
        <f t="shared" si="122"/>
        <v>#DIV/0!</v>
      </c>
      <c r="HD125" s="311" t="e">
        <f t="shared" si="122"/>
        <v>#DIV/0!</v>
      </c>
      <c r="HE125" s="318" t="e">
        <f t="shared" si="84"/>
        <v>#DIV/0!</v>
      </c>
      <c r="HF125" s="322" t="e">
        <f t="shared" si="85"/>
        <v>#DIV/0!</v>
      </c>
    </row>
    <row r="126" spans="1:214">
      <c r="A126" s="221"/>
      <c r="B126" s="310"/>
      <c r="C126" s="221"/>
      <c r="D126" s="221"/>
      <c r="E126" s="221"/>
      <c r="F126" s="311"/>
      <c r="G126" s="312" t="e">
        <f t="shared" si="131"/>
        <v>#DIV/0!</v>
      </c>
      <c r="H126" s="311" t="e">
        <f t="shared" si="131"/>
        <v>#DIV/0!</v>
      </c>
      <c r="I126" s="311" t="e">
        <f t="shared" si="131"/>
        <v>#DIV/0!</v>
      </c>
      <c r="J126" s="311" t="e">
        <f t="shared" si="131"/>
        <v>#DIV/0!</v>
      </c>
      <c r="K126" s="311" t="e">
        <f t="shared" si="131"/>
        <v>#DIV/0!</v>
      </c>
      <c r="L126" s="311" t="e">
        <f t="shared" si="131"/>
        <v>#DIV/0!</v>
      </c>
      <c r="M126" s="311" t="e">
        <f t="shared" si="131"/>
        <v>#DIV/0!</v>
      </c>
      <c r="N126" s="311" t="e">
        <f t="shared" si="131"/>
        <v>#DIV/0!</v>
      </c>
      <c r="O126" s="311" t="e">
        <f t="shared" si="131"/>
        <v>#DIV/0!</v>
      </c>
      <c r="P126" s="311" t="e">
        <f t="shared" si="131"/>
        <v>#DIV/0!</v>
      </c>
      <c r="Q126" s="311" t="e">
        <f t="shared" si="131"/>
        <v>#DIV/0!</v>
      </c>
      <c r="R126" s="311" t="e">
        <f t="shared" si="131"/>
        <v>#DIV/0!</v>
      </c>
      <c r="S126" s="311" t="e">
        <f t="shared" si="131"/>
        <v>#DIV/0!</v>
      </c>
      <c r="T126" s="311" t="e">
        <f t="shared" si="131"/>
        <v>#DIV/0!</v>
      </c>
      <c r="U126" s="311" t="e">
        <f t="shared" si="131"/>
        <v>#DIV/0!</v>
      </c>
      <c r="V126" s="311" t="e">
        <f t="shared" si="131"/>
        <v>#DIV/0!</v>
      </c>
      <c r="W126" s="311" t="e">
        <f t="shared" si="123"/>
        <v>#DIV/0!</v>
      </c>
      <c r="X126" s="311" t="e">
        <f t="shared" si="123"/>
        <v>#DIV/0!</v>
      </c>
      <c r="Y126" s="311" t="e">
        <f t="shared" si="123"/>
        <v>#DIV/0!</v>
      </c>
      <c r="Z126" s="311" t="e">
        <f t="shared" si="123"/>
        <v>#DIV/0!</v>
      </c>
      <c r="AA126" s="311" t="e">
        <f t="shared" si="123"/>
        <v>#DIV/0!</v>
      </c>
      <c r="AB126" s="311" t="e">
        <f t="shared" si="123"/>
        <v>#DIV/0!</v>
      </c>
      <c r="AC126" s="311" t="e">
        <f t="shared" si="123"/>
        <v>#DIV/0!</v>
      </c>
      <c r="AD126" s="311" t="e">
        <f t="shared" si="123"/>
        <v>#DIV/0!</v>
      </c>
      <c r="AE126" s="311" t="e">
        <f t="shared" si="123"/>
        <v>#DIV/0!</v>
      </c>
      <c r="AF126" s="311" t="e">
        <f t="shared" si="123"/>
        <v>#DIV/0!</v>
      </c>
      <c r="AG126" s="311" t="e">
        <f t="shared" si="123"/>
        <v>#DIV/0!</v>
      </c>
      <c r="AH126" s="311" t="e">
        <f t="shared" si="123"/>
        <v>#DIV/0!</v>
      </c>
      <c r="AI126" s="311" t="e">
        <f t="shared" si="123"/>
        <v>#DIV/0!</v>
      </c>
      <c r="AJ126" s="311" t="e">
        <f t="shared" si="123"/>
        <v>#DIV/0!</v>
      </c>
      <c r="AK126" s="311" t="e">
        <f t="shared" si="123"/>
        <v>#DIV/0!</v>
      </c>
      <c r="AL126" s="311" t="e">
        <f t="shared" si="124"/>
        <v>#DIV/0!</v>
      </c>
      <c r="AM126" s="311" t="e">
        <f t="shared" si="124"/>
        <v>#DIV/0!</v>
      </c>
      <c r="AN126" s="311" t="e">
        <f t="shared" si="124"/>
        <v>#DIV/0!</v>
      </c>
      <c r="AO126" s="311" t="e">
        <f t="shared" si="124"/>
        <v>#DIV/0!</v>
      </c>
      <c r="AP126" s="311" t="e">
        <f t="shared" si="124"/>
        <v>#DIV/0!</v>
      </c>
      <c r="AQ126" s="311" t="e">
        <f t="shared" si="124"/>
        <v>#DIV/0!</v>
      </c>
      <c r="AR126" s="311" t="e">
        <f t="shared" si="124"/>
        <v>#DIV/0!</v>
      </c>
      <c r="AS126" s="311" t="e">
        <f t="shared" si="124"/>
        <v>#DIV/0!</v>
      </c>
      <c r="AT126" s="311" t="e">
        <f t="shared" si="124"/>
        <v>#DIV/0!</v>
      </c>
      <c r="AU126" s="311" t="e">
        <f t="shared" si="124"/>
        <v>#DIV/0!</v>
      </c>
      <c r="AV126" s="311" t="e">
        <f t="shared" si="124"/>
        <v>#DIV/0!</v>
      </c>
      <c r="AW126" s="311" t="e">
        <f t="shared" si="124"/>
        <v>#DIV/0!</v>
      </c>
      <c r="AX126" s="311" t="e">
        <f t="shared" si="124"/>
        <v>#DIV/0!</v>
      </c>
      <c r="AY126" s="311" t="e">
        <f t="shared" si="124"/>
        <v>#DIV/0!</v>
      </c>
      <c r="AZ126" s="311" t="e">
        <f t="shared" si="124"/>
        <v>#DIV/0!</v>
      </c>
      <c r="BA126" s="311" t="e">
        <f t="shared" si="124"/>
        <v>#DIV/0!</v>
      </c>
      <c r="BB126" s="311" t="e">
        <f t="shared" si="117"/>
        <v>#DIV/0!</v>
      </c>
      <c r="BC126" s="311" t="e">
        <f t="shared" si="117"/>
        <v>#DIV/0!</v>
      </c>
      <c r="BD126" s="311" t="e">
        <f t="shared" si="117"/>
        <v>#DIV/0!</v>
      </c>
      <c r="BE126" s="311" t="e">
        <f t="shared" si="117"/>
        <v>#DIV/0!</v>
      </c>
      <c r="BF126" s="311" t="e">
        <f t="shared" si="117"/>
        <v>#DIV/0!</v>
      </c>
      <c r="BG126" s="311" t="e">
        <f t="shared" si="117"/>
        <v>#DIV/0!</v>
      </c>
      <c r="BH126" s="311" t="e">
        <f t="shared" si="117"/>
        <v>#DIV/0!</v>
      </c>
      <c r="BI126" s="311" t="e">
        <f t="shared" si="117"/>
        <v>#DIV/0!</v>
      </c>
      <c r="BJ126" s="311" t="e">
        <f t="shared" si="117"/>
        <v>#DIV/0!</v>
      </c>
      <c r="BK126" s="311" t="e">
        <f t="shared" si="117"/>
        <v>#DIV/0!</v>
      </c>
      <c r="BL126" s="311" t="e">
        <f t="shared" si="117"/>
        <v>#DIV/0!</v>
      </c>
      <c r="BM126" s="311" t="e">
        <f t="shared" si="117"/>
        <v>#DIV/0!</v>
      </c>
      <c r="BN126" s="311" t="e">
        <f t="shared" si="117"/>
        <v>#DIV/0!</v>
      </c>
      <c r="BO126" s="311" t="e">
        <f t="shared" si="117"/>
        <v>#DIV/0!</v>
      </c>
      <c r="BP126" s="311" t="e">
        <f t="shared" si="117"/>
        <v>#DIV/0!</v>
      </c>
      <c r="BQ126" s="311" t="e">
        <f t="shared" si="125"/>
        <v>#DIV/0!</v>
      </c>
      <c r="BR126" s="311" t="e">
        <f t="shared" si="125"/>
        <v>#DIV/0!</v>
      </c>
      <c r="BS126" s="311" t="e">
        <f t="shared" si="125"/>
        <v>#DIV/0!</v>
      </c>
      <c r="BT126" s="311" t="e">
        <f t="shared" si="125"/>
        <v>#DIV/0!</v>
      </c>
      <c r="BU126" s="311" t="e">
        <f t="shared" si="125"/>
        <v>#DIV/0!</v>
      </c>
      <c r="BV126" s="311" t="e">
        <f t="shared" si="125"/>
        <v>#DIV/0!</v>
      </c>
      <c r="BW126" s="311" t="e">
        <f t="shared" si="125"/>
        <v>#DIV/0!</v>
      </c>
      <c r="BX126" s="311" t="e">
        <f t="shared" si="125"/>
        <v>#DIV/0!</v>
      </c>
      <c r="BY126" s="311" t="e">
        <f t="shared" si="125"/>
        <v>#DIV/0!</v>
      </c>
      <c r="BZ126" s="311" t="e">
        <f t="shared" si="125"/>
        <v>#DIV/0!</v>
      </c>
      <c r="CA126" s="311" t="e">
        <f t="shared" si="125"/>
        <v>#DIV/0!</v>
      </c>
      <c r="CB126" s="311" t="e">
        <f t="shared" si="125"/>
        <v>#DIV/0!</v>
      </c>
      <c r="CC126" s="311" t="e">
        <f t="shared" si="125"/>
        <v>#DIV/0!</v>
      </c>
      <c r="CD126" s="311" t="e">
        <f t="shared" si="125"/>
        <v>#DIV/0!</v>
      </c>
      <c r="CE126" s="311" t="e">
        <f t="shared" si="125"/>
        <v>#DIV/0!</v>
      </c>
      <c r="CF126" s="311" t="e">
        <f t="shared" si="125"/>
        <v>#DIV/0!</v>
      </c>
      <c r="CG126" s="311" t="e">
        <f t="shared" si="118"/>
        <v>#DIV/0!</v>
      </c>
      <c r="CH126" s="311" t="e">
        <f t="shared" si="118"/>
        <v>#DIV/0!</v>
      </c>
      <c r="CI126" s="311" t="e">
        <f t="shared" si="118"/>
        <v>#DIV/0!</v>
      </c>
      <c r="CJ126" s="311" t="e">
        <f t="shared" si="118"/>
        <v>#DIV/0!</v>
      </c>
      <c r="CK126" s="311" t="e">
        <f t="shared" si="118"/>
        <v>#DIV/0!</v>
      </c>
      <c r="CL126" s="311" t="e">
        <f t="shared" si="118"/>
        <v>#DIV/0!</v>
      </c>
      <c r="CM126" s="311" t="e">
        <f t="shared" si="118"/>
        <v>#DIV/0!</v>
      </c>
      <c r="CN126" s="311" t="e">
        <f t="shared" si="118"/>
        <v>#DIV/0!</v>
      </c>
      <c r="CO126" s="311" t="e">
        <f t="shared" si="118"/>
        <v>#DIV/0!</v>
      </c>
      <c r="CP126" s="311" t="e">
        <f t="shared" si="118"/>
        <v>#DIV/0!</v>
      </c>
      <c r="CQ126" s="311" t="e">
        <f t="shared" si="118"/>
        <v>#DIV/0!</v>
      </c>
      <c r="CR126" s="311" t="e">
        <f t="shared" si="118"/>
        <v>#DIV/0!</v>
      </c>
      <c r="CS126" s="311" t="e">
        <f t="shared" si="118"/>
        <v>#DIV/0!</v>
      </c>
      <c r="CT126" s="311" t="e">
        <f t="shared" si="118"/>
        <v>#DIV/0!</v>
      </c>
      <c r="CU126" s="311" t="e">
        <f t="shared" si="118"/>
        <v>#DIV/0!</v>
      </c>
      <c r="CV126" s="311" t="e">
        <f t="shared" si="126"/>
        <v>#DIV/0!</v>
      </c>
      <c r="CW126" s="311" t="e">
        <f t="shared" si="126"/>
        <v>#DIV/0!</v>
      </c>
      <c r="CX126" s="311" t="e">
        <f t="shared" si="126"/>
        <v>#DIV/0!</v>
      </c>
      <c r="CY126" s="311" t="e">
        <f t="shared" si="126"/>
        <v>#DIV/0!</v>
      </c>
      <c r="CZ126" s="311" t="e">
        <f t="shared" si="126"/>
        <v>#DIV/0!</v>
      </c>
      <c r="DA126" s="311" t="e">
        <f t="shared" si="126"/>
        <v>#DIV/0!</v>
      </c>
      <c r="DB126" s="311" t="e">
        <f t="shared" si="126"/>
        <v>#DIV/0!</v>
      </c>
      <c r="DC126" s="311" t="e">
        <f t="shared" si="126"/>
        <v>#DIV/0!</v>
      </c>
      <c r="DD126" s="311" t="e">
        <f t="shared" si="126"/>
        <v>#DIV/0!</v>
      </c>
      <c r="DE126" s="311" t="e">
        <f t="shared" si="126"/>
        <v>#DIV/0!</v>
      </c>
      <c r="DF126" s="311" t="e">
        <f t="shared" si="126"/>
        <v>#DIV/0!</v>
      </c>
      <c r="DG126" s="311" t="e">
        <f t="shared" si="126"/>
        <v>#DIV/0!</v>
      </c>
      <c r="DH126" s="311" t="e">
        <f t="shared" si="126"/>
        <v>#DIV/0!</v>
      </c>
      <c r="DI126" s="311" t="e">
        <f t="shared" si="126"/>
        <v>#DIV/0!</v>
      </c>
      <c r="DJ126" s="311" t="e">
        <f t="shared" si="126"/>
        <v>#DIV/0!</v>
      </c>
      <c r="DK126" s="311" t="e">
        <f t="shared" si="126"/>
        <v>#DIV/0!</v>
      </c>
      <c r="DL126" s="311" t="e">
        <f t="shared" si="119"/>
        <v>#DIV/0!</v>
      </c>
      <c r="DM126" s="311" t="e">
        <f t="shared" si="119"/>
        <v>#DIV/0!</v>
      </c>
      <c r="DN126" s="311" t="e">
        <f t="shared" si="119"/>
        <v>#DIV/0!</v>
      </c>
      <c r="DO126" s="311" t="e">
        <f t="shared" si="119"/>
        <v>#DIV/0!</v>
      </c>
      <c r="DP126" s="311" t="e">
        <f t="shared" si="119"/>
        <v>#DIV/0!</v>
      </c>
      <c r="DQ126" s="311" t="e">
        <f t="shared" si="119"/>
        <v>#DIV/0!</v>
      </c>
      <c r="DR126" s="311" t="e">
        <f t="shared" si="119"/>
        <v>#DIV/0!</v>
      </c>
      <c r="DS126" s="311" t="e">
        <f t="shared" si="119"/>
        <v>#DIV/0!</v>
      </c>
      <c r="DT126" s="311" t="e">
        <f t="shared" si="119"/>
        <v>#DIV/0!</v>
      </c>
      <c r="DU126" s="311" t="e">
        <f t="shared" si="119"/>
        <v>#DIV/0!</v>
      </c>
      <c r="DV126" s="311" t="e">
        <f t="shared" si="119"/>
        <v>#DIV/0!</v>
      </c>
      <c r="DW126" s="311" t="e">
        <f t="shared" si="119"/>
        <v>#DIV/0!</v>
      </c>
      <c r="DX126" s="311" t="e">
        <f t="shared" si="119"/>
        <v>#DIV/0!</v>
      </c>
      <c r="DY126" s="311" t="e">
        <f t="shared" si="119"/>
        <v>#DIV/0!</v>
      </c>
      <c r="DZ126" s="311" t="e">
        <f t="shared" si="119"/>
        <v>#DIV/0!</v>
      </c>
      <c r="EA126" s="311" t="e">
        <f t="shared" si="127"/>
        <v>#DIV/0!</v>
      </c>
      <c r="EB126" s="311" t="e">
        <f t="shared" si="127"/>
        <v>#DIV/0!</v>
      </c>
      <c r="EC126" s="311" t="e">
        <f t="shared" si="127"/>
        <v>#DIV/0!</v>
      </c>
      <c r="ED126" s="311" t="e">
        <f t="shared" si="127"/>
        <v>#DIV/0!</v>
      </c>
      <c r="EE126" s="311" t="e">
        <f t="shared" si="127"/>
        <v>#DIV/0!</v>
      </c>
      <c r="EF126" s="311" t="e">
        <f t="shared" si="127"/>
        <v>#DIV/0!</v>
      </c>
      <c r="EG126" s="311" t="e">
        <f t="shared" si="127"/>
        <v>#DIV/0!</v>
      </c>
      <c r="EH126" s="311" t="e">
        <f t="shared" si="127"/>
        <v>#DIV/0!</v>
      </c>
      <c r="EI126" s="311" t="e">
        <f t="shared" si="127"/>
        <v>#DIV/0!</v>
      </c>
      <c r="EJ126" s="311" t="e">
        <f t="shared" si="127"/>
        <v>#DIV/0!</v>
      </c>
      <c r="EK126" s="311" t="e">
        <f t="shared" si="127"/>
        <v>#DIV/0!</v>
      </c>
      <c r="EL126" s="311" t="e">
        <f t="shared" si="127"/>
        <v>#DIV/0!</v>
      </c>
      <c r="EM126" s="311" t="e">
        <f t="shared" si="127"/>
        <v>#DIV/0!</v>
      </c>
      <c r="EN126" s="311" t="e">
        <f t="shared" si="127"/>
        <v>#DIV/0!</v>
      </c>
      <c r="EO126" s="311" t="e">
        <f t="shared" si="127"/>
        <v>#DIV/0!</v>
      </c>
      <c r="EP126" s="311" t="e">
        <f t="shared" si="127"/>
        <v>#DIV/0!</v>
      </c>
      <c r="EQ126" s="311" t="e">
        <f t="shared" si="120"/>
        <v>#DIV/0!</v>
      </c>
      <c r="ER126" s="311" t="e">
        <f t="shared" si="120"/>
        <v>#DIV/0!</v>
      </c>
      <c r="ES126" s="311" t="e">
        <f t="shared" si="120"/>
        <v>#DIV/0!</v>
      </c>
      <c r="ET126" s="311" t="e">
        <f t="shared" si="120"/>
        <v>#DIV/0!</v>
      </c>
      <c r="EU126" s="311" t="e">
        <f t="shared" si="120"/>
        <v>#DIV/0!</v>
      </c>
      <c r="EV126" s="311" t="e">
        <f t="shared" si="120"/>
        <v>#DIV/0!</v>
      </c>
      <c r="EW126" s="311" t="e">
        <f t="shared" si="120"/>
        <v>#DIV/0!</v>
      </c>
      <c r="EX126" s="311" t="e">
        <f t="shared" si="120"/>
        <v>#DIV/0!</v>
      </c>
      <c r="EY126" s="311" t="e">
        <f t="shared" si="120"/>
        <v>#DIV/0!</v>
      </c>
      <c r="EZ126" s="311" t="e">
        <f t="shared" si="120"/>
        <v>#DIV/0!</v>
      </c>
      <c r="FA126" s="311" t="e">
        <f t="shared" si="120"/>
        <v>#DIV/0!</v>
      </c>
      <c r="FB126" s="311" t="e">
        <f t="shared" si="120"/>
        <v>#DIV/0!</v>
      </c>
      <c r="FC126" s="311" t="e">
        <f t="shared" si="120"/>
        <v>#DIV/0!</v>
      </c>
      <c r="FD126" s="311" t="e">
        <f t="shared" si="120"/>
        <v>#DIV/0!</v>
      </c>
      <c r="FE126" s="311" t="e">
        <f t="shared" si="120"/>
        <v>#DIV/0!</v>
      </c>
      <c r="FF126" s="311" t="e">
        <f t="shared" si="128"/>
        <v>#DIV/0!</v>
      </c>
      <c r="FG126" s="311" t="e">
        <f t="shared" si="128"/>
        <v>#DIV/0!</v>
      </c>
      <c r="FH126" s="311" t="e">
        <f t="shared" si="128"/>
        <v>#DIV/0!</v>
      </c>
      <c r="FI126" s="311" t="e">
        <f t="shared" si="128"/>
        <v>#DIV/0!</v>
      </c>
      <c r="FJ126" s="311" t="e">
        <f t="shared" si="128"/>
        <v>#DIV/0!</v>
      </c>
      <c r="FK126" s="311" t="e">
        <f t="shared" si="128"/>
        <v>#DIV/0!</v>
      </c>
      <c r="FL126" s="311" t="e">
        <f t="shared" si="128"/>
        <v>#DIV/0!</v>
      </c>
      <c r="FM126" s="311" t="e">
        <f t="shared" si="128"/>
        <v>#DIV/0!</v>
      </c>
      <c r="FN126" s="311" t="e">
        <f t="shared" si="128"/>
        <v>#DIV/0!</v>
      </c>
      <c r="FO126" s="311" t="e">
        <f t="shared" si="128"/>
        <v>#DIV/0!</v>
      </c>
      <c r="FP126" s="311" t="e">
        <f t="shared" si="128"/>
        <v>#DIV/0!</v>
      </c>
      <c r="FQ126" s="311" t="e">
        <f t="shared" si="128"/>
        <v>#DIV/0!</v>
      </c>
      <c r="FR126" s="311" t="e">
        <f t="shared" si="128"/>
        <v>#DIV/0!</v>
      </c>
      <c r="FS126" s="311" t="e">
        <f t="shared" si="128"/>
        <v>#DIV/0!</v>
      </c>
      <c r="FT126" s="311" t="e">
        <f t="shared" si="128"/>
        <v>#DIV/0!</v>
      </c>
      <c r="FU126" s="311" t="e">
        <f t="shared" si="129"/>
        <v>#DIV/0!</v>
      </c>
      <c r="FV126" s="311" t="e">
        <f t="shared" si="129"/>
        <v>#DIV/0!</v>
      </c>
      <c r="FW126" s="311" t="e">
        <f t="shared" si="129"/>
        <v>#DIV/0!</v>
      </c>
      <c r="FX126" s="311" t="e">
        <f t="shared" si="129"/>
        <v>#DIV/0!</v>
      </c>
      <c r="FY126" s="311" t="e">
        <f t="shared" si="129"/>
        <v>#DIV/0!</v>
      </c>
      <c r="FZ126" s="311" t="e">
        <f t="shared" si="129"/>
        <v>#DIV/0!</v>
      </c>
      <c r="GA126" s="311" t="e">
        <f t="shared" si="129"/>
        <v>#DIV/0!</v>
      </c>
      <c r="GB126" s="311" t="e">
        <f t="shared" si="129"/>
        <v>#DIV/0!</v>
      </c>
      <c r="GC126" s="311" t="e">
        <f t="shared" si="129"/>
        <v>#DIV/0!</v>
      </c>
      <c r="GD126" s="311" t="e">
        <f t="shared" si="129"/>
        <v>#DIV/0!</v>
      </c>
      <c r="GE126" s="311" t="e">
        <f t="shared" si="121"/>
        <v>#DIV/0!</v>
      </c>
      <c r="GF126" s="311" t="e">
        <f t="shared" si="121"/>
        <v>#DIV/0!</v>
      </c>
      <c r="GG126" s="311" t="e">
        <f t="shared" si="121"/>
        <v>#DIV/0!</v>
      </c>
      <c r="GH126" s="311" t="e">
        <f t="shared" si="121"/>
        <v>#DIV/0!</v>
      </c>
      <c r="GI126" s="311" t="e">
        <f t="shared" si="121"/>
        <v>#DIV/0!</v>
      </c>
      <c r="GJ126" s="311" t="e">
        <f t="shared" si="121"/>
        <v>#DIV/0!</v>
      </c>
      <c r="GK126" s="311" t="e">
        <f t="shared" si="121"/>
        <v>#DIV/0!</v>
      </c>
      <c r="GL126" s="311" t="e">
        <f t="shared" si="121"/>
        <v>#DIV/0!</v>
      </c>
      <c r="GM126" s="311" t="e">
        <f t="shared" si="121"/>
        <v>#DIV/0!</v>
      </c>
      <c r="GN126" s="311" t="e">
        <f t="shared" si="121"/>
        <v>#DIV/0!</v>
      </c>
      <c r="GO126" s="311" t="e">
        <f t="shared" si="130"/>
        <v>#DIV/0!</v>
      </c>
      <c r="GP126" s="311" t="e">
        <f t="shared" si="130"/>
        <v>#DIV/0!</v>
      </c>
      <c r="GQ126" s="311" t="e">
        <f t="shared" si="130"/>
        <v>#DIV/0!</v>
      </c>
      <c r="GR126" s="311" t="e">
        <f t="shared" si="130"/>
        <v>#DIV/0!</v>
      </c>
      <c r="GS126" s="311" t="e">
        <f t="shared" si="130"/>
        <v>#DIV/0!</v>
      </c>
      <c r="GT126" s="311" t="e">
        <f t="shared" si="130"/>
        <v>#DIV/0!</v>
      </c>
      <c r="GU126" s="311" t="e">
        <f t="shared" si="130"/>
        <v>#DIV/0!</v>
      </c>
      <c r="GV126" s="311" t="e">
        <f t="shared" si="130"/>
        <v>#DIV/0!</v>
      </c>
      <c r="GW126" s="311" t="e">
        <f t="shared" si="130"/>
        <v>#DIV/0!</v>
      </c>
      <c r="GX126" s="311" t="e">
        <f t="shared" si="130"/>
        <v>#DIV/0!</v>
      </c>
      <c r="GY126" s="311" t="e">
        <f t="shared" si="122"/>
        <v>#DIV/0!</v>
      </c>
      <c r="GZ126" s="311" t="e">
        <f t="shared" si="122"/>
        <v>#DIV/0!</v>
      </c>
      <c r="HA126" s="311" t="e">
        <f t="shared" si="122"/>
        <v>#DIV/0!</v>
      </c>
      <c r="HB126" s="311" t="e">
        <f t="shared" si="122"/>
        <v>#DIV/0!</v>
      </c>
      <c r="HC126" s="311" t="e">
        <f t="shared" si="122"/>
        <v>#DIV/0!</v>
      </c>
      <c r="HD126" s="311" t="e">
        <f t="shared" si="122"/>
        <v>#DIV/0!</v>
      </c>
      <c r="HE126" s="318" t="e">
        <f t="shared" si="84"/>
        <v>#DIV/0!</v>
      </c>
      <c r="HF126" s="322" t="e">
        <f t="shared" si="85"/>
        <v>#DIV/0!</v>
      </c>
    </row>
    <row r="127" spans="1:214">
      <c r="A127" s="221"/>
      <c r="B127" s="310"/>
      <c r="C127" s="221"/>
      <c r="D127" s="221"/>
      <c r="E127" s="221"/>
      <c r="F127" s="311"/>
      <c r="G127" s="312" t="e">
        <f t="shared" si="131"/>
        <v>#DIV/0!</v>
      </c>
      <c r="H127" s="311" t="e">
        <f t="shared" si="131"/>
        <v>#DIV/0!</v>
      </c>
      <c r="I127" s="311" t="e">
        <f t="shared" si="131"/>
        <v>#DIV/0!</v>
      </c>
      <c r="J127" s="311" t="e">
        <f t="shared" si="131"/>
        <v>#DIV/0!</v>
      </c>
      <c r="K127" s="311" t="e">
        <f t="shared" si="131"/>
        <v>#DIV/0!</v>
      </c>
      <c r="L127" s="311" t="e">
        <f t="shared" si="131"/>
        <v>#DIV/0!</v>
      </c>
      <c r="M127" s="311" t="e">
        <f t="shared" si="131"/>
        <v>#DIV/0!</v>
      </c>
      <c r="N127" s="311" t="e">
        <f t="shared" si="131"/>
        <v>#DIV/0!</v>
      </c>
      <c r="O127" s="311" t="e">
        <f t="shared" si="131"/>
        <v>#DIV/0!</v>
      </c>
      <c r="P127" s="311" t="e">
        <f t="shared" si="131"/>
        <v>#DIV/0!</v>
      </c>
      <c r="Q127" s="311" t="e">
        <f t="shared" si="131"/>
        <v>#DIV/0!</v>
      </c>
      <c r="R127" s="311" t="e">
        <f t="shared" si="131"/>
        <v>#DIV/0!</v>
      </c>
      <c r="S127" s="311" t="e">
        <f t="shared" si="131"/>
        <v>#DIV/0!</v>
      </c>
      <c r="T127" s="311" t="e">
        <f t="shared" si="131"/>
        <v>#DIV/0!</v>
      </c>
      <c r="U127" s="311" t="e">
        <f t="shared" si="131"/>
        <v>#DIV/0!</v>
      </c>
      <c r="V127" s="311" t="e">
        <f t="shared" si="131"/>
        <v>#DIV/0!</v>
      </c>
      <c r="W127" s="311" t="e">
        <f t="shared" si="123"/>
        <v>#DIV/0!</v>
      </c>
      <c r="X127" s="311" t="e">
        <f t="shared" si="123"/>
        <v>#DIV/0!</v>
      </c>
      <c r="Y127" s="311" t="e">
        <f t="shared" si="123"/>
        <v>#DIV/0!</v>
      </c>
      <c r="Z127" s="311" t="e">
        <f t="shared" si="123"/>
        <v>#DIV/0!</v>
      </c>
      <c r="AA127" s="311" t="e">
        <f t="shared" si="123"/>
        <v>#DIV/0!</v>
      </c>
      <c r="AB127" s="311" t="e">
        <f t="shared" si="123"/>
        <v>#DIV/0!</v>
      </c>
      <c r="AC127" s="311" t="e">
        <f t="shared" si="123"/>
        <v>#DIV/0!</v>
      </c>
      <c r="AD127" s="311" t="e">
        <f t="shared" si="123"/>
        <v>#DIV/0!</v>
      </c>
      <c r="AE127" s="311" t="e">
        <f t="shared" si="123"/>
        <v>#DIV/0!</v>
      </c>
      <c r="AF127" s="311" t="e">
        <f t="shared" si="123"/>
        <v>#DIV/0!</v>
      </c>
      <c r="AG127" s="311" t="e">
        <f t="shared" si="123"/>
        <v>#DIV/0!</v>
      </c>
      <c r="AH127" s="311" t="e">
        <f t="shared" si="123"/>
        <v>#DIV/0!</v>
      </c>
      <c r="AI127" s="311" t="e">
        <f t="shared" si="123"/>
        <v>#DIV/0!</v>
      </c>
      <c r="AJ127" s="311" t="e">
        <f t="shared" si="123"/>
        <v>#DIV/0!</v>
      </c>
      <c r="AK127" s="311" t="e">
        <f t="shared" si="123"/>
        <v>#DIV/0!</v>
      </c>
      <c r="AL127" s="311" t="e">
        <f t="shared" si="124"/>
        <v>#DIV/0!</v>
      </c>
      <c r="AM127" s="311" t="e">
        <f t="shared" si="124"/>
        <v>#DIV/0!</v>
      </c>
      <c r="AN127" s="311" t="e">
        <f t="shared" si="124"/>
        <v>#DIV/0!</v>
      </c>
      <c r="AO127" s="311" t="e">
        <f t="shared" si="124"/>
        <v>#DIV/0!</v>
      </c>
      <c r="AP127" s="311" t="e">
        <f t="shared" si="124"/>
        <v>#DIV/0!</v>
      </c>
      <c r="AQ127" s="311" t="e">
        <f t="shared" si="124"/>
        <v>#DIV/0!</v>
      </c>
      <c r="AR127" s="311" t="e">
        <f t="shared" si="124"/>
        <v>#DIV/0!</v>
      </c>
      <c r="AS127" s="311" t="e">
        <f t="shared" si="124"/>
        <v>#DIV/0!</v>
      </c>
      <c r="AT127" s="311" t="e">
        <f t="shared" si="124"/>
        <v>#DIV/0!</v>
      </c>
      <c r="AU127" s="311" t="e">
        <f t="shared" si="124"/>
        <v>#DIV/0!</v>
      </c>
      <c r="AV127" s="311" t="e">
        <f t="shared" si="124"/>
        <v>#DIV/0!</v>
      </c>
      <c r="AW127" s="311" t="e">
        <f t="shared" si="124"/>
        <v>#DIV/0!</v>
      </c>
      <c r="AX127" s="311" t="e">
        <f t="shared" si="124"/>
        <v>#DIV/0!</v>
      </c>
      <c r="AY127" s="311" t="e">
        <f t="shared" si="124"/>
        <v>#DIV/0!</v>
      </c>
      <c r="AZ127" s="311" t="e">
        <f t="shared" si="124"/>
        <v>#DIV/0!</v>
      </c>
      <c r="BA127" s="311" t="e">
        <f t="shared" si="124"/>
        <v>#DIV/0!</v>
      </c>
      <c r="BB127" s="311" t="e">
        <f t="shared" si="117"/>
        <v>#DIV/0!</v>
      </c>
      <c r="BC127" s="311" t="e">
        <f t="shared" si="117"/>
        <v>#DIV/0!</v>
      </c>
      <c r="BD127" s="311" t="e">
        <f t="shared" si="117"/>
        <v>#DIV/0!</v>
      </c>
      <c r="BE127" s="311" t="e">
        <f t="shared" si="117"/>
        <v>#DIV/0!</v>
      </c>
      <c r="BF127" s="311" t="e">
        <f t="shared" si="117"/>
        <v>#DIV/0!</v>
      </c>
      <c r="BG127" s="311" t="e">
        <f t="shared" si="117"/>
        <v>#DIV/0!</v>
      </c>
      <c r="BH127" s="311" t="e">
        <f t="shared" si="117"/>
        <v>#DIV/0!</v>
      </c>
      <c r="BI127" s="311" t="e">
        <f t="shared" si="117"/>
        <v>#DIV/0!</v>
      </c>
      <c r="BJ127" s="311" t="e">
        <f t="shared" si="117"/>
        <v>#DIV/0!</v>
      </c>
      <c r="BK127" s="311" t="e">
        <f t="shared" si="117"/>
        <v>#DIV/0!</v>
      </c>
      <c r="BL127" s="311" t="e">
        <f t="shared" si="117"/>
        <v>#DIV/0!</v>
      </c>
      <c r="BM127" s="311" t="e">
        <f t="shared" si="117"/>
        <v>#DIV/0!</v>
      </c>
      <c r="BN127" s="311" t="e">
        <f t="shared" si="117"/>
        <v>#DIV/0!</v>
      </c>
      <c r="BO127" s="311" t="e">
        <f t="shared" si="117"/>
        <v>#DIV/0!</v>
      </c>
      <c r="BP127" s="311" t="e">
        <f t="shared" si="117"/>
        <v>#DIV/0!</v>
      </c>
      <c r="BQ127" s="311" t="e">
        <f t="shared" si="125"/>
        <v>#DIV/0!</v>
      </c>
      <c r="BR127" s="311" t="e">
        <f t="shared" si="125"/>
        <v>#DIV/0!</v>
      </c>
      <c r="BS127" s="311" t="e">
        <f t="shared" si="125"/>
        <v>#DIV/0!</v>
      </c>
      <c r="BT127" s="311" t="e">
        <f t="shared" si="125"/>
        <v>#DIV/0!</v>
      </c>
      <c r="BU127" s="311" t="e">
        <f t="shared" si="125"/>
        <v>#DIV/0!</v>
      </c>
      <c r="BV127" s="311" t="e">
        <f t="shared" si="125"/>
        <v>#DIV/0!</v>
      </c>
      <c r="BW127" s="311" t="e">
        <f t="shared" si="125"/>
        <v>#DIV/0!</v>
      </c>
      <c r="BX127" s="311" t="e">
        <f t="shared" si="125"/>
        <v>#DIV/0!</v>
      </c>
      <c r="BY127" s="311" t="e">
        <f t="shared" si="125"/>
        <v>#DIV/0!</v>
      </c>
      <c r="BZ127" s="311" t="e">
        <f t="shared" si="125"/>
        <v>#DIV/0!</v>
      </c>
      <c r="CA127" s="311" t="e">
        <f t="shared" si="125"/>
        <v>#DIV/0!</v>
      </c>
      <c r="CB127" s="311" t="e">
        <f t="shared" si="125"/>
        <v>#DIV/0!</v>
      </c>
      <c r="CC127" s="311" t="e">
        <f t="shared" si="125"/>
        <v>#DIV/0!</v>
      </c>
      <c r="CD127" s="311" t="e">
        <f t="shared" si="125"/>
        <v>#DIV/0!</v>
      </c>
      <c r="CE127" s="311" t="e">
        <f t="shared" si="125"/>
        <v>#DIV/0!</v>
      </c>
      <c r="CF127" s="311" t="e">
        <f t="shared" si="125"/>
        <v>#DIV/0!</v>
      </c>
      <c r="CG127" s="311" t="e">
        <f t="shared" si="118"/>
        <v>#DIV/0!</v>
      </c>
      <c r="CH127" s="311" t="e">
        <f t="shared" si="118"/>
        <v>#DIV/0!</v>
      </c>
      <c r="CI127" s="311" t="e">
        <f t="shared" si="118"/>
        <v>#DIV/0!</v>
      </c>
      <c r="CJ127" s="311" t="e">
        <f t="shared" si="118"/>
        <v>#DIV/0!</v>
      </c>
      <c r="CK127" s="311" t="e">
        <f t="shared" si="118"/>
        <v>#DIV/0!</v>
      </c>
      <c r="CL127" s="311" t="e">
        <f t="shared" si="118"/>
        <v>#DIV/0!</v>
      </c>
      <c r="CM127" s="311" t="e">
        <f t="shared" si="118"/>
        <v>#DIV/0!</v>
      </c>
      <c r="CN127" s="311" t="e">
        <f t="shared" si="118"/>
        <v>#DIV/0!</v>
      </c>
      <c r="CO127" s="311" t="e">
        <f t="shared" si="118"/>
        <v>#DIV/0!</v>
      </c>
      <c r="CP127" s="311" t="e">
        <f t="shared" si="118"/>
        <v>#DIV/0!</v>
      </c>
      <c r="CQ127" s="311" t="e">
        <f t="shared" si="118"/>
        <v>#DIV/0!</v>
      </c>
      <c r="CR127" s="311" t="e">
        <f t="shared" si="118"/>
        <v>#DIV/0!</v>
      </c>
      <c r="CS127" s="311" t="e">
        <f t="shared" si="118"/>
        <v>#DIV/0!</v>
      </c>
      <c r="CT127" s="311" t="e">
        <f t="shared" si="118"/>
        <v>#DIV/0!</v>
      </c>
      <c r="CU127" s="311" t="e">
        <f t="shared" si="118"/>
        <v>#DIV/0!</v>
      </c>
      <c r="CV127" s="311" t="e">
        <f t="shared" si="126"/>
        <v>#DIV/0!</v>
      </c>
      <c r="CW127" s="311" t="e">
        <f t="shared" si="126"/>
        <v>#DIV/0!</v>
      </c>
      <c r="CX127" s="311" t="e">
        <f t="shared" si="126"/>
        <v>#DIV/0!</v>
      </c>
      <c r="CY127" s="311" t="e">
        <f t="shared" si="126"/>
        <v>#DIV/0!</v>
      </c>
      <c r="CZ127" s="311" t="e">
        <f t="shared" si="126"/>
        <v>#DIV/0!</v>
      </c>
      <c r="DA127" s="311" t="e">
        <f t="shared" si="126"/>
        <v>#DIV/0!</v>
      </c>
      <c r="DB127" s="311" t="e">
        <f t="shared" si="126"/>
        <v>#DIV/0!</v>
      </c>
      <c r="DC127" s="311" t="e">
        <f t="shared" si="126"/>
        <v>#DIV/0!</v>
      </c>
      <c r="DD127" s="311" t="e">
        <f t="shared" si="126"/>
        <v>#DIV/0!</v>
      </c>
      <c r="DE127" s="311" t="e">
        <f t="shared" si="126"/>
        <v>#DIV/0!</v>
      </c>
      <c r="DF127" s="311" t="e">
        <f t="shared" si="126"/>
        <v>#DIV/0!</v>
      </c>
      <c r="DG127" s="311" t="e">
        <f t="shared" si="126"/>
        <v>#DIV/0!</v>
      </c>
      <c r="DH127" s="311" t="e">
        <f t="shared" si="126"/>
        <v>#DIV/0!</v>
      </c>
      <c r="DI127" s="311" t="e">
        <f t="shared" si="126"/>
        <v>#DIV/0!</v>
      </c>
      <c r="DJ127" s="311" t="e">
        <f t="shared" si="126"/>
        <v>#DIV/0!</v>
      </c>
      <c r="DK127" s="311" t="e">
        <f t="shared" si="126"/>
        <v>#DIV/0!</v>
      </c>
      <c r="DL127" s="311" t="e">
        <f t="shared" si="119"/>
        <v>#DIV/0!</v>
      </c>
      <c r="DM127" s="311" t="e">
        <f t="shared" si="119"/>
        <v>#DIV/0!</v>
      </c>
      <c r="DN127" s="311" t="e">
        <f t="shared" si="119"/>
        <v>#DIV/0!</v>
      </c>
      <c r="DO127" s="311" t="e">
        <f t="shared" si="119"/>
        <v>#DIV/0!</v>
      </c>
      <c r="DP127" s="311" t="e">
        <f t="shared" si="119"/>
        <v>#DIV/0!</v>
      </c>
      <c r="DQ127" s="311" t="e">
        <f t="shared" si="119"/>
        <v>#DIV/0!</v>
      </c>
      <c r="DR127" s="311" t="e">
        <f t="shared" si="119"/>
        <v>#DIV/0!</v>
      </c>
      <c r="DS127" s="311" t="e">
        <f t="shared" si="119"/>
        <v>#DIV/0!</v>
      </c>
      <c r="DT127" s="311" t="e">
        <f t="shared" si="119"/>
        <v>#DIV/0!</v>
      </c>
      <c r="DU127" s="311" t="e">
        <f t="shared" si="119"/>
        <v>#DIV/0!</v>
      </c>
      <c r="DV127" s="311" t="e">
        <f t="shared" si="119"/>
        <v>#DIV/0!</v>
      </c>
      <c r="DW127" s="311" t="e">
        <f t="shared" si="119"/>
        <v>#DIV/0!</v>
      </c>
      <c r="DX127" s="311" t="e">
        <f t="shared" si="119"/>
        <v>#DIV/0!</v>
      </c>
      <c r="DY127" s="311" t="e">
        <f t="shared" si="119"/>
        <v>#DIV/0!</v>
      </c>
      <c r="DZ127" s="311" t="e">
        <f t="shared" si="119"/>
        <v>#DIV/0!</v>
      </c>
      <c r="EA127" s="311" t="e">
        <f t="shared" si="127"/>
        <v>#DIV/0!</v>
      </c>
      <c r="EB127" s="311" t="e">
        <f t="shared" si="127"/>
        <v>#DIV/0!</v>
      </c>
      <c r="EC127" s="311" t="e">
        <f t="shared" si="127"/>
        <v>#DIV/0!</v>
      </c>
      <c r="ED127" s="311" t="e">
        <f t="shared" si="127"/>
        <v>#DIV/0!</v>
      </c>
      <c r="EE127" s="311" t="e">
        <f t="shared" si="127"/>
        <v>#DIV/0!</v>
      </c>
      <c r="EF127" s="311" t="e">
        <f t="shared" si="127"/>
        <v>#DIV/0!</v>
      </c>
      <c r="EG127" s="311" t="e">
        <f t="shared" si="127"/>
        <v>#DIV/0!</v>
      </c>
      <c r="EH127" s="311" t="e">
        <f t="shared" si="127"/>
        <v>#DIV/0!</v>
      </c>
      <c r="EI127" s="311" t="e">
        <f t="shared" si="127"/>
        <v>#DIV/0!</v>
      </c>
      <c r="EJ127" s="311" t="e">
        <f t="shared" si="127"/>
        <v>#DIV/0!</v>
      </c>
      <c r="EK127" s="311" t="e">
        <f t="shared" si="127"/>
        <v>#DIV/0!</v>
      </c>
      <c r="EL127" s="311" t="e">
        <f t="shared" si="127"/>
        <v>#DIV/0!</v>
      </c>
      <c r="EM127" s="311" t="e">
        <f t="shared" si="127"/>
        <v>#DIV/0!</v>
      </c>
      <c r="EN127" s="311" t="e">
        <f t="shared" si="127"/>
        <v>#DIV/0!</v>
      </c>
      <c r="EO127" s="311" t="e">
        <f t="shared" si="127"/>
        <v>#DIV/0!</v>
      </c>
      <c r="EP127" s="311" t="e">
        <f t="shared" si="127"/>
        <v>#DIV/0!</v>
      </c>
      <c r="EQ127" s="311" t="e">
        <f t="shared" si="120"/>
        <v>#DIV/0!</v>
      </c>
      <c r="ER127" s="311" t="e">
        <f t="shared" si="120"/>
        <v>#DIV/0!</v>
      </c>
      <c r="ES127" s="311" t="e">
        <f t="shared" si="120"/>
        <v>#DIV/0!</v>
      </c>
      <c r="ET127" s="311" t="e">
        <f t="shared" si="120"/>
        <v>#DIV/0!</v>
      </c>
      <c r="EU127" s="311" t="e">
        <f t="shared" si="120"/>
        <v>#DIV/0!</v>
      </c>
      <c r="EV127" s="311" t="e">
        <f t="shared" si="120"/>
        <v>#DIV/0!</v>
      </c>
      <c r="EW127" s="311" t="e">
        <f t="shared" si="120"/>
        <v>#DIV/0!</v>
      </c>
      <c r="EX127" s="311" t="e">
        <f t="shared" si="120"/>
        <v>#DIV/0!</v>
      </c>
      <c r="EY127" s="311" t="e">
        <f t="shared" si="120"/>
        <v>#DIV/0!</v>
      </c>
      <c r="EZ127" s="311" t="e">
        <f t="shared" si="120"/>
        <v>#DIV/0!</v>
      </c>
      <c r="FA127" s="311" t="e">
        <f t="shared" si="120"/>
        <v>#DIV/0!</v>
      </c>
      <c r="FB127" s="311" t="e">
        <f t="shared" si="120"/>
        <v>#DIV/0!</v>
      </c>
      <c r="FC127" s="311" t="e">
        <f t="shared" si="120"/>
        <v>#DIV/0!</v>
      </c>
      <c r="FD127" s="311" t="e">
        <f t="shared" si="120"/>
        <v>#DIV/0!</v>
      </c>
      <c r="FE127" s="311" t="e">
        <f t="shared" si="120"/>
        <v>#DIV/0!</v>
      </c>
      <c r="FF127" s="311" t="e">
        <f t="shared" si="128"/>
        <v>#DIV/0!</v>
      </c>
      <c r="FG127" s="311" t="e">
        <f t="shared" si="128"/>
        <v>#DIV/0!</v>
      </c>
      <c r="FH127" s="311" t="e">
        <f t="shared" si="128"/>
        <v>#DIV/0!</v>
      </c>
      <c r="FI127" s="311" t="e">
        <f t="shared" si="128"/>
        <v>#DIV/0!</v>
      </c>
      <c r="FJ127" s="311" t="e">
        <f t="shared" si="128"/>
        <v>#DIV/0!</v>
      </c>
      <c r="FK127" s="311" t="e">
        <f t="shared" si="128"/>
        <v>#DIV/0!</v>
      </c>
      <c r="FL127" s="311" t="e">
        <f t="shared" si="128"/>
        <v>#DIV/0!</v>
      </c>
      <c r="FM127" s="311" t="e">
        <f t="shared" si="128"/>
        <v>#DIV/0!</v>
      </c>
      <c r="FN127" s="311" t="e">
        <f t="shared" si="128"/>
        <v>#DIV/0!</v>
      </c>
      <c r="FO127" s="311" t="e">
        <f t="shared" si="128"/>
        <v>#DIV/0!</v>
      </c>
      <c r="FP127" s="311" t="e">
        <f t="shared" si="128"/>
        <v>#DIV/0!</v>
      </c>
      <c r="FQ127" s="311" t="e">
        <f t="shared" si="128"/>
        <v>#DIV/0!</v>
      </c>
      <c r="FR127" s="311" t="e">
        <f t="shared" si="128"/>
        <v>#DIV/0!</v>
      </c>
      <c r="FS127" s="311" t="e">
        <f t="shared" si="128"/>
        <v>#DIV/0!</v>
      </c>
      <c r="FT127" s="311" t="e">
        <f t="shared" si="128"/>
        <v>#DIV/0!</v>
      </c>
      <c r="FU127" s="311" t="e">
        <f t="shared" si="129"/>
        <v>#DIV/0!</v>
      </c>
      <c r="FV127" s="311" t="e">
        <f t="shared" si="129"/>
        <v>#DIV/0!</v>
      </c>
      <c r="FW127" s="311" t="e">
        <f t="shared" si="129"/>
        <v>#DIV/0!</v>
      </c>
      <c r="FX127" s="311" t="e">
        <f t="shared" si="129"/>
        <v>#DIV/0!</v>
      </c>
      <c r="FY127" s="311" t="e">
        <f t="shared" si="129"/>
        <v>#DIV/0!</v>
      </c>
      <c r="FZ127" s="311" t="e">
        <f t="shared" si="129"/>
        <v>#DIV/0!</v>
      </c>
      <c r="GA127" s="311" t="e">
        <f t="shared" si="129"/>
        <v>#DIV/0!</v>
      </c>
      <c r="GB127" s="311" t="e">
        <f t="shared" si="129"/>
        <v>#DIV/0!</v>
      </c>
      <c r="GC127" s="311" t="e">
        <f t="shared" si="129"/>
        <v>#DIV/0!</v>
      </c>
      <c r="GD127" s="311" t="e">
        <f t="shared" si="129"/>
        <v>#DIV/0!</v>
      </c>
      <c r="GE127" s="311" t="e">
        <f t="shared" si="121"/>
        <v>#DIV/0!</v>
      </c>
      <c r="GF127" s="311" t="e">
        <f t="shared" si="121"/>
        <v>#DIV/0!</v>
      </c>
      <c r="GG127" s="311" t="e">
        <f t="shared" si="121"/>
        <v>#DIV/0!</v>
      </c>
      <c r="GH127" s="311" t="e">
        <f t="shared" si="121"/>
        <v>#DIV/0!</v>
      </c>
      <c r="GI127" s="311" t="e">
        <f t="shared" si="121"/>
        <v>#DIV/0!</v>
      </c>
      <c r="GJ127" s="311" t="e">
        <f t="shared" si="121"/>
        <v>#DIV/0!</v>
      </c>
      <c r="GK127" s="311" t="e">
        <f t="shared" si="121"/>
        <v>#DIV/0!</v>
      </c>
      <c r="GL127" s="311" t="e">
        <f t="shared" si="121"/>
        <v>#DIV/0!</v>
      </c>
      <c r="GM127" s="311" t="e">
        <f t="shared" si="121"/>
        <v>#DIV/0!</v>
      </c>
      <c r="GN127" s="311" t="e">
        <f t="shared" si="121"/>
        <v>#DIV/0!</v>
      </c>
      <c r="GO127" s="311" t="e">
        <f t="shared" si="130"/>
        <v>#DIV/0!</v>
      </c>
      <c r="GP127" s="311" t="e">
        <f t="shared" si="130"/>
        <v>#DIV/0!</v>
      </c>
      <c r="GQ127" s="311" t="e">
        <f t="shared" si="130"/>
        <v>#DIV/0!</v>
      </c>
      <c r="GR127" s="311" t="e">
        <f t="shared" si="130"/>
        <v>#DIV/0!</v>
      </c>
      <c r="GS127" s="311" t="e">
        <f t="shared" si="130"/>
        <v>#DIV/0!</v>
      </c>
      <c r="GT127" s="311" t="e">
        <f t="shared" si="130"/>
        <v>#DIV/0!</v>
      </c>
      <c r="GU127" s="311" t="e">
        <f t="shared" si="130"/>
        <v>#DIV/0!</v>
      </c>
      <c r="GV127" s="311" t="e">
        <f t="shared" si="130"/>
        <v>#DIV/0!</v>
      </c>
      <c r="GW127" s="311" t="e">
        <f t="shared" si="130"/>
        <v>#DIV/0!</v>
      </c>
      <c r="GX127" s="311" t="e">
        <f t="shared" si="130"/>
        <v>#DIV/0!</v>
      </c>
      <c r="GY127" s="311" t="e">
        <f t="shared" si="122"/>
        <v>#DIV/0!</v>
      </c>
      <c r="GZ127" s="311" t="e">
        <f t="shared" si="122"/>
        <v>#DIV/0!</v>
      </c>
      <c r="HA127" s="311" t="e">
        <f t="shared" si="122"/>
        <v>#DIV/0!</v>
      </c>
      <c r="HB127" s="311" t="e">
        <f t="shared" si="122"/>
        <v>#DIV/0!</v>
      </c>
      <c r="HC127" s="311" t="e">
        <f t="shared" si="122"/>
        <v>#DIV/0!</v>
      </c>
      <c r="HD127" s="311" t="e">
        <f t="shared" si="122"/>
        <v>#DIV/0!</v>
      </c>
      <c r="HE127" s="318" t="e">
        <f t="shared" si="84"/>
        <v>#DIV/0!</v>
      </c>
      <c r="HF127" s="322" t="e">
        <f t="shared" si="85"/>
        <v>#DIV/0!</v>
      </c>
    </row>
    <row r="128" spans="1:214">
      <c r="A128" s="221"/>
      <c r="B128" s="310"/>
      <c r="C128" s="221"/>
      <c r="D128" s="317"/>
      <c r="E128" s="221"/>
      <c r="F128" s="311"/>
      <c r="G128" s="312" t="e">
        <f t="shared" si="131"/>
        <v>#DIV/0!</v>
      </c>
      <c r="H128" s="311" t="e">
        <f t="shared" si="131"/>
        <v>#DIV/0!</v>
      </c>
      <c r="I128" s="311" t="e">
        <f t="shared" si="131"/>
        <v>#DIV/0!</v>
      </c>
      <c r="J128" s="311" t="e">
        <f t="shared" si="131"/>
        <v>#DIV/0!</v>
      </c>
      <c r="K128" s="311" t="e">
        <f t="shared" si="131"/>
        <v>#DIV/0!</v>
      </c>
      <c r="L128" s="311" t="e">
        <f t="shared" si="131"/>
        <v>#DIV/0!</v>
      </c>
      <c r="M128" s="311" t="e">
        <f t="shared" si="131"/>
        <v>#DIV/0!</v>
      </c>
      <c r="N128" s="311" t="e">
        <f t="shared" si="131"/>
        <v>#DIV/0!</v>
      </c>
      <c r="O128" s="311" t="e">
        <f t="shared" si="131"/>
        <v>#DIV/0!</v>
      </c>
      <c r="P128" s="311" t="e">
        <f t="shared" si="131"/>
        <v>#DIV/0!</v>
      </c>
      <c r="Q128" s="311" t="e">
        <f t="shared" si="131"/>
        <v>#DIV/0!</v>
      </c>
      <c r="R128" s="311" t="e">
        <f t="shared" si="131"/>
        <v>#DIV/0!</v>
      </c>
      <c r="S128" s="311" t="e">
        <f t="shared" si="131"/>
        <v>#DIV/0!</v>
      </c>
      <c r="T128" s="311" t="e">
        <f t="shared" si="131"/>
        <v>#DIV/0!</v>
      </c>
      <c r="U128" s="311" t="e">
        <f t="shared" si="131"/>
        <v>#DIV/0!</v>
      </c>
      <c r="V128" s="311" t="e">
        <f t="shared" si="131"/>
        <v>#DIV/0!</v>
      </c>
      <c r="W128" s="311" t="e">
        <f t="shared" si="123"/>
        <v>#DIV/0!</v>
      </c>
      <c r="X128" s="311" t="e">
        <f t="shared" si="123"/>
        <v>#DIV/0!</v>
      </c>
      <c r="Y128" s="311" t="e">
        <f t="shared" si="123"/>
        <v>#DIV/0!</v>
      </c>
      <c r="Z128" s="311" t="e">
        <f t="shared" si="123"/>
        <v>#DIV/0!</v>
      </c>
      <c r="AA128" s="311" t="e">
        <f t="shared" si="123"/>
        <v>#DIV/0!</v>
      </c>
      <c r="AB128" s="311" t="e">
        <f t="shared" si="123"/>
        <v>#DIV/0!</v>
      </c>
      <c r="AC128" s="311" t="e">
        <f t="shared" si="123"/>
        <v>#DIV/0!</v>
      </c>
      <c r="AD128" s="311" t="e">
        <f t="shared" si="123"/>
        <v>#DIV/0!</v>
      </c>
      <c r="AE128" s="311" t="e">
        <f t="shared" si="123"/>
        <v>#DIV/0!</v>
      </c>
      <c r="AF128" s="311" t="e">
        <f t="shared" si="123"/>
        <v>#DIV/0!</v>
      </c>
      <c r="AG128" s="311" t="e">
        <f t="shared" si="123"/>
        <v>#DIV/0!</v>
      </c>
      <c r="AH128" s="311" t="e">
        <f t="shared" si="123"/>
        <v>#DIV/0!</v>
      </c>
      <c r="AI128" s="311" t="e">
        <f t="shared" si="123"/>
        <v>#DIV/0!</v>
      </c>
      <c r="AJ128" s="311" t="e">
        <f t="shared" si="123"/>
        <v>#DIV/0!</v>
      </c>
      <c r="AK128" s="311" t="e">
        <f t="shared" si="123"/>
        <v>#DIV/0!</v>
      </c>
      <c r="AL128" s="311" t="e">
        <f t="shared" si="124"/>
        <v>#DIV/0!</v>
      </c>
      <c r="AM128" s="311" t="e">
        <f t="shared" si="124"/>
        <v>#DIV/0!</v>
      </c>
      <c r="AN128" s="311" t="e">
        <f t="shared" si="124"/>
        <v>#DIV/0!</v>
      </c>
      <c r="AO128" s="311" t="e">
        <f t="shared" si="124"/>
        <v>#DIV/0!</v>
      </c>
      <c r="AP128" s="311" t="e">
        <f t="shared" si="124"/>
        <v>#DIV/0!</v>
      </c>
      <c r="AQ128" s="311" t="e">
        <f t="shared" si="124"/>
        <v>#DIV/0!</v>
      </c>
      <c r="AR128" s="311" t="e">
        <f t="shared" si="124"/>
        <v>#DIV/0!</v>
      </c>
      <c r="AS128" s="311" t="e">
        <f t="shared" si="124"/>
        <v>#DIV/0!</v>
      </c>
      <c r="AT128" s="311" t="e">
        <f t="shared" si="124"/>
        <v>#DIV/0!</v>
      </c>
      <c r="AU128" s="311" t="e">
        <f t="shared" si="124"/>
        <v>#DIV/0!</v>
      </c>
      <c r="AV128" s="311" t="e">
        <f t="shared" si="124"/>
        <v>#DIV/0!</v>
      </c>
      <c r="AW128" s="311" t="e">
        <f t="shared" si="124"/>
        <v>#DIV/0!</v>
      </c>
      <c r="AX128" s="311" t="e">
        <f t="shared" si="124"/>
        <v>#DIV/0!</v>
      </c>
      <c r="AY128" s="311" t="e">
        <f t="shared" si="124"/>
        <v>#DIV/0!</v>
      </c>
      <c r="AZ128" s="311" t="e">
        <f t="shared" si="124"/>
        <v>#DIV/0!</v>
      </c>
      <c r="BA128" s="311" t="e">
        <f t="shared" si="124"/>
        <v>#DIV/0!</v>
      </c>
      <c r="BB128" s="311" t="e">
        <f t="shared" si="117"/>
        <v>#DIV/0!</v>
      </c>
      <c r="BC128" s="311" t="e">
        <f t="shared" si="117"/>
        <v>#DIV/0!</v>
      </c>
      <c r="BD128" s="311" t="e">
        <f t="shared" si="117"/>
        <v>#DIV/0!</v>
      </c>
      <c r="BE128" s="311" t="e">
        <f t="shared" si="117"/>
        <v>#DIV/0!</v>
      </c>
      <c r="BF128" s="311" t="e">
        <f t="shared" si="117"/>
        <v>#DIV/0!</v>
      </c>
      <c r="BG128" s="311" t="e">
        <f t="shared" si="117"/>
        <v>#DIV/0!</v>
      </c>
      <c r="BH128" s="311" t="e">
        <f t="shared" si="117"/>
        <v>#DIV/0!</v>
      </c>
      <c r="BI128" s="311" t="e">
        <f t="shared" si="117"/>
        <v>#DIV/0!</v>
      </c>
      <c r="BJ128" s="311" t="e">
        <f t="shared" si="117"/>
        <v>#DIV/0!</v>
      </c>
      <c r="BK128" s="311" t="e">
        <f t="shared" si="117"/>
        <v>#DIV/0!</v>
      </c>
      <c r="BL128" s="311" t="e">
        <f t="shared" si="117"/>
        <v>#DIV/0!</v>
      </c>
      <c r="BM128" s="311" t="e">
        <f t="shared" si="117"/>
        <v>#DIV/0!</v>
      </c>
      <c r="BN128" s="311" t="e">
        <f t="shared" si="117"/>
        <v>#DIV/0!</v>
      </c>
      <c r="BO128" s="311" t="e">
        <f t="shared" si="117"/>
        <v>#DIV/0!</v>
      </c>
      <c r="BP128" s="311" t="e">
        <f t="shared" si="117"/>
        <v>#DIV/0!</v>
      </c>
      <c r="BQ128" s="311" t="e">
        <f t="shared" si="125"/>
        <v>#DIV/0!</v>
      </c>
      <c r="BR128" s="311" t="e">
        <f t="shared" si="125"/>
        <v>#DIV/0!</v>
      </c>
      <c r="BS128" s="311" t="e">
        <f t="shared" si="125"/>
        <v>#DIV/0!</v>
      </c>
      <c r="BT128" s="311" t="e">
        <f t="shared" si="125"/>
        <v>#DIV/0!</v>
      </c>
      <c r="BU128" s="311" t="e">
        <f t="shared" si="125"/>
        <v>#DIV/0!</v>
      </c>
      <c r="BV128" s="311" t="e">
        <f t="shared" si="125"/>
        <v>#DIV/0!</v>
      </c>
      <c r="BW128" s="311" t="e">
        <f t="shared" si="125"/>
        <v>#DIV/0!</v>
      </c>
      <c r="BX128" s="311" t="e">
        <f t="shared" si="125"/>
        <v>#DIV/0!</v>
      </c>
      <c r="BY128" s="311" t="e">
        <f t="shared" si="125"/>
        <v>#DIV/0!</v>
      </c>
      <c r="BZ128" s="311" t="e">
        <f t="shared" si="125"/>
        <v>#DIV/0!</v>
      </c>
      <c r="CA128" s="311" t="e">
        <f t="shared" si="125"/>
        <v>#DIV/0!</v>
      </c>
      <c r="CB128" s="311" t="e">
        <f t="shared" si="125"/>
        <v>#DIV/0!</v>
      </c>
      <c r="CC128" s="311" t="e">
        <f t="shared" si="125"/>
        <v>#DIV/0!</v>
      </c>
      <c r="CD128" s="311" t="e">
        <f t="shared" si="125"/>
        <v>#DIV/0!</v>
      </c>
      <c r="CE128" s="311" t="e">
        <f t="shared" si="125"/>
        <v>#DIV/0!</v>
      </c>
      <c r="CF128" s="311" t="e">
        <f t="shared" si="125"/>
        <v>#DIV/0!</v>
      </c>
      <c r="CG128" s="311" t="e">
        <f t="shared" si="118"/>
        <v>#DIV/0!</v>
      </c>
      <c r="CH128" s="311" t="e">
        <f t="shared" si="118"/>
        <v>#DIV/0!</v>
      </c>
      <c r="CI128" s="311" t="e">
        <f t="shared" si="118"/>
        <v>#DIV/0!</v>
      </c>
      <c r="CJ128" s="311" t="e">
        <f t="shared" si="118"/>
        <v>#DIV/0!</v>
      </c>
      <c r="CK128" s="311" t="e">
        <f t="shared" si="118"/>
        <v>#DIV/0!</v>
      </c>
      <c r="CL128" s="311" t="e">
        <f t="shared" si="118"/>
        <v>#DIV/0!</v>
      </c>
      <c r="CM128" s="311" t="e">
        <f t="shared" si="118"/>
        <v>#DIV/0!</v>
      </c>
      <c r="CN128" s="311" t="e">
        <f t="shared" si="118"/>
        <v>#DIV/0!</v>
      </c>
      <c r="CO128" s="311" t="e">
        <f t="shared" si="118"/>
        <v>#DIV/0!</v>
      </c>
      <c r="CP128" s="311" t="e">
        <f t="shared" si="118"/>
        <v>#DIV/0!</v>
      </c>
      <c r="CQ128" s="311" t="e">
        <f t="shared" si="118"/>
        <v>#DIV/0!</v>
      </c>
      <c r="CR128" s="311" t="e">
        <f t="shared" si="118"/>
        <v>#DIV/0!</v>
      </c>
      <c r="CS128" s="311" t="e">
        <f t="shared" si="118"/>
        <v>#DIV/0!</v>
      </c>
      <c r="CT128" s="311" t="e">
        <f t="shared" si="118"/>
        <v>#DIV/0!</v>
      </c>
      <c r="CU128" s="311" t="e">
        <f t="shared" si="118"/>
        <v>#DIV/0!</v>
      </c>
      <c r="CV128" s="311" t="e">
        <f t="shared" si="126"/>
        <v>#DIV/0!</v>
      </c>
      <c r="CW128" s="311" t="e">
        <f t="shared" si="126"/>
        <v>#DIV/0!</v>
      </c>
      <c r="CX128" s="311" t="e">
        <f t="shared" si="126"/>
        <v>#DIV/0!</v>
      </c>
      <c r="CY128" s="311" t="e">
        <f t="shared" si="126"/>
        <v>#DIV/0!</v>
      </c>
      <c r="CZ128" s="311" t="e">
        <f t="shared" si="126"/>
        <v>#DIV/0!</v>
      </c>
      <c r="DA128" s="311" t="e">
        <f t="shared" si="126"/>
        <v>#DIV/0!</v>
      </c>
      <c r="DB128" s="311" t="e">
        <f t="shared" si="126"/>
        <v>#DIV/0!</v>
      </c>
      <c r="DC128" s="311" t="e">
        <f t="shared" si="126"/>
        <v>#DIV/0!</v>
      </c>
      <c r="DD128" s="311" t="e">
        <f t="shared" si="126"/>
        <v>#DIV/0!</v>
      </c>
      <c r="DE128" s="311" t="e">
        <f t="shared" si="126"/>
        <v>#DIV/0!</v>
      </c>
      <c r="DF128" s="311" t="e">
        <f t="shared" si="126"/>
        <v>#DIV/0!</v>
      </c>
      <c r="DG128" s="311" t="e">
        <f t="shared" si="126"/>
        <v>#DIV/0!</v>
      </c>
      <c r="DH128" s="311" t="e">
        <f t="shared" si="126"/>
        <v>#DIV/0!</v>
      </c>
      <c r="DI128" s="311" t="e">
        <f t="shared" si="126"/>
        <v>#DIV/0!</v>
      </c>
      <c r="DJ128" s="311" t="e">
        <f t="shared" si="126"/>
        <v>#DIV/0!</v>
      </c>
      <c r="DK128" s="311" t="e">
        <f t="shared" si="126"/>
        <v>#DIV/0!</v>
      </c>
      <c r="DL128" s="311" t="e">
        <f t="shared" si="119"/>
        <v>#DIV/0!</v>
      </c>
      <c r="DM128" s="311" t="e">
        <f t="shared" si="119"/>
        <v>#DIV/0!</v>
      </c>
      <c r="DN128" s="311" t="e">
        <f t="shared" si="119"/>
        <v>#DIV/0!</v>
      </c>
      <c r="DO128" s="311" t="e">
        <f t="shared" si="119"/>
        <v>#DIV/0!</v>
      </c>
      <c r="DP128" s="311" t="e">
        <f t="shared" si="119"/>
        <v>#DIV/0!</v>
      </c>
      <c r="DQ128" s="311" t="e">
        <f t="shared" si="119"/>
        <v>#DIV/0!</v>
      </c>
      <c r="DR128" s="311" t="e">
        <f t="shared" si="119"/>
        <v>#DIV/0!</v>
      </c>
      <c r="DS128" s="311" t="e">
        <f t="shared" si="119"/>
        <v>#DIV/0!</v>
      </c>
      <c r="DT128" s="311" t="e">
        <f t="shared" si="119"/>
        <v>#DIV/0!</v>
      </c>
      <c r="DU128" s="311" t="e">
        <f t="shared" si="119"/>
        <v>#DIV/0!</v>
      </c>
      <c r="DV128" s="311" t="e">
        <f t="shared" si="119"/>
        <v>#DIV/0!</v>
      </c>
      <c r="DW128" s="311" t="e">
        <f t="shared" si="119"/>
        <v>#DIV/0!</v>
      </c>
      <c r="DX128" s="311" t="e">
        <f t="shared" si="119"/>
        <v>#DIV/0!</v>
      </c>
      <c r="DY128" s="311" t="e">
        <f t="shared" si="119"/>
        <v>#DIV/0!</v>
      </c>
      <c r="DZ128" s="311" t="e">
        <f t="shared" si="119"/>
        <v>#DIV/0!</v>
      </c>
      <c r="EA128" s="311" t="e">
        <f t="shared" si="127"/>
        <v>#DIV/0!</v>
      </c>
      <c r="EB128" s="311" t="e">
        <f t="shared" si="127"/>
        <v>#DIV/0!</v>
      </c>
      <c r="EC128" s="311" t="e">
        <f t="shared" si="127"/>
        <v>#DIV/0!</v>
      </c>
      <c r="ED128" s="311" t="e">
        <f t="shared" si="127"/>
        <v>#DIV/0!</v>
      </c>
      <c r="EE128" s="311" t="e">
        <f t="shared" si="127"/>
        <v>#DIV/0!</v>
      </c>
      <c r="EF128" s="311" t="e">
        <f t="shared" si="127"/>
        <v>#DIV/0!</v>
      </c>
      <c r="EG128" s="311" t="e">
        <f t="shared" si="127"/>
        <v>#DIV/0!</v>
      </c>
      <c r="EH128" s="311" t="e">
        <f t="shared" si="127"/>
        <v>#DIV/0!</v>
      </c>
      <c r="EI128" s="311" t="e">
        <f t="shared" si="127"/>
        <v>#DIV/0!</v>
      </c>
      <c r="EJ128" s="311" t="e">
        <f t="shared" si="127"/>
        <v>#DIV/0!</v>
      </c>
      <c r="EK128" s="311" t="e">
        <f t="shared" si="127"/>
        <v>#DIV/0!</v>
      </c>
      <c r="EL128" s="311" t="e">
        <f t="shared" si="127"/>
        <v>#DIV/0!</v>
      </c>
      <c r="EM128" s="311" t="e">
        <f t="shared" si="127"/>
        <v>#DIV/0!</v>
      </c>
      <c r="EN128" s="311" t="e">
        <f t="shared" si="127"/>
        <v>#DIV/0!</v>
      </c>
      <c r="EO128" s="311" t="e">
        <f t="shared" si="127"/>
        <v>#DIV/0!</v>
      </c>
      <c r="EP128" s="311" t="e">
        <f t="shared" si="127"/>
        <v>#DIV/0!</v>
      </c>
      <c r="EQ128" s="311" t="e">
        <f t="shared" si="120"/>
        <v>#DIV/0!</v>
      </c>
      <c r="ER128" s="311" t="e">
        <f t="shared" si="120"/>
        <v>#DIV/0!</v>
      </c>
      <c r="ES128" s="311" t="e">
        <f t="shared" si="120"/>
        <v>#DIV/0!</v>
      </c>
      <c r="ET128" s="311" t="e">
        <f t="shared" si="120"/>
        <v>#DIV/0!</v>
      </c>
      <c r="EU128" s="311" t="e">
        <f t="shared" si="120"/>
        <v>#DIV/0!</v>
      </c>
      <c r="EV128" s="311" t="e">
        <f t="shared" si="120"/>
        <v>#DIV/0!</v>
      </c>
      <c r="EW128" s="311" t="e">
        <f t="shared" si="120"/>
        <v>#DIV/0!</v>
      </c>
      <c r="EX128" s="311" t="e">
        <f t="shared" si="120"/>
        <v>#DIV/0!</v>
      </c>
      <c r="EY128" s="311" t="e">
        <f t="shared" si="120"/>
        <v>#DIV/0!</v>
      </c>
      <c r="EZ128" s="311" t="e">
        <f t="shared" si="120"/>
        <v>#DIV/0!</v>
      </c>
      <c r="FA128" s="311" t="e">
        <f t="shared" si="120"/>
        <v>#DIV/0!</v>
      </c>
      <c r="FB128" s="311" t="e">
        <f t="shared" si="120"/>
        <v>#DIV/0!</v>
      </c>
      <c r="FC128" s="311" t="e">
        <f t="shared" si="120"/>
        <v>#DIV/0!</v>
      </c>
      <c r="FD128" s="311" t="e">
        <f t="shared" si="120"/>
        <v>#DIV/0!</v>
      </c>
      <c r="FE128" s="311" t="e">
        <f t="shared" si="120"/>
        <v>#DIV/0!</v>
      </c>
      <c r="FF128" s="311" t="e">
        <f t="shared" si="128"/>
        <v>#DIV/0!</v>
      </c>
      <c r="FG128" s="311" t="e">
        <f t="shared" si="128"/>
        <v>#DIV/0!</v>
      </c>
      <c r="FH128" s="311" t="e">
        <f t="shared" si="128"/>
        <v>#DIV/0!</v>
      </c>
      <c r="FI128" s="311" t="e">
        <f t="shared" si="128"/>
        <v>#DIV/0!</v>
      </c>
      <c r="FJ128" s="311" t="e">
        <f t="shared" si="128"/>
        <v>#DIV/0!</v>
      </c>
      <c r="FK128" s="311" t="e">
        <f t="shared" si="128"/>
        <v>#DIV/0!</v>
      </c>
      <c r="FL128" s="311" t="e">
        <f t="shared" si="128"/>
        <v>#DIV/0!</v>
      </c>
      <c r="FM128" s="311" t="e">
        <f t="shared" si="128"/>
        <v>#DIV/0!</v>
      </c>
      <c r="FN128" s="311" t="e">
        <f t="shared" si="128"/>
        <v>#DIV/0!</v>
      </c>
      <c r="FO128" s="311" t="e">
        <f t="shared" si="128"/>
        <v>#DIV/0!</v>
      </c>
      <c r="FP128" s="311" t="e">
        <f t="shared" si="128"/>
        <v>#DIV/0!</v>
      </c>
      <c r="FQ128" s="311" t="e">
        <f t="shared" si="128"/>
        <v>#DIV/0!</v>
      </c>
      <c r="FR128" s="311" t="e">
        <f t="shared" si="128"/>
        <v>#DIV/0!</v>
      </c>
      <c r="FS128" s="311" t="e">
        <f t="shared" si="128"/>
        <v>#DIV/0!</v>
      </c>
      <c r="FT128" s="311" t="e">
        <f t="shared" si="128"/>
        <v>#DIV/0!</v>
      </c>
      <c r="FU128" s="311" t="e">
        <f t="shared" si="129"/>
        <v>#DIV/0!</v>
      </c>
      <c r="FV128" s="311" t="e">
        <f t="shared" si="129"/>
        <v>#DIV/0!</v>
      </c>
      <c r="FW128" s="311" t="e">
        <f t="shared" si="129"/>
        <v>#DIV/0!</v>
      </c>
      <c r="FX128" s="311" t="e">
        <f t="shared" si="129"/>
        <v>#DIV/0!</v>
      </c>
      <c r="FY128" s="311" t="e">
        <f t="shared" si="129"/>
        <v>#DIV/0!</v>
      </c>
      <c r="FZ128" s="311" t="e">
        <f t="shared" si="129"/>
        <v>#DIV/0!</v>
      </c>
      <c r="GA128" s="311" t="e">
        <f t="shared" si="129"/>
        <v>#DIV/0!</v>
      </c>
      <c r="GB128" s="311" t="e">
        <f t="shared" si="129"/>
        <v>#DIV/0!</v>
      </c>
      <c r="GC128" s="311" t="e">
        <f t="shared" si="129"/>
        <v>#DIV/0!</v>
      </c>
      <c r="GD128" s="311" t="e">
        <f t="shared" si="129"/>
        <v>#DIV/0!</v>
      </c>
      <c r="GE128" s="311" t="e">
        <f t="shared" si="121"/>
        <v>#DIV/0!</v>
      </c>
      <c r="GF128" s="311" t="e">
        <f t="shared" si="121"/>
        <v>#DIV/0!</v>
      </c>
      <c r="GG128" s="311" t="e">
        <f t="shared" si="121"/>
        <v>#DIV/0!</v>
      </c>
      <c r="GH128" s="311" t="e">
        <f t="shared" si="121"/>
        <v>#DIV/0!</v>
      </c>
      <c r="GI128" s="311" t="e">
        <f t="shared" si="121"/>
        <v>#DIV/0!</v>
      </c>
      <c r="GJ128" s="311" t="e">
        <f t="shared" si="121"/>
        <v>#DIV/0!</v>
      </c>
      <c r="GK128" s="311" t="e">
        <f t="shared" si="121"/>
        <v>#DIV/0!</v>
      </c>
      <c r="GL128" s="311" t="e">
        <f t="shared" si="121"/>
        <v>#DIV/0!</v>
      </c>
      <c r="GM128" s="311" t="e">
        <f t="shared" si="121"/>
        <v>#DIV/0!</v>
      </c>
      <c r="GN128" s="311" t="e">
        <f t="shared" si="121"/>
        <v>#DIV/0!</v>
      </c>
      <c r="GO128" s="311" t="e">
        <f t="shared" si="130"/>
        <v>#DIV/0!</v>
      </c>
      <c r="GP128" s="311" t="e">
        <f t="shared" si="130"/>
        <v>#DIV/0!</v>
      </c>
      <c r="GQ128" s="311" t="e">
        <f t="shared" si="130"/>
        <v>#DIV/0!</v>
      </c>
      <c r="GR128" s="311" t="e">
        <f t="shared" si="130"/>
        <v>#DIV/0!</v>
      </c>
      <c r="GS128" s="311" t="e">
        <f t="shared" si="130"/>
        <v>#DIV/0!</v>
      </c>
      <c r="GT128" s="311" t="e">
        <f t="shared" si="130"/>
        <v>#DIV/0!</v>
      </c>
      <c r="GU128" s="311" t="e">
        <f t="shared" si="130"/>
        <v>#DIV/0!</v>
      </c>
      <c r="GV128" s="311" t="e">
        <f t="shared" si="130"/>
        <v>#DIV/0!</v>
      </c>
      <c r="GW128" s="311" t="e">
        <f t="shared" si="130"/>
        <v>#DIV/0!</v>
      </c>
      <c r="GX128" s="311" t="e">
        <f t="shared" si="130"/>
        <v>#DIV/0!</v>
      </c>
      <c r="GY128" s="311" t="e">
        <f t="shared" si="122"/>
        <v>#DIV/0!</v>
      </c>
      <c r="GZ128" s="311" t="e">
        <f t="shared" si="122"/>
        <v>#DIV/0!</v>
      </c>
      <c r="HA128" s="311" t="e">
        <f t="shared" si="122"/>
        <v>#DIV/0!</v>
      </c>
      <c r="HB128" s="311" t="e">
        <f t="shared" si="122"/>
        <v>#DIV/0!</v>
      </c>
      <c r="HC128" s="311" t="e">
        <f t="shared" si="122"/>
        <v>#DIV/0!</v>
      </c>
      <c r="HD128" s="311" t="e">
        <f t="shared" si="122"/>
        <v>#DIV/0!</v>
      </c>
      <c r="HE128" s="318" t="e">
        <f t="shared" si="84"/>
        <v>#DIV/0!</v>
      </c>
      <c r="HF128" s="322" t="e">
        <f t="shared" si="85"/>
        <v>#DIV/0!</v>
      </c>
    </row>
    <row r="129" spans="1:214">
      <c r="A129" s="221"/>
      <c r="B129" s="310"/>
      <c r="C129" s="221"/>
      <c r="D129" s="221"/>
      <c r="E129" s="221"/>
      <c r="F129" s="311"/>
      <c r="G129" s="312" t="e">
        <f t="shared" si="131"/>
        <v>#DIV/0!</v>
      </c>
      <c r="H129" s="311" t="e">
        <f t="shared" si="131"/>
        <v>#DIV/0!</v>
      </c>
      <c r="I129" s="311" t="e">
        <f t="shared" si="131"/>
        <v>#DIV/0!</v>
      </c>
      <c r="J129" s="311" t="e">
        <f t="shared" si="131"/>
        <v>#DIV/0!</v>
      </c>
      <c r="K129" s="311" t="e">
        <f t="shared" si="131"/>
        <v>#DIV/0!</v>
      </c>
      <c r="L129" s="311" t="e">
        <f t="shared" si="131"/>
        <v>#DIV/0!</v>
      </c>
      <c r="M129" s="311" t="e">
        <f t="shared" si="131"/>
        <v>#DIV/0!</v>
      </c>
      <c r="N129" s="311" t="e">
        <f t="shared" si="131"/>
        <v>#DIV/0!</v>
      </c>
      <c r="O129" s="311" t="e">
        <f t="shared" si="131"/>
        <v>#DIV/0!</v>
      </c>
      <c r="P129" s="311" t="e">
        <f t="shared" si="131"/>
        <v>#DIV/0!</v>
      </c>
      <c r="Q129" s="311" t="e">
        <f t="shared" si="131"/>
        <v>#DIV/0!</v>
      </c>
      <c r="R129" s="311" t="e">
        <f t="shared" si="131"/>
        <v>#DIV/0!</v>
      </c>
      <c r="S129" s="311" t="e">
        <f t="shared" si="131"/>
        <v>#DIV/0!</v>
      </c>
      <c r="T129" s="311" t="e">
        <f t="shared" si="131"/>
        <v>#DIV/0!</v>
      </c>
      <c r="U129" s="311" t="e">
        <f t="shared" si="131"/>
        <v>#DIV/0!</v>
      </c>
      <c r="V129" s="311" t="e">
        <f t="shared" si="131"/>
        <v>#DIV/0!</v>
      </c>
      <c r="W129" s="311" t="e">
        <f t="shared" si="123"/>
        <v>#DIV/0!</v>
      </c>
      <c r="X129" s="311" t="e">
        <f t="shared" si="123"/>
        <v>#DIV/0!</v>
      </c>
      <c r="Y129" s="311" t="e">
        <f t="shared" si="123"/>
        <v>#DIV/0!</v>
      </c>
      <c r="Z129" s="311" t="e">
        <f t="shared" si="123"/>
        <v>#DIV/0!</v>
      </c>
      <c r="AA129" s="311" t="e">
        <f t="shared" si="123"/>
        <v>#DIV/0!</v>
      </c>
      <c r="AB129" s="311" t="e">
        <f t="shared" si="123"/>
        <v>#DIV/0!</v>
      </c>
      <c r="AC129" s="311" t="e">
        <f t="shared" si="123"/>
        <v>#DIV/0!</v>
      </c>
      <c r="AD129" s="311" t="e">
        <f t="shared" si="123"/>
        <v>#DIV/0!</v>
      </c>
      <c r="AE129" s="311" t="e">
        <f t="shared" si="123"/>
        <v>#DIV/0!</v>
      </c>
      <c r="AF129" s="311" t="e">
        <f t="shared" si="123"/>
        <v>#DIV/0!</v>
      </c>
      <c r="AG129" s="311" t="e">
        <f t="shared" si="123"/>
        <v>#DIV/0!</v>
      </c>
      <c r="AH129" s="311" t="e">
        <f t="shared" si="123"/>
        <v>#DIV/0!</v>
      </c>
      <c r="AI129" s="311" t="e">
        <f t="shared" si="123"/>
        <v>#DIV/0!</v>
      </c>
      <c r="AJ129" s="311" t="e">
        <f t="shared" si="123"/>
        <v>#DIV/0!</v>
      </c>
      <c r="AK129" s="311" t="e">
        <f t="shared" si="123"/>
        <v>#DIV/0!</v>
      </c>
      <c r="AL129" s="311" t="e">
        <f t="shared" si="124"/>
        <v>#DIV/0!</v>
      </c>
      <c r="AM129" s="311" t="e">
        <f t="shared" si="124"/>
        <v>#DIV/0!</v>
      </c>
      <c r="AN129" s="311" t="e">
        <f t="shared" si="124"/>
        <v>#DIV/0!</v>
      </c>
      <c r="AO129" s="311" t="e">
        <f t="shared" si="124"/>
        <v>#DIV/0!</v>
      </c>
      <c r="AP129" s="311" t="e">
        <f t="shared" si="124"/>
        <v>#DIV/0!</v>
      </c>
      <c r="AQ129" s="311" t="e">
        <f t="shared" si="124"/>
        <v>#DIV/0!</v>
      </c>
      <c r="AR129" s="311" t="e">
        <f t="shared" si="124"/>
        <v>#DIV/0!</v>
      </c>
      <c r="AS129" s="311" t="e">
        <f t="shared" si="124"/>
        <v>#DIV/0!</v>
      </c>
      <c r="AT129" s="311" t="e">
        <f t="shared" si="124"/>
        <v>#DIV/0!</v>
      </c>
      <c r="AU129" s="311" t="e">
        <f t="shared" si="124"/>
        <v>#DIV/0!</v>
      </c>
      <c r="AV129" s="311" t="e">
        <f t="shared" si="124"/>
        <v>#DIV/0!</v>
      </c>
      <c r="AW129" s="311" t="e">
        <f t="shared" si="124"/>
        <v>#DIV/0!</v>
      </c>
      <c r="AX129" s="311" t="e">
        <f t="shared" si="124"/>
        <v>#DIV/0!</v>
      </c>
      <c r="AY129" s="311" t="e">
        <f t="shared" si="124"/>
        <v>#DIV/0!</v>
      </c>
      <c r="AZ129" s="311" t="e">
        <f t="shared" si="124"/>
        <v>#DIV/0!</v>
      </c>
      <c r="BA129" s="311" t="e">
        <f t="shared" si="124"/>
        <v>#DIV/0!</v>
      </c>
      <c r="BB129" s="311" t="e">
        <f t="shared" si="117"/>
        <v>#DIV/0!</v>
      </c>
      <c r="BC129" s="311" t="e">
        <f t="shared" si="117"/>
        <v>#DIV/0!</v>
      </c>
      <c r="BD129" s="311" t="e">
        <f t="shared" si="117"/>
        <v>#DIV/0!</v>
      </c>
      <c r="BE129" s="311" t="e">
        <f t="shared" si="117"/>
        <v>#DIV/0!</v>
      </c>
      <c r="BF129" s="311" t="e">
        <f t="shared" si="117"/>
        <v>#DIV/0!</v>
      </c>
      <c r="BG129" s="311" t="e">
        <f t="shared" si="117"/>
        <v>#DIV/0!</v>
      </c>
      <c r="BH129" s="311" t="e">
        <f t="shared" si="117"/>
        <v>#DIV/0!</v>
      </c>
      <c r="BI129" s="311" t="e">
        <f t="shared" si="117"/>
        <v>#DIV/0!</v>
      </c>
      <c r="BJ129" s="311" t="e">
        <f t="shared" si="117"/>
        <v>#DIV/0!</v>
      </c>
      <c r="BK129" s="311" t="e">
        <f t="shared" si="117"/>
        <v>#DIV/0!</v>
      </c>
      <c r="BL129" s="311" t="e">
        <f t="shared" si="117"/>
        <v>#DIV/0!</v>
      </c>
      <c r="BM129" s="311" t="e">
        <f t="shared" si="117"/>
        <v>#DIV/0!</v>
      </c>
      <c r="BN129" s="311" t="e">
        <f t="shared" si="117"/>
        <v>#DIV/0!</v>
      </c>
      <c r="BO129" s="311" t="e">
        <f t="shared" si="117"/>
        <v>#DIV/0!</v>
      </c>
      <c r="BP129" s="311" t="e">
        <f t="shared" si="117"/>
        <v>#DIV/0!</v>
      </c>
      <c r="BQ129" s="311" t="e">
        <f t="shared" si="125"/>
        <v>#DIV/0!</v>
      </c>
      <c r="BR129" s="311" t="e">
        <f t="shared" si="125"/>
        <v>#DIV/0!</v>
      </c>
      <c r="BS129" s="311" t="e">
        <f t="shared" si="125"/>
        <v>#DIV/0!</v>
      </c>
      <c r="BT129" s="311" t="e">
        <f t="shared" si="125"/>
        <v>#DIV/0!</v>
      </c>
      <c r="BU129" s="311" t="e">
        <f t="shared" si="125"/>
        <v>#DIV/0!</v>
      </c>
      <c r="BV129" s="311" t="e">
        <f t="shared" si="125"/>
        <v>#DIV/0!</v>
      </c>
      <c r="BW129" s="311" t="e">
        <f t="shared" si="125"/>
        <v>#DIV/0!</v>
      </c>
      <c r="BX129" s="311" t="e">
        <f t="shared" si="125"/>
        <v>#DIV/0!</v>
      </c>
      <c r="BY129" s="311" t="e">
        <f t="shared" si="125"/>
        <v>#DIV/0!</v>
      </c>
      <c r="BZ129" s="311" t="e">
        <f t="shared" si="125"/>
        <v>#DIV/0!</v>
      </c>
      <c r="CA129" s="311" t="e">
        <f t="shared" si="125"/>
        <v>#DIV/0!</v>
      </c>
      <c r="CB129" s="311" t="e">
        <f t="shared" si="125"/>
        <v>#DIV/0!</v>
      </c>
      <c r="CC129" s="311" t="e">
        <f t="shared" si="125"/>
        <v>#DIV/0!</v>
      </c>
      <c r="CD129" s="311" t="e">
        <f t="shared" si="125"/>
        <v>#DIV/0!</v>
      </c>
      <c r="CE129" s="311" t="e">
        <f t="shared" si="125"/>
        <v>#DIV/0!</v>
      </c>
      <c r="CF129" s="311" t="e">
        <f t="shared" si="125"/>
        <v>#DIV/0!</v>
      </c>
      <c r="CG129" s="311" t="e">
        <f t="shared" si="118"/>
        <v>#DIV/0!</v>
      </c>
      <c r="CH129" s="311" t="e">
        <f t="shared" si="118"/>
        <v>#DIV/0!</v>
      </c>
      <c r="CI129" s="311" t="e">
        <f t="shared" si="118"/>
        <v>#DIV/0!</v>
      </c>
      <c r="CJ129" s="311" t="e">
        <f t="shared" si="118"/>
        <v>#DIV/0!</v>
      </c>
      <c r="CK129" s="311" t="e">
        <f t="shared" si="118"/>
        <v>#DIV/0!</v>
      </c>
      <c r="CL129" s="311" t="e">
        <f t="shared" si="118"/>
        <v>#DIV/0!</v>
      </c>
      <c r="CM129" s="311" t="e">
        <f t="shared" si="118"/>
        <v>#DIV/0!</v>
      </c>
      <c r="CN129" s="311" t="e">
        <f t="shared" si="118"/>
        <v>#DIV/0!</v>
      </c>
      <c r="CO129" s="311" t="e">
        <f t="shared" si="118"/>
        <v>#DIV/0!</v>
      </c>
      <c r="CP129" s="311" t="e">
        <f t="shared" si="118"/>
        <v>#DIV/0!</v>
      </c>
      <c r="CQ129" s="311" t="e">
        <f t="shared" si="118"/>
        <v>#DIV/0!</v>
      </c>
      <c r="CR129" s="311" t="e">
        <f t="shared" si="118"/>
        <v>#DIV/0!</v>
      </c>
      <c r="CS129" s="311" t="e">
        <f t="shared" si="118"/>
        <v>#DIV/0!</v>
      </c>
      <c r="CT129" s="311" t="e">
        <f t="shared" si="118"/>
        <v>#DIV/0!</v>
      </c>
      <c r="CU129" s="311" t="e">
        <f t="shared" si="118"/>
        <v>#DIV/0!</v>
      </c>
      <c r="CV129" s="311" t="e">
        <f t="shared" si="126"/>
        <v>#DIV/0!</v>
      </c>
      <c r="CW129" s="311" t="e">
        <f t="shared" si="126"/>
        <v>#DIV/0!</v>
      </c>
      <c r="CX129" s="311" t="e">
        <f t="shared" si="126"/>
        <v>#DIV/0!</v>
      </c>
      <c r="CY129" s="311" t="e">
        <f t="shared" si="126"/>
        <v>#DIV/0!</v>
      </c>
      <c r="CZ129" s="311" t="e">
        <f t="shared" si="126"/>
        <v>#DIV/0!</v>
      </c>
      <c r="DA129" s="311" t="e">
        <f t="shared" si="126"/>
        <v>#DIV/0!</v>
      </c>
      <c r="DB129" s="311" t="e">
        <f t="shared" si="126"/>
        <v>#DIV/0!</v>
      </c>
      <c r="DC129" s="311" t="e">
        <f t="shared" si="126"/>
        <v>#DIV/0!</v>
      </c>
      <c r="DD129" s="311" t="e">
        <f t="shared" si="126"/>
        <v>#DIV/0!</v>
      </c>
      <c r="DE129" s="311" t="e">
        <f t="shared" si="126"/>
        <v>#DIV/0!</v>
      </c>
      <c r="DF129" s="311" t="e">
        <f t="shared" si="126"/>
        <v>#DIV/0!</v>
      </c>
      <c r="DG129" s="311" t="e">
        <f t="shared" si="126"/>
        <v>#DIV/0!</v>
      </c>
      <c r="DH129" s="311" t="e">
        <f t="shared" si="126"/>
        <v>#DIV/0!</v>
      </c>
      <c r="DI129" s="311" t="e">
        <f t="shared" si="126"/>
        <v>#DIV/0!</v>
      </c>
      <c r="DJ129" s="311" t="e">
        <f t="shared" si="126"/>
        <v>#DIV/0!</v>
      </c>
      <c r="DK129" s="311" t="e">
        <f t="shared" si="126"/>
        <v>#DIV/0!</v>
      </c>
      <c r="DL129" s="311" t="e">
        <f t="shared" si="119"/>
        <v>#DIV/0!</v>
      </c>
      <c r="DM129" s="311" t="e">
        <f t="shared" si="119"/>
        <v>#DIV/0!</v>
      </c>
      <c r="DN129" s="311" t="e">
        <f t="shared" si="119"/>
        <v>#DIV/0!</v>
      </c>
      <c r="DO129" s="311" t="e">
        <f t="shared" si="119"/>
        <v>#DIV/0!</v>
      </c>
      <c r="DP129" s="311" t="e">
        <f t="shared" si="119"/>
        <v>#DIV/0!</v>
      </c>
      <c r="DQ129" s="311" t="e">
        <f t="shared" si="119"/>
        <v>#DIV/0!</v>
      </c>
      <c r="DR129" s="311" t="e">
        <f t="shared" si="119"/>
        <v>#DIV/0!</v>
      </c>
      <c r="DS129" s="311" t="e">
        <f t="shared" si="119"/>
        <v>#DIV/0!</v>
      </c>
      <c r="DT129" s="311" t="e">
        <f t="shared" si="119"/>
        <v>#DIV/0!</v>
      </c>
      <c r="DU129" s="311" t="e">
        <f t="shared" si="119"/>
        <v>#DIV/0!</v>
      </c>
      <c r="DV129" s="311" t="e">
        <f t="shared" si="119"/>
        <v>#DIV/0!</v>
      </c>
      <c r="DW129" s="311" t="e">
        <f t="shared" si="119"/>
        <v>#DIV/0!</v>
      </c>
      <c r="DX129" s="311" t="e">
        <f t="shared" si="119"/>
        <v>#DIV/0!</v>
      </c>
      <c r="DY129" s="311" t="e">
        <f t="shared" si="119"/>
        <v>#DIV/0!</v>
      </c>
      <c r="DZ129" s="311" t="e">
        <f t="shared" si="119"/>
        <v>#DIV/0!</v>
      </c>
      <c r="EA129" s="311" t="e">
        <f t="shared" si="127"/>
        <v>#DIV/0!</v>
      </c>
      <c r="EB129" s="311" t="e">
        <f t="shared" si="127"/>
        <v>#DIV/0!</v>
      </c>
      <c r="EC129" s="311" t="e">
        <f t="shared" si="127"/>
        <v>#DIV/0!</v>
      </c>
      <c r="ED129" s="311" t="e">
        <f t="shared" si="127"/>
        <v>#DIV/0!</v>
      </c>
      <c r="EE129" s="311" t="e">
        <f t="shared" si="127"/>
        <v>#DIV/0!</v>
      </c>
      <c r="EF129" s="311" t="e">
        <f t="shared" si="127"/>
        <v>#DIV/0!</v>
      </c>
      <c r="EG129" s="311" t="e">
        <f t="shared" si="127"/>
        <v>#DIV/0!</v>
      </c>
      <c r="EH129" s="311" t="e">
        <f t="shared" si="127"/>
        <v>#DIV/0!</v>
      </c>
      <c r="EI129" s="311" t="e">
        <f t="shared" si="127"/>
        <v>#DIV/0!</v>
      </c>
      <c r="EJ129" s="311" t="e">
        <f t="shared" si="127"/>
        <v>#DIV/0!</v>
      </c>
      <c r="EK129" s="311" t="e">
        <f t="shared" si="127"/>
        <v>#DIV/0!</v>
      </c>
      <c r="EL129" s="311" t="e">
        <f t="shared" si="127"/>
        <v>#DIV/0!</v>
      </c>
      <c r="EM129" s="311" t="e">
        <f t="shared" si="127"/>
        <v>#DIV/0!</v>
      </c>
      <c r="EN129" s="311" t="e">
        <f t="shared" si="127"/>
        <v>#DIV/0!</v>
      </c>
      <c r="EO129" s="311" t="e">
        <f t="shared" si="127"/>
        <v>#DIV/0!</v>
      </c>
      <c r="EP129" s="311" t="e">
        <f t="shared" si="127"/>
        <v>#DIV/0!</v>
      </c>
      <c r="EQ129" s="311" t="e">
        <f t="shared" si="120"/>
        <v>#DIV/0!</v>
      </c>
      <c r="ER129" s="311" t="e">
        <f t="shared" si="120"/>
        <v>#DIV/0!</v>
      </c>
      <c r="ES129" s="311" t="e">
        <f t="shared" si="120"/>
        <v>#DIV/0!</v>
      </c>
      <c r="ET129" s="311" t="e">
        <f t="shared" si="120"/>
        <v>#DIV/0!</v>
      </c>
      <c r="EU129" s="311" t="e">
        <f t="shared" si="120"/>
        <v>#DIV/0!</v>
      </c>
      <c r="EV129" s="311" t="e">
        <f t="shared" si="120"/>
        <v>#DIV/0!</v>
      </c>
      <c r="EW129" s="311" t="e">
        <f t="shared" si="120"/>
        <v>#DIV/0!</v>
      </c>
      <c r="EX129" s="311" t="e">
        <f t="shared" si="120"/>
        <v>#DIV/0!</v>
      </c>
      <c r="EY129" s="311" t="e">
        <f t="shared" si="120"/>
        <v>#DIV/0!</v>
      </c>
      <c r="EZ129" s="311" t="e">
        <f t="shared" si="120"/>
        <v>#DIV/0!</v>
      </c>
      <c r="FA129" s="311" t="e">
        <f t="shared" si="120"/>
        <v>#DIV/0!</v>
      </c>
      <c r="FB129" s="311" t="e">
        <f t="shared" si="120"/>
        <v>#DIV/0!</v>
      </c>
      <c r="FC129" s="311" t="e">
        <f t="shared" si="120"/>
        <v>#DIV/0!</v>
      </c>
      <c r="FD129" s="311" t="e">
        <f t="shared" si="120"/>
        <v>#DIV/0!</v>
      </c>
      <c r="FE129" s="311" t="e">
        <f t="shared" si="120"/>
        <v>#DIV/0!</v>
      </c>
      <c r="FF129" s="311" t="e">
        <f t="shared" si="128"/>
        <v>#DIV/0!</v>
      </c>
      <c r="FG129" s="311" t="e">
        <f t="shared" si="128"/>
        <v>#DIV/0!</v>
      </c>
      <c r="FH129" s="311" t="e">
        <f t="shared" si="128"/>
        <v>#DIV/0!</v>
      </c>
      <c r="FI129" s="311" t="e">
        <f t="shared" si="128"/>
        <v>#DIV/0!</v>
      </c>
      <c r="FJ129" s="311" t="e">
        <f t="shared" si="128"/>
        <v>#DIV/0!</v>
      </c>
      <c r="FK129" s="311" t="e">
        <f t="shared" si="128"/>
        <v>#DIV/0!</v>
      </c>
      <c r="FL129" s="311" t="e">
        <f t="shared" si="128"/>
        <v>#DIV/0!</v>
      </c>
      <c r="FM129" s="311" t="e">
        <f t="shared" si="128"/>
        <v>#DIV/0!</v>
      </c>
      <c r="FN129" s="311" t="e">
        <f t="shared" si="128"/>
        <v>#DIV/0!</v>
      </c>
      <c r="FO129" s="311" t="e">
        <f t="shared" si="128"/>
        <v>#DIV/0!</v>
      </c>
      <c r="FP129" s="311" t="e">
        <f t="shared" si="128"/>
        <v>#DIV/0!</v>
      </c>
      <c r="FQ129" s="311" t="e">
        <f t="shared" si="128"/>
        <v>#DIV/0!</v>
      </c>
      <c r="FR129" s="311" t="e">
        <f t="shared" si="128"/>
        <v>#DIV/0!</v>
      </c>
      <c r="FS129" s="311" t="e">
        <f t="shared" si="128"/>
        <v>#DIV/0!</v>
      </c>
      <c r="FT129" s="311" t="e">
        <f t="shared" si="128"/>
        <v>#DIV/0!</v>
      </c>
      <c r="FU129" s="311" t="e">
        <f t="shared" si="129"/>
        <v>#DIV/0!</v>
      </c>
      <c r="FV129" s="311" t="e">
        <f t="shared" si="129"/>
        <v>#DIV/0!</v>
      </c>
      <c r="FW129" s="311" t="e">
        <f t="shared" si="129"/>
        <v>#DIV/0!</v>
      </c>
      <c r="FX129" s="311" t="e">
        <f t="shared" si="129"/>
        <v>#DIV/0!</v>
      </c>
      <c r="FY129" s="311" t="e">
        <f t="shared" si="129"/>
        <v>#DIV/0!</v>
      </c>
      <c r="FZ129" s="311" t="e">
        <f t="shared" si="129"/>
        <v>#DIV/0!</v>
      </c>
      <c r="GA129" s="311" t="e">
        <f t="shared" si="129"/>
        <v>#DIV/0!</v>
      </c>
      <c r="GB129" s="311" t="e">
        <f t="shared" si="129"/>
        <v>#DIV/0!</v>
      </c>
      <c r="GC129" s="311" t="e">
        <f t="shared" si="129"/>
        <v>#DIV/0!</v>
      </c>
      <c r="GD129" s="311" t="e">
        <f t="shared" si="129"/>
        <v>#DIV/0!</v>
      </c>
      <c r="GE129" s="311" t="e">
        <f t="shared" si="121"/>
        <v>#DIV/0!</v>
      </c>
      <c r="GF129" s="311" t="e">
        <f t="shared" si="121"/>
        <v>#DIV/0!</v>
      </c>
      <c r="GG129" s="311" t="e">
        <f t="shared" si="121"/>
        <v>#DIV/0!</v>
      </c>
      <c r="GH129" s="311" t="e">
        <f t="shared" si="121"/>
        <v>#DIV/0!</v>
      </c>
      <c r="GI129" s="311" t="e">
        <f t="shared" si="121"/>
        <v>#DIV/0!</v>
      </c>
      <c r="GJ129" s="311" t="e">
        <f t="shared" si="121"/>
        <v>#DIV/0!</v>
      </c>
      <c r="GK129" s="311" t="e">
        <f t="shared" si="121"/>
        <v>#DIV/0!</v>
      </c>
      <c r="GL129" s="311" t="e">
        <f t="shared" si="121"/>
        <v>#DIV/0!</v>
      </c>
      <c r="GM129" s="311" t="e">
        <f t="shared" si="121"/>
        <v>#DIV/0!</v>
      </c>
      <c r="GN129" s="311" t="e">
        <f t="shared" si="121"/>
        <v>#DIV/0!</v>
      </c>
      <c r="GO129" s="311" t="e">
        <f t="shared" si="130"/>
        <v>#DIV/0!</v>
      </c>
      <c r="GP129" s="311" t="e">
        <f t="shared" si="130"/>
        <v>#DIV/0!</v>
      </c>
      <c r="GQ129" s="311" t="e">
        <f t="shared" si="130"/>
        <v>#DIV/0!</v>
      </c>
      <c r="GR129" s="311" t="e">
        <f t="shared" si="130"/>
        <v>#DIV/0!</v>
      </c>
      <c r="GS129" s="311" t="e">
        <f t="shared" si="130"/>
        <v>#DIV/0!</v>
      </c>
      <c r="GT129" s="311" t="e">
        <f t="shared" si="130"/>
        <v>#DIV/0!</v>
      </c>
      <c r="GU129" s="311" t="e">
        <f t="shared" si="130"/>
        <v>#DIV/0!</v>
      </c>
      <c r="GV129" s="311" t="e">
        <f t="shared" si="130"/>
        <v>#DIV/0!</v>
      </c>
      <c r="GW129" s="311" t="e">
        <f t="shared" si="130"/>
        <v>#DIV/0!</v>
      </c>
      <c r="GX129" s="311" t="e">
        <f t="shared" si="130"/>
        <v>#DIV/0!</v>
      </c>
      <c r="GY129" s="311" t="e">
        <f t="shared" si="122"/>
        <v>#DIV/0!</v>
      </c>
      <c r="GZ129" s="311" t="e">
        <f t="shared" si="122"/>
        <v>#DIV/0!</v>
      </c>
      <c r="HA129" s="311" t="e">
        <f t="shared" si="122"/>
        <v>#DIV/0!</v>
      </c>
      <c r="HB129" s="311" t="e">
        <f t="shared" si="122"/>
        <v>#DIV/0!</v>
      </c>
      <c r="HC129" s="311" t="e">
        <f t="shared" si="122"/>
        <v>#DIV/0!</v>
      </c>
      <c r="HD129" s="311" t="e">
        <f t="shared" si="122"/>
        <v>#DIV/0!</v>
      </c>
      <c r="HE129" s="318" t="e">
        <f t="shared" si="84"/>
        <v>#DIV/0!</v>
      </c>
      <c r="HF129" s="322" t="e">
        <f t="shared" si="85"/>
        <v>#DIV/0!</v>
      </c>
    </row>
    <row r="130" spans="1:214">
      <c r="A130" s="221"/>
      <c r="B130" s="310"/>
      <c r="C130" s="221"/>
      <c r="D130" s="221"/>
      <c r="E130" s="221"/>
      <c r="F130" s="311"/>
      <c r="G130" s="312" t="e">
        <f t="shared" si="131"/>
        <v>#DIV/0!</v>
      </c>
      <c r="H130" s="311" t="e">
        <f t="shared" si="131"/>
        <v>#DIV/0!</v>
      </c>
      <c r="I130" s="311" t="e">
        <f t="shared" si="131"/>
        <v>#DIV/0!</v>
      </c>
      <c r="J130" s="311" t="e">
        <f t="shared" si="131"/>
        <v>#DIV/0!</v>
      </c>
      <c r="K130" s="311" t="e">
        <f t="shared" si="131"/>
        <v>#DIV/0!</v>
      </c>
      <c r="L130" s="311" t="e">
        <f t="shared" si="131"/>
        <v>#DIV/0!</v>
      </c>
      <c r="M130" s="311" t="e">
        <f t="shared" si="131"/>
        <v>#DIV/0!</v>
      </c>
      <c r="N130" s="311" t="e">
        <f t="shared" si="131"/>
        <v>#DIV/0!</v>
      </c>
      <c r="O130" s="311" t="e">
        <f t="shared" si="131"/>
        <v>#DIV/0!</v>
      </c>
      <c r="P130" s="311" t="e">
        <f t="shared" si="131"/>
        <v>#DIV/0!</v>
      </c>
      <c r="Q130" s="311" t="e">
        <f t="shared" si="131"/>
        <v>#DIV/0!</v>
      </c>
      <c r="R130" s="311" t="e">
        <f t="shared" si="131"/>
        <v>#DIV/0!</v>
      </c>
      <c r="S130" s="311" t="e">
        <f t="shared" si="131"/>
        <v>#DIV/0!</v>
      </c>
      <c r="T130" s="311" t="e">
        <f t="shared" si="131"/>
        <v>#DIV/0!</v>
      </c>
      <c r="U130" s="311" t="e">
        <f t="shared" si="131"/>
        <v>#DIV/0!</v>
      </c>
      <c r="V130" s="311" t="e">
        <f t="shared" si="131"/>
        <v>#DIV/0!</v>
      </c>
      <c r="W130" s="311" t="e">
        <f t="shared" si="123"/>
        <v>#DIV/0!</v>
      </c>
      <c r="X130" s="311" t="e">
        <f t="shared" si="123"/>
        <v>#DIV/0!</v>
      </c>
      <c r="Y130" s="311" t="e">
        <f t="shared" si="123"/>
        <v>#DIV/0!</v>
      </c>
      <c r="Z130" s="311" t="e">
        <f t="shared" si="123"/>
        <v>#DIV/0!</v>
      </c>
      <c r="AA130" s="311" t="e">
        <f t="shared" si="123"/>
        <v>#DIV/0!</v>
      </c>
      <c r="AB130" s="311" t="e">
        <f t="shared" si="123"/>
        <v>#DIV/0!</v>
      </c>
      <c r="AC130" s="311" t="e">
        <f t="shared" si="123"/>
        <v>#DIV/0!</v>
      </c>
      <c r="AD130" s="311" t="e">
        <f t="shared" si="123"/>
        <v>#DIV/0!</v>
      </c>
      <c r="AE130" s="311" t="e">
        <f t="shared" si="123"/>
        <v>#DIV/0!</v>
      </c>
      <c r="AF130" s="311" t="e">
        <f t="shared" si="123"/>
        <v>#DIV/0!</v>
      </c>
      <c r="AG130" s="311" t="e">
        <f t="shared" si="123"/>
        <v>#DIV/0!</v>
      </c>
      <c r="AH130" s="311" t="e">
        <f t="shared" si="123"/>
        <v>#DIV/0!</v>
      </c>
      <c r="AI130" s="311" t="e">
        <f t="shared" si="123"/>
        <v>#DIV/0!</v>
      </c>
      <c r="AJ130" s="311" t="e">
        <f t="shared" si="123"/>
        <v>#DIV/0!</v>
      </c>
      <c r="AK130" s="311" t="e">
        <f t="shared" si="123"/>
        <v>#DIV/0!</v>
      </c>
      <c r="AL130" s="311" t="e">
        <f t="shared" si="124"/>
        <v>#DIV/0!</v>
      </c>
      <c r="AM130" s="311" t="e">
        <f t="shared" si="124"/>
        <v>#DIV/0!</v>
      </c>
      <c r="AN130" s="311" t="e">
        <f t="shared" si="124"/>
        <v>#DIV/0!</v>
      </c>
      <c r="AO130" s="311" t="e">
        <f t="shared" si="124"/>
        <v>#DIV/0!</v>
      </c>
      <c r="AP130" s="311" t="e">
        <f t="shared" si="124"/>
        <v>#DIV/0!</v>
      </c>
      <c r="AQ130" s="311" t="e">
        <f t="shared" si="124"/>
        <v>#DIV/0!</v>
      </c>
      <c r="AR130" s="311" t="e">
        <f t="shared" si="124"/>
        <v>#DIV/0!</v>
      </c>
      <c r="AS130" s="311" t="e">
        <f t="shared" si="124"/>
        <v>#DIV/0!</v>
      </c>
      <c r="AT130" s="311" t="e">
        <f t="shared" si="124"/>
        <v>#DIV/0!</v>
      </c>
      <c r="AU130" s="311" t="e">
        <f t="shared" si="124"/>
        <v>#DIV/0!</v>
      </c>
      <c r="AV130" s="311" t="e">
        <f t="shared" si="124"/>
        <v>#DIV/0!</v>
      </c>
      <c r="AW130" s="311" t="e">
        <f t="shared" si="124"/>
        <v>#DIV/0!</v>
      </c>
      <c r="AX130" s="311" t="e">
        <f t="shared" si="124"/>
        <v>#DIV/0!</v>
      </c>
      <c r="AY130" s="311" t="e">
        <f t="shared" si="124"/>
        <v>#DIV/0!</v>
      </c>
      <c r="AZ130" s="311" t="e">
        <f t="shared" si="124"/>
        <v>#DIV/0!</v>
      </c>
      <c r="BA130" s="311" t="e">
        <f t="shared" si="124"/>
        <v>#DIV/0!</v>
      </c>
      <c r="BB130" s="311" t="e">
        <f t="shared" si="117"/>
        <v>#DIV/0!</v>
      </c>
      <c r="BC130" s="311" t="e">
        <f t="shared" si="117"/>
        <v>#DIV/0!</v>
      </c>
      <c r="BD130" s="311" t="e">
        <f t="shared" si="117"/>
        <v>#DIV/0!</v>
      </c>
      <c r="BE130" s="311" t="e">
        <f t="shared" si="117"/>
        <v>#DIV/0!</v>
      </c>
      <c r="BF130" s="311" t="e">
        <f t="shared" si="117"/>
        <v>#DIV/0!</v>
      </c>
      <c r="BG130" s="311" t="e">
        <f t="shared" si="117"/>
        <v>#DIV/0!</v>
      </c>
      <c r="BH130" s="311" t="e">
        <f t="shared" si="117"/>
        <v>#DIV/0!</v>
      </c>
      <c r="BI130" s="311" t="e">
        <f t="shared" si="117"/>
        <v>#DIV/0!</v>
      </c>
      <c r="BJ130" s="311" t="e">
        <f t="shared" si="117"/>
        <v>#DIV/0!</v>
      </c>
      <c r="BK130" s="311" t="e">
        <f t="shared" si="117"/>
        <v>#DIV/0!</v>
      </c>
      <c r="BL130" s="311" t="e">
        <f t="shared" si="117"/>
        <v>#DIV/0!</v>
      </c>
      <c r="BM130" s="311" t="e">
        <f t="shared" si="117"/>
        <v>#DIV/0!</v>
      </c>
      <c r="BN130" s="311" t="e">
        <f t="shared" si="117"/>
        <v>#DIV/0!</v>
      </c>
      <c r="BO130" s="311" t="e">
        <f t="shared" si="117"/>
        <v>#DIV/0!</v>
      </c>
      <c r="BP130" s="311" t="e">
        <f t="shared" si="117"/>
        <v>#DIV/0!</v>
      </c>
      <c r="BQ130" s="311" t="e">
        <f t="shared" si="125"/>
        <v>#DIV/0!</v>
      </c>
      <c r="BR130" s="311" t="e">
        <f t="shared" si="125"/>
        <v>#DIV/0!</v>
      </c>
      <c r="BS130" s="311" t="e">
        <f t="shared" si="125"/>
        <v>#DIV/0!</v>
      </c>
      <c r="BT130" s="311" t="e">
        <f t="shared" si="125"/>
        <v>#DIV/0!</v>
      </c>
      <c r="BU130" s="311" t="e">
        <f t="shared" si="125"/>
        <v>#DIV/0!</v>
      </c>
      <c r="BV130" s="311" t="e">
        <f t="shared" si="125"/>
        <v>#DIV/0!</v>
      </c>
      <c r="BW130" s="311" t="e">
        <f t="shared" si="125"/>
        <v>#DIV/0!</v>
      </c>
      <c r="BX130" s="311" t="e">
        <f t="shared" si="125"/>
        <v>#DIV/0!</v>
      </c>
      <c r="BY130" s="311" t="e">
        <f t="shared" si="125"/>
        <v>#DIV/0!</v>
      </c>
      <c r="BZ130" s="311" t="e">
        <f t="shared" si="125"/>
        <v>#DIV/0!</v>
      </c>
      <c r="CA130" s="311" t="e">
        <f t="shared" si="125"/>
        <v>#DIV/0!</v>
      </c>
      <c r="CB130" s="311" t="e">
        <f t="shared" si="125"/>
        <v>#DIV/0!</v>
      </c>
      <c r="CC130" s="311" t="e">
        <f t="shared" si="125"/>
        <v>#DIV/0!</v>
      </c>
      <c r="CD130" s="311" t="e">
        <f t="shared" si="125"/>
        <v>#DIV/0!</v>
      </c>
      <c r="CE130" s="311" t="e">
        <f t="shared" si="125"/>
        <v>#DIV/0!</v>
      </c>
      <c r="CF130" s="311" t="e">
        <f t="shared" si="125"/>
        <v>#DIV/0!</v>
      </c>
      <c r="CG130" s="311" t="e">
        <f t="shared" si="118"/>
        <v>#DIV/0!</v>
      </c>
      <c r="CH130" s="311" t="e">
        <f t="shared" si="118"/>
        <v>#DIV/0!</v>
      </c>
      <c r="CI130" s="311" t="e">
        <f t="shared" si="118"/>
        <v>#DIV/0!</v>
      </c>
      <c r="CJ130" s="311" t="e">
        <f t="shared" si="118"/>
        <v>#DIV/0!</v>
      </c>
      <c r="CK130" s="311" t="e">
        <f t="shared" si="118"/>
        <v>#DIV/0!</v>
      </c>
      <c r="CL130" s="311" t="e">
        <f t="shared" si="118"/>
        <v>#DIV/0!</v>
      </c>
      <c r="CM130" s="311" t="e">
        <f t="shared" si="118"/>
        <v>#DIV/0!</v>
      </c>
      <c r="CN130" s="311" t="e">
        <f t="shared" si="118"/>
        <v>#DIV/0!</v>
      </c>
      <c r="CO130" s="311" t="e">
        <f t="shared" si="118"/>
        <v>#DIV/0!</v>
      </c>
      <c r="CP130" s="311" t="e">
        <f t="shared" si="118"/>
        <v>#DIV/0!</v>
      </c>
      <c r="CQ130" s="311" t="e">
        <f t="shared" si="118"/>
        <v>#DIV/0!</v>
      </c>
      <c r="CR130" s="311" t="e">
        <f t="shared" si="118"/>
        <v>#DIV/0!</v>
      </c>
      <c r="CS130" s="311" t="e">
        <f t="shared" si="118"/>
        <v>#DIV/0!</v>
      </c>
      <c r="CT130" s="311" t="e">
        <f t="shared" si="118"/>
        <v>#DIV/0!</v>
      </c>
      <c r="CU130" s="311" t="e">
        <f t="shared" si="118"/>
        <v>#DIV/0!</v>
      </c>
      <c r="CV130" s="311" t="e">
        <f t="shared" si="126"/>
        <v>#DIV/0!</v>
      </c>
      <c r="CW130" s="311" t="e">
        <f t="shared" si="126"/>
        <v>#DIV/0!</v>
      </c>
      <c r="CX130" s="311" t="e">
        <f t="shared" si="126"/>
        <v>#DIV/0!</v>
      </c>
      <c r="CY130" s="311" t="e">
        <f t="shared" si="126"/>
        <v>#DIV/0!</v>
      </c>
      <c r="CZ130" s="311" t="e">
        <f t="shared" si="126"/>
        <v>#DIV/0!</v>
      </c>
      <c r="DA130" s="311" t="e">
        <f t="shared" si="126"/>
        <v>#DIV/0!</v>
      </c>
      <c r="DB130" s="311" t="e">
        <f t="shared" si="126"/>
        <v>#DIV/0!</v>
      </c>
      <c r="DC130" s="311" t="e">
        <f t="shared" si="126"/>
        <v>#DIV/0!</v>
      </c>
      <c r="DD130" s="311" t="e">
        <f t="shared" si="126"/>
        <v>#DIV/0!</v>
      </c>
      <c r="DE130" s="311" t="e">
        <f t="shared" si="126"/>
        <v>#DIV/0!</v>
      </c>
      <c r="DF130" s="311" t="e">
        <f t="shared" si="126"/>
        <v>#DIV/0!</v>
      </c>
      <c r="DG130" s="311" t="e">
        <f t="shared" si="126"/>
        <v>#DIV/0!</v>
      </c>
      <c r="DH130" s="311" t="e">
        <f t="shared" si="126"/>
        <v>#DIV/0!</v>
      </c>
      <c r="DI130" s="311" t="e">
        <f t="shared" si="126"/>
        <v>#DIV/0!</v>
      </c>
      <c r="DJ130" s="311" t="e">
        <f t="shared" si="126"/>
        <v>#DIV/0!</v>
      </c>
      <c r="DK130" s="311" t="e">
        <f t="shared" si="126"/>
        <v>#DIV/0!</v>
      </c>
      <c r="DL130" s="311" t="e">
        <f t="shared" si="119"/>
        <v>#DIV/0!</v>
      </c>
      <c r="DM130" s="311" t="e">
        <f t="shared" si="119"/>
        <v>#DIV/0!</v>
      </c>
      <c r="DN130" s="311" t="e">
        <f t="shared" si="119"/>
        <v>#DIV/0!</v>
      </c>
      <c r="DO130" s="311" t="e">
        <f t="shared" si="119"/>
        <v>#DIV/0!</v>
      </c>
      <c r="DP130" s="311" t="e">
        <f t="shared" si="119"/>
        <v>#DIV/0!</v>
      </c>
      <c r="DQ130" s="311" t="e">
        <f t="shared" si="119"/>
        <v>#DIV/0!</v>
      </c>
      <c r="DR130" s="311" t="e">
        <f t="shared" si="119"/>
        <v>#DIV/0!</v>
      </c>
      <c r="DS130" s="311" t="e">
        <f t="shared" si="119"/>
        <v>#DIV/0!</v>
      </c>
      <c r="DT130" s="311" t="e">
        <f t="shared" si="119"/>
        <v>#DIV/0!</v>
      </c>
      <c r="DU130" s="311" t="e">
        <f t="shared" si="119"/>
        <v>#DIV/0!</v>
      </c>
      <c r="DV130" s="311" t="e">
        <f t="shared" si="119"/>
        <v>#DIV/0!</v>
      </c>
      <c r="DW130" s="311" t="e">
        <f t="shared" si="119"/>
        <v>#DIV/0!</v>
      </c>
      <c r="DX130" s="311" t="e">
        <f t="shared" si="119"/>
        <v>#DIV/0!</v>
      </c>
      <c r="DY130" s="311" t="e">
        <f t="shared" si="119"/>
        <v>#DIV/0!</v>
      </c>
      <c r="DZ130" s="311" t="e">
        <f t="shared" si="119"/>
        <v>#DIV/0!</v>
      </c>
      <c r="EA130" s="311" t="e">
        <f t="shared" si="127"/>
        <v>#DIV/0!</v>
      </c>
      <c r="EB130" s="311" t="e">
        <f t="shared" si="127"/>
        <v>#DIV/0!</v>
      </c>
      <c r="EC130" s="311" t="e">
        <f t="shared" si="127"/>
        <v>#DIV/0!</v>
      </c>
      <c r="ED130" s="311" t="e">
        <f t="shared" si="127"/>
        <v>#DIV/0!</v>
      </c>
      <c r="EE130" s="311" t="e">
        <f t="shared" si="127"/>
        <v>#DIV/0!</v>
      </c>
      <c r="EF130" s="311" t="e">
        <f t="shared" si="127"/>
        <v>#DIV/0!</v>
      </c>
      <c r="EG130" s="311" t="e">
        <f t="shared" si="127"/>
        <v>#DIV/0!</v>
      </c>
      <c r="EH130" s="311" t="e">
        <f t="shared" si="127"/>
        <v>#DIV/0!</v>
      </c>
      <c r="EI130" s="311" t="e">
        <f t="shared" si="127"/>
        <v>#DIV/0!</v>
      </c>
      <c r="EJ130" s="311" t="e">
        <f t="shared" si="127"/>
        <v>#DIV/0!</v>
      </c>
      <c r="EK130" s="311" t="e">
        <f t="shared" si="127"/>
        <v>#DIV/0!</v>
      </c>
      <c r="EL130" s="311" t="e">
        <f t="shared" si="127"/>
        <v>#DIV/0!</v>
      </c>
      <c r="EM130" s="311" t="e">
        <f t="shared" si="127"/>
        <v>#DIV/0!</v>
      </c>
      <c r="EN130" s="311" t="e">
        <f t="shared" si="127"/>
        <v>#DIV/0!</v>
      </c>
      <c r="EO130" s="311" t="e">
        <f t="shared" si="127"/>
        <v>#DIV/0!</v>
      </c>
      <c r="EP130" s="311" t="e">
        <f t="shared" si="127"/>
        <v>#DIV/0!</v>
      </c>
      <c r="EQ130" s="311" t="e">
        <f t="shared" si="120"/>
        <v>#DIV/0!</v>
      </c>
      <c r="ER130" s="311" t="e">
        <f t="shared" si="120"/>
        <v>#DIV/0!</v>
      </c>
      <c r="ES130" s="311" t="e">
        <f t="shared" si="120"/>
        <v>#DIV/0!</v>
      </c>
      <c r="ET130" s="311" t="e">
        <f t="shared" si="120"/>
        <v>#DIV/0!</v>
      </c>
      <c r="EU130" s="311" t="e">
        <f t="shared" si="120"/>
        <v>#DIV/0!</v>
      </c>
      <c r="EV130" s="311" t="e">
        <f t="shared" si="120"/>
        <v>#DIV/0!</v>
      </c>
      <c r="EW130" s="311" t="e">
        <f t="shared" si="120"/>
        <v>#DIV/0!</v>
      </c>
      <c r="EX130" s="311" t="e">
        <f t="shared" si="120"/>
        <v>#DIV/0!</v>
      </c>
      <c r="EY130" s="311" t="e">
        <f t="shared" si="120"/>
        <v>#DIV/0!</v>
      </c>
      <c r="EZ130" s="311" t="e">
        <f t="shared" si="120"/>
        <v>#DIV/0!</v>
      </c>
      <c r="FA130" s="311" t="e">
        <f t="shared" si="120"/>
        <v>#DIV/0!</v>
      </c>
      <c r="FB130" s="311" t="e">
        <f t="shared" si="120"/>
        <v>#DIV/0!</v>
      </c>
      <c r="FC130" s="311" t="e">
        <f t="shared" si="120"/>
        <v>#DIV/0!</v>
      </c>
      <c r="FD130" s="311" t="e">
        <f t="shared" si="120"/>
        <v>#DIV/0!</v>
      </c>
      <c r="FE130" s="311" t="e">
        <f t="shared" si="120"/>
        <v>#DIV/0!</v>
      </c>
      <c r="FF130" s="311" t="e">
        <f t="shared" si="128"/>
        <v>#DIV/0!</v>
      </c>
      <c r="FG130" s="311" t="e">
        <f t="shared" si="128"/>
        <v>#DIV/0!</v>
      </c>
      <c r="FH130" s="311" t="e">
        <f t="shared" si="128"/>
        <v>#DIV/0!</v>
      </c>
      <c r="FI130" s="311" t="e">
        <f t="shared" si="128"/>
        <v>#DIV/0!</v>
      </c>
      <c r="FJ130" s="311" t="e">
        <f t="shared" si="128"/>
        <v>#DIV/0!</v>
      </c>
      <c r="FK130" s="311" t="e">
        <f t="shared" si="128"/>
        <v>#DIV/0!</v>
      </c>
      <c r="FL130" s="311" t="e">
        <f t="shared" si="128"/>
        <v>#DIV/0!</v>
      </c>
      <c r="FM130" s="311" t="e">
        <f t="shared" si="128"/>
        <v>#DIV/0!</v>
      </c>
      <c r="FN130" s="311" t="e">
        <f t="shared" si="128"/>
        <v>#DIV/0!</v>
      </c>
      <c r="FO130" s="311" t="e">
        <f t="shared" si="128"/>
        <v>#DIV/0!</v>
      </c>
      <c r="FP130" s="311" t="e">
        <f t="shared" si="128"/>
        <v>#DIV/0!</v>
      </c>
      <c r="FQ130" s="311" t="e">
        <f t="shared" si="128"/>
        <v>#DIV/0!</v>
      </c>
      <c r="FR130" s="311" t="e">
        <f t="shared" si="128"/>
        <v>#DIV/0!</v>
      </c>
      <c r="FS130" s="311" t="e">
        <f t="shared" si="128"/>
        <v>#DIV/0!</v>
      </c>
      <c r="FT130" s="311" t="e">
        <f t="shared" si="128"/>
        <v>#DIV/0!</v>
      </c>
      <c r="FU130" s="311" t="e">
        <f t="shared" si="129"/>
        <v>#DIV/0!</v>
      </c>
      <c r="FV130" s="311" t="e">
        <f t="shared" si="129"/>
        <v>#DIV/0!</v>
      </c>
      <c r="FW130" s="311" t="e">
        <f t="shared" si="129"/>
        <v>#DIV/0!</v>
      </c>
      <c r="FX130" s="311" t="e">
        <f t="shared" si="129"/>
        <v>#DIV/0!</v>
      </c>
      <c r="FY130" s="311" t="e">
        <f t="shared" si="129"/>
        <v>#DIV/0!</v>
      </c>
      <c r="FZ130" s="311" t="e">
        <f t="shared" si="129"/>
        <v>#DIV/0!</v>
      </c>
      <c r="GA130" s="311" t="e">
        <f t="shared" si="129"/>
        <v>#DIV/0!</v>
      </c>
      <c r="GB130" s="311" t="e">
        <f t="shared" si="129"/>
        <v>#DIV/0!</v>
      </c>
      <c r="GC130" s="311" t="e">
        <f t="shared" si="129"/>
        <v>#DIV/0!</v>
      </c>
      <c r="GD130" s="311" t="e">
        <f t="shared" si="129"/>
        <v>#DIV/0!</v>
      </c>
      <c r="GE130" s="311" t="e">
        <f t="shared" si="121"/>
        <v>#DIV/0!</v>
      </c>
      <c r="GF130" s="311" t="e">
        <f t="shared" si="121"/>
        <v>#DIV/0!</v>
      </c>
      <c r="GG130" s="311" t="e">
        <f t="shared" si="121"/>
        <v>#DIV/0!</v>
      </c>
      <c r="GH130" s="311" t="e">
        <f t="shared" si="121"/>
        <v>#DIV/0!</v>
      </c>
      <c r="GI130" s="311" t="e">
        <f t="shared" si="121"/>
        <v>#DIV/0!</v>
      </c>
      <c r="GJ130" s="311" t="e">
        <f t="shared" si="121"/>
        <v>#DIV/0!</v>
      </c>
      <c r="GK130" s="311" t="e">
        <f t="shared" si="121"/>
        <v>#DIV/0!</v>
      </c>
      <c r="GL130" s="311" t="e">
        <f t="shared" si="121"/>
        <v>#DIV/0!</v>
      </c>
      <c r="GM130" s="311" t="e">
        <f t="shared" si="121"/>
        <v>#DIV/0!</v>
      </c>
      <c r="GN130" s="311" t="e">
        <f t="shared" si="121"/>
        <v>#DIV/0!</v>
      </c>
      <c r="GO130" s="311" t="e">
        <f t="shared" si="130"/>
        <v>#DIV/0!</v>
      </c>
      <c r="GP130" s="311" t="e">
        <f t="shared" si="130"/>
        <v>#DIV/0!</v>
      </c>
      <c r="GQ130" s="311" t="e">
        <f t="shared" si="130"/>
        <v>#DIV/0!</v>
      </c>
      <c r="GR130" s="311" t="e">
        <f t="shared" si="130"/>
        <v>#DIV/0!</v>
      </c>
      <c r="GS130" s="311" t="e">
        <f t="shared" si="130"/>
        <v>#DIV/0!</v>
      </c>
      <c r="GT130" s="311" t="e">
        <f t="shared" si="130"/>
        <v>#DIV/0!</v>
      </c>
      <c r="GU130" s="311" t="e">
        <f t="shared" si="130"/>
        <v>#DIV/0!</v>
      </c>
      <c r="GV130" s="311" t="e">
        <f t="shared" si="130"/>
        <v>#DIV/0!</v>
      </c>
      <c r="GW130" s="311" t="e">
        <f t="shared" si="130"/>
        <v>#DIV/0!</v>
      </c>
      <c r="GX130" s="311" t="e">
        <f t="shared" si="130"/>
        <v>#DIV/0!</v>
      </c>
      <c r="GY130" s="311" t="e">
        <f t="shared" si="122"/>
        <v>#DIV/0!</v>
      </c>
      <c r="GZ130" s="311" t="e">
        <f t="shared" si="122"/>
        <v>#DIV/0!</v>
      </c>
      <c r="HA130" s="311" t="e">
        <f t="shared" si="122"/>
        <v>#DIV/0!</v>
      </c>
      <c r="HB130" s="311" t="e">
        <f t="shared" si="122"/>
        <v>#DIV/0!</v>
      </c>
      <c r="HC130" s="311" t="e">
        <f t="shared" si="122"/>
        <v>#DIV/0!</v>
      </c>
      <c r="HD130" s="311" t="e">
        <f t="shared" si="122"/>
        <v>#DIV/0!</v>
      </c>
      <c r="HE130" s="318" t="e">
        <f t="shared" si="84"/>
        <v>#DIV/0!</v>
      </c>
      <c r="HF130" s="322" t="e">
        <f t="shared" si="85"/>
        <v>#DIV/0!</v>
      </c>
    </row>
    <row r="131" spans="1:214">
      <c r="A131" s="221"/>
      <c r="B131" s="310"/>
      <c r="C131" s="221"/>
      <c r="D131" s="221"/>
      <c r="E131" s="221"/>
      <c r="F131" s="311"/>
      <c r="G131" s="312" t="e">
        <f t="shared" si="131"/>
        <v>#DIV/0!</v>
      </c>
      <c r="H131" s="311" t="e">
        <f t="shared" si="131"/>
        <v>#DIV/0!</v>
      </c>
      <c r="I131" s="311" t="e">
        <f t="shared" si="131"/>
        <v>#DIV/0!</v>
      </c>
      <c r="J131" s="311" t="e">
        <f t="shared" si="131"/>
        <v>#DIV/0!</v>
      </c>
      <c r="K131" s="311" t="e">
        <f t="shared" si="131"/>
        <v>#DIV/0!</v>
      </c>
      <c r="L131" s="311" t="e">
        <f t="shared" si="131"/>
        <v>#DIV/0!</v>
      </c>
      <c r="M131" s="311" t="e">
        <f t="shared" si="131"/>
        <v>#DIV/0!</v>
      </c>
      <c r="N131" s="311" t="e">
        <f t="shared" si="131"/>
        <v>#DIV/0!</v>
      </c>
      <c r="O131" s="311" t="e">
        <f t="shared" si="131"/>
        <v>#DIV/0!</v>
      </c>
      <c r="P131" s="311" t="e">
        <f t="shared" si="131"/>
        <v>#DIV/0!</v>
      </c>
      <c r="Q131" s="311" t="e">
        <f t="shared" si="131"/>
        <v>#DIV/0!</v>
      </c>
      <c r="R131" s="311" t="e">
        <f t="shared" si="131"/>
        <v>#DIV/0!</v>
      </c>
      <c r="S131" s="311" t="e">
        <f t="shared" si="131"/>
        <v>#DIV/0!</v>
      </c>
      <c r="T131" s="311" t="e">
        <f t="shared" si="131"/>
        <v>#DIV/0!</v>
      </c>
      <c r="U131" s="311" t="e">
        <f t="shared" si="131"/>
        <v>#DIV/0!</v>
      </c>
      <c r="V131" s="311" t="e">
        <f t="shared" si="131"/>
        <v>#DIV/0!</v>
      </c>
      <c r="W131" s="311" t="e">
        <f t="shared" si="123"/>
        <v>#DIV/0!</v>
      </c>
      <c r="X131" s="311" t="e">
        <f t="shared" si="123"/>
        <v>#DIV/0!</v>
      </c>
      <c r="Y131" s="311" t="e">
        <f t="shared" si="123"/>
        <v>#DIV/0!</v>
      </c>
      <c r="Z131" s="311" t="e">
        <f t="shared" si="123"/>
        <v>#DIV/0!</v>
      </c>
      <c r="AA131" s="311" t="e">
        <f t="shared" si="123"/>
        <v>#DIV/0!</v>
      </c>
      <c r="AB131" s="311" t="e">
        <f t="shared" si="123"/>
        <v>#DIV/0!</v>
      </c>
      <c r="AC131" s="311" t="e">
        <f t="shared" si="123"/>
        <v>#DIV/0!</v>
      </c>
      <c r="AD131" s="311" t="e">
        <f t="shared" si="123"/>
        <v>#DIV/0!</v>
      </c>
      <c r="AE131" s="311" t="e">
        <f t="shared" si="123"/>
        <v>#DIV/0!</v>
      </c>
      <c r="AF131" s="311" t="e">
        <f t="shared" si="123"/>
        <v>#DIV/0!</v>
      </c>
      <c r="AG131" s="311" t="e">
        <f t="shared" si="123"/>
        <v>#DIV/0!</v>
      </c>
      <c r="AH131" s="311" t="e">
        <f t="shared" si="123"/>
        <v>#DIV/0!</v>
      </c>
      <c r="AI131" s="311" t="e">
        <f t="shared" si="123"/>
        <v>#DIV/0!</v>
      </c>
      <c r="AJ131" s="311" t="e">
        <f t="shared" si="123"/>
        <v>#DIV/0!</v>
      </c>
      <c r="AK131" s="311" t="e">
        <f t="shared" si="123"/>
        <v>#DIV/0!</v>
      </c>
      <c r="AL131" s="311" t="e">
        <f t="shared" si="124"/>
        <v>#DIV/0!</v>
      </c>
      <c r="AM131" s="311" t="e">
        <f t="shared" si="124"/>
        <v>#DIV/0!</v>
      </c>
      <c r="AN131" s="311" t="e">
        <f t="shared" si="124"/>
        <v>#DIV/0!</v>
      </c>
      <c r="AO131" s="311" t="e">
        <f t="shared" si="124"/>
        <v>#DIV/0!</v>
      </c>
      <c r="AP131" s="311" t="e">
        <f t="shared" si="124"/>
        <v>#DIV/0!</v>
      </c>
      <c r="AQ131" s="311" t="e">
        <f t="shared" si="124"/>
        <v>#DIV/0!</v>
      </c>
      <c r="AR131" s="311" t="e">
        <f t="shared" si="124"/>
        <v>#DIV/0!</v>
      </c>
      <c r="AS131" s="311" t="e">
        <f t="shared" si="124"/>
        <v>#DIV/0!</v>
      </c>
      <c r="AT131" s="311" t="e">
        <f t="shared" si="124"/>
        <v>#DIV/0!</v>
      </c>
      <c r="AU131" s="311" t="e">
        <f t="shared" si="124"/>
        <v>#DIV/0!</v>
      </c>
      <c r="AV131" s="311" t="e">
        <f t="shared" si="124"/>
        <v>#DIV/0!</v>
      </c>
      <c r="AW131" s="311" t="e">
        <f t="shared" si="124"/>
        <v>#DIV/0!</v>
      </c>
      <c r="AX131" s="311" t="e">
        <f t="shared" si="124"/>
        <v>#DIV/0!</v>
      </c>
      <c r="AY131" s="311" t="e">
        <f t="shared" si="124"/>
        <v>#DIV/0!</v>
      </c>
      <c r="AZ131" s="311" t="e">
        <f t="shared" si="124"/>
        <v>#DIV/0!</v>
      </c>
      <c r="BA131" s="311" t="e">
        <f t="shared" si="124"/>
        <v>#DIV/0!</v>
      </c>
      <c r="BB131" s="311" t="e">
        <f t="shared" si="117"/>
        <v>#DIV/0!</v>
      </c>
      <c r="BC131" s="311" t="e">
        <f t="shared" si="117"/>
        <v>#DIV/0!</v>
      </c>
      <c r="BD131" s="311" t="e">
        <f t="shared" si="117"/>
        <v>#DIV/0!</v>
      </c>
      <c r="BE131" s="311" t="e">
        <f t="shared" si="117"/>
        <v>#DIV/0!</v>
      </c>
      <c r="BF131" s="311" t="e">
        <f t="shared" si="117"/>
        <v>#DIV/0!</v>
      </c>
      <c r="BG131" s="311" t="e">
        <f t="shared" si="117"/>
        <v>#DIV/0!</v>
      </c>
      <c r="BH131" s="311" t="e">
        <f t="shared" si="117"/>
        <v>#DIV/0!</v>
      </c>
      <c r="BI131" s="311" t="e">
        <f t="shared" si="117"/>
        <v>#DIV/0!</v>
      </c>
      <c r="BJ131" s="311" t="e">
        <f t="shared" si="117"/>
        <v>#DIV/0!</v>
      </c>
      <c r="BK131" s="311" t="e">
        <f t="shared" si="117"/>
        <v>#DIV/0!</v>
      </c>
      <c r="BL131" s="311" t="e">
        <f t="shared" si="117"/>
        <v>#DIV/0!</v>
      </c>
      <c r="BM131" s="311" t="e">
        <f t="shared" si="117"/>
        <v>#DIV/0!</v>
      </c>
      <c r="BN131" s="311" t="e">
        <f t="shared" si="117"/>
        <v>#DIV/0!</v>
      </c>
      <c r="BO131" s="311" t="e">
        <f t="shared" si="117"/>
        <v>#DIV/0!</v>
      </c>
      <c r="BP131" s="311" t="e">
        <f t="shared" si="117"/>
        <v>#DIV/0!</v>
      </c>
      <c r="BQ131" s="311" t="e">
        <f t="shared" si="125"/>
        <v>#DIV/0!</v>
      </c>
      <c r="BR131" s="311" t="e">
        <f t="shared" si="125"/>
        <v>#DIV/0!</v>
      </c>
      <c r="BS131" s="311" t="e">
        <f t="shared" si="125"/>
        <v>#DIV/0!</v>
      </c>
      <c r="BT131" s="311" t="e">
        <f t="shared" si="125"/>
        <v>#DIV/0!</v>
      </c>
      <c r="BU131" s="311" t="e">
        <f t="shared" si="125"/>
        <v>#DIV/0!</v>
      </c>
      <c r="BV131" s="311" t="e">
        <f t="shared" si="125"/>
        <v>#DIV/0!</v>
      </c>
      <c r="BW131" s="311" t="e">
        <f t="shared" si="125"/>
        <v>#DIV/0!</v>
      </c>
      <c r="BX131" s="311" t="e">
        <f t="shared" si="125"/>
        <v>#DIV/0!</v>
      </c>
      <c r="BY131" s="311" t="e">
        <f t="shared" si="125"/>
        <v>#DIV/0!</v>
      </c>
      <c r="BZ131" s="311" t="e">
        <f t="shared" si="125"/>
        <v>#DIV/0!</v>
      </c>
      <c r="CA131" s="311" t="e">
        <f t="shared" si="125"/>
        <v>#DIV/0!</v>
      </c>
      <c r="CB131" s="311" t="e">
        <f t="shared" si="125"/>
        <v>#DIV/0!</v>
      </c>
      <c r="CC131" s="311" t="e">
        <f t="shared" si="125"/>
        <v>#DIV/0!</v>
      </c>
      <c r="CD131" s="311" t="e">
        <f t="shared" si="125"/>
        <v>#DIV/0!</v>
      </c>
      <c r="CE131" s="311" t="e">
        <f t="shared" si="125"/>
        <v>#DIV/0!</v>
      </c>
      <c r="CF131" s="311" t="e">
        <f t="shared" si="125"/>
        <v>#DIV/0!</v>
      </c>
      <c r="CG131" s="311" t="e">
        <f t="shared" si="118"/>
        <v>#DIV/0!</v>
      </c>
      <c r="CH131" s="311" t="e">
        <f t="shared" si="118"/>
        <v>#DIV/0!</v>
      </c>
      <c r="CI131" s="311" t="e">
        <f t="shared" si="118"/>
        <v>#DIV/0!</v>
      </c>
      <c r="CJ131" s="311" t="e">
        <f t="shared" si="118"/>
        <v>#DIV/0!</v>
      </c>
      <c r="CK131" s="311" t="e">
        <f t="shared" si="118"/>
        <v>#DIV/0!</v>
      </c>
      <c r="CL131" s="311" t="e">
        <f t="shared" si="118"/>
        <v>#DIV/0!</v>
      </c>
      <c r="CM131" s="311" t="e">
        <f t="shared" si="118"/>
        <v>#DIV/0!</v>
      </c>
      <c r="CN131" s="311" t="e">
        <f t="shared" si="118"/>
        <v>#DIV/0!</v>
      </c>
      <c r="CO131" s="311" t="e">
        <f t="shared" si="118"/>
        <v>#DIV/0!</v>
      </c>
      <c r="CP131" s="311" t="e">
        <f t="shared" si="118"/>
        <v>#DIV/0!</v>
      </c>
      <c r="CQ131" s="311" t="e">
        <f t="shared" si="118"/>
        <v>#DIV/0!</v>
      </c>
      <c r="CR131" s="311" t="e">
        <f t="shared" si="118"/>
        <v>#DIV/0!</v>
      </c>
      <c r="CS131" s="311" t="e">
        <f t="shared" si="118"/>
        <v>#DIV/0!</v>
      </c>
      <c r="CT131" s="311" t="e">
        <f t="shared" si="118"/>
        <v>#DIV/0!</v>
      </c>
      <c r="CU131" s="311" t="e">
        <f t="shared" si="118"/>
        <v>#DIV/0!</v>
      </c>
      <c r="CV131" s="311" t="e">
        <f t="shared" si="126"/>
        <v>#DIV/0!</v>
      </c>
      <c r="CW131" s="311" t="e">
        <f t="shared" si="126"/>
        <v>#DIV/0!</v>
      </c>
      <c r="CX131" s="311" t="e">
        <f t="shared" si="126"/>
        <v>#DIV/0!</v>
      </c>
      <c r="CY131" s="311" t="e">
        <f t="shared" si="126"/>
        <v>#DIV/0!</v>
      </c>
      <c r="CZ131" s="311" t="e">
        <f t="shared" si="126"/>
        <v>#DIV/0!</v>
      </c>
      <c r="DA131" s="311" t="e">
        <f t="shared" si="126"/>
        <v>#DIV/0!</v>
      </c>
      <c r="DB131" s="311" t="e">
        <f t="shared" si="126"/>
        <v>#DIV/0!</v>
      </c>
      <c r="DC131" s="311" t="e">
        <f t="shared" si="126"/>
        <v>#DIV/0!</v>
      </c>
      <c r="DD131" s="311" t="e">
        <f t="shared" si="126"/>
        <v>#DIV/0!</v>
      </c>
      <c r="DE131" s="311" t="e">
        <f t="shared" si="126"/>
        <v>#DIV/0!</v>
      </c>
      <c r="DF131" s="311" t="e">
        <f t="shared" si="126"/>
        <v>#DIV/0!</v>
      </c>
      <c r="DG131" s="311" t="e">
        <f t="shared" si="126"/>
        <v>#DIV/0!</v>
      </c>
      <c r="DH131" s="311" t="e">
        <f t="shared" si="126"/>
        <v>#DIV/0!</v>
      </c>
      <c r="DI131" s="311" t="e">
        <f t="shared" si="126"/>
        <v>#DIV/0!</v>
      </c>
      <c r="DJ131" s="311" t="e">
        <f t="shared" si="126"/>
        <v>#DIV/0!</v>
      </c>
      <c r="DK131" s="311" t="e">
        <f t="shared" si="126"/>
        <v>#DIV/0!</v>
      </c>
      <c r="DL131" s="311" t="e">
        <f t="shared" si="119"/>
        <v>#DIV/0!</v>
      </c>
      <c r="DM131" s="311" t="e">
        <f t="shared" si="119"/>
        <v>#DIV/0!</v>
      </c>
      <c r="DN131" s="311" t="e">
        <f t="shared" si="119"/>
        <v>#DIV/0!</v>
      </c>
      <c r="DO131" s="311" t="e">
        <f t="shared" si="119"/>
        <v>#DIV/0!</v>
      </c>
      <c r="DP131" s="311" t="e">
        <f t="shared" si="119"/>
        <v>#DIV/0!</v>
      </c>
      <c r="DQ131" s="311" t="e">
        <f t="shared" si="119"/>
        <v>#DIV/0!</v>
      </c>
      <c r="DR131" s="311" t="e">
        <f t="shared" si="119"/>
        <v>#DIV/0!</v>
      </c>
      <c r="DS131" s="311" t="e">
        <f t="shared" si="119"/>
        <v>#DIV/0!</v>
      </c>
      <c r="DT131" s="311" t="e">
        <f t="shared" si="119"/>
        <v>#DIV/0!</v>
      </c>
      <c r="DU131" s="311" t="e">
        <f t="shared" si="119"/>
        <v>#DIV/0!</v>
      </c>
      <c r="DV131" s="311" t="e">
        <f t="shared" si="119"/>
        <v>#DIV/0!</v>
      </c>
      <c r="DW131" s="311" t="e">
        <f t="shared" si="119"/>
        <v>#DIV/0!</v>
      </c>
      <c r="DX131" s="311" t="e">
        <f t="shared" si="119"/>
        <v>#DIV/0!</v>
      </c>
      <c r="DY131" s="311" t="e">
        <f t="shared" si="119"/>
        <v>#DIV/0!</v>
      </c>
      <c r="DZ131" s="311" t="e">
        <f t="shared" si="119"/>
        <v>#DIV/0!</v>
      </c>
      <c r="EA131" s="311" t="e">
        <f t="shared" si="127"/>
        <v>#DIV/0!</v>
      </c>
      <c r="EB131" s="311" t="e">
        <f t="shared" si="127"/>
        <v>#DIV/0!</v>
      </c>
      <c r="EC131" s="311" t="e">
        <f t="shared" si="127"/>
        <v>#DIV/0!</v>
      </c>
      <c r="ED131" s="311" t="e">
        <f t="shared" si="127"/>
        <v>#DIV/0!</v>
      </c>
      <c r="EE131" s="311" t="e">
        <f t="shared" si="127"/>
        <v>#DIV/0!</v>
      </c>
      <c r="EF131" s="311" t="e">
        <f t="shared" si="127"/>
        <v>#DIV/0!</v>
      </c>
      <c r="EG131" s="311" t="e">
        <f t="shared" si="127"/>
        <v>#DIV/0!</v>
      </c>
      <c r="EH131" s="311" t="e">
        <f t="shared" si="127"/>
        <v>#DIV/0!</v>
      </c>
      <c r="EI131" s="311" t="e">
        <f t="shared" si="127"/>
        <v>#DIV/0!</v>
      </c>
      <c r="EJ131" s="311" t="e">
        <f t="shared" si="127"/>
        <v>#DIV/0!</v>
      </c>
      <c r="EK131" s="311" t="e">
        <f t="shared" si="127"/>
        <v>#DIV/0!</v>
      </c>
      <c r="EL131" s="311" t="e">
        <f t="shared" si="127"/>
        <v>#DIV/0!</v>
      </c>
      <c r="EM131" s="311" t="e">
        <f t="shared" si="127"/>
        <v>#DIV/0!</v>
      </c>
      <c r="EN131" s="311" t="e">
        <f t="shared" si="127"/>
        <v>#DIV/0!</v>
      </c>
      <c r="EO131" s="311" t="e">
        <f t="shared" si="127"/>
        <v>#DIV/0!</v>
      </c>
      <c r="EP131" s="311" t="e">
        <f t="shared" si="127"/>
        <v>#DIV/0!</v>
      </c>
      <c r="EQ131" s="311" t="e">
        <f t="shared" si="120"/>
        <v>#DIV/0!</v>
      </c>
      <c r="ER131" s="311" t="e">
        <f t="shared" si="120"/>
        <v>#DIV/0!</v>
      </c>
      <c r="ES131" s="311" t="e">
        <f t="shared" si="120"/>
        <v>#DIV/0!</v>
      </c>
      <c r="ET131" s="311" t="e">
        <f t="shared" si="120"/>
        <v>#DIV/0!</v>
      </c>
      <c r="EU131" s="311" t="e">
        <f t="shared" si="120"/>
        <v>#DIV/0!</v>
      </c>
      <c r="EV131" s="311" t="e">
        <f t="shared" si="120"/>
        <v>#DIV/0!</v>
      </c>
      <c r="EW131" s="311" t="e">
        <f t="shared" si="120"/>
        <v>#DIV/0!</v>
      </c>
      <c r="EX131" s="311" t="e">
        <f t="shared" si="120"/>
        <v>#DIV/0!</v>
      </c>
      <c r="EY131" s="311" t="e">
        <f t="shared" si="120"/>
        <v>#DIV/0!</v>
      </c>
      <c r="EZ131" s="311" t="e">
        <f t="shared" si="120"/>
        <v>#DIV/0!</v>
      </c>
      <c r="FA131" s="311" t="e">
        <f t="shared" si="120"/>
        <v>#DIV/0!</v>
      </c>
      <c r="FB131" s="311" t="e">
        <f t="shared" si="120"/>
        <v>#DIV/0!</v>
      </c>
      <c r="FC131" s="311" t="e">
        <f t="shared" si="120"/>
        <v>#DIV/0!</v>
      </c>
      <c r="FD131" s="311" t="e">
        <f t="shared" si="120"/>
        <v>#DIV/0!</v>
      </c>
      <c r="FE131" s="311" t="e">
        <f t="shared" si="120"/>
        <v>#DIV/0!</v>
      </c>
      <c r="FF131" s="311" t="e">
        <f t="shared" si="128"/>
        <v>#DIV/0!</v>
      </c>
      <c r="FG131" s="311" t="e">
        <f t="shared" si="128"/>
        <v>#DIV/0!</v>
      </c>
      <c r="FH131" s="311" t="e">
        <f t="shared" si="128"/>
        <v>#DIV/0!</v>
      </c>
      <c r="FI131" s="311" t="e">
        <f t="shared" si="128"/>
        <v>#DIV/0!</v>
      </c>
      <c r="FJ131" s="311" t="e">
        <f t="shared" si="128"/>
        <v>#DIV/0!</v>
      </c>
      <c r="FK131" s="311" t="e">
        <f t="shared" si="128"/>
        <v>#DIV/0!</v>
      </c>
      <c r="FL131" s="311" t="e">
        <f t="shared" si="128"/>
        <v>#DIV/0!</v>
      </c>
      <c r="FM131" s="311" t="e">
        <f t="shared" si="128"/>
        <v>#DIV/0!</v>
      </c>
      <c r="FN131" s="311" t="e">
        <f t="shared" si="128"/>
        <v>#DIV/0!</v>
      </c>
      <c r="FO131" s="311" t="e">
        <f t="shared" si="128"/>
        <v>#DIV/0!</v>
      </c>
      <c r="FP131" s="311" t="e">
        <f t="shared" si="128"/>
        <v>#DIV/0!</v>
      </c>
      <c r="FQ131" s="311" t="e">
        <f t="shared" si="128"/>
        <v>#DIV/0!</v>
      </c>
      <c r="FR131" s="311" t="e">
        <f t="shared" si="128"/>
        <v>#DIV/0!</v>
      </c>
      <c r="FS131" s="311" t="e">
        <f t="shared" si="128"/>
        <v>#DIV/0!</v>
      </c>
      <c r="FT131" s="311" t="e">
        <f t="shared" si="128"/>
        <v>#DIV/0!</v>
      </c>
      <c r="FU131" s="311" t="e">
        <f t="shared" si="129"/>
        <v>#DIV/0!</v>
      </c>
      <c r="FV131" s="311" t="e">
        <f t="shared" si="129"/>
        <v>#DIV/0!</v>
      </c>
      <c r="FW131" s="311" t="e">
        <f t="shared" si="129"/>
        <v>#DIV/0!</v>
      </c>
      <c r="FX131" s="311" t="e">
        <f t="shared" si="129"/>
        <v>#DIV/0!</v>
      </c>
      <c r="FY131" s="311" t="e">
        <f t="shared" si="129"/>
        <v>#DIV/0!</v>
      </c>
      <c r="FZ131" s="311" t="e">
        <f t="shared" si="129"/>
        <v>#DIV/0!</v>
      </c>
      <c r="GA131" s="311" t="e">
        <f t="shared" si="129"/>
        <v>#DIV/0!</v>
      </c>
      <c r="GB131" s="311" t="e">
        <f t="shared" si="129"/>
        <v>#DIV/0!</v>
      </c>
      <c r="GC131" s="311" t="e">
        <f t="shared" si="129"/>
        <v>#DIV/0!</v>
      </c>
      <c r="GD131" s="311" t="e">
        <f t="shared" si="129"/>
        <v>#DIV/0!</v>
      </c>
      <c r="GE131" s="311" t="e">
        <f t="shared" si="121"/>
        <v>#DIV/0!</v>
      </c>
      <c r="GF131" s="311" t="e">
        <f t="shared" si="121"/>
        <v>#DIV/0!</v>
      </c>
      <c r="GG131" s="311" t="e">
        <f t="shared" si="121"/>
        <v>#DIV/0!</v>
      </c>
      <c r="GH131" s="311" t="e">
        <f t="shared" si="121"/>
        <v>#DIV/0!</v>
      </c>
      <c r="GI131" s="311" t="e">
        <f t="shared" si="121"/>
        <v>#DIV/0!</v>
      </c>
      <c r="GJ131" s="311" t="e">
        <f t="shared" si="121"/>
        <v>#DIV/0!</v>
      </c>
      <c r="GK131" s="311" t="e">
        <f t="shared" si="121"/>
        <v>#DIV/0!</v>
      </c>
      <c r="GL131" s="311" t="e">
        <f t="shared" si="121"/>
        <v>#DIV/0!</v>
      </c>
      <c r="GM131" s="311" t="e">
        <f t="shared" si="121"/>
        <v>#DIV/0!</v>
      </c>
      <c r="GN131" s="311" t="e">
        <f t="shared" si="121"/>
        <v>#DIV/0!</v>
      </c>
      <c r="GO131" s="311" t="e">
        <f t="shared" si="130"/>
        <v>#DIV/0!</v>
      </c>
      <c r="GP131" s="311" t="e">
        <f t="shared" si="130"/>
        <v>#DIV/0!</v>
      </c>
      <c r="GQ131" s="311" t="e">
        <f t="shared" si="130"/>
        <v>#DIV/0!</v>
      </c>
      <c r="GR131" s="311" t="e">
        <f t="shared" si="130"/>
        <v>#DIV/0!</v>
      </c>
      <c r="GS131" s="311" t="e">
        <f t="shared" si="130"/>
        <v>#DIV/0!</v>
      </c>
      <c r="GT131" s="311" t="e">
        <f t="shared" si="130"/>
        <v>#DIV/0!</v>
      </c>
      <c r="GU131" s="311" t="e">
        <f t="shared" si="130"/>
        <v>#DIV/0!</v>
      </c>
      <c r="GV131" s="311" t="e">
        <f t="shared" si="130"/>
        <v>#DIV/0!</v>
      </c>
      <c r="GW131" s="311" t="e">
        <f t="shared" si="130"/>
        <v>#DIV/0!</v>
      </c>
      <c r="GX131" s="311" t="e">
        <f t="shared" si="130"/>
        <v>#DIV/0!</v>
      </c>
      <c r="GY131" s="311" t="e">
        <f t="shared" si="122"/>
        <v>#DIV/0!</v>
      </c>
      <c r="GZ131" s="311" t="e">
        <f t="shared" si="122"/>
        <v>#DIV/0!</v>
      </c>
      <c r="HA131" s="311" t="e">
        <f t="shared" si="122"/>
        <v>#DIV/0!</v>
      </c>
      <c r="HB131" s="311" t="e">
        <f t="shared" si="122"/>
        <v>#DIV/0!</v>
      </c>
      <c r="HC131" s="311" t="e">
        <f t="shared" si="122"/>
        <v>#DIV/0!</v>
      </c>
      <c r="HD131" s="311" t="e">
        <f t="shared" si="122"/>
        <v>#DIV/0!</v>
      </c>
      <c r="HE131" s="318" t="e">
        <f t="shared" si="84"/>
        <v>#DIV/0!</v>
      </c>
      <c r="HF131" s="322" t="e">
        <f t="shared" si="85"/>
        <v>#DIV/0!</v>
      </c>
    </row>
    <row r="132" spans="1:214">
      <c r="A132" s="221"/>
      <c r="B132" s="310"/>
      <c r="C132" s="221"/>
      <c r="D132" s="221"/>
      <c r="E132" s="221"/>
      <c r="F132" s="311"/>
      <c r="G132" s="312" t="e">
        <f t="shared" si="131"/>
        <v>#DIV/0!</v>
      </c>
      <c r="H132" s="311" t="e">
        <f t="shared" si="131"/>
        <v>#DIV/0!</v>
      </c>
      <c r="I132" s="311" t="e">
        <f t="shared" si="131"/>
        <v>#DIV/0!</v>
      </c>
      <c r="J132" s="311" t="e">
        <f t="shared" si="131"/>
        <v>#DIV/0!</v>
      </c>
      <c r="K132" s="311" t="e">
        <f t="shared" si="131"/>
        <v>#DIV/0!</v>
      </c>
      <c r="L132" s="311" t="e">
        <f t="shared" si="131"/>
        <v>#DIV/0!</v>
      </c>
      <c r="M132" s="311" t="e">
        <f t="shared" si="131"/>
        <v>#DIV/0!</v>
      </c>
      <c r="N132" s="311" t="e">
        <f t="shared" si="131"/>
        <v>#DIV/0!</v>
      </c>
      <c r="O132" s="311" t="e">
        <f t="shared" si="131"/>
        <v>#DIV/0!</v>
      </c>
      <c r="P132" s="311" t="e">
        <f t="shared" si="131"/>
        <v>#DIV/0!</v>
      </c>
      <c r="Q132" s="311" t="e">
        <f t="shared" si="131"/>
        <v>#DIV/0!</v>
      </c>
      <c r="R132" s="311" t="e">
        <f t="shared" si="131"/>
        <v>#DIV/0!</v>
      </c>
      <c r="S132" s="311" t="e">
        <f t="shared" si="131"/>
        <v>#DIV/0!</v>
      </c>
      <c r="T132" s="311" t="e">
        <f t="shared" si="131"/>
        <v>#DIV/0!</v>
      </c>
      <c r="U132" s="311" t="e">
        <f t="shared" si="131"/>
        <v>#DIV/0!</v>
      </c>
      <c r="V132" s="311" t="e">
        <f t="shared" si="131"/>
        <v>#DIV/0!</v>
      </c>
      <c r="W132" s="311" t="e">
        <f t="shared" si="123"/>
        <v>#DIV/0!</v>
      </c>
      <c r="X132" s="311" t="e">
        <f t="shared" si="123"/>
        <v>#DIV/0!</v>
      </c>
      <c r="Y132" s="311" t="e">
        <f t="shared" si="123"/>
        <v>#DIV/0!</v>
      </c>
      <c r="Z132" s="311" t="e">
        <f t="shared" si="123"/>
        <v>#DIV/0!</v>
      </c>
      <c r="AA132" s="311" t="e">
        <f t="shared" si="123"/>
        <v>#DIV/0!</v>
      </c>
      <c r="AB132" s="311" t="e">
        <f t="shared" si="123"/>
        <v>#DIV/0!</v>
      </c>
      <c r="AC132" s="311" t="e">
        <f t="shared" si="123"/>
        <v>#DIV/0!</v>
      </c>
      <c r="AD132" s="311" t="e">
        <f t="shared" si="123"/>
        <v>#DIV/0!</v>
      </c>
      <c r="AE132" s="311" t="e">
        <f t="shared" si="123"/>
        <v>#DIV/0!</v>
      </c>
      <c r="AF132" s="311" t="e">
        <f t="shared" si="123"/>
        <v>#DIV/0!</v>
      </c>
      <c r="AG132" s="311" t="e">
        <f t="shared" si="123"/>
        <v>#DIV/0!</v>
      </c>
      <c r="AH132" s="311" t="e">
        <f t="shared" si="123"/>
        <v>#DIV/0!</v>
      </c>
      <c r="AI132" s="311" t="e">
        <f t="shared" si="123"/>
        <v>#DIV/0!</v>
      </c>
      <c r="AJ132" s="311" t="e">
        <f t="shared" si="123"/>
        <v>#DIV/0!</v>
      </c>
      <c r="AK132" s="311" t="e">
        <f t="shared" si="123"/>
        <v>#DIV/0!</v>
      </c>
      <c r="AL132" s="311" t="e">
        <f t="shared" si="124"/>
        <v>#DIV/0!</v>
      </c>
      <c r="AM132" s="311" t="e">
        <f t="shared" si="124"/>
        <v>#DIV/0!</v>
      </c>
      <c r="AN132" s="311" t="e">
        <f t="shared" si="124"/>
        <v>#DIV/0!</v>
      </c>
      <c r="AO132" s="311" t="e">
        <f t="shared" si="124"/>
        <v>#DIV/0!</v>
      </c>
      <c r="AP132" s="311" t="e">
        <f t="shared" si="124"/>
        <v>#DIV/0!</v>
      </c>
      <c r="AQ132" s="311" t="e">
        <f t="shared" si="124"/>
        <v>#DIV/0!</v>
      </c>
      <c r="AR132" s="311" t="e">
        <f t="shared" si="124"/>
        <v>#DIV/0!</v>
      </c>
      <c r="AS132" s="311" t="e">
        <f t="shared" si="124"/>
        <v>#DIV/0!</v>
      </c>
      <c r="AT132" s="311" t="e">
        <f t="shared" si="124"/>
        <v>#DIV/0!</v>
      </c>
      <c r="AU132" s="311" t="e">
        <f t="shared" si="124"/>
        <v>#DIV/0!</v>
      </c>
      <c r="AV132" s="311" t="e">
        <f t="shared" si="124"/>
        <v>#DIV/0!</v>
      </c>
      <c r="AW132" s="311" t="e">
        <f t="shared" si="124"/>
        <v>#DIV/0!</v>
      </c>
      <c r="AX132" s="311" t="e">
        <f t="shared" si="124"/>
        <v>#DIV/0!</v>
      </c>
      <c r="AY132" s="311" t="e">
        <f t="shared" si="124"/>
        <v>#DIV/0!</v>
      </c>
      <c r="AZ132" s="311" t="e">
        <f t="shared" si="124"/>
        <v>#DIV/0!</v>
      </c>
      <c r="BA132" s="311" t="e">
        <f t="shared" si="124"/>
        <v>#DIV/0!</v>
      </c>
      <c r="BB132" s="311" t="e">
        <f t="shared" si="117"/>
        <v>#DIV/0!</v>
      </c>
      <c r="BC132" s="311" t="e">
        <f t="shared" si="117"/>
        <v>#DIV/0!</v>
      </c>
      <c r="BD132" s="311" t="e">
        <f t="shared" si="117"/>
        <v>#DIV/0!</v>
      </c>
      <c r="BE132" s="311" t="e">
        <f t="shared" si="117"/>
        <v>#DIV/0!</v>
      </c>
      <c r="BF132" s="311" t="e">
        <f t="shared" si="117"/>
        <v>#DIV/0!</v>
      </c>
      <c r="BG132" s="311" t="e">
        <f t="shared" si="117"/>
        <v>#DIV/0!</v>
      </c>
      <c r="BH132" s="311" t="e">
        <f t="shared" si="117"/>
        <v>#DIV/0!</v>
      </c>
      <c r="BI132" s="311" t="e">
        <f t="shared" si="117"/>
        <v>#DIV/0!</v>
      </c>
      <c r="BJ132" s="311" t="e">
        <f t="shared" si="117"/>
        <v>#DIV/0!</v>
      </c>
      <c r="BK132" s="311" t="e">
        <f t="shared" si="117"/>
        <v>#DIV/0!</v>
      </c>
      <c r="BL132" s="311" t="e">
        <f t="shared" si="117"/>
        <v>#DIV/0!</v>
      </c>
      <c r="BM132" s="311" t="e">
        <f t="shared" si="117"/>
        <v>#DIV/0!</v>
      </c>
      <c r="BN132" s="311" t="e">
        <f t="shared" si="117"/>
        <v>#DIV/0!</v>
      </c>
      <c r="BO132" s="311" t="e">
        <f t="shared" si="117"/>
        <v>#DIV/0!</v>
      </c>
      <c r="BP132" s="311" t="e">
        <f t="shared" si="117"/>
        <v>#DIV/0!</v>
      </c>
      <c r="BQ132" s="311" t="e">
        <f t="shared" si="125"/>
        <v>#DIV/0!</v>
      </c>
      <c r="BR132" s="311" t="e">
        <f t="shared" si="125"/>
        <v>#DIV/0!</v>
      </c>
      <c r="BS132" s="311" t="e">
        <f t="shared" si="125"/>
        <v>#DIV/0!</v>
      </c>
      <c r="BT132" s="311" t="e">
        <f t="shared" si="125"/>
        <v>#DIV/0!</v>
      </c>
      <c r="BU132" s="311" t="e">
        <f t="shared" si="125"/>
        <v>#DIV/0!</v>
      </c>
      <c r="BV132" s="311" t="e">
        <f t="shared" si="125"/>
        <v>#DIV/0!</v>
      </c>
      <c r="BW132" s="311" t="e">
        <f t="shared" si="125"/>
        <v>#DIV/0!</v>
      </c>
      <c r="BX132" s="311" t="e">
        <f t="shared" si="125"/>
        <v>#DIV/0!</v>
      </c>
      <c r="BY132" s="311" t="e">
        <f t="shared" si="125"/>
        <v>#DIV/0!</v>
      </c>
      <c r="BZ132" s="311" t="e">
        <f t="shared" si="125"/>
        <v>#DIV/0!</v>
      </c>
      <c r="CA132" s="311" t="e">
        <f t="shared" si="125"/>
        <v>#DIV/0!</v>
      </c>
      <c r="CB132" s="311" t="e">
        <f t="shared" si="125"/>
        <v>#DIV/0!</v>
      </c>
      <c r="CC132" s="311" t="e">
        <f t="shared" si="125"/>
        <v>#DIV/0!</v>
      </c>
      <c r="CD132" s="311" t="e">
        <f t="shared" si="125"/>
        <v>#DIV/0!</v>
      </c>
      <c r="CE132" s="311" t="e">
        <f t="shared" si="125"/>
        <v>#DIV/0!</v>
      </c>
      <c r="CF132" s="311" t="e">
        <f t="shared" si="125"/>
        <v>#DIV/0!</v>
      </c>
      <c r="CG132" s="311" t="e">
        <f t="shared" si="118"/>
        <v>#DIV/0!</v>
      </c>
      <c r="CH132" s="311" t="e">
        <f t="shared" si="118"/>
        <v>#DIV/0!</v>
      </c>
      <c r="CI132" s="311" t="e">
        <f t="shared" si="118"/>
        <v>#DIV/0!</v>
      </c>
      <c r="CJ132" s="311" t="e">
        <f t="shared" si="118"/>
        <v>#DIV/0!</v>
      </c>
      <c r="CK132" s="311" t="e">
        <f t="shared" si="118"/>
        <v>#DIV/0!</v>
      </c>
      <c r="CL132" s="311" t="e">
        <f t="shared" si="118"/>
        <v>#DIV/0!</v>
      </c>
      <c r="CM132" s="311" t="e">
        <f t="shared" si="118"/>
        <v>#DIV/0!</v>
      </c>
      <c r="CN132" s="311" t="e">
        <f t="shared" si="118"/>
        <v>#DIV/0!</v>
      </c>
      <c r="CO132" s="311" t="e">
        <f t="shared" si="118"/>
        <v>#DIV/0!</v>
      </c>
      <c r="CP132" s="311" t="e">
        <f t="shared" si="118"/>
        <v>#DIV/0!</v>
      </c>
      <c r="CQ132" s="311" t="e">
        <f t="shared" si="118"/>
        <v>#DIV/0!</v>
      </c>
      <c r="CR132" s="311" t="e">
        <f t="shared" si="118"/>
        <v>#DIV/0!</v>
      </c>
      <c r="CS132" s="311" t="e">
        <f t="shared" si="118"/>
        <v>#DIV/0!</v>
      </c>
      <c r="CT132" s="311" t="e">
        <f t="shared" si="118"/>
        <v>#DIV/0!</v>
      </c>
      <c r="CU132" s="311" t="e">
        <f t="shared" si="118"/>
        <v>#DIV/0!</v>
      </c>
      <c r="CV132" s="311" t="e">
        <f t="shared" si="126"/>
        <v>#DIV/0!</v>
      </c>
      <c r="CW132" s="311" t="e">
        <f t="shared" si="126"/>
        <v>#DIV/0!</v>
      </c>
      <c r="CX132" s="311" t="e">
        <f t="shared" si="126"/>
        <v>#DIV/0!</v>
      </c>
      <c r="CY132" s="311" t="e">
        <f t="shared" si="126"/>
        <v>#DIV/0!</v>
      </c>
      <c r="CZ132" s="311" t="e">
        <f t="shared" si="126"/>
        <v>#DIV/0!</v>
      </c>
      <c r="DA132" s="311" t="e">
        <f t="shared" si="126"/>
        <v>#DIV/0!</v>
      </c>
      <c r="DB132" s="311" t="e">
        <f t="shared" si="126"/>
        <v>#DIV/0!</v>
      </c>
      <c r="DC132" s="311" t="e">
        <f t="shared" si="126"/>
        <v>#DIV/0!</v>
      </c>
      <c r="DD132" s="311" t="e">
        <f t="shared" si="126"/>
        <v>#DIV/0!</v>
      </c>
      <c r="DE132" s="311" t="e">
        <f t="shared" si="126"/>
        <v>#DIV/0!</v>
      </c>
      <c r="DF132" s="311" t="e">
        <f t="shared" si="126"/>
        <v>#DIV/0!</v>
      </c>
      <c r="DG132" s="311" t="e">
        <f t="shared" si="126"/>
        <v>#DIV/0!</v>
      </c>
      <c r="DH132" s="311" t="e">
        <f t="shared" si="126"/>
        <v>#DIV/0!</v>
      </c>
      <c r="DI132" s="311" t="e">
        <f t="shared" si="126"/>
        <v>#DIV/0!</v>
      </c>
      <c r="DJ132" s="311" t="e">
        <f t="shared" si="126"/>
        <v>#DIV/0!</v>
      </c>
      <c r="DK132" s="311" t="e">
        <f t="shared" si="126"/>
        <v>#DIV/0!</v>
      </c>
      <c r="DL132" s="311" t="e">
        <f t="shared" si="119"/>
        <v>#DIV/0!</v>
      </c>
      <c r="DM132" s="311" t="e">
        <f t="shared" si="119"/>
        <v>#DIV/0!</v>
      </c>
      <c r="DN132" s="311" t="e">
        <f t="shared" si="119"/>
        <v>#DIV/0!</v>
      </c>
      <c r="DO132" s="311" t="e">
        <f t="shared" si="119"/>
        <v>#DIV/0!</v>
      </c>
      <c r="DP132" s="311" t="e">
        <f t="shared" si="119"/>
        <v>#DIV/0!</v>
      </c>
      <c r="DQ132" s="311" t="e">
        <f t="shared" si="119"/>
        <v>#DIV/0!</v>
      </c>
      <c r="DR132" s="311" t="e">
        <f t="shared" si="119"/>
        <v>#DIV/0!</v>
      </c>
      <c r="DS132" s="311" t="e">
        <f t="shared" si="119"/>
        <v>#DIV/0!</v>
      </c>
      <c r="DT132" s="311" t="e">
        <f t="shared" si="119"/>
        <v>#DIV/0!</v>
      </c>
      <c r="DU132" s="311" t="e">
        <f t="shared" si="119"/>
        <v>#DIV/0!</v>
      </c>
      <c r="DV132" s="311" t="e">
        <f t="shared" si="119"/>
        <v>#DIV/0!</v>
      </c>
      <c r="DW132" s="311" t="e">
        <f t="shared" si="119"/>
        <v>#DIV/0!</v>
      </c>
      <c r="DX132" s="311" t="e">
        <f t="shared" si="119"/>
        <v>#DIV/0!</v>
      </c>
      <c r="DY132" s="311" t="e">
        <f t="shared" si="119"/>
        <v>#DIV/0!</v>
      </c>
      <c r="DZ132" s="311" t="e">
        <f t="shared" si="119"/>
        <v>#DIV/0!</v>
      </c>
      <c r="EA132" s="311" t="e">
        <f t="shared" si="127"/>
        <v>#DIV/0!</v>
      </c>
      <c r="EB132" s="311" t="e">
        <f t="shared" si="127"/>
        <v>#DIV/0!</v>
      </c>
      <c r="EC132" s="311" t="e">
        <f t="shared" si="127"/>
        <v>#DIV/0!</v>
      </c>
      <c r="ED132" s="311" t="e">
        <f t="shared" si="127"/>
        <v>#DIV/0!</v>
      </c>
      <c r="EE132" s="311" t="e">
        <f t="shared" si="127"/>
        <v>#DIV/0!</v>
      </c>
      <c r="EF132" s="311" t="e">
        <f t="shared" si="127"/>
        <v>#DIV/0!</v>
      </c>
      <c r="EG132" s="311" t="e">
        <f t="shared" si="127"/>
        <v>#DIV/0!</v>
      </c>
      <c r="EH132" s="311" t="e">
        <f t="shared" si="127"/>
        <v>#DIV/0!</v>
      </c>
      <c r="EI132" s="311" t="e">
        <f t="shared" si="127"/>
        <v>#DIV/0!</v>
      </c>
      <c r="EJ132" s="311" t="e">
        <f t="shared" si="127"/>
        <v>#DIV/0!</v>
      </c>
      <c r="EK132" s="311" t="e">
        <f t="shared" si="127"/>
        <v>#DIV/0!</v>
      </c>
      <c r="EL132" s="311" t="e">
        <f t="shared" si="127"/>
        <v>#DIV/0!</v>
      </c>
      <c r="EM132" s="311" t="e">
        <f t="shared" si="127"/>
        <v>#DIV/0!</v>
      </c>
      <c r="EN132" s="311" t="e">
        <f t="shared" si="127"/>
        <v>#DIV/0!</v>
      </c>
      <c r="EO132" s="311" t="e">
        <f t="shared" si="127"/>
        <v>#DIV/0!</v>
      </c>
      <c r="EP132" s="311" t="e">
        <f t="shared" si="127"/>
        <v>#DIV/0!</v>
      </c>
      <c r="EQ132" s="311" t="e">
        <f t="shared" si="120"/>
        <v>#DIV/0!</v>
      </c>
      <c r="ER132" s="311" t="e">
        <f t="shared" si="120"/>
        <v>#DIV/0!</v>
      </c>
      <c r="ES132" s="311" t="e">
        <f t="shared" si="120"/>
        <v>#DIV/0!</v>
      </c>
      <c r="ET132" s="311" t="e">
        <f t="shared" si="120"/>
        <v>#DIV/0!</v>
      </c>
      <c r="EU132" s="311" t="e">
        <f t="shared" si="120"/>
        <v>#DIV/0!</v>
      </c>
      <c r="EV132" s="311" t="e">
        <f t="shared" si="120"/>
        <v>#DIV/0!</v>
      </c>
      <c r="EW132" s="311" t="e">
        <f t="shared" si="120"/>
        <v>#DIV/0!</v>
      </c>
      <c r="EX132" s="311" t="e">
        <f t="shared" si="120"/>
        <v>#DIV/0!</v>
      </c>
      <c r="EY132" s="311" t="e">
        <f t="shared" si="120"/>
        <v>#DIV/0!</v>
      </c>
      <c r="EZ132" s="311" t="e">
        <f t="shared" si="120"/>
        <v>#DIV/0!</v>
      </c>
      <c r="FA132" s="311" t="e">
        <f t="shared" si="120"/>
        <v>#DIV/0!</v>
      </c>
      <c r="FB132" s="311" t="e">
        <f t="shared" si="120"/>
        <v>#DIV/0!</v>
      </c>
      <c r="FC132" s="311" t="e">
        <f t="shared" si="120"/>
        <v>#DIV/0!</v>
      </c>
      <c r="FD132" s="311" t="e">
        <f t="shared" si="120"/>
        <v>#DIV/0!</v>
      </c>
      <c r="FE132" s="311" t="e">
        <f t="shared" si="120"/>
        <v>#DIV/0!</v>
      </c>
      <c r="FF132" s="311" t="e">
        <f t="shared" si="128"/>
        <v>#DIV/0!</v>
      </c>
      <c r="FG132" s="311" t="e">
        <f t="shared" si="128"/>
        <v>#DIV/0!</v>
      </c>
      <c r="FH132" s="311" t="e">
        <f t="shared" si="128"/>
        <v>#DIV/0!</v>
      </c>
      <c r="FI132" s="311" t="e">
        <f t="shared" si="128"/>
        <v>#DIV/0!</v>
      </c>
      <c r="FJ132" s="311" t="e">
        <f t="shared" si="128"/>
        <v>#DIV/0!</v>
      </c>
      <c r="FK132" s="311" t="e">
        <f t="shared" si="128"/>
        <v>#DIV/0!</v>
      </c>
      <c r="FL132" s="311" t="e">
        <f t="shared" si="128"/>
        <v>#DIV/0!</v>
      </c>
      <c r="FM132" s="311" t="e">
        <f t="shared" si="128"/>
        <v>#DIV/0!</v>
      </c>
      <c r="FN132" s="311" t="e">
        <f t="shared" si="128"/>
        <v>#DIV/0!</v>
      </c>
      <c r="FO132" s="311" t="e">
        <f t="shared" si="128"/>
        <v>#DIV/0!</v>
      </c>
      <c r="FP132" s="311" t="e">
        <f t="shared" si="128"/>
        <v>#DIV/0!</v>
      </c>
      <c r="FQ132" s="311" t="e">
        <f t="shared" si="128"/>
        <v>#DIV/0!</v>
      </c>
      <c r="FR132" s="311" t="e">
        <f t="shared" si="128"/>
        <v>#DIV/0!</v>
      </c>
      <c r="FS132" s="311" t="e">
        <f t="shared" si="128"/>
        <v>#DIV/0!</v>
      </c>
      <c r="FT132" s="311" t="e">
        <f t="shared" si="128"/>
        <v>#DIV/0!</v>
      </c>
      <c r="FU132" s="311" t="e">
        <f t="shared" si="129"/>
        <v>#DIV/0!</v>
      </c>
      <c r="FV132" s="311" t="e">
        <f t="shared" si="129"/>
        <v>#DIV/0!</v>
      </c>
      <c r="FW132" s="311" t="e">
        <f t="shared" si="129"/>
        <v>#DIV/0!</v>
      </c>
      <c r="FX132" s="311" t="e">
        <f t="shared" si="129"/>
        <v>#DIV/0!</v>
      </c>
      <c r="FY132" s="311" t="e">
        <f t="shared" si="129"/>
        <v>#DIV/0!</v>
      </c>
      <c r="FZ132" s="311" t="e">
        <f t="shared" si="129"/>
        <v>#DIV/0!</v>
      </c>
      <c r="GA132" s="311" t="e">
        <f t="shared" si="129"/>
        <v>#DIV/0!</v>
      </c>
      <c r="GB132" s="311" t="e">
        <f t="shared" si="129"/>
        <v>#DIV/0!</v>
      </c>
      <c r="GC132" s="311" t="e">
        <f t="shared" si="129"/>
        <v>#DIV/0!</v>
      </c>
      <c r="GD132" s="311" t="e">
        <f t="shared" si="129"/>
        <v>#DIV/0!</v>
      </c>
      <c r="GE132" s="311" t="e">
        <f t="shared" si="121"/>
        <v>#DIV/0!</v>
      </c>
      <c r="GF132" s="311" t="e">
        <f t="shared" si="121"/>
        <v>#DIV/0!</v>
      </c>
      <c r="GG132" s="311" t="e">
        <f t="shared" si="121"/>
        <v>#DIV/0!</v>
      </c>
      <c r="GH132" s="311" t="e">
        <f t="shared" si="121"/>
        <v>#DIV/0!</v>
      </c>
      <c r="GI132" s="311" t="e">
        <f t="shared" si="121"/>
        <v>#DIV/0!</v>
      </c>
      <c r="GJ132" s="311" t="e">
        <f t="shared" si="121"/>
        <v>#DIV/0!</v>
      </c>
      <c r="GK132" s="311" t="e">
        <f t="shared" si="121"/>
        <v>#DIV/0!</v>
      </c>
      <c r="GL132" s="311" t="e">
        <f t="shared" si="121"/>
        <v>#DIV/0!</v>
      </c>
      <c r="GM132" s="311" t="e">
        <f t="shared" si="121"/>
        <v>#DIV/0!</v>
      </c>
      <c r="GN132" s="311" t="e">
        <f t="shared" si="121"/>
        <v>#DIV/0!</v>
      </c>
      <c r="GO132" s="311" t="e">
        <f t="shared" si="130"/>
        <v>#DIV/0!</v>
      </c>
      <c r="GP132" s="311" t="e">
        <f t="shared" si="130"/>
        <v>#DIV/0!</v>
      </c>
      <c r="GQ132" s="311" t="e">
        <f t="shared" si="130"/>
        <v>#DIV/0!</v>
      </c>
      <c r="GR132" s="311" t="e">
        <f t="shared" si="130"/>
        <v>#DIV/0!</v>
      </c>
      <c r="GS132" s="311" t="e">
        <f t="shared" si="130"/>
        <v>#DIV/0!</v>
      </c>
      <c r="GT132" s="311" t="e">
        <f t="shared" si="130"/>
        <v>#DIV/0!</v>
      </c>
      <c r="GU132" s="311" t="e">
        <f t="shared" si="130"/>
        <v>#DIV/0!</v>
      </c>
      <c r="GV132" s="311" t="e">
        <f t="shared" si="130"/>
        <v>#DIV/0!</v>
      </c>
      <c r="GW132" s="311" t="e">
        <f t="shared" si="130"/>
        <v>#DIV/0!</v>
      </c>
      <c r="GX132" s="311" t="e">
        <f t="shared" si="130"/>
        <v>#DIV/0!</v>
      </c>
      <c r="GY132" s="311" t="e">
        <f t="shared" si="122"/>
        <v>#DIV/0!</v>
      </c>
      <c r="GZ132" s="311" t="e">
        <f t="shared" si="122"/>
        <v>#DIV/0!</v>
      </c>
      <c r="HA132" s="311" t="e">
        <f t="shared" si="122"/>
        <v>#DIV/0!</v>
      </c>
      <c r="HB132" s="311" t="e">
        <f t="shared" si="122"/>
        <v>#DIV/0!</v>
      </c>
      <c r="HC132" s="311" t="e">
        <f t="shared" si="122"/>
        <v>#DIV/0!</v>
      </c>
      <c r="HD132" s="311" t="e">
        <f t="shared" si="122"/>
        <v>#DIV/0!</v>
      </c>
      <c r="HE132" s="318" t="e">
        <f t="shared" si="84"/>
        <v>#DIV/0!</v>
      </c>
      <c r="HF132" s="322" t="e">
        <f t="shared" si="85"/>
        <v>#DIV/0!</v>
      </c>
    </row>
    <row r="133" spans="1:214">
      <c r="A133" s="313"/>
      <c r="B133" s="314"/>
      <c r="C133" s="313"/>
      <c r="D133" s="313"/>
      <c r="E133" s="313"/>
      <c r="F133" s="315"/>
      <c r="G133" s="316" t="e">
        <f t="shared" si="131"/>
        <v>#DIV/0!</v>
      </c>
      <c r="H133" s="315" t="e">
        <f t="shared" si="131"/>
        <v>#DIV/0!</v>
      </c>
      <c r="I133" s="315" t="e">
        <f t="shared" si="131"/>
        <v>#DIV/0!</v>
      </c>
      <c r="J133" s="315" t="e">
        <f t="shared" si="131"/>
        <v>#DIV/0!</v>
      </c>
      <c r="K133" s="315" t="e">
        <f t="shared" si="131"/>
        <v>#DIV/0!</v>
      </c>
      <c r="L133" s="315" t="e">
        <f t="shared" si="131"/>
        <v>#DIV/0!</v>
      </c>
      <c r="M133" s="315" t="e">
        <f t="shared" si="131"/>
        <v>#DIV/0!</v>
      </c>
      <c r="N133" s="315" t="e">
        <f t="shared" si="131"/>
        <v>#DIV/0!</v>
      </c>
      <c r="O133" s="315" t="e">
        <f t="shared" si="131"/>
        <v>#DIV/0!</v>
      </c>
      <c r="P133" s="315" t="e">
        <f t="shared" si="131"/>
        <v>#DIV/0!</v>
      </c>
      <c r="Q133" s="315" t="e">
        <f t="shared" si="131"/>
        <v>#DIV/0!</v>
      </c>
      <c r="R133" s="315" t="e">
        <f t="shared" si="131"/>
        <v>#DIV/0!</v>
      </c>
      <c r="S133" s="315" t="e">
        <f t="shared" si="131"/>
        <v>#DIV/0!</v>
      </c>
      <c r="T133" s="315" t="e">
        <f t="shared" si="131"/>
        <v>#DIV/0!</v>
      </c>
      <c r="U133" s="315" t="e">
        <f t="shared" si="131"/>
        <v>#DIV/0!</v>
      </c>
      <c r="V133" s="315" t="e">
        <f t="shared" si="131"/>
        <v>#DIV/0!</v>
      </c>
      <c r="W133" s="315" t="e">
        <f t="shared" si="123"/>
        <v>#DIV/0!</v>
      </c>
      <c r="X133" s="315" t="e">
        <f t="shared" si="123"/>
        <v>#DIV/0!</v>
      </c>
      <c r="Y133" s="315" t="e">
        <f t="shared" si="123"/>
        <v>#DIV/0!</v>
      </c>
      <c r="Z133" s="315" t="e">
        <f t="shared" si="123"/>
        <v>#DIV/0!</v>
      </c>
      <c r="AA133" s="315" t="e">
        <f t="shared" si="123"/>
        <v>#DIV/0!</v>
      </c>
      <c r="AB133" s="315" t="e">
        <f t="shared" si="123"/>
        <v>#DIV/0!</v>
      </c>
      <c r="AC133" s="315" t="e">
        <f t="shared" si="123"/>
        <v>#DIV/0!</v>
      </c>
      <c r="AD133" s="315" t="e">
        <f t="shared" si="123"/>
        <v>#DIV/0!</v>
      </c>
      <c r="AE133" s="315" t="e">
        <f t="shared" si="123"/>
        <v>#DIV/0!</v>
      </c>
      <c r="AF133" s="315" t="e">
        <f t="shared" si="123"/>
        <v>#DIV/0!</v>
      </c>
      <c r="AG133" s="315" t="e">
        <f t="shared" si="123"/>
        <v>#DIV/0!</v>
      </c>
      <c r="AH133" s="315" t="e">
        <f t="shared" si="123"/>
        <v>#DIV/0!</v>
      </c>
      <c r="AI133" s="315" t="e">
        <f t="shared" si="123"/>
        <v>#DIV/0!</v>
      </c>
      <c r="AJ133" s="315" t="e">
        <f t="shared" si="123"/>
        <v>#DIV/0!</v>
      </c>
      <c r="AK133" s="315" t="e">
        <f t="shared" si="123"/>
        <v>#DIV/0!</v>
      </c>
      <c r="AL133" s="315" t="e">
        <f t="shared" si="124"/>
        <v>#DIV/0!</v>
      </c>
      <c r="AM133" s="315" t="e">
        <f t="shared" si="124"/>
        <v>#DIV/0!</v>
      </c>
      <c r="AN133" s="315" t="e">
        <f t="shared" si="124"/>
        <v>#DIV/0!</v>
      </c>
      <c r="AO133" s="315" t="e">
        <f t="shared" si="124"/>
        <v>#DIV/0!</v>
      </c>
      <c r="AP133" s="315" t="e">
        <f t="shared" si="124"/>
        <v>#DIV/0!</v>
      </c>
      <c r="AQ133" s="315" t="e">
        <f t="shared" si="124"/>
        <v>#DIV/0!</v>
      </c>
      <c r="AR133" s="315" t="e">
        <f t="shared" si="124"/>
        <v>#DIV/0!</v>
      </c>
      <c r="AS133" s="315" t="e">
        <f t="shared" si="124"/>
        <v>#DIV/0!</v>
      </c>
      <c r="AT133" s="315" t="e">
        <f t="shared" si="124"/>
        <v>#DIV/0!</v>
      </c>
      <c r="AU133" s="315" t="e">
        <f t="shared" si="124"/>
        <v>#DIV/0!</v>
      </c>
      <c r="AV133" s="315" t="e">
        <f t="shared" si="124"/>
        <v>#DIV/0!</v>
      </c>
      <c r="AW133" s="315" t="e">
        <f t="shared" si="124"/>
        <v>#DIV/0!</v>
      </c>
      <c r="AX133" s="315" t="e">
        <f t="shared" si="124"/>
        <v>#DIV/0!</v>
      </c>
      <c r="AY133" s="315" t="e">
        <f t="shared" si="124"/>
        <v>#DIV/0!</v>
      </c>
      <c r="AZ133" s="315" t="e">
        <f t="shared" si="124"/>
        <v>#DIV/0!</v>
      </c>
      <c r="BA133" s="315" t="e">
        <f t="shared" ref="BA133:BP135" si="132">$F133*BA$4</f>
        <v>#DIV/0!</v>
      </c>
      <c r="BB133" s="315" t="e">
        <f t="shared" si="132"/>
        <v>#DIV/0!</v>
      </c>
      <c r="BC133" s="315" t="e">
        <f t="shared" si="132"/>
        <v>#DIV/0!</v>
      </c>
      <c r="BD133" s="315" t="e">
        <f t="shared" si="132"/>
        <v>#DIV/0!</v>
      </c>
      <c r="BE133" s="315" t="e">
        <f t="shared" si="132"/>
        <v>#DIV/0!</v>
      </c>
      <c r="BF133" s="315" t="e">
        <f t="shared" si="132"/>
        <v>#DIV/0!</v>
      </c>
      <c r="BG133" s="315" t="e">
        <f t="shared" si="132"/>
        <v>#DIV/0!</v>
      </c>
      <c r="BH133" s="315" t="e">
        <f t="shared" si="132"/>
        <v>#DIV/0!</v>
      </c>
      <c r="BI133" s="315" t="e">
        <f t="shared" si="132"/>
        <v>#DIV/0!</v>
      </c>
      <c r="BJ133" s="315" t="e">
        <f t="shared" si="132"/>
        <v>#DIV/0!</v>
      </c>
      <c r="BK133" s="315" t="e">
        <f t="shared" si="132"/>
        <v>#DIV/0!</v>
      </c>
      <c r="BL133" s="315" t="e">
        <f t="shared" si="132"/>
        <v>#DIV/0!</v>
      </c>
      <c r="BM133" s="315" t="e">
        <f t="shared" si="132"/>
        <v>#DIV/0!</v>
      </c>
      <c r="BN133" s="315" t="e">
        <f t="shared" si="132"/>
        <v>#DIV/0!</v>
      </c>
      <c r="BO133" s="315" t="e">
        <f t="shared" si="132"/>
        <v>#DIV/0!</v>
      </c>
      <c r="BP133" s="315" t="e">
        <f t="shared" si="132"/>
        <v>#DIV/0!</v>
      </c>
      <c r="BQ133" s="315" t="e">
        <f t="shared" si="125"/>
        <v>#DIV/0!</v>
      </c>
      <c r="BR133" s="315" t="e">
        <f t="shared" si="125"/>
        <v>#DIV/0!</v>
      </c>
      <c r="BS133" s="315" t="e">
        <f t="shared" si="125"/>
        <v>#DIV/0!</v>
      </c>
      <c r="BT133" s="315" t="e">
        <f t="shared" si="125"/>
        <v>#DIV/0!</v>
      </c>
      <c r="BU133" s="315" t="e">
        <f t="shared" si="125"/>
        <v>#DIV/0!</v>
      </c>
      <c r="BV133" s="315" t="e">
        <f t="shared" si="125"/>
        <v>#DIV/0!</v>
      </c>
      <c r="BW133" s="315" t="e">
        <f t="shared" si="125"/>
        <v>#DIV/0!</v>
      </c>
      <c r="BX133" s="315" t="e">
        <f t="shared" si="125"/>
        <v>#DIV/0!</v>
      </c>
      <c r="BY133" s="315" t="e">
        <f t="shared" si="125"/>
        <v>#DIV/0!</v>
      </c>
      <c r="BZ133" s="315" t="e">
        <f t="shared" si="125"/>
        <v>#DIV/0!</v>
      </c>
      <c r="CA133" s="315" t="e">
        <f t="shared" si="125"/>
        <v>#DIV/0!</v>
      </c>
      <c r="CB133" s="315" t="e">
        <f t="shared" si="125"/>
        <v>#DIV/0!</v>
      </c>
      <c r="CC133" s="315" t="e">
        <f t="shared" si="125"/>
        <v>#DIV/0!</v>
      </c>
      <c r="CD133" s="315" t="e">
        <f t="shared" si="125"/>
        <v>#DIV/0!</v>
      </c>
      <c r="CE133" s="315" t="e">
        <f t="shared" si="125"/>
        <v>#DIV/0!</v>
      </c>
      <c r="CF133" s="315" t="e">
        <f t="shared" ref="CF133:CU135" si="133">$F133*CF$4</f>
        <v>#DIV/0!</v>
      </c>
      <c r="CG133" s="315" t="e">
        <f t="shared" si="133"/>
        <v>#DIV/0!</v>
      </c>
      <c r="CH133" s="315" t="e">
        <f t="shared" si="133"/>
        <v>#DIV/0!</v>
      </c>
      <c r="CI133" s="315" t="e">
        <f t="shared" si="133"/>
        <v>#DIV/0!</v>
      </c>
      <c r="CJ133" s="315" t="e">
        <f t="shared" si="133"/>
        <v>#DIV/0!</v>
      </c>
      <c r="CK133" s="315" t="e">
        <f t="shared" si="133"/>
        <v>#DIV/0!</v>
      </c>
      <c r="CL133" s="315" t="e">
        <f t="shared" si="133"/>
        <v>#DIV/0!</v>
      </c>
      <c r="CM133" s="315" t="e">
        <f t="shared" si="133"/>
        <v>#DIV/0!</v>
      </c>
      <c r="CN133" s="315" t="e">
        <f t="shared" si="133"/>
        <v>#DIV/0!</v>
      </c>
      <c r="CO133" s="315" t="e">
        <f t="shared" si="133"/>
        <v>#DIV/0!</v>
      </c>
      <c r="CP133" s="315" t="e">
        <f t="shared" si="133"/>
        <v>#DIV/0!</v>
      </c>
      <c r="CQ133" s="315" t="e">
        <f t="shared" si="133"/>
        <v>#DIV/0!</v>
      </c>
      <c r="CR133" s="315" t="e">
        <f t="shared" si="133"/>
        <v>#DIV/0!</v>
      </c>
      <c r="CS133" s="315" t="e">
        <f t="shared" si="133"/>
        <v>#DIV/0!</v>
      </c>
      <c r="CT133" s="315" t="e">
        <f t="shared" si="133"/>
        <v>#DIV/0!</v>
      </c>
      <c r="CU133" s="315" t="e">
        <f t="shared" si="133"/>
        <v>#DIV/0!</v>
      </c>
      <c r="CV133" s="315" t="e">
        <f t="shared" si="126"/>
        <v>#DIV/0!</v>
      </c>
      <c r="CW133" s="315" t="e">
        <f t="shared" si="126"/>
        <v>#DIV/0!</v>
      </c>
      <c r="CX133" s="315" t="e">
        <f t="shared" si="126"/>
        <v>#DIV/0!</v>
      </c>
      <c r="CY133" s="315" t="e">
        <f t="shared" si="126"/>
        <v>#DIV/0!</v>
      </c>
      <c r="CZ133" s="315" t="e">
        <f t="shared" si="126"/>
        <v>#DIV/0!</v>
      </c>
      <c r="DA133" s="315" t="e">
        <f t="shared" si="126"/>
        <v>#DIV/0!</v>
      </c>
      <c r="DB133" s="315" t="e">
        <f t="shared" si="126"/>
        <v>#DIV/0!</v>
      </c>
      <c r="DC133" s="315" t="e">
        <f t="shared" si="126"/>
        <v>#DIV/0!</v>
      </c>
      <c r="DD133" s="315" t="e">
        <f t="shared" si="126"/>
        <v>#DIV/0!</v>
      </c>
      <c r="DE133" s="315" t="e">
        <f t="shared" si="126"/>
        <v>#DIV/0!</v>
      </c>
      <c r="DF133" s="315" t="e">
        <f t="shared" si="126"/>
        <v>#DIV/0!</v>
      </c>
      <c r="DG133" s="315" t="e">
        <f t="shared" si="126"/>
        <v>#DIV/0!</v>
      </c>
      <c r="DH133" s="315" t="e">
        <f t="shared" si="126"/>
        <v>#DIV/0!</v>
      </c>
      <c r="DI133" s="315" t="e">
        <f t="shared" si="126"/>
        <v>#DIV/0!</v>
      </c>
      <c r="DJ133" s="315" t="e">
        <f t="shared" si="126"/>
        <v>#DIV/0!</v>
      </c>
      <c r="DK133" s="315" t="e">
        <f t="shared" ref="DK133:DZ135" si="134">$F133*DK$4</f>
        <v>#DIV/0!</v>
      </c>
      <c r="DL133" s="315" t="e">
        <f t="shared" si="134"/>
        <v>#DIV/0!</v>
      </c>
      <c r="DM133" s="315" t="e">
        <f t="shared" si="134"/>
        <v>#DIV/0!</v>
      </c>
      <c r="DN133" s="315" t="e">
        <f t="shared" si="134"/>
        <v>#DIV/0!</v>
      </c>
      <c r="DO133" s="315" t="e">
        <f t="shared" si="134"/>
        <v>#DIV/0!</v>
      </c>
      <c r="DP133" s="315" t="e">
        <f t="shared" si="134"/>
        <v>#DIV/0!</v>
      </c>
      <c r="DQ133" s="315" t="e">
        <f t="shared" si="134"/>
        <v>#DIV/0!</v>
      </c>
      <c r="DR133" s="315" t="e">
        <f t="shared" si="134"/>
        <v>#DIV/0!</v>
      </c>
      <c r="DS133" s="315" t="e">
        <f t="shared" si="134"/>
        <v>#DIV/0!</v>
      </c>
      <c r="DT133" s="315" t="e">
        <f t="shared" si="134"/>
        <v>#DIV/0!</v>
      </c>
      <c r="DU133" s="315" t="e">
        <f t="shared" si="134"/>
        <v>#DIV/0!</v>
      </c>
      <c r="DV133" s="315" t="e">
        <f t="shared" si="134"/>
        <v>#DIV/0!</v>
      </c>
      <c r="DW133" s="315" t="e">
        <f t="shared" si="134"/>
        <v>#DIV/0!</v>
      </c>
      <c r="DX133" s="315" t="e">
        <f t="shared" si="134"/>
        <v>#DIV/0!</v>
      </c>
      <c r="DY133" s="315" t="e">
        <f t="shared" si="134"/>
        <v>#DIV/0!</v>
      </c>
      <c r="DZ133" s="315" t="e">
        <f t="shared" si="134"/>
        <v>#DIV/0!</v>
      </c>
      <c r="EA133" s="315" t="e">
        <f t="shared" si="127"/>
        <v>#DIV/0!</v>
      </c>
      <c r="EB133" s="315" t="e">
        <f t="shared" si="127"/>
        <v>#DIV/0!</v>
      </c>
      <c r="EC133" s="315" t="e">
        <f t="shared" si="127"/>
        <v>#DIV/0!</v>
      </c>
      <c r="ED133" s="315" t="e">
        <f t="shared" si="127"/>
        <v>#DIV/0!</v>
      </c>
      <c r="EE133" s="315" t="e">
        <f t="shared" si="127"/>
        <v>#DIV/0!</v>
      </c>
      <c r="EF133" s="315" t="e">
        <f t="shared" si="127"/>
        <v>#DIV/0!</v>
      </c>
      <c r="EG133" s="315" t="e">
        <f t="shared" si="127"/>
        <v>#DIV/0!</v>
      </c>
      <c r="EH133" s="315" t="e">
        <f t="shared" si="127"/>
        <v>#DIV/0!</v>
      </c>
      <c r="EI133" s="315" t="e">
        <f t="shared" si="127"/>
        <v>#DIV/0!</v>
      </c>
      <c r="EJ133" s="315" t="e">
        <f t="shared" si="127"/>
        <v>#DIV/0!</v>
      </c>
      <c r="EK133" s="315" t="e">
        <f t="shared" si="127"/>
        <v>#DIV/0!</v>
      </c>
      <c r="EL133" s="315" t="e">
        <f t="shared" si="127"/>
        <v>#DIV/0!</v>
      </c>
      <c r="EM133" s="315" t="e">
        <f t="shared" si="127"/>
        <v>#DIV/0!</v>
      </c>
      <c r="EN133" s="315" t="e">
        <f t="shared" si="127"/>
        <v>#DIV/0!</v>
      </c>
      <c r="EO133" s="315" t="e">
        <f t="shared" si="127"/>
        <v>#DIV/0!</v>
      </c>
      <c r="EP133" s="315" t="e">
        <f t="shared" ref="EP133:FE135" si="135">$F133*EP$4</f>
        <v>#DIV/0!</v>
      </c>
      <c r="EQ133" s="315" t="e">
        <f t="shared" si="135"/>
        <v>#DIV/0!</v>
      </c>
      <c r="ER133" s="315" t="e">
        <f t="shared" si="135"/>
        <v>#DIV/0!</v>
      </c>
      <c r="ES133" s="315" t="e">
        <f t="shared" si="135"/>
        <v>#DIV/0!</v>
      </c>
      <c r="ET133" s="315" t="e">
        <f t="shared" si="135"/>
        <v>#DIV/0!</v>
      </c>
      <c r="EU133" s="315" t="e">
        <f t="shared" si="135"/>
        <v>#DIV/0!</v>
      </c>
      <c r="EV133" s="315" t="e">
        <f t="shared" si="135"/>
        <v>#DIV/0!</v>
      </c>
      <c r="EW133" s="315" t="e">
        <f t="shared" si="135"/>
        <v>#DIV/0!</v>
      </c>
      <c r="EX133" s="315" t="e">
        <f t="shared" si="135"/>
        <v>#DIV/0!</v>
      </c>
      <c r="EY133" s="315" t="e">
        <f t="shared" si="135"/>
        <v>#DIV/0!</v>
      </c>
      <c r="EZ133" s="315" t="e">
        <f t="shared" si="135"/>
        <v>#DIV/0!</v>
      </c>
      <c r="FA133" s="315" t="e">
        <f t="shared" si="135"/>
        <v>#DIV/0!</v>
      </c>
      <c r="FB133" s="315" t="e">
        <f t="shared" si="135"/>
        <v>#DIV/0!</v>
      </c>
      <c r="FC133" s="315" t="e">
        <f t="shared" si="135"/>
        <v>#DIV/0!</v>
      </c>
      <c r="FD133" s="315" t="e">
        <f t="shared" si="135"/>
        <v>#DIV/0!</v>
      </c>
      <c r="FE133" s="315" t="e">
        <f t="shared" si="135"/>
        <v>#DIV/0!</v>
      </c>
      <c r="FF133" s="315" t="e">
        <f t="shared" si="128"/>
        <v>#DIV/0!</v>
      </c>
      <c r="FG133" s="315" t="e">
        <f t="shared" si="128"/>
        <v>#DIV/0!</v>
      </c>
      <c r="FH133" s="315" t="e">
        <f t="shared" si="128"/>
        <v>#DIV/0!</v>
      </c>
      <c r="FI133" s="315" t="e">
        <f t="shared" si="128"/>
        <v>#DIV/0!</v>
      </c>
      <c r="FJ133" s="315" t="e">
        <f t="shared" si="128"/>
        <v>#DIV/0!</v>
      </c>
      <c r="FK133" s="315" t="e">
        <f t="shared" si="128"/>
        <v>#DIV/0!</v>
      </c>
      <c r="FL133" s="315" t="e">
        <f t="shared" si="128"/>
        <v>#DIV/0!</v>
      </c>
      <c r="FM133" s="315" t="e">
        <f t="shared" si="128"/>
        <v>#DIV/0!</v>
      </c>
      <c r="FN133" s="315" t="e">
        <f t="shared" si="128"/>
        <v>#DIV/0!</v>
      </c>
      <c r="FO133" s="315" t="e">
        <f t="shared" si="128"/>
        <v>#DIV/0!</v>
      </c>
      <c r="FP133" s="315" t="e">
        <f t="shared" si="128"/>
        <v>#DIV/0!</v>
      </c>
      <c r="FQ133" s="315" t="e">
        <f t="shared" si="128"/>
        <v>#DIV/0!</v>
      </c>
      <c r="FR133" s="315" t="e">
        <f t="shared" si="128"/>
        <v>#DIV/0!</v>
      </c>
      <c r="FS133" s="315" t="e">
        <f t="shared" si="128"/>
        <v>#DIV/0!</v>
      </c>
      <c r="FT133" s="315" t="e">
        <f t="shared" si="128"/>
        <v>#DIV/0!</v>
      </c>
      <c r="FU133" s="315" t="e">
        <f t="shared" si="129"/>
        <v>#DIV/0!</v>
      </c>
      <c r="FV133" s="315" t="e">
        <f t="shared" si="129"/>
        <v>#DIV/0!</v>
      </c>
      <c r="FW133" s="315" t="e">
        <f t="shared" si="129"/>
        <v>#DIV/0!</v>
      </c>
      <c r="FX133" s="315" t="e">
        <f t="shared" si="129"/>
        <v>#DIV/0!</v>
      </c>
      <c r="FY133" s="315" t="e">
        <f t="shared" si="129"/>
        <v>#DIV/0!</v>
      </c>
      <c r="FZ133" s="315" t="e">
        <f t="shared" si="129"/>
        <v>#DIV/0!</v>
      </c>
      <c r="GA133" s="315" t="e">
        <f t="shared" si="129"/>
        <v>#DIV/0!</v>
      </c>
      <c r="GB133" s="315" t="e">
        <f t="shared" si="129"/>
        <v>#DIV/0!</v>
      </c>
      <c r="GC133" s="315" t="e">
        <f t="shared" si="129"/>
        <v>#DIV/0!</v>
      </c>
      <c r="GD133" s="315" t="e">
        <f t="shared" si="129"/>
        <v>#DIV/0!</v>
      </c>
      <c r="GE133" s="315" t="e">
        <f t="shared" si="129"/>
        <v>#DIV/0!</v>
      </c>
      <c r="GF133" s="315" t="e">
        <f t="shared" si="129"/>
        <v>#DIV/0!</v>
      </c>
      <c r="GG133" s="315" t="e">
        <f t="shared" si="129"/>
        <v>#DIV/0!</v>
      </c>
      <c r="GH133" s="315" t="e">
        <f t="shared" si="129"/>
        <v>#DIV/0!</v>
      </c>
      <c r="GI133" s="315" t="e">
        <f t="shared" si="129"/>
        <v>#DIV/0!</v>
      </c>
      <c r="GJ133" s="315" t="e">
        <f t="shared" si="129"/>
        <v>#DIV/0!</v>
      </c>
      <c r="GK133" s="315" t="e">
        <f t="shared" ref="GE133:GT135" si="136">$F133*GK$4</f>
        <v>#DIV/0!</v>
      </c>
      <c r="GL133" s="315" t="e">
        <f t="shared" si="136"/>
        <v>#DIV/0!</v>
      </c>
      <c r="GM133" s="315" t="e">
        <f t="shared" si="136"/>
        <v>#DIV/0!</v>
      </c>
      <c r="GN133" s="315" t="e">
        <f t="shared" si="136"/>
        <v>#DIV/0!</v>
      </c>
      <c r="GO133" s="315" t="e">
        <f t="shared" si="130"/>
        <v>#DIV/0!</v>
      </c>
      <c r="GP133" s="315" t="e">
        <f t="shared" si="130"/>
        <v>#DIV/0!</v>
      </c>
      <c r="GQ133" s="315" t="e">
        <f t="shared" si="130"/>
        <v>#DIV/0!</v>
      </c>
      <c r="GR133" s="315" t="e">
        <f t="shared" si="130"/>
        <v>#DIV/0!</v>
      </c>
      <c r="GS133" s="315" t="e">
        <f t="shared" si="130"/>
        <v>#DIV/0!</v>
      </c>
      <c r="GT133" s="315" t="e">
        <f t="shared" si="130"/>
        <v>#DIV/0!</v>
      </c>
      <c r="GU133" s="315" t="e">
        <f t="shared" si="130"/>
        <v>#DIV/0!</v>
      </c>
      <c r="GV133" s="315" t="e">
        <f t="shared" si="130"/>
        <v>#DIV/0!</v>
      </c>
      <c r="GW133" s="315" t="e">
        <f t="shared" si="130"/>
        <v>#DIV/0!</v>
      </c>
      <c r="GX133" s="315" t="e">
        <f t="shared" si="130"/>
        <v>#DIV/0!</v>
      </c>
      <c r="GY133" s="315" t="e">
        <f t="shared" si="130"/>
        <v>#DIV/0!</v>
      </c>
      <c r="GZ133" s="315" t="e">
        <f t="shared" si="130"/>
        <v>#DIV/0!</v>
      </c>
      <c r="HA133" s="315" t="e">
        <f t="shared" si="130"/>
        <v>#DIV/0!</v>
      </c>
      <c r="HB133" s="315" t="e">
        <f t="shared" si="130"/>
        <v>#DIV/0!</v>
      </c>
      <c r="HC133" s="315" t="e">
        <f t="shared" si="130"/>
        <v>#DIV/0!</v>
      </c>
      <c r="HD133" s="315" t="e">
        <f t="shared" si="130"/>
        <v>#DIV/0!</v>
      </c>
      <c r="HE133" s="318" t="e">
        <f t="shared" si="84"/>
        <v>#DIV/0!</v>
      </c>
      <c r="HF133" s="322" t="e">
        <f t="shared" si="85"/>
        <v>#DIV/0!</v>
      </c>
    </row>
    <row r="134" spans="1:214">
      <c r="A134" s="221"/>
      <c r="B134" s="310"/>
      <c r="C134" s="221"/>
      <c r="D134" s="221"/>
      <c r="E134" s="221"/>
      <c r="F134" s="311"/>
      <c r="G134" s="312" t="e">
        <f t="shared" si="131"/>
        <v>#DIV/0!</v>
      </c>
      <c r="H134" s="311" t="e">
        <f t="shared" si="131"/>
        <v>#DIV/0!</v>
      </c>
      <c r="I134" s="311" t="e">
        <f t="shared" si="131"/>
        <v>#DIV/0!</v>
      </c>
      <c r="J134" s="311" t="e">
        <f t="shared" si="131"/>
        <v>#DIV/0!</v>
      </c>
      <c r="K134" s="311" t="e">
        <f t="shared" si="131"/>
        <v>#DIV/0!</v>
      </c>
      <c r="L134" s="311" t="e">
        <f t="shared" si="131"/>
        <v>#DIV/0!</v>
      </c>
      <c r="M134" s="311" t="e">
        <f t="shared" si="131"/>
        <v>#DIV/0!</v>
      </c>
      <c r="N134" s="311" t="e">
        <f t="shared" si="131"/>
        <v>#DIV/0!</v>
      </c>
      <c r="O134" s="311" t="e">
        <f t="shared" si="131"/>
        <v>#DIV/0!</v>
      </c>
      <c r="P134" s="311" t="e">
        <f t="shared" si="131"/>
        <v>#DIV/0!</v>
      </c>
      <c r="Q134" s="311" t="e">
        <f t="shared" si="131"/>
        <v>#DIV/0!</v>
      </c>
      <c r="R134" s="311" t="e">
        <f t="shared" si="131"/>
        <v>#DIV/0!</v>
      </c>
      <c r="S134" s="311" t="e">
        <f t="shared" si="131"/>
        <v>#DIV/0!</v>
      </c>
      <c r="T134" s="311" t="e">
        <f t="shared" si="131"/>
        <v>#DIV/0!</v>
      </c>
      <c r="U134" s="311" t="e">
        <f t="shared" si="131"/>
        <v>#DIV/0!</v>
      </c>
      <c r="V134" s="311" t="e">
        <f t="shared" ref="V134:AK135" si="137">$F134*V$4</f>
        <v>#DIV/0!</v>
      </c>
      <c r="W134" s="311" t="e">
        <f t="shared" si="137"/>
        <v>#DIV/0!</v>
      </c>
      <c r="X134" s="311" t="e">
        <f t="shared" si="137"/>
        <v>#DIV/0!</v>
      </c>
      <c r="Y134" s="311" t="e">
        <f t="shared" si="137"/>
        <v>#DIV/0!</v>
      </c>
      <c r="Z134" s="311" t="e">
        <f t="shared" si="137"/>
        <v>#DIV/0!</v>
      </c>
      <c r="AA134" s="311" t="e">
        <f t="shared" si="137"/>
        <v>#DIV/0!</v>
      </c>
      <c r="AB134" s="311" t="e">
        <f t="shared" si="137"/>
        <v>#DIV/0!</v>
      </c>
      <c r="AC134" s="311" t="e">
        <f t="shared" si="137"/>
        <v>#DIV/0!</v>
      </c>
      <c r="AD134" s="311" t="e">
        <f t="shared" si="137"/>
        <v>#DIV/0!</v>
      </c>
      <c r="AE134" s="311" t="e">
        <f t="shared" si="137"/>
        <v>#DIV/0!</v>
      </c>
      <c r="AF134" s="311" t="e">
        <f t="shared" si="137"/>
        <v>#DIV/0!</v>
      </c>
      <c r="AG134" s="311" t="e">
        <f t="shared" si="137"/>
        <v>#DIV/0!</v>
      </c>
      <c r="AH134" s="311" t="e">
        <f t="shared" si="137"/>
        <v>#DIV/0!</v>
      </c>
      <c r="AI134" s="311" t="e">
        <f t="shared" si="137"/>
        <v>#DIV/0!</v>
      </c>
      <c r="AJ134" s="311" t="e">
        <f t="shared" si="137"/>
        <v>#DIV/0!</v>
      </c>
      <c r="AK134" s="311" t="e">
        <f t="shared" si="137"/>
        <v>#DIV/0!</v>
      </c>
      <c r="AL134" s="311" t="e">
        <f t="shared" ref="AL134:BA135" si="138">$F134*AL$4</f>
        <v>#DIV/0!</v>
      </c>
      <c r="AM134" s="311" t="e">
        <f t="shared" si="138"/>
        <v>#DIV/0!</v>
      </c>
      <c r="AN134" s="311" t="e">
        <f t="shared" si="138"/>
        <v>#DIV/0!</v>
      </c>
      <c r="AO134" s="311" t="e">
        <f t="shared" si="138"/>
        <v>#DIV/0!</v>
      </c>
      <c r="AP134" s="311" t="e">
        <f t="shared" si="138"/>
        <v>#DIV/0!</v>
      </c>
      <c r="AQ134" s="311" t="e">
        <f t="shared" si="138"/>
        <v>#DIV/0!</v>
      </c>
      <c r="AR134" s="311" t="e">
        <f t="shared" si="138"/>
        <v>#DIV/0!</v>
      </c>
      <c r="AS134" s="311" t="e">
        <f t="shared" si="138"/>
        <v>#DIV/0!</v>
      </c>
      <c r="AT134" s="311" t="e">
        <f t="shared" si="138"/>
        <v>#DIV/0!</v>
      </c>
      <c r="AU134" s="311" t="e">
        <f t="shared" si="138"/>
        <v>#DIV/0!</v>
      </c>
      <c r="AV134" s="311" t="e">
        <f t="shared" si="138"/>
        <v>#DIV/0!</v>
      </c>
      <c r="AW134" s="311" t="e">
        <f t="shared" si="138"/>
        <v>#DIV/0!</v>
      </c>
      <c r="AX134" s="311" t="e">
        <f t="shared" si="138"/>
        <v>#DIV/0!</v>
      </c>
      <c r="AY134" s="311" t="e">
        <f t="shared" si="138"/>
        <v>#DIV/0!</v>
      </c>
      <c r="AZ134" s="311" t="e">
        <f t="shared" si="138"/>
        <v>#DIV/0!</v>
      </c>
      <c r="BA134" s="311" t="e">
        <f t="shared" si="138"/>
        <v>#DIV/0!</v>
      </c>
      <c r="BB134" s="311" t="e">
        <f t="shared" si="132"/>
        <v>#DIV/0!</v>
      </c>
      <c r="BC134" s="311" t="e">
        <f t="shared" si="132"/>
        <v>#DIV/0!</v>
      </c>
      <c r="BD134" s="311" t="e">
        <f t="shared" si="132"/>
        <v>#DIV/0!</v>
      </c>
      <c r="BE134" s="311" t="e">
        <f t="shared" si="132"/>
        <v>#DIV/0!</v>
      </c>
      <c r="BF134" s="311" t="e">
        <f t="shared" si="132"/>
        <v>#DIV/0!</v>
      </c>
      <c r="BG134" s="311" t="e">
        <f t="shared" si="132"/>
        <v>#DIV/0!</v>
      </c>
      <c r="BH134" s="311" t="e">
        <f t="shared" si="132"/>
        <v>#DIV/0!</v>
      </c>
      <c r="BI134" s="311" t="e">
        <f t="shared" si="132"/>
        <v>#DIV/0!</v>
      </c>
      <c r="BJ134" s="311" t="e">
        <f t="shared" si="132"/>
        <v>#DIV/0!</v>
      </c>
      <c r="BK134" s="311" t="e">
        <f t="shared" si="132"/>
        <v>#DIV/0!</v>
      </c>
      <c r="BL134" s="311" t="e">
        <f t="shared" si="132"/>
        <v>#DIV/0!</v>
      </c>
      <c r="BM134" s="311" t="e">
        <f t="shared" si="132"/>
        <v>#DIV/0!</v>
      </c>
      <c r="BN134" s="311" t="e">
        <f t="shared" si="132"/>
        <v>#DIV/0!</v>
      </c>
      <c r="BO134" s="311" t="e">
        <f t="shared" si="132"/>
        <v>#DIV/0!</v>
      </c>
      <c r="BP134" s="311" t="e">
        <f t="shared" si="132"/>
        <v>#DIV/0!</v>
      </c>
      <c r="BQ134" s="311" t="e">
        <f t="shared" ref="BQ134:CF135" si="139">$F134*BQ$4</f>
        <v>#DIV/0!</v>
      </c>
      <c r="BR134" s="311" t="e">
        <f t="shared" si="139"/>
        <v>#DIV/0!</v>
      </c>
      <c r="BS134" s="311" t="e">
        <f t="shared" si="139"/>
        <v>#DIV/0!</v>
      </c>
      <c r="BT134" s="311" t="e">
        <f t="shared" si="139"/>
        <v>#DIV/0!</v>
      </c>
      <c r="BU134" s="311" t="e">
        <f t="shared" si="139"/>
        <v>#DIV/0!</v>
      </c>
      <c r="BV134" s="311" t="e">
        <f t="shared" si="139"/>
        <v>#DIV/0!</v>
      </c>
      <c r="BW134" s="311" t="e">
        <f t="shared" si="139"/>
        <v>#DIV/0!</v>
      </c>
      <c r="BX134" s="311" t="e">
        <f t="shared" si="139"/>
        <v>#DIV/0!</v>
      </c>
      <c r="BY134" s="311" t="e">
        <f t="shared" si="139"/>
        <v>#DIV/0!</v>
      </c>
      <c r="BZ134" s="311" t="e">
        <f t="shared" si="139"/>
        <v>#DIV/0!</v>
      </c>
      <c r="CA134" s="311" t="e">
        <f t="shared" si="139"/>
        <v>#DIV/0!</v>
      </c>
      <c r="CB134" s="311" t="e">
        <f t="shared" si="139"/>
        <v>#DIV/0!</v>
      </c>
      <c r="CC134" s="311" t="e">
        <f t="shared" si="139"/>
        <v>#DIV/0!</v>
      </c>
      <c r="CD134" s="311" t="e">
        <f t="shared" si="139"/>
        <v>#DIV/0!</v>
      </c>
      <c r="CE134" s="311" t="e">
        <f t="shared" si="139"/>
        <v>#DIV/0!</v>
      </c>
      <c r="CF134" s="311" t="e">
        <f t="shared" si="139"/>
        <v>#DIV/0!</v>
      </c>
      <c r="CG134" s="311" t="e">
        <f t="shared" si="133"/>
        <v>#DIV/0!</v>
      </c>
      <c r="CH134" s="311" t="e">
        <f t="shared" si="133"/>
        <v>#DIV/0!</v>
      </c>
      <c r="CI134" s="311" t="e">
        <f t="shared" si="133"/>
        <v>#DIV/0!</v>
      </c>
      <c r="CJ134" s="311" t="e">
        <f t="shared" si="133"/>
        <v>#DIV/0!</v>
      </c>
      <c r="CK134" s="311" t="e">
        <f t="shared" si="133"/>
        <v>#DIV/0!</v>
      </c>
      <c r="CL134" s="311" t="e">
        <f t="shared" si="133"/>
        <v>#DIV/0!</v>
      </c>
      <c r="CM134" s="311" t="e">
        <f t="shared" si="133"/>
        <v>#DIV/0!</v>
      </c>
      <c r="CN134" s="311" t="e">
        <f t="shared" si="133"/>
        <v>#DIV/0!</v>
      </c>
      <c r="CO134" s="311" t="e">
        <f t="shared" si="133"/>
        <v>#DIV/0!</v>
      </c>
      <c r="CP134" s="311" t="e">
        <f t="shared" si="133"/>
        <v>#DIV/0!</v>
      </c>
      <c r="CQ134" s="311" t="e">
        <f t="shared" si="133"/>
        <v>#DIV/0!</v>
      </c>
      <c r="CR134" s="311" t="e">
        <f t="shared" si="133"/>
        <v>#DIV/0!</v>
      </c>
      <c r="CS134" s="311" t="e">
        <f t="shared" si="133"/>
        <v>#DIV/0!</v>
      </c>
      <c r="CT134" s="311" t="e">
        <f t="shared" si="133"/>
        <v>#DIV/0!</v>
      </c>
      <c r="CU134" s="311" t="e">
        <f t="shared" si="133"/>
        <v>#DIV/0!</v>
      </c>
      <c r="CV134" s="311" t="e">
        <f t="shared" ref="CV134:DK135" si="140">$F134*CV$4</f>
        <v>#DIV/0!</v>
      </c>
      <c r="CW134" s="311" t="e">
        <f t="shared" si="140"/>
        <v>#DIV/0!</v>
      </c>
      <c r="CX134" s="311" t="e">
        <f t="shared" si="140"/>
        <v>#DIV/0!</v>
      </c>
      <c r="CY134" s="311" t="e">
        <f t="shared" si="140"/>
        <v>#DIV/0!</v>
      </c>
      <c r="CZ134" s="311" t="e">
        <f t="shared" si="140"/>
        <v>#DIV/0!</v>
      </c>
      <c r="DA134" s="311" t="e">
        <f t="shared" si="140"/>
        <v>#DIV/0!</v>
      </c>
      <c r="DB134" s="311" t="e">
        <f t="shared" si="140"/>
        <v>#DIV/0!</v>
      </c>
      <c r="DC134" s="311" t="e">
        <f t="shared" si="140"/>
        <v>#DIV/0!</v>
      </c>
      <c r="DD134" s="311" t="e">
        <f t="shared" si="140"/>
        <v>#DIV/0!</v>
      </c>
      <c r="DE134" s="311" t="e">
        <f t="shared" si="140"/>
        <v>#DIV/0!</v>
      </c>
      <c r="DF134" s="311" t="e">
        <f t="shared" si="140"/>
        <v>#DIV/0!</v>
      </c>
      <c r="DG134" s="311" t="e">
        <f t="shared" si="140"/>
        <v>#DIV/0!</v>
      </c>
      <c r="DH134" s="311" t="e">
        <f t="shared" si="140"/>
        <v>#DIV/0!</v>
      </c>
      <c r="DI134" s="311" t="e">
        <f t="shared" si="140"/>
        <v>#DIV/0!</v>
      </c>
      <c r="DJ134" s="311" t="e">
        <f t="shared" si="140"/>
        <v>#DIV/0!</v>
      </c>
      <c r="DK134" s="311" t="e">
        <f t="shared" si="140"/>
        <v>#DIV/0!</v>
      </c>
      <c r="DL134" s="311" t="e">
        <f t="shared" si="134"/>
        <v>#DIV/0!</v>
      </c>
      <c r="DM134" s="311" t="e">
        <f t="shared" si="134"/>
        <v>#DIV/0!</v>
      </c>
      <c r="DN134" s="311" t="e">
        <f t="shared" si="134"/>
        <v>#DIV/0!</v>
      </c>
      <c r="DO134" s="311" t="e">
        <f t="shared" si="134"/>
        <v>#DIV/0!</v>
      </c>
      <c r="DP134" s="311" t="e">
        <f t="shared" si="134"/>
        <v>#DIV/0!</v>
      </c>
      <c r="DQ134" s="311" t="e">
        <f t="shared" si="134"/>
        <v>#DIV/0!</v>
      </c>
      <c r="DR134" s="311" t="e">
        <f t="shared" si="134"/>
        <v>#DIV/0!</v>
      </c>
      <c r="DS134" s="311" t="e">
        <f t="shared" si="134"/>
        <v>#DIV/0!</v>
      </c>
      <c r="DT134" s="311" t="e">
        <f t="shared" si="134"/>
        <v>#DIV/0!</v>
      </c>
      <c r="DU134" s="311" t="e">
        <f t="shared" si="134"/>
        <v>#DIV/0!</v>
      </c>
      <c r="DV134" s="311" t="e">
        <f t="shared" si="134"/>
        <v>#DIV/0!</v>
      </c>
      <c r="DW134" s="311" t="e">
        <f t="shared" si="134"/>
        <v>#DIV/0!</v>
      </c>
      <c r="DX134" s="311" t="e">
        <f t="shared" si="134"/>
        <v>#DIV/0!</v>
      </c>
      <c r="DY134" s="311" t="e">
        <f t="shared" si="134"/>
        <v>#DIV/0!</v>
      </c>
      <c r="DZ134" s="311" t="e">
        <f t="shared" si="134"/>
        <v>#DIV/0!</v>
      </c>
      <c r="EA134" s="311" t="e">
        <f t="shared" ref="EA134:EP135" si="141">$F134*EA$4</f>
        <v>#DIV/0!</v>
      </c>
      <c r="EB134" s="311" t="e">
        <f t="shared" si="141"/>
        <v>#DIV/0!</v>
      </c>
      <c r="EC134" s="311" t="e">
        <f t="shared" si="141"/>
        <v>#DIV/0!</v>
      </c>
      <c r="ED134" s="311" t="e">
        <f t="shared" si="141"/>
        <v>#DIV/0!</v>
      </c>
      <c r="EE134" s="311" t="e">
        <f t="shared" si="141"/>
        <v>#DIV/0!</v>
      </c>
      <c r="EF134" s="311" t="e">
        <f t="shared" si="141"/>
        <v>#DIV/0!</v>
      </c>
      <c r="EG134" s="311" t="e">
        <f t="shared" si="141"/>
        <v>#DIV/0!</v>
      </c>
      <c r="EH134" s="311" t="e">
        <f t="shared" si="141"/>
        <v>#DIV/0!</v>
      </c>
      <c r="EI134" s="311" t="e">
        <f t="shared" si="141"/>
        <v>#DIV/0!</v>
      </c>
      <c r="EJ134" s="311" t="e">
        <f t="shared" si="141"/>
        <v>#DIV/0!</v>
      </c>
      <c r="EK134" s="311" t="e">
        <f t="shared" si="141"/>
        <v>#DIV/0!</v>
      </c>
      <c r="EL134" s="311" t="e">
        <f t="shared" si="141"/>
        <v>#DIV/0!</v>
      </c>
      <c r="EM134" s="311" t="e">
        <f t="shared" si="141"/>
        <v>#DIV/0!</v>
      </c>
      <c r="EN134" s="311" t="e">
        <f t="shared" si="141"/>
        <v>#DIV/0!</v>
      </c>
      <c r="EO134" s="311" t="e">
        <f t="shared" si="141"/>
        <v>#DIV/0!</v>
      </c>
      <c r="EP134" s="311" t="e">
        <f t="shared" si="141"/>
        <v>#DIV/0!</v>
      </c>
      <c r="EQ134" s="311" t="e">
        <f t="shared" si="135"/>
        <v>#DIV/0!</v>
      </c>
      <c r="ER134" s="311" t="e">
        <f t="shared" si="135"/>
        <v>#DIV/0!</v>
      </c>
      <c r="ES134" s="311" t="e">
        <f t="shared" si="135"/>
        <v>#DIV/0!</v>
      </c>
      <c r="ET134" s="311" t="e">
        <f t="shared" si="135"/>
        <v>#DIV/0!</v>
      </c>
      <c r="EU134" s="311" t="e">
        <f t="shared" si="135"/>
        <v>#DIV/0!</v>
      </c>
      <c r="EV134" s="311" t="e">
        <f t="shared" si="135"/>
        <v>#DIV/0!</v>
      </c>
      <c r="EW134" s="311" t="e">
        <f t="shared" si="135"/>
        <v>#DIV/0!</v>
      </c>
      <c r="EX134" s="311" t="e">
        <f t="shared" si="135"/>
        <v>#DIV/0!</v>
      </c>
      <c r="EY134" s="311" t="e">
        <f t="shared" si="135"/>
        <v>#DIV/0!</v>
      </c>
      <c r="EZ134" s="311" t="e">
        <f t="shared" si="135"/>
        <v>#DIV/0!</v>
      </c>
      <c r="FA134" s="311" t="e">
        <f t="shared" si="135"/>
        <v>#DIV/0!</v>
      </c>
      <c r="FB134" s="311" t="e">
        <f t="shared" si="135"/>
        <v>#DIV/0!</v>
      </c>
      <c r="FC134" s="311" t="e">
        <f t="shared" si="135"/>
        <v>#DIV/0!</v>
      </c>
      <c r="FD134" s="311" t="e">
        <f t="shared" si="135"/>
        <v>#DIV/0!</v>
      </c>
      <c r="FE134" s="311" t="e">
        <f t="shared" si="135"/>
        <v>#DIV/0!</v>
      </c>
      <c r="FF134" s="311" t="e">
        <f t="shared" ref="FF134:FU135" si="142">$F134*FF$4</f>
        <v>#DIV/0!</v>
      </c>
      <c r="FG134" s="311" t="e">
        <f t="shared" si="142"/>
        <v>#DIV/0!</v>
      </c>
      <c r="FH134" s="311" t="e">
        <f t="shared" si="142"/>
        <v>#DIV/0!</v>
      </c>
      <c r="FI134" s="311" t="e">
        <f t="shared" si="142"/>
        <v>#DIV/0!</v>
      </c>
      <c r="FJ134" s="311" t="e">
        <f t="shared" si="142"/>
        <v>#DIV/0!</v>
      </c>
      <c r="FK134" s="311" t="e">
        <f t="shared" si="142"/>
        <v>#DIV/0!</v>
      </c>
      <c r="FL134" s="311" t="e">
        <f t="shared" si="142"/>
        <v>#DIV/0!</v>
      </c>
      <c r="FM134" s="311" t="e">
        <f t="shared" si="142"/>
        <v>#DIV/0!</v>
      </c>
      <c r="FN134" s="311" t="e">
        <f t="shared" si="142"/>
        <v>#DIV/0!</v>
      </c>
      <c r="FO134" s="311" t="e">
        <f t="shared" si="142"/>
        <v>#DIV/0!</v>
      </c>
      <c r="FP134" s="311" t="e">
        <f t="shared" si="142"/>
        <v>#DIV/0!</v>
      </c>
      <c r="FQ134" s="311" t="e">
        <f t="shared" si="142"/>
        <v>#DIV/0!</v>
      </c>
      <c r="FR134" s="311" t="e">
        <f t="shared" si="142"/>
        <v>#DIV/0!</v>
      </c>
      <c r="FS134" s="311" t="e">
        <f t="shared" si="142"/>
        <v>#DIV/0!</v>
      </c>
      <c r="FT134" s="311" t="e">
        <f t="shared" si="142"/>
        <v>#DIV/0!</v>
      </c>
      <c r="FU134" s="311" t="e">
        <f t="shared" si="142"/>
        <v>#DIV/0!</v>
      </c>
      <c r="FV134" s="311" t="e">
        <f t="shared" ref="FU134:GD135" si="143">$F134*FV$4</f>
        <v>#DIV/0!</v>
      </c>
      <c r="FW134" s="311" t="e">
        <f t="shared" si="143"/>
        <v>#DIV/0!</v>
      </c>
      <c r="FX134" s="311" t="e">
        <f t="shared" si="143"/>
        <v>#DIV/0!</v>
      </c>
      <c r="FY134" s="311" t="e">
        <f t="shared" si="143"/>
        <v>#DIV/0!</v>
      </c>
      <c r="FZ134" s="311" t="e">
        <f t="shared" si="143"/>
        <v>#DIV/0!</v>
      </c>
      <c r="GA134" s="311" t="e">
        <f t="shared" si="143"/>
        <v>#DIV/0!</v>
      </c>
      <c r="GB134" s="311" t="e">
        <f t="shared" si="143"/>
        <v>#DIV/0!</v>
      </c>
      <c r="GC134" s="311" t="e">
        <f t="shared" si="143"/>
        <v>#DIV/0!</v>
      </c>
      <c r="GD134" s="311" t="e">
        <f t="shared" si="143"/>
        <v>#DIV/0!</v>
      </c>
      <c r="GE134" s="311" t="e">
        <f t="shared" si="136"/>
        <v>#DIV/0!</v>
      </c>
      <c r="GF134" s="311" t="e">
        <f t="shared" si="136"/>
        <v>#DIV/0!</v>
      </c>
      <c r="GG134" s="311" t="e">
        <f t="shared" si="136"/>
        <v>#DIV/0!</v>
      </c>
      <c r="GH134" s="311" t="e">
        <f t="shared" si="136"/>
        <v>#DIV/0!</v>
      </c>
      <c r="GI134" s="311" t="e">
        <f t="shared" si="136"/>
        <v>#DIV/0!</v>
      </c>
      <c r="GJ134" s="311" t="e">
        <f t="shared" si="136"/>
        <v>#DIV/0!</v>
      </c>
      <c r="GK134" s="311" t="e">
        <f t="shared" si="136"/>
        <v>#DIV/0!</v>
      </c>
      <c r="GL134" s="311" t="e">
        <f t="shared" si="136"/>
        <v>#DIV/0!</v>
      </c>
      <c r="GM134" s="311" t="e">
        <f t="shared" si="136"/>
        <v>#DIV/0!</v>
      </c>
      <c r="GN134" s="311" t="e">
        <f t="shared" si="136"/>
        <v>#DIV/0!</v>
      </c>
      <c r="GO134" s="311" t="e">
        <f t="shared" si="136"/>
        <v>#DIV/0!</v>
      </c>
      <c r="GP134" s="311" t="e">
        <f t="shared" si="136"/>
        <v>#DIV/0!</v>
      </c>
      <c r="GQ134" s="311" t="e">
        <f t="shared" si="136"/>
        <v>#DIV/0!</v>
      </c>
      <c r="GR134" s="311" t="e">
        <f t="shared" si="136"/>
        <v>#DIV/0!</v>
      </c>
      <c r="GS134" s="311" t="e">
        <f t="shared" si="136"/>
        <v>#DIV/0!</v>
      </c>
      <c r="GT134" s="311" t="e">
        <f t="shared" si="136"/>
        <v>#DIV/0!</v>
      </c>
      <c r="GU134" s="311" t="e">
        <f t="shared" ref="GO134:HD135" si="144">$F134*GU$4</f>
        <v>#DIV/0!</v>
      </c>
      <c r="GV134" s="311" t="e">
        <f t="shared" si="144"/>
        <v>#DIV/0!</v>
      </c>
      <c r="GW134" s="311" t="e">
        <f t="shared" si="144"/>
        <v>#DIV/0!</v>
      </c>
      <c r="GX134" s="311" t="e">
        <f t="shared" si="144"/>
        <v>#DIV/0!</v>
      </c>
      <c r="GY134" s="311" t="e">
        <f t="shared" si="144"/>
        <v>#DIV/0!</v>
      </c>
      <c r="GZ134" s="311" t="e">
        <f t="shared" si="144"/>
        <v>#DIV/0!</v>
      </c>
      <c r="HA134" s="311" t="e">
        <f t="shared" si="144"/>
        <v>#DIV/0!</v>
      </c>
      <c r="HB134" s="311" t="e">
        <f t="shared" si="144"/>
        <v>#DIV/0!</v>
      </c>
      <c r="HC134" s="311" t="e">
        <f t="shared" si="144"/>
        <v>#DIV/0!</v>
      </c>
      <c r="HD134" s="311" t="e">
        <f t="shared" si="144"/>
        <v>#DIV/0!</v>
      </c>
      <c r="HE134" s="318" t="e">
        <f t="shared" si="84"/>
        <v>#DIV/0!</v>
      </c>
      <c r="HF134" s="322" t="e">
        <f t="shared" si="85"/>
        <v>#DIV/0!</v>
      </c>
    </row>
    <row r="135" spans="1:214">
      <c r="A135" s="221"/>
      <c r="B135" s="310"/>
      <c r="C135" s="221"/>
      <c r="D135" s="221"/>
      <c r="E135" s="221"/>
      <c r="F135" s="311"/>
      <c r="G135" s="312" t="e">
        <f t="shared" ref="G135:V135" si="145">$F135*G$4</f>
        <v>#DIV/0!</v>
      </c>
      <c r="H135" s="311" t="e">
        <f t="shared" si="145"/>
        <v>#DIV/0!</v>
      </c>
      <c r="I135" s="311" t="e">
        <f t="shared" si="145"/>
        <v>#DIV/0!</v>
      </c>
      <c r="J135" s="311" t="e">
        <f t="shared" si="145"/>
        <v>#DIV/0!</v>
      </c>
      <c r="K135" s="311" t="e">
        <f t="shared" si="145"/>
        <v>#DIV/0!</v>
      </c>
      <c r="L135" s="311" t="e">
        <f t="shared" si="145"/>
        <v>#DIV/0!</v>
      </c>
      <c r="M135" s="311" t="e">
        <f t="shared" si="145"/>
        <v>#DIV/0!</v>
      </c>
      <c r="N135" s="311" t="e">
        <f t="shared" si="145"/>
        <v>#DIV/0!</v>
      </c>
      <c r="O135" s="311" t="e">
        <f t="shared" si="145"/>
        <v>#DIV/0!</v>
      </c>
      <c r="P135" s="311" t="e">
        <f t="shared" si="145"/>
        <v>#DIV/0!</v>
      </c>
      <c r="Q135" s="311" t="e">
        <f t="shared" si="145"/>
        <v>#DIV/0!</v>
      </c>
      <c r="R135" s="311" t="e">
        <f t="shared" si="145"/>
        <v>#DIV/0!</v>
      </c>
      <c r="S135" s="311" t="e">
        <f t="shared" si="145"/>
        <v>#DIV/0!</v>
      </c>
      <c r="T135" s="311" t="e">
        <f t="shared" si="145"/>
        <v>#DIV/0!</v>
      </c>
      <c r="U135" s="311" t="e">
        <f t="shared" si="145"/>
        <v>#DIV/0!</v>
      </c>
      <c r="V135" s="311" t="e">
        <f t="shared" si="145"/>
        <v>#DIV/0!</v>
      </c>
      <c r="W135" s="311" t="e">
        <f t="shared" si="137"/>
        <v>#DIV/0!</v>
      </c>
      <c r="X135" s="311" t="e">
        <f t="shared" si="137"/>
        <v>#DIV/0!</v>
      </c>
      <c r="Y135" s="311" t="e">
        <f t="shared" si="137"/>
        <v>#DIV/0!</v>
      </c>
      <c r="Z135" s="311" t="e">
        <f t="shared" si="137"/>
        <v>#DIV/0!</v>
      </c>
      <c r="AA135" s="311" t="e">
        <f t="shared" si="137"/>
        <v>#DIV/0!</v>
      </c>
      <c r="AB135" s="311" t="e">
        <f t="shared" si="137"/>
        <v>#DIV/0!</v>
      </c>
      <c r="AC135" s="311" t="e">
        <f t="shared" si="137"/>
        <v>#DIV/0!</v>
      </c>
      <c r="AD135" s="311" t="e">
        <f t="shared" si="137"/>
        <v>#DIV/0!</v>
      </c>
      <c r="AE135" s="311" t="e">
        <f t="shared" si="137"/>
        <v>#DIV/0!</v>
      </c>
      <c r="AF135" s="311" t="e">
        <f t="shared" si="137"/>
        <v>#DIV/0!</v>
      </c>
      <c r="AG135" s="311" t="e">
        <f t="shared" si="137"/>
        <v>#DIV/0!</v>
      </c>
      <c r="AH135" s="311" t="e">
        <f t="shared" si="137"/>
        <v>#DIV/0!</v>
      </c>
      <c r="AI135" s="311" t="e">
        <f t="shared" si="137"/>
        <v>#DIV/0!</v>
      </c>
      <c r="AJ135" s="311" t="e">
        <f t="shared" si="137"/>
        <v>#DIV/0!</v>
      </c>
      <c r="AK135" s="311" t="e">
        <f t="shared" si="137"/>
        <v>#DIV/0!</v>
      </c>
      <c r="AL135" s="311" t="e">
        <f t="shared" si="138"/>
        <v>#DIV/0!</v>
      </c>
      <c r="AM135" s="311" t="e">
        <f t="shared" si="138"/>
        <v>#DIV/0!</v>
      </c>
      <c r="AN135" s="311" t="e">
        <f t="shared" si="138"/>
        <v>#DIV/0!</v>
      </c>
      <c r="AO135" s="311" t="e">
        <f t="shared" si="138"/>
        <v>#DIV/0!</v>
      </c>
      <c r="AP135" s="311" t="e">
        <f t="shared" si="138"/>
        <v>#DIV/0!</v>
      </c>
      <c r="AQ135" s="311" t="e">
        <f t="shared" si="138"/>
        <v>#DIV/0!</v>
      </c>
      <c r="AR135" s="311" t="e">
        <f t="shared" si="138"/>
        <v>#DIV/0!</v>
      </c>
      <c r="AS135" s="311" t="e">
        <f t="shared" si="138"/>
        <v>#DIV/0!</v>
      </c>
      <c r="AT135" s="311" t="e">
        <f t="shared" si="138"/>
        <v>#DIV/0!</v>
      </c>
      <c r="AU135" s="311" t="e">
        <f t="shared" si="138"/>
        <v>#DIV/0!</v>
      </c>
      <c r="AV135" s="311" t="e">
        <f t="shared" si="138"/>
        <v>#DIV/0!</v>
      </c>
      <c r="AW135" s="311" t="e">
        <f t="shared" si="138"/>
        <v>#DIV/0!</v>
      </c>
      <c r="AX135" s="311" t="e">
        <f t="shared" si="138"/>
        <v>#DIV/0!</v>
      </c>
      <c r="AY135" s="311" t="e">
        <f t="shared" si="138"/>
        <v>#DIV/0!</v>
      </c>
      <c r="AZ135" s="311" t="e">
        <f t="shared" si="138"/>
        <v>#DIV/0!</v>
      </c>
      <c r="BA135" s="311" t="e">
        <f t="shared" si="138"/>
        <v>#DIV/0!</v>
      </c>
      <c r="BB135" s="311" t="e">
        <f t="shared" si="132"/>
        <v>#DIV/0!</v>
      </c>
      <c r="BC135" s="311" t="e">
        <f t="shared" si="132"/>
        <v>#DIV/0!</v>
      </c>
      <c r="BD135" s="311" t="e">
        <f t="shared" si="132"/>
        <v>#DIV/0!</v>
      </c>
      <c r="BE135" s="311" t="e">
        <f t="shared" si="132"/>
        <v>#DIV/0!</v>
      </c>
      <c r="BF135" s="311" t="e">
        <f t="shared" si="132"/>
        <v>#DIV/0!</v>
      </c>
      <c r="BG135" s="311" t="e">
        <f t="shared" si="132"/>
        <v>#DIV/0!</v>
      </c>
      <c r="BH135" s="311" t="e">
        <f t="shared" si="132"/>
        <v>#DIV/0!</v>
      </c>
      <c r="BI135" s="311" t="e">
        <f t="shared" si="132"/>
        <v>#DIV/0!</v>
      </c>
      <c r="BJ135" s="311" t="e">
        <f t="shared" si="132"/>
        <v>#DIV/0!</v>
      </c>
      <c r="BK135" s="311" t="e">
        <f t="shared" si="132"/>
        <v>#DIV/0!</v>
      </c>
      <c r="BL135" s="311" t="e">
        <f t="shared" si="132"/>
        <v>#DIV/0!</v>
      </c>
      <c r="BM135" s="311" t="e">
        <f t="shared" si="132"/>
        <v>#DIV/0!</v>
      </c>
      <c r="BN135" s="311" t="e">
        <f t="shared" si="132"/>
        <v>#DIV/0!</v>
      </c>
      <c r="BO135" s="311" t="e">
        <f t="shared" si="132"/>
        <v>#DIV/0!</v>
      </c>
      <c r="BP135" s="311" t="e">
        <f t="shared" si="132"/>
        <v>#DIV/0!</v>
      </c>
      <c r="BQ135" s="311" t="e">
        <f t="shared" si="139"/>
        <v>#DIV/0!</v>
      </c>
      <c r="BR135" s="311" t="e">
        <f t="shared" si="139"/>
        <v>#DIV/0!</v>
      </c>
      <c r="BS135" s="311" t="e">
        <f t="shared" si="139"/>
        <v>#DIV/0!</v>
      </c>
      <c r="BT135" s="311" t="e">
        <f t="shared" si="139"/>
        <v>#DIV/0!</v>
      </c>
      <c r="BU135" s="311" t="e">
        <f t="shared" si="139"/>
        <v>#DIV/0!</v>
      </c>
      <c r="BV135" s="311" t="e">
        <f t="shared" si="139"/>
        <v>#DIV/0!</v>
      </c>
      <c r="BW135" s="311" t="e">
        <f t="shared" si="139"/>
        <v>#DIV/0!</v>
      </c>
      <c r="BX135" s="311" t="e">
        <f t="shared" si="139"/>
        <v>#DIV/0!</v>
      </c>
      <c r="BY135" s="311" t="e">
        <f t="shared" si="139"/>
        <v>#DIV/0!</v>
      </c>
      <c r="BZ135" s="311" t="e">
        <f t="shared" si="139"/>
        <v>#DIV/0!</v>
      </c>
      <c r="CA135" s="311" t="e">
        <f t="shared" si="139"/>
        <v>#DIV/0!</v>
      </c>
      <c r="CB135" s="311" t="e">
        <f t="shared" si="139"/>
        <v>#DIV/0!</v>
      </c>
      <c r="CC135" s="311" t="e">
        <f t="shared" si="139"/>
        <v>#DIV/0!</v>
      </c>
      <c r="CD135" s="311" t="e">
        <f t="shared" si="139"/>
        <v>#DIV/0!</v>
      </c>
      <c r="CE135" s="311" t="e">
        <f t="shared" si="139"/>
        <v>#DIV/0!</v>
      </c>
      <c r="CF135" s="311" t="e">
        <f t="shared" si="139"/>
        <v>#DIV/0!</v>
      </c>
      <c r="CG135" s="311" t="e">
        <f t="shared" si="133"/>
        <v>#DIV/0!</v>
      </c>
      <c r="CH135" s="311" t="e">
        <f t="shared" si="133"/>
        <v>#DIV/0!</v>
      </c>
      <c r="CI135" s="311" t="e">
        <f t="shared" si="133"/>
        <v>#DIV/0!</v>
      </c>
      <c r="CJ135" s="311" t="e">
        <f t="shared" si="133"/>
        <v>#DIV/0!</v>
      </c>
      <c r="CK135" s="311" t="e">
        <f t="shared" si="133"/>
        <v>#DIV/0!</v>
      </c>
      <c r="CL135" s="311" t="e">
        <f t="shared" si="133"/>
        <v>#DIV/0!</v>
      </c>
      <c r="CM135" s="311" t="e">
        <f t="shared" si="133"/>
        <v>#DIV/0!</v>
      </c>
      <c r="CN135" s="311" t="e">
        <f t="shared" si="133"/>
        <v>#DIV/0!</v>
      </c>
      <c r="CO135" s="311" t="e">
        <f t="shared" si="133"/>
        <v>#DIV/0!</v>
      </c>
      <c r="CP135" s="311" t="e">
        <f t="shared" si="133"/>
        <v>#DIV/0!</v>
      </c>
      <c r="CQ135" s="311" t="e">
        <f t="shared" si="133"/>
        <v>#DIV/0!</v>
      </c>
      <c r="CR135" s="311" t="e">
        <f t="shared" si="133"/>
        <v>#DIV/0!</v>
      </c>
      <c r="CS135" s="311" t="e">
        <f t="shared" si="133"/>
        <v>#DIV/0!</v>
      </c>
      <c r="CT135" s="311" t="e">
        <f t="shared" si="133"/>
        <v>#DIV/0!</v>
      </c>
      <c r="CU135" s="311" t="e">
        <f t="shared" si="133"/>
        <v>#DIV/0!</v>
      </c>
      <c r="CV135" s="311" t="e">
        <f t="shared" si="140"/>
        <v>#DIV/0!</v>
      </c>
      <c r="CW135" s="311" t="e">
        <f t="shared" si="140"/>
        <v>#DIV/0!</v>
      </c>
      <c r="CX135" s="311" t="e">
        <f t="shared" si="140"/>
        <v>#DIV/0!</v>
      </c>
      <c r="CY135" s="311" t="e">
        <f t="shared" si="140"/>
        <v>#DIV/0!</v>
      </c>
      <c r="CZ135" s="311" t="e">
        <f t="shared" si="140"/>
        <v>#DIV/0!</v>
      </c>
      <c r="DA135" s="311" t="e">
        <f t="shared" si="140"/>
        <v>#DIV/0!</v>
      </c>
      <c r="DB135" s="311" t="e">
        <f t="shared" si="140"/>
        <v>#DIV/0!</v>
      </c>
      <c r="DC135" s="311" t="e">
        <f t="shared" si="140"/>
        <v>#DIV/0!</v>
      </c>
      <c r="DD135" s="311" t="e">
        <f t="shared" si="140"/>
        <v>#DIV/0!</v>
      </c>
      <c r="DE135" s="311" t="e">
        <f t="shared" si="140"/>
        <v>#DIV/0!</v>
      </c>
      <c r="DF135" s="311" t="e">
        <f t="shared" si="140"/>
        <v>#DIV/0!</v>
      </c>
      <c r="DG135" s="311" t="e">
        <f t="shared" si="140"/>
        <v>#DIV/0!</v>
      </c>
      <c r="DH135" s="311" t="e">
        <f t="shared" si="140"/>
        <v>#DIV/0!</v>
      </c>
      <c r="DI135" s="311" t="e">
        <f t="shared" si="140"/>
        <v>#DIV/0!</v>
      </c>
      <c r="DJ135" s="311" t="e">
        <f t="shared" si="140"/>
        <v>#DIV/0!</v>
      </c>
      <c r="DK135" s="311" t="e">
        <f t="shared" si="140"/>
        <v>#DIV/0!</v>
      </c>
      <c r="DL135" s="311" t="e">
        <f t="shared" si="134"/>
        <v>#DIV/0!</v>
      </c>
      <c r="DM135" s="311" t="e">
        <f t="shared" si="134"/>
        <v>#DIV/0!</v>
      </c>
      <c r="DN135" s="311" t="e">
        <f t="shared" si="134"/>
        <v>#DIV/0!</v>
      </c>
      <c r="DO135" s="311" t="e">
        <f t="shared" si="134"/>
        <v>#DIV/0!</v>
      </c>
      <c r="DP135" s="311" t="e">
        <f t="shared" si="134"/>
        <v>#DIV/0!</v>
      </c>
      <c r="DQ135" s="311" t="e">
        <f t="shared" si="134"/>
        <v>#DIV/0!</v>
      </c>
      <c r="DR135" s="311" t="e">
        <f t="shared" si="134"/>
        <v>#DIV/0!</v>
      </c>
      <c r="DS135" s="311" t="e">
        <f t="shared" si="134"/>
        <v>#DIV/0!</v>
      </c>
      <c r="DT135" s="311" t="e">
        <f t="shared" si="134"/>
        <v>#DIV/0!</v>
      </c>
      <c r="DU135" s="311" t="e">
        <f t="shared" si="134"/>
        <v>#DIV/0!</v>
      </c>
      <c r="DV135" s="311" t="e">
        <f t="shared" si="134"/>
        <v>#DIV/0!</v>
      </c>
      <c r="DW135" s="311" t="e">
        <f t="shared" si="134"/>
        <v>#DIV/0!</v>
      </c>
      <c r="DX135" s="311" t="e">
        <f t="shared" si="134"/>
        <v>#DIV/0!</v>
      </c>
      <c r="DY135" s="311" t="e">
        <f t="shared" si="134"/>
        <v>#DIV/0!</v>
      </c>
      <c r="DZ135" s="311" t="e">
        <f t="shared" si="134"/>
        <v>#DIV/0!</v>
      </c>
      <c r="EA135" s="311" t="e">
        <f t="shared" si="141"/>
        <v>#DIV/0!</v>
      </c>
      <c r="EB135" s="311" t="e">
        <f t="shared" si="141"/>
        <v>#DIV/0!</v>
      </c>
      <c r="EC135" s="311" t="e">
        <f t="shared" si="141"/>
        <v>#DIV/0!</v>
      </c>
      <c r="ED135" s="311" t="e">
        <f t="shared" si="141"/>
        <v>#DIV/0!</v>
      </c>
      <c r="EE135" s="311" t="e">
        <f t="shared" si="141"/>
        <v>#DIV/0!</v>
      </c>
      <c r="EF135" s="311" t="e">
        <f t="shared" si="141"/>
        <v>#DIV/0!</v>
      </c>
      <c r="EG135" s="311" t="e">
        <f t="shared" si="141"/>
        <v>#DIV/0!</v>
      </c>
      <c r="EH135" s="311" t="e">
        <f t="shared" si="141"/>
        <v>#DIV/0!</v>
      </c>
      <c r="EI135" s="311" t="e">
        <f t="shared" si="141"/>
        <v>#DIV/0!</v>
      </c>
      <c r="EJ135" s="311" t="e">
        <f t="shared" si="141"/>
        <v>#DIV/0!</v>
      </c>
      <c r="EK135" s="311" t="e">
        <f t="shared" si="141"/>
        <v>#DIV/0!</v>
      </c>
      <c r="EL135" s="311" t="e">
        <f t="shared" si="141"/>
        <v>#DIV/0!</v>
      </c>
      <c r="EM135" s="311" t="e">
        <f t="shared" si="141"/>
        <v>#DIV/0!</v>
      </c>
      <c r="EN135" s="311" t="e">
        <f t="shared" si="141"/>
        <v>#DIV/0!</v>
      </c>
      <c r="EO135" s="311" t="e">
        <f t="shared" si="141"/>
        <v>#DIV/0!</v>
      </c>
      <c r="EP135" s="311" t="e">
        <f t="shared" si="141"/>
        <v>#DIV/0!</v>
      </c>
      <c r="EQ135" s="311" t="e">
        <f t="shared" si="135"/>
        <v>#DIV/0!</v>
      </c>
      <c r="ER135" s="311" t="e">
        <f t="shared" si="135"/>
        <v>#DIV/0!</v>
      </c>
      <c r="ES135" s="311" t="e">
        <f t="shared" si="135"/>
        <v>#DIV/0!</v>
      </c>
      <c r="ET135" s="311" t="e">
        <f t="shared" si="135"/>
        <v>#DIV/0!</v>
      </c>
      <c r="EU135" s="311" t="e">
        <f t="shared" si="135"/>
        <v>#DIV/0!</v>
      </c>
      <c r="EV135" s="311" t="e">
        <f t="shared" si="135"/>
        <v>#DIV/0!</v>
      </c>
      <c r="EW135" s="311" t="e">
        <f t="shared" si="135"/>
        <v>#DIV/0!</v>
      </c>
      <c r="EX135" s="311" t="e">
        <f t="shared" si="135"/>
        <v>#DIV/0!</v>
      </c>
      <c r="EY135" s="311" t="e">
        <f t="shared" si="135"/>
        <v>#DIV/0!</v>
      </c>
      <c r="EZ135" s="311" t="e">
        <f t="shared" si="135"/>
        <v>#DIV/0!</v>
      </c>
      <c r="FA135" s="311" t="e">
        <f t="shared" si="135"/>
        <v>#DIV/0!</v>
      </c>
      <c r="FB135" s="311" t="e">
        <f t="shared" si="135"/>
        <v>#DIV/0!</v>
      </c>
      <c r="FC135" s="311" t="e">
        <f t="shared" si="135"/>
        <v>#DIV/0!</v>
      </c>
      <c r="FD135" s="311" t="e">
        <f t="shared" si="135"/>
        <v>#DIV/0!</v>
      </c>
      <c r="FE135" s="311" t="e">
        <f t="shared" si="135"/>
        <v>#DIV/0!</v>
      </c>
      <c r="FF135" s="311" t="e">
        <f t="shared" si="142"/>
        <v>#DIV/0!</v>
      </c>
      <c r="FG135" s="311" t="e">
        <f t="shared" si="142"/>
        <v>#DIV/0!</v>
      </c>
      <c r="FH135" s="311" t="e">
        <f t="shared" si="142"/>
        <v>#DIV/0!</v>
      </c>
      <c r="FI135" s="311" t="e">
        <f t="shared" si="142"/>
        <v>#DIV/0!</v>
      </c>
      <c r="FJ135" s="311" t="e">
        <f t="shared" si="142"/>
        <v>#DIV/0!</v>
      </c>
      <c r="FK135" s="311" t="e">
        <f t="shared" si="142"/>
        <v>#DIV/0!</v>
      </c>
      <c r="FL135" s="311" t="e">
        <f t="shared" si="142"/>
        <v>#DIV/0!</v>
      </c>
      <c r="FM135" s="311" t="e">
        <f t="shared" si="142"/>
        <v>#DIV/0!</v>
      </c>
      <c r="FN135" s="311" t="e">
        <f t="shared" si="142"/>
        <v>#DIV/0!</v>
      </c>
      <c r="FO135" s="311" t="e">
        <f t="shared" si="142"/>
        <v>#DIV/0!</v>
      </c>
      <c r="FP135" s="311" t="e">
        <f t="shared" si="142"/>
        <v>#DIV/0!</v>
      </c>
      <c r="FQ135" s="311" t="e">
        <f t="shared" si="142"/>
        <v>#DIV/0!</v>
      </c>
      <c r="FR135" s="311" t="e">
        <f t="shared" si="142"/>
        <v>#DIV/0!</v>
      </c>
      <c r="FS135" s="311" t="e">
        <f t="shared" si="142"/>
        <v>#DIV/0!</v>
      </c>
      <c r="FT135" s="311" t="e">
        <f t="shared" si="142"/>
        <v>#DIV/0!</v>
      </c>
      <c r="FU135" s="311" t="e">
        <f t="shared" si="143"/>
        <v>#DIV/0!</v>
      </c>
      <c r="FV135" s="311" t="e">
        <f t="shared" si="143"/>
        <v>#DIV/0!</v>
      </c>
      <c r="FW135" s="311" t="e">
        <f t="shared" si="143"/>
        <v>#DIV/0!</v>
      </c>
      <c r="FX135" s="311" t="e">
        <f t="shared" si="143"/>
        <v>#DIV/0!</v>
      </c>
      <c r="FY135" s="311" t="e">
        <f t="shared" si="143"/>
        <v>#DIV/0!</v>
      </c>
      <c r="FZ135" s="311" t="e">
        <f t="shared" si="143"/>
        <v>#DIV/0!</v>
      </c>
      <c r="GA135" s="311" t="e">
        <f t="shared" si="143"/>
        <v>#DIV/0!</v>
      </c>
      <c r="GB135" s="311" t="e">
        <f t="shared" si="143"/>
        <v>#DIV/0!</v>
      </c>
      <c r="GC135" s="311" t="e">
        <f t="shared" si="143"/>
        <v>#DIV/0!</v>
      </c>
      <c r="GD135" s="311" t="e">
        <f t="shared" si="143"/>
        <v>#DIV/0!</v>
      </c>
      <c r="GE135" s="311" t="e">
        <f t="shared" si="136"/>
        <v>#DIV/0!</v>
      </c>
      <c r="GF135" s="311" t="e">
        <f t="shared" si="136"/>
        <v>#DIV/0!</v>
      </c>
      <c r="GG135" s="311" t="e">
        <f t="shared" si="136"/>
        <v>#DIV/0!</v>
      </c>
      <c r="GH135" s="311" t="e">
        <f t="shared" si="136"/>
        <v>#DIV/0!</v>
      </c>
      <c r="GI135" s="311" t="e">
        <f t="shared" si="136"/>
        <v>#DIV/0!</v>
      </c>
      <c r="GJ135" s="311" t="e">
        <f t="shared" si="136"/>
        <v>#DIV/0!</v>
      </c>
      <c r="GK135" s="311" t="e">
        <f t="shared" si="136"/>
        <v>#DIV/0!</v>
      </c>
      <c r="GL135" s="311" t="e">
        <f t="shared" si="136"/>
        <v>#DIV/0!</v>
      </c>
      <c r="GM135" s="311" t="e">
        <f t="shared" si="136"/>
        <v>#DIV/0!</v>
      </c>
      <c r="GN135" s="311" t="e">
        <f t="shared" si="136"/>
        <v>#DIV/0!</v>
      </c>
      <c r="GO135" s="311" t="e">
        <f t="shared" si="144"/>
        <v>#DIV/0!</v>
      </c>
      <c r="GP135" s="311" t="e">
        <f t="shared" si="144"/>
        <v>#DIV/0!</v>
      </c>
      <c r="GQ135" s="311" t="e">
        <f t="shared" si="144"/>
        <v>#DIV/0!</v>
      </c>
      <c r="GR135" s="311" t="e">
        <f t="shared" si="144"/>
        <v>#DIV/0!</v>
      </c>
      <c r="GS135" s="311" t="e">
        <f t="shared" si="144"/>
        <v>#DIV/0!</v>
      </c>
      <c r="GT135" s="311" t="e">
        <f t="shared" si="144"/>
        <v>#DIV/0!</v>
      </c>
      <c r="GU135" s="311" t="e">
        <f t="shared" si="144"/>
        <v>#DIV/0!</v>
      </c>
      <c r="GV135" s="311" t="e">
        <f t="shared" si="144"/>
        <v>#DIV/0!</v>
      </c>
      <c r="GW135" s="311" t="e">
        <f t="shared" si="144"/>
        <v>#DIV/0!</v>
      </c>
      <c r="GX135" s="311" t="e">
        <f t="shared" si="144"/>
        <v>#DIV/0!</v>
      </c>
      <c r="GY135" s="311" t="e">
        <f t="shared" si="144"/>
        <v>#DIV/0!</v>
      </c>
      <c r="GZ135" s="311" t="e">
        <f t="shared" si="144"/>
        <v>#DIV/0!</v>
      </c>
      <c r="HA135" s="311" t="e">
        <f t="shared" si="144"/>
        <v>#DIV/0!</v>
      </c>
      <c r="HB135" s="311" t="e">
        <f t="shared" si="144"/>
        <v>#DIV/0!</v>
      </c>
      <c r="HC135" s="311" t="e">
        <f t="shared" si="144"/>
        <v>#DIV/0!</v>
      </c>
      <c r="HD135" s="311" t="e">
        <f t="shared" si="144"/>
        <v>#DIV/0!</v>
      </c>
      <c r="HE135" s="318" t="e">
        <f t="shared" ref="HE135" si="146">ROUND(SUM(G135:HD135),2)</f>
        <v>#DIV/0!</v>
      </c>
      <c r="HF135" s="322" t="e">
        <f t="shared" ref="HF135" si="147">IF(HE135=F135,TRUE,FALSE)</f>
        <v>#DIV/0!</v>
      </c>
    </row>
    <row r="137" spans="1:214">
      <c r="E137" t="s">
        <v>4515</v>
      </c>
      <c r="F137" s="318">
        <f>SUBTOTAL(9,F6:F135)</f>
        <v>0</v>
      </c>
      <c r="G137" s="318" t="e">
        <f t="shared" ref="G137:BR137" si="148">SUBTOTAL(9,G6:G135)</f>
        <v>#DIV/0!</v>
      </c>
      <c r="H137" s="318" t="e">
        <f t="shared" si="148"/>
        <v>#DIV/0!</v>
      </c>
      <c r="I137" s="318" t="e">
        <f t="shared" si="148"/>
        <v>#DIV/0!</v>
      </c>
      <c r="J137" s="318" t="e">
        <f t="shared" si="148"/>
        <v>#DIV/0!</v>
      </c>
      <c r="K137" s="318" t="e">
        <f t="shared" si="148"/>
        <v>#DIV/0!</v>
      </c>
      <c r="L137" s="318" t="e">
        <f t="shared" si="148"/>
        <v>#DIV/0!</v>
      </c>
      <c r="M137" s="318" t="e">
        <f t="shared" si="148"/>
        <v>#DIV/0!</v>
      </c>
      <c r="N137" s="318" t="e">
        <f t="shared" si="148"/>
        <v>#DIV/0!</v>
      </c>
      <c r="O137" s="318" t="e">
        <f t="shared" si="148"/>
        <v>#DIV/0!</v>
      </c>
      <c r="P137" s="318" t="e">
        <f t="shared" si="148"/>
        <v>#DIV/0!</v>
      </c>
      <c r="Q137" s="318" t="e">
        <f t="shared" si="148"/>
        <v>#DIV/0!</v>
      </c>
      <c r="R137" s="318" t="e">
        <f t="shared" si="148"/>
        <v>#DIV/0!</v>
      </c>
      <c r="S137" s="318" t="e">
        <f t="shared" si="148"/>
        <v>#DIV/0!</v>
      </c>
      <c r="T137" s="318" t="e">
        <f t="shared" si="148"/>
        <v>#DIV/0!</v>
      </c>
      <c r="U137" s="318" t="e">
        <f t="shared" si="148"/>
        <v>#DIV/0!</v>
      </c>
      <c r="V137" s="318" t="e">
        <f t="shared" si="148"/>
        <v>#DIV/0!</v>
      </c>
      <c r="W137" s="318" t="e">
        <f t="shared" si="148"/>
        <v>#DIV/0!</v>
      </c>
      <c r="X137" s="318" t="e">
        <f t="shared" si="148"/>
        <v>#DIV/0!</v>
      </c>
      <c r="Y137" s="318" t="e">
        <f t="shared" si="148"/>
        <v>#DIV/0!</v>
      </c>
      <c r="Z137" s="318" t="e">
        <f t="shared" si="148"/>
        <v>#DIV/0!</v>
      </c>
      <c r="AA137" s="318" t="e">
        <f t="shared" si="148"/>
        <v>#DIV/0!</v>
      </c>
      <c r="AB137" s="318" t="e">
        <f t="shared" si="148"/>
        <v>#DIV/0!</v>
      </c>
      <c r="AC137" s="318" t="e">
        <f t="shared" si="148"/>
        <v>#DIV/0!</v>
      </c>
      <c r="AD137" s="318" t="e">
        <f t="shared" si="148"/>
        <v>#DIV/0!</v>
      </c>
      <c r="AE137" s="318" t="e">
        <f t="shared" si="148"/>
        <v>#DIV/0!</v>
      </c>
      <c r="AF137" s="318" t="e">
        <f t="shared" si="148"/>
        <v>#DIV/0!</v>
      </c>
      <c r="AG137" s="318" t="e">
        <f t="shared" si="148"/>
        <v>#DIV/0!</v>
      </c>
      <c r="AH137" s="318" t="e">
        <f t="shared" si="148"/>
        <v>#DIV/0!</v>
      </c>
      <c r="AI137" s="318" t="e">
        <f t="shared" si="148"/>
        <v>#DIV/0!</v>
      </c>
      <c r="AJ137" s="318" t="e">
        <f t="shared" si="148"/>
        <v>#DIV/0!</v>
      </c>
      <c r="AK137" s="318" t="e">
        <f t="shared" si="148"/>
        <v>#DIV/0!</v>
      </c>
      <c r="AL137" s="318" t="e">
        <f t="shared" si="148"/>
        <v>#DIV/0!</v>
      </c>
      <c r="AM137" s="318" t="e">
        <f t="shared" si="148"/>
        <v>#DIV/0!</v>
      </c>
      <c r="AN137" s="318" t="e">
        <f t="shared" si="148"/>
        <v>#DIV/0!</v>
      </c>
      <c r="AO137" s="318" t="e">
        <f t="shared" si="148"/>
        <v>#DIV/0!</v>
      </c>
      <c r="AP137" s="318" t="e">
        <f t="shared" si="148"/>
        <v>#DIV/0!</v>
      </c>
      <c r="AQ137" s="318" t="e">
        <f t="shared" si="148"/>
        <v>#DIV/0!</v>
      </c>
      <c r="AR137" s="318" t="e">
        <f t="shared" si="148"/>
        <v>#DIV/0!</v>
      </c>
      <c r="AS137" s="318" t="e">
        <f t="shared" si="148"/>
        <v>#DIV/0!</v>
      </c>
      <c r="AT137" s="318" t="e">
        <f t="shared" si="148"/>
        <v>#DIV/0!</v>
      </c>
      <c r="AU137" s="318" t="e">
        <f t="shared" si="148"/>
        <v>#DIV/0!</v>
      </c>
      <c r="AV137" s="318" t="e">
        <f t="shared" si="148"/>
        <v>#DIV/0!</v>
      </c>
      <c r="AW137" s="318" t="e">
        <f t="shared" si="148"/>
        <v>#DIV/0!</v>
      </c>
      <c r="AX137" s="318" t="e">
        <f t="shared" si="148"/>
        <v>#DIV/0!</v>
      </c>
      <c r="AY137" s="318" t="e">
        <f t="shared" si="148"/>
        <v>#DIV/0!</v>
      </c>
      <c r="AZ137" s="318" t="e">
        <f t="shared" si="148"/>
        <v>#DIV/0!</v>
      </c>
      <c r="BA137" s="318" t="e">
        <f t="shared" si="148"/>
        <v>#DIV/0!</v>
      </c>
      <c r="BB137" s="318" t="e">
        <f t="shared" si="148"/>
        <v>#DIV/0!</v>
      </c>
      <c r="BC137" s="318" t="e">
        <f t="shared" si="148"/>
        <v>#DIV/0!</v>
      </c>
      <c r="BD137" s="318" t="e">
        <f t="shared" si="148"/>
        <v>#DIV/0!</v>
      </c>
      <c r="BE137" s="318" t="e">
        <f t="shared" si="148"/>
        <v>#DIV/0!</v>
      </c>
      <c r="BF137" s="318" t="e">
        <f t="shared" si="148"/>
        <v>#DIV/0!</v>
      </c>
      <c r="BG137" s="318" t="e">
        <f t="shared" si="148"/>
        <v>#DIV/0!</v>
      </c>
      <c r="BH137" s="318" t="e">
        <f t="shared" si="148"/>
        <v>#DIV/0!</v>
      </c>
      <c r="BI137" s="318" t="e">
        <f t="shared" si="148"/>
        <v>#DIV/0!</v>
      </c>
      <c r="BJ137" s="318" t="e">
        <f t="shared" si="148"/>
        <v>#DIV/0!</v>
      </c>
      <c r="BK137" s="318" t="e">
        <f t="shared" si="148"/>
        <v>#DIV/0!</v>
      </c>
      <c r="BL137" s="318" t="e">
        <f t="shared" si="148"/>
        <v>#DIV/0!</v>
      </c>
      <c r="BM137" s="318" t="e">
        <f t="shared" si="148"/>
        <v>#DIV/0!</v>
      </c>
      <c r="BN137" s="318" t="e">
        <f t="shared" si="148"/>
        <v>#DIV/0!</v>
      </c>
      <c r="BO137" s="318" t="e">
        <f t="shared" si="148"/>
        <v>#DIV/0!</v>
      </c>
      <c r="BP137" s="318" t="e">
        <f t="shared" si="148"/>
        <v>#DIV/0!</v>
      </c>
      <c r="BQ137" s="318" t="e">
        <f t="shared" si="148"/>
        <v>#DIV/0!</v>
      </c>
      <c r="BR137" s="318" t="e">
        <f t="shared" si="148"/>
        <v>#DIV/0!</v>
      </c>
      <c r="BS137" s="318" t="e">
        <f t="shared" ref="BS137:ED137" si="149">SUBTOTAL(9,BS6:BS135)</f>
        <v>#DIV/0!</v>
      </c>
      <c r="BT137" s="318" t="e">
        <f t="shared" si="149"/>
        <v>#DIV/0!</v>
      </c>
      <c r="BU137" s="318" t="e">
        <f t="shared" si="149"/>
        <v>#DIV/0!</v>
      </c>
      <c r="BV137" s="318" t="e">
        <f t="shared" si="149"/>
        <v>#DIV/0!</v>
      </c>
      <c r="BW137" s="318" t="e">
        <f t="shared" si="149"/>
        <v>#DIV/0!</v>
      </c>
      <c r="BX137" s="318" t="e">
        <f t="shared" si="149"/>
        <v>#DIV/0!</v>
      </c>
      <c r="BY137" s="318" t="e">
        <f t="shared" si="149"/>
        <v>#DIV/0!</v>
      </c>
      <c r="BZ137" s="318" t="e">
        <f t="shared" si="149"/>
        <v>#DIV/0!</v>
      </c>
      <c r="CA137" s="318" t="e">
        <f t="shared" si="149"/>
        <v>#DIV/0!</v>
      </c>
      <c r="CB137" s="318" t="e">
        <f t="shared" si="149"/>
        <v>#DIV/0!</v>
      </c>
      <c r="CC137" s="318" t="e">
        <f t="shared" si="149"/>
        <v>#DIV/0!</v>
      </c>
      <c r="CD137" s="318" t="e">
        <f t="shared" si="149"/>
        <v>#DIV/0!</v>
      </c>
      <c r="CE137" s="318" t="e">
        <f t="shared" si="149"/>
        <v>#DIV/0!</v>
      </c>
      <c r="CF137" s="318" t="e">
        <f t="shared" si="149"/>
        <v>#DIV/0!</v>
      </c>
      <c r="CG137" s="318" t="e">
        <f t="shared" si="149"/>
        <v>#DIV/0!</v>
      </c>
      <c r="CH137" s="318" t="e">
        <f t="shared" si="149"/>
        <v>#DIV/0!</v>
      </c>
      <c r="CI137" s="318" t="e">
        <f t="shared" si="149"/>
        <v>#DIV/0!</v>
      </c>
      <c r="CJ137" s="318" t="e">
        <f t="shared" si="149"/>
        <v>#DIV/0!</v>
      </c>
      <c r="CK137" s="318" t="e">
        <f t="shared" si="149"/>
        <v>#DIV/0!</v>
      </c>
      <c r="CL137" s="318" t="e">
        <f t="shared" si="149"/>
        <v>#DIV/0!</v>
      </c>
      <c r="CM137" s="318" t="e">
        <f t="shared" si="149"/>
        <v>#DIV/0!</v>
      </c>
      <c r="CN137" s="318" t="e">
        <f t="shared" si="149"/>
        <v>#DIV/0!</v>
      </c>
      <c r="CO137" s="318" t="e">
        <f t="shared" si="149"/>
        <v>#DIV/0!</v>
      </c>
      <c r="CP137" s="318" t="e">
        <f t="shared" si="149"/>
        <v>#DIV/0!</v>
      </c>
      <c r="CQ137" s="318" t="e">
        <f t="shared" si="149"/>
        <v>#DIV/0!</v>
      </c>
      <c r="CR137" s="318" t="e">
        <f t="shared" si="149"/>
        <v>#DIV/0!</v>
      </c>
      <c r="CS137" s="318" t="e">
        <f t="shared" si="149"/>
        <v>#DIV/0!</v>
      </c>
      <c r="CT137" s="318" t="e">
        <f t="shared" si="149"/>
        <v>#DIV/0!</v>
      </c>
      <c r="CU137" s="318" t="e">
        <f t="shared" si="149"/>
        <v>#DIV/0!</v>
      </c>
      <c r="CV137" s="318" t="e">
        <f t="shared" si="149"/>
        <v>#DIV/0!</v>
      </c>
      <c r="CW137" s="318" t="e">
        <f t="shared" si="149"/>
        <v>#DIV/0!</v>
      </c>
      <c r="CX137" s="318" t="e">
        <f t="shared" si="149"/>
        <v>#DIV/0!</v>
      </c>
      <c r="CY137" s="318" t="e">
        <f t="shared" si="149"/>
        <v>#DIV/0!</v>
      </c>
      <c r="CZ137" s="318" t="e">
        <f t="shared" si="149"/>
        <v>#DIV/0!</v>
      </c>
      <c r="DA137" s="318" t="e">
        <f t="shared" si="149"/>
        <v>#DIV/0!</v>
      </c>
      <c r="DB137" s="318" t="e">
        <f t="shared" si="149"/>
        <v>#DIV/0!</v>
      </c>
      <c r="DC137" s="318" t="e">
        <f t="shared" si="149"/>
        <v>#DIV/0!</v>
      </c>
      <c r="DD137" s="318" t="e">
        <f t="shared" si="149"/>
        <v>#DIV/0!</v>
      </c>
      <c r="DE137" s="318" t="e">
        <f t="shared" si="149"/>
        <v>#DIV/0!</v>
      </c>
      <c r="DF137" s="318" t="e">
        <f t="shared" si="149"/>
        <v>#DIV/0!</v>
      </c>
      <c r="DG137" s="318" t="e">
        <f t="shared" si="149"/>
        <v>#DIV/0!</v>
      </c>
      <c r="DH137" s="318" t="e">
        <f t="shared" si="149"/>
        <v>#DIV/0!</v>
      </c>
      <c r="DI137" s="318" t="e">
        <f t="shared" si="149"/>
        <v>#DIV/0!</v>
      </c>
      <c r="DJ137" s="318" t="e">
        <f t="shared" si="149"/>
        <v>#DIV/0!</v>
      </c>
      <c r="DK137" s="318" t="e">
        <f t="shared" si="149"/>
        <v>#DIV/0!</v>
      </c>
      <c r="DL137" s="318" t="e">
        <f t="shared" si="149"/>
        <v>#DIV/0!</v>
      </c>
      <c r="DM137" s="318" t="e">
        <f t="shared" si="149"/>
        <v>#DIV/0!</v>
      </c>
      <c r="DN137" s="318" t="e">
        <f t="shared" si="149"/>
        <v>#DIV/0!</v>
      </c>
      <c r="DO137" s="318" t="e">
        <f t="shared" si="149"/>
        <v>#DIV/0!</v>
      </c>
      <c r="DP137" s="318" t="e">
        <f t="shared" si="149"/>
        <v>#DIV/0!</v>
      </c>
      <c r="DQ137" s="318" t="e">
        <f t="shared" si="149"/>
        <v>#DIV/0!</v>
      </c>
      <c r="DR137" s="318" t="e">
        <f t="shared" si="149"/>
        <v>#DIV/0!</v>
      </c>
      <c r="DS137" s="318" t="e">
        <f t="shared" si="149"/>
        <v>#DIV/0!</v>
      </c>
      <c r="DT137" s="318" t="e">
        <f t="shared" si="149"/>
        <v>#DIV/0!</v>
      </c>
      <c r="DU137" s="318" t="e">
        <f t="shared" si="149"/>
        <v>#DIV/0!</v>
      </c>
      <c r="DV137" s="318" t="e">
        <f t="shared" si="149"/>
        <v>#DIV/0!</v>
      </c>
      <c r="DW137" s="318" t="e">
        <f t="shared" si="149"/>
        <v>#DIV/0!</v>
      </c>
      <c r="DX137" s="318" t="e">
        <f t="shared" si="149"/>
        <v>#DIV/0!</v>
      </c>
      <c r="DY137" s="318" t="e">
        <f t="shared" si="149"/>
        <v>#DIV/0!</v>
      </c>
      <c r="DZ137" s="318" t="e">
        <f t="shared" si="149"/>
        <v>#DIV/0!</v>
      </c>
      <c r="EA137" s="318" t="e">
        <f t="shared" si="149"/>
        <v>#DIV/0!</v>
      </c>
      <c r="EB137" s="318" t="e">
        <f t="shared" si="149"/>
        <v>#DIV/0!</v>
      </c>
      <c r="EC137" s="318" t="e">
        <f t="shared" si="149"/>
        <v>#DIV/0!</v>
      </c>
      <c r="ED137" s="318" t="e">
        <f t="shared" si="149"/>
        <v>#DIV/0!</v>
      </c>
      <c r="EE137" s="318" t="e">
        <f t="shared" ref="EE137:GP137" si="150">SUBTOTAL(9,EE6:EE135)</f>
        <v>#DIV/0!</v>
      </c>
      <c r="EF137" s="318" t="e">
        <f t="shared" si="150"/>
        <v>#DIV/0!</v>
      </c>
      <c r="EG137" s="318" t="e">
        <f t="shared" si="150"/>
        <v>#DIV/0!</v>
      </c>
      <c r="EH137" s="318" t="e">
        <f t="shared" si="150"/>
        <v>#DIV/0!</v>
      </c>
      <c r="EI137" s="318" t="e">
        <f t="shared" si="150"/>
        <v>#DIV/0!</v>
      </c>
      <c r="EJ137" s="318" t="e">
        <f t="shared" si="150"/>
        <v>#DIV/0!</v>
      </c>
      <c r="EK137" s="318" t="e">
        <f t="shared" si="150"/>
        <v>#DIV/0!</v>
      </c>
      <c r="EL137" s="318" t="e">
        <f t="shared" si="150"/>
        <v>#DIV/0!</v>
      </c>
      <c r="EM137" s="318" t="e">
        <f t="shared" si="150"/>
        <v>#DIV/0!</v>
      </c>
      <c r="EN137" s="318" t="e">
        <f t="shared" si="150"/>
        <v>#DIV/0!</v>
      </c>
      <c r="EO137" s="318" t="e">
        <f t="shared" si="150"/>
        <v>#DIV/0!</v>
      </c>
      <c r="EP137" s="318" t="e">
        <f t="shared" si="150"/>
        <v>#DIV/0!</v>
      </c>
      <c r="EQ137" s="318" t="e">
        <f t="shared" si="150"/>
        <v>#DIV/0!</v>
      </c>
      <c r="ER137" s="318" t="e">
        <f t="shared" si="150"/>
        <v>#DIV/0!</v>
      </c>
      <c r="ES137" s="318" t="e">
        <f t="shared" si="150"/>
        <v>#DIV/0!</v>
      </c>
      <c r="ET137" s="318" t="e">
        <f t="shared" si="150"/>
        <v>#DIV/0!</v>
      </c>
      <c r="EU137" s="318" t="e">
        <f t="shared" si="150"/>
        <v>#DIV/0!</v>
      </c>
      <c r="EV137" s="318" t="e">
        <f t="shared" si="150"/>
        <v>#DIV/0!</v>
      </c>
      <c r="EW137" s="318" t="e">
        <f t="shared" si="150"/>
        <v>#DIV/0!</v>
      </c>
      <c r="EX137" s="318" t="e">
        <f t="shared" si="150"/>
        <v>#DIV/0!</v>
      </c>
      <c r="EY137" s="318" t="e">
        <f t="shared" si="150"/>
        <v>#DIV/0!</v>
      </c>
      <c r="EZ137" s="318" t="e">
        <f t="shared" si="150"/>
        <v>#DIV/0!</v>
      </c>
      <c r="FA137" s="318" t="e">
        <f t="shared" si="150"/>
        <v>#DIV/0!</v>
      </c>
      <c r="FB137" s="318" t="e">
        <f t="shared" si="150"/>
        <v>#DIV/0!</v>
      </c>
      <c r="FC137" s="318" t="e">
        <f t="shared" si="150"/>
        <v>#DIV/0!</v>
      </c>
      <c r="FD137" s="318" t="e">
        <f t="shared" si="150"/>
        <v>#DIV/0!</v>
      </c>
      <c r="FE137" s="318" t="e">
        <f t="shared" si="150"/>
        <v>#DIV/0!</v>
      </c>
      <c r="FF137" s="318" t="e">
        <f t="shared" si="150"/>
        <v>#DIV/0!</v>
      </c>
      <c r="FG137" s="318" t="e">
        <f t="shared" si="150"/>
        <v>#DIV/0!</v>
      </c>
      <c r="FH137" s="318" t="e">
        <f t="shared" si="150"/>
        <v>#DIV/0!</v>
      </c>
      <c r="FI137" s="318" t="e">
        <f t="shared" si="150"/>
        <v>#DIV/0!</v>
      </c>
      <c r="FJ137" s="318" t="e">
        <f t="shared" si="150"/>
        <v>#DIV/0!</v>
      </c>
      <c r="FK137" s="318" t="e">
        <f t="shared" si="150"/>
        <v>#DIV/0!</v>
      </c>
      <c r="FL137" s="318" t="e">
        <f t="shared" si="150"/>
        <v>#DIV/0!</v>
      </c>
      <c r="FM137" s="318" t="e">
        <f t="shared" si="150"/>
        <v>#DIV/0!</v>
      </c>
      <c r="FN137" s="318" t="e">
        <f t="shared" si="150"/>
        <v>#DIV/0!</v>
      </c>
      <c r="FO137" s="318" t="e">
        <f t="shared" si="150"/>
        <v>#DIV/0!</v>
      </c>
      <c r="FP137" s="318" t="e">
        <f t="shared" si="150"/>
        <v>#DIV/0!</v>
      </c>
      <c r="FQ137" s="318" t="e">
        <f t="shared" si="150"/>
        <v>#DIV/0!</v>
      </c>
      <c r="FR137" s="318" t="e">
        <f t="shared" si="150"/>
        <v>#DIV/0!</v>
      </c>
      <c r="FS137" s="318" t="e">
        <f t="shared" si="150"/>
        <v>#DIV/0!</v>
      </c>
      <c r="FT137" s="318" t="e">
        <f t="shared" si="150"/>
        <v>#DIV/0!</v>
      </c>
      <c r="FU137" s="318" t="e">
        <f t="shared" si="150"/>
        <v>#DIV/0!</v>
      </c>
      <c r="FV137" s="318" t="e">
        <f t="shared" si="150"/>
        <v>#DIV/0!</v>
      </c>
      <c r="FW137" s="318" t="e">
        <f t="shared" si="150"/>
        <v>#DIV/0!</v>
      </c>
      <c r="FX137" s="318" t="e">
        <f t="shared" si="150"/>
        <v>#DIV/0!</v>
      </c>
      <c r="FY137" s="318" t="e">
        <f t="shared" si="150"/>
        <v>#DIV/0!</v>
      </c>
      <c r="FZ137" s="318" t="e">
        <f t="shared" si="150"/>
        <v>#DIV/0!</v>
      </c>
      <c r="GA137" s="318" t="e">
        <f t="shared" si="150"/>
        <v>#DIV/0!</v>
      </c>
      <c r="GB137" s="318" t="e">
        <f t="shared" si="150"/>
        <v>#DIV/0!</v>
      </c>
      <c r="GC137" s="318" t="e">
        <f t="shared" si="150"/>
        <v>#DIV/0!</v>
      </c>
      <c r="GD137" s="318" t="e">
        <f t="shared" si="150"/>
        <v>#DIV/0!</v>
      </c>
      <c r="GE137" s="318" t="e">
        <f t="shared" si="150"/>
        <v>#DIV/0!</v>
      </c>
      <c r="GF137" s="318" t="e">
        <f t="shared" si="150"/>
        <v>#DIV/0!</v>
      </c>
      <c r="GG137" s="318" t="e">
        <f t="shared" si="150"/>
        <v>#DIV/0!</v>
      </c>
      <c r="GH137" s="318" t="e">
        <f t="shared" si="150"/>
        <v>#DIV/0!</v>
      </c>
      <c r="GI137" s="318" t="e">
        <f t="shared" si="150"/>
        <v>#DIV/0!</v>
      </c>
      <c r="GJ137" s="318" t="e">
        <f t="shared" si="150"/>
        <v>#DIV/0!</v>
      </c>
      <c r="GK137" s="318" t="e">
        <f t="shared" si="150"/>
        <v>#DIV/0!</v>
      </c>
      <c r="GL137" s="318" t="e">
        <f t="shared" si="150"/>
        <v>#DIV/0!</v>
      </c>
      <c r="GM137" s="318" t="e">
        <f t="shared" si="150"/>
        <v>#DIV/0!</v>
      </c>
      <c r="GN137" s="318" t="e">
        <f t="shared" si="150"/>
        <v>#DIV/0!</v>
      </c>
      <c r="GO137" s="318" t="e">
        <f t="shared" si="150"/>
        <v>#DIV/0!</v>
      </c>
      <c r="GP137" s="318" t="e">
        <f t="shared" si="150"/>
        <v>#DIV/0!</v>
      </c>
      <c r="GQ137" s="318" t="e">
        <f t="shared" ref="GQ137:HD137" si="151">SUBTOTAL(9,GQ6:GQ135)</f>
        <v>#DIV/0!</v>
      </c>
      <c r="GR137" s="318" t="e">
        <f t="shared" si="151"/>
        <v>#DIV/0!</v>
      </c>
      <c r="GS137" s="318" t="e">
        <f t="shared" si="151"/>
        <v>#DIV/0!</v>
      </c>
      <c r="GT137" s="318" t="e">
        <f t="shared" si="151"/>
        <v>#DIV/0!</v>
      </c>
      <c r="GU137" s="318" t="e">
        <f t="shared" si="151"/>
        <v>#DIV/0!</v>
      </c>
      <c r="GV137" s="318" t="e">
        <f t="shared" si="151"/>
        <v>#DIV/0!</v>
      </c>
      <c r="GW137" s="318" t="e">
        <f t="shared" si="151"/>
        <v>#DIV/0!</v>
      </c>
      <c r="GX137" s="318" t="e">
        <f t="shared" si="151"/>
        <v>#DIV/0!</v>
      </c>
      <c r="GY137" s="318" t="e">
        <f t="shared" si="151"/>
        <v>#DIV/0!</v>
      </c>
      <c r="GZ137" s="318" t="e">
        <f t="shared" si="151"/>
        <v>#DIV/0!</v>
      </c>
      <c r="HA137" s="318" t="e">
        <f t="shared" si="151"/>
        <v>#DIV/0!</v>
      </c>
      <c r="HB137" s="318" t="e">
        <f t="shared" si="151"/>
        <v>#DIV/0!</v>
      </c>
      <c r="HC137" s="318" t="e">
        <f t="shared" si="151"/>
        <v>#DIV/0!</v>
      </c>
      <c r="HD137" s="318" t="e">
        <f t="shared" si="151"/>
        <v>#DIV/0!</v>
      </c>
    </row>
    <row r="139" spans="1:214">
      <c r="E139" s="319"/>
      <c r="F139" s="320"/>
    </row>
    <row r="140" spans="1:214">
      <c r="F140" s="318"/>
    </row>
    <row r="142" spans="1:214">
      <c r="F142" s="318"/>
    </row>
  </sheetData>
  <autoFilter ref="A5:HD135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2"/>
  <dimension ref="A1:Q1000"/>
  <sheetViews>
    <sheetView showGridLines="0" topLeftCell="J734" zoomScaleNormal="100" workbookViewId="0">
      <selection activeCell="P918" sqref="P918"/>
    </sheetView>
  </sheetViews>
  <sheetFormatPr defaultColWidth="9.28515625" defaultRowHeight="12.75"/>
  <cols>
    <col min="1" max="1" width="43.7109375" style="116" customWidth="1"/>
    <col min="2" max="2" width="9.28515625" style="116"/>
    <col min="3" max="3" width="15" style="116" bestFit="1" customWidth="1"/>
    <col min="4" max="4" width="11.7109375" style="120" customWidth="1"/>
    <col min="5" max="5" width="29.42578125" style="120" customWidth="1"/>
    <col min="6" max="6" width="60.140625" style="115" customWidth="1"/>
    <col min="7" max="7" width="60.28515625" style="116" customWidth="1"/>
    <col min="8" max="8" width="28.5703125" style="116" bestFit="1" customWidth="1"/>
    <col min="9" max="9" width="11.5703125" style="116" customWidth="1"/>
    <col min="10" max="10" width="55.28515625" style="116" customWidth="1"/>
    <col min="11" max="11" width="15.5703125" style="116" customWidth="1"/>
    <col min="12" max="12" width="12.85546875" style="116" customWidth="1"/>
    <col min="13" max="13" width="15.28515625" style="116" customWidth="1"/>
    <col min="14" max="14" width="11.7109375" style="116" customWidth="1"/>
    <col min="15" max="15" width="17.28515625" style="116" customWidth="1"/>
    <col min="16" max="16" width="17.7109375" style="116" customWidth="1"/>
    <col min="17" max="17" width="41.140625" style="116" customWidth="1"/>
    <col min="18" max="16384" width="9.28515625" style="116"/>
  </cols>
  <sheetData>
    <row r="1" spans="1:17" s="114" customFormat="1" ht="38.25" customHeight="1">
      <c r="A1" s="122" t="s">
        <v>87</v>
      </c>
      <c r="B1" s="122" t="s">
        <v>86</v>
      </c>
      <c r="C1" s="122" t="s">
        <v>85</v>
      </c>
      <c r="D1" s="122" t="s">
        <v>84</v>
      </c>
      <c r="E1" s="122" t="s">
        <v>83</v>
      </c>
      <c r="F1" s="123" t="s">
        <v>82</v>
      </c>
      <c r="G1" s="124" t="s">
        <v>81</v>
      </c>
      <c r="H1" s="122" t="s">
        <v>80</v>
      </c>
      <c r="I1" s="122" t="s">
        <v>79</v>
      </c>
      <c r="J1" s="122" t="s">
        <v>92</v>
      </c>
      <c r="K1" s="122" t="s">
        <v>489</v>
      </c>
      <c r="L1" s="122" t="s">
        <v>90</v>
      </c>
      <c r="M1" s="122" t="s">
        <v>398</v>
      </c>
      <c r="N1" s="122" t="s">
        <v>93</v>
      </c>
      <c r="O1" s="122" t="s">
        <v>1138</v>
      </c>
      <c r="P1" s="122" t="s">
        <v>1178</v>
      </c>
      <c r="Q1" s="122" t="s">
        <v>1179</v>
      </c>
    </row>
    <row r="2" spans="1:17" s="119" customFormat="1" ht="12.75" customHeight="1">
      <c r="A2" s="113" t="s">
        <v>78</v>
      </c>
      <c r="B2" s="113" t="s">
        <v>77</v>
      </c>
      <c r="C2" s="112" t="s">
        <v>76</v>
      </c>
      <c r="D2" s="113">
        <v>0</v>
      </c>
      <c r="E2" s="273" t="s">
        <v>1126</v>
      </c>
      <c r="F2" s="277" t="s">
        <v>4222</v>
      </c>
      <c r="G2" s="118" t="s">
        <v>3729</v>
      </c>
      <c r="H2" s="277" t="s">
        <v>75</v>
      </c>
      <c r="I2" s="113"/>
      <c r="J2" s="277" t="s">
        <v>3185</v>
      </c>
      <c r="K2" s="113" t="s">
        <v>490</v>
      </c>
      <c r="L2" s="113" t="s">
        <v>802</v>
      </c>
      <c r="M2" s="119" t="s">
        <v>813</v>
      </c>
      <c r="N2" s="119" t="s">
        <v>816</v>
      </c>
      <c r="O2" s="119" t="s">
        <v>1139</v>
      </c>
      <c r="P2" t="s">
        <v>1180</v>
      </c>
      <c r="Q2" t="s">
        <v>4681</v>
      </c>
    </row>
    <row r="3" spans="1:17" s="114" customFormat="1" ht="12.75" customHeight="1">
      <c r="A3" s="112" t="s">
        <v>74</v>
      </c>
      <c r="B3" s="112" t="s">
        <v>73</v>
      </c>
      <c r="C3" s="112" t="s">
        <v>72</v>
      </c>
      <c r="D3" s="112">
        <v>6</v>
      </c>
      <c r="E3" s="273" t="s">
        <v>65</v>
      </c>
      <c r="F3" s="277" t="s">
        <v>4223</v>
      </c>
      <c r="G3" s="118" t="s">
        <v>3730</v>
      </c>
      <c r="H3" s="277" t="s">
        <v>71</v>
      </c>
      <c r="I3" s="112"/>
      <c r="J3" s="277" t="s">
        <v>94</v>
      </c>
      <c r="K3" s="112" t="s">
        <v>491</v>
      </c>
      <c r="L3" s="112" t="s">
        <v>803</v>
      </c>
      <c r="M3" s="114" t="s">
        <v>814</v>
      </c>
      <c r="N3" s="114" t="s">
        <v>397</v>
      </c>
      <c r="O3" s="119" t="s">
        <v>1140</v>
      </c>
      <c r="P3" t="s">
        <v>1181</v>
      </c>
      <c r="Q3" t="s">
        <v>4682</v>
      </c>
    </row>
    <row r="4" spans="1:17" s="114" customFormat="1" ht="12.75" customHeight="1">
      <c r="A4" s="112" t="s">
        <v>70</v>
      </c>
      <c r="B4" s="112"/>
      <c r="C4" s="112" t="s">
        <v>69</v>
      </c>
      <c r="D4" s="112">
        <v>8</v>
      </c>
      <c r="E4" s="273" t="s">
        <v>34</v>
      </c>
      <c r="F4" s="277" t="s">
        <v>4224</v>
      </c>
      <c r="G4" s="118" t="s">
        <v>3731</v>
      </c>
      <c r="H4" s="277" t="s">
        <v>68</v>
      </c>
      <c r="I4" s="112"/>
      <c r="J4" s="277" t="s">
        <v>3186</v>
      </c>
      <c r="K4" s="112" t="s">
        <v>492</v>
      </c>
      <c r="L4" s="112" t="s">
        <v>804</v>
      </c>
      <c r="M4" s="114" t="s">
        <v>815</v>
      </c>
      <c r="N4" s="114" t="s">
        <v>817</v>
      </c>
      <c r="O4" s="119" t="s">
        <v>1141</v>
      </c>
      <c r="P4" t="s">
        <v>1182</v>
      </c>
      <c r="Q4" t="s">
        <v>1183</v>
      </c>
    </row>
    <row r="5" spans="1:17" s="114" customFormat="1" ht="12.75" customHeight="1">
      <c r="A5" s="112" t="s">
        <v>67</v>
      </c>
      <c r="B5" s="112"/>
      <c r="C5" s="115" t="s">
        <v>66</v>
      </c>
      <c r="D5" s="112">
        <v>10</v>
      </c>
      <c r="E5" s="273" t="s">
        <v>1113</v>
      </c>
      <c r="F5" s="277" t="s">
        <v>4225</v>
      </c>
      <c r="G5" s="118" t="s">
        <v>3732</v>
      </c>
      <c r="H5" s="277" t="s">
        <v>64</v>
      </c>
      <c r="I5" s="112"/>
      <c r="J5" s="277" t="s">
        <v>95</v>
      </c>
      <c r="K5" s="112" t="s">
        <v>493</v>
      </c>
      <c r="L5" s="112" t="s">
        <v>805</v>
      </c>
      <c r="M5" s="114" t="s">
        <v>1923</v>
      </c>
      <c r="N5" s="114" t="s">
        <v>818</v>
      </c>
      <c r="O5" s="119" t="s">
        <v>1142</v>
      </c>
      <c r="P5" t="s">
        <v>4683</v>
      </c>
      <c r="Q5" t="s">
        <v>4684</v>
      </c>
    </row>
    <row r="6" spans="1:17" s="114" customFormat="1" ht="12.75" customHeight="1">
      <c r="A6" s="115" t="s">
        <v>11</v>
      </c>
      <c r="B6" s="115"/>
      <c r="C6" s="115" t="s">
        <v>62</v>
      </c>
      <c r="D6" s="115">
        <v>180</v>
      </c>
      <c r="E6" s="273" t="s">
        <v>10</v>
      </c>
      <c r="F6" s="277" t="s">
        <v>4226</v>
      </c>
      <c r="G6" s="118" t="s">
        <v>3733</v>
      </c>
      <c r="H6" s="277" t="s">
        <v>1174</v>
      </c>
      <c r="I6" s="115"/>
      <c r="J6" s="277" t="s">
        <v>4520</v>
      </c>
      <c r="K6" s="112" t="s">
        <v>494</v>
      </c>
      <c r="L6" s="112" t="s">
        <v>806</v>
      </c>
      <c r="M6" s="116"/>
      <c r="N6" s="114" t="s">
        <v>819</v>
      </c>
      <c r="O6" s="119" t="s">
        <v>1143</v>
      </c>
      <c r="P6" t="s">
        <v>4685</v>
      </c>
      <c r="Q6" t="s">
        <v>4686</v>
      </c>
    </row>
    <row r="7" spans="1:17" ht="12.75" customHeight="1">
      <c r="A7" s="113" t="s">
        <v>63</v>
      </c>
      <c r="B7" s="113"/>
      <c r="C7" s="115" t="s">
        <v>59</v>
      </c>
      <c r="D7" s="113">
        <v>15</v>
      </c>
      <c r="E7" s="273" t="s">
        <v>1127</v>
      </c>
      <c r="F7" s="277" t="s">
        <v>4227</v>
      </c>
      <c r="G7" s="118" t="s">
        <v>3734</v>
      </c>
      <c r="H7" s="277" t="s">
        <v>61</v>
      </c>
      <c r="I7" s="112"/>
      <c r="J7" s="277" t="s">
        <v>3187</v>
      </c>
      <c r="K7" s="115" t="s">
        <v>495</v>
      </c>
      <c r="L7" s="115" t="s">
        <v>807</v>
      </c>
      <c r="M7" s="114"/>
      <c r="N7" s="116" t="s">
        <v>820</v>
      </c>
      <c r="O7" s="119" t="s">
        <v>1144</v>
      </c>
      <c r="P7" t="s">
        <v>4687</v>
      </c>
      <c r="Q7" t="s">
        <v>4688</v>
      </c>
    </row>
    <row r="8" spans="1:17" ht="12.75" customHeight="1">
      <c r="A8" s="113" t="s">
        <v>60</v>
      </c>
      <c r="B8" s="113"/>
      <c r="C8" s="115" t="s">
        <v>56</v>
      </c>
      <c r="D8" s="113">
        <v>20</v>
      </c>
      <c r="E8" s="273" t="s">
        <v>1115</v>
      </c>
      <c r="F8" s="277" t="s">
        <v>4228</v>
      </c>
      <c r="G8" s="118" t="s">
        <v>3735</v>
      </c>
      <c r="H8" s="277" t="s">
        <v>58</v>
      </c>
      <c r="I8" s="115"/>
      <c r="J8" s="277" t="s">
        <v>4521</v>
      </c>
      <c r="K8" s="115" t="s">
        <v>496</v>
      </c>
      <c r="L8" s="115" t="s">
        <v>808</v>
      </c>
      <c r="N8" s="116" t="s">
        <v>821</v>
      </c>
      <c r="O8" s="119" t="s">
        <v>1145</v>
      </c>
      <c r="P8" t="s">
        <v>4689</v>
      </c>
      <c r="Q8" t="s">
        <v>4690</v>
      </c>
    </row>
    <row r="9" spans="1:17" ht="12.75" customHeight="1">
      <c r="A9" s="115" t="s">
        <v>9</v>
      </c>
      <c r="B9" s="115"/>
      <c r="C9" s="115" t="s">
        <v>53</v>
      </c>
      <c r="D9" s="115">
        <v>200</v>
      </c>
      <c r="E9" s="273" t="s">
        <v>1</v>
      </c>
      <c r="F9" s="277" t="s">
        <v>4229</v>
      </c>
      <c r="G9" s="118" t="s">
        <v>3736</v>
      </c>
      <c r="H9" s="277" t="s">
        <v>1175</v>
      </c>
      <c r="I9" s="115"/>
      <c r="J9" s="277" t="s">
        <v>2226</v>
      </c>
      <c r="K9" s="115" t="s">
        <v>3181</v>
      </c>
      <c r="L9" s="115" t="s">
        <v>809</v>
      </c>
      <c r="N9" s="116" t="s">
        <v>822</v>
      </c>
      <c r="O9" s="119" t="s">
        <v>1146</v>
      </c>
      <c r="P9" t="s">
        <v>4691</v>
      </c>
      <c r="Q9" t="s">
        <v>4692</v>
      </c>
    </row>
    <row r="10" spans="1:17" ht="12.75" customHeight="1">
      <c r="A10" s="113" t="s">
        <v>57</v>
      </c>
      <c r="B10" s="113"/>
      <c r="C10" s="115" t="s">
        <v>50</v>
      </c>
      <c r="D10" s="113">
        <v>25</v>
      </c>
      <c r="E10" s="273" t="s">
        <v>0</v>
      </c>
      <c r="F10" s="277" t="s">
        <v>4230</v>
      </c>
      <c r="G10" s="118" t="s">
        <v>3737</v>
      </c>
      <c r="H10" s="277" t="s">
        <v>55</v>
      </c>
      <c r="I10" s="115"/>
      <c r="J10" s="277" t="s">
        <v>96</v>
      </c>
      <c r="L10" s="115" t="s">
        <v>810</v>
      </c>
      <c r="N10" s="116" t="s">
        <v>823</v>
      </c>
      <c r="O10" s="119" t="s">
        <v>1147</v>
      </c>
      <c r="P10" t="s">
        <v>1184</v>
      </c>
      <c r="Q10" t="s">
        <v>4693</v>
      </c>
    </row>
    <row r="11" spans="1:17" ht="12.75" customHeight="1">
      <c r="A11" s="115" t="s">
        <v>54</v>
      </c>
      <c r="B11" s="115"/>
      <c r="C11" s="115" t="s">
        <v>47</v>
      </c>
      <c r="D11" s="115">
        <v>32</v>
      </c>
      <c r="E11" s="273" t="s">
        <v>21</v>
      </c>
      <c r="F11" s="277" t="s">
        <v>4231</v>
      </c>
      <c r="G11" s="118" t="s">
        <v>3738</v>
      </c>
      <c r="H11" s="277" t="s">
        <v>52</v>
      </c>
      <c r="I11" s="115"/>
      <c r="J11" s="277" t="s">
        <v>3188</v>
      </c>
      <c r="K11" s="115"/>
      <c r="L11" s="115" t="s">
        <v>812</v>
      </c>
      <c r="N11" s="116" t="s">
        <v>824</v>
      </c>
      <c r="O11" s="119" t="s">
        <v>1148</v>
      </c>
      <c r="P11" t="s">
        <v>1185</v>
      </c>
      <c r="Q11" t="s">
        <v>4694</v>
      </c>
    </row>
    <row r="12" spans="1:17" ht="12.75" customHeight="1">
      <c r="A12" s="115" t="s">
        <v>8</v>
      </c>
      <c r="B12" s="115"/>
      <c r="C12" s="115" t="s">
        <v>44</v>
      </c>
      <c r="D12" s="115">
        <v>225</v>
      </c>
      <c r="E12" s="273" t="s">
        <v>1125</v>
      </c>
      <c r="F12" s="277" t="s">
        <v>4232</v>
      </c>
      <c r="G12" s="118" t="s">
        <v>3739</v>
      </c>
      <c r="H12" s="277" t="s">
        <v>1176</v>
      </c>
      <c r="I12" s="115"/>
      <c r="J12" s="277" t="s">
        <v>3189</v>
      </c>
      <c r="K12" s="115"/>
      <c r="L12" s="115" t="s">
        <v>811</v>
      </c>
      <c r="N12" s="116" t="s">
        <v>825</v>
      </c>
      <c r="O12" s="119" t="s">
        <v>1149</v>
      </c>
      <c r="P12" t="s">
        <v>1186</v>
      </c>
      <c r="Q12" t="s">
        <v>1187</v>
      </c>
    </row>
    <row r="13" spans="1:17" ht="12.75" customHeight="1">
      <c r="A13" s="115" t="s">
        <v>51</v>
      </c>
      <c r="B13" s="115"/>
      <c r="C13" s="115" t="s">
        <v>41</v>
      </c>
      <c r="D13" s="115">
        <v>40</v>
      </c>
      <c r="E13" s="273" t="s">
        <v>1156</v>
      </c>
      <c r="F13" s="277" t="s">
        <v>4233</v>
      </c>
      <c r="G13" s="118" t="s">
        <v>3740</v>
      </c>
      <c r="H13" s="277" t="s">
        <v>49</v>
      </c>
      <c r="I13" s="115"/>
      <c r="J13" s="277" t="s">
        <v>3190</v>
      </c>
      <c r="K13" s="115"/>
      <c r="O13" s="119" t="s">
        <v>1150</v>
      </c>
      <c r="P13" t="s">
        <v>1188</v>
      </c>
      <c r="Q13" t="s">
        <v>4695</v>
      </c>
    </row>
    <row r="14" spans="1:17" ht="12.75" customHeight="1">
      <c r="A14" s="115" t="s">
        <v>48</v>
      </c>
      <c r="B14" s="115"/>
      <c r="C14" s="115" t="s">
        <v>38</v>
      </c>
      <c r="D14" s="115">
        <v>50</v>
      </c>
      <c r="E14" s="273" t="s">
        <v>1157</v>
      </c>
      <c r="F14" s="277" t="s">
        <v>4234</v>
      </c>
      <c r="G14" s="118" t="s">
        <v>3741</v>
      </c>
      <c r="H14" s="277" t="s">
        <v>2181</v>
      </c>
      <c r="I14" s="115"/>
      <c r="J14" s="277" t="s">
        <v>2207</v>
      </c>
      <c r="K14" s="115"/>
      <c r="O14" s="119" t="s">
        <v>1151</v>
      </c>
      <c r="P14" t="s">
        <v>4696</v>
      </c>
      <c r="Q14" t="s">
        <v>4697</v>
      </c>
    </row>
    <row r="15" spans="1:17" ht="12.75" customHeight="1">
      <c r="A15" s="115" t="s">
        <v>45</v>
      </c>
      <c r="B15" s="115"/>
      <c r="C15" s="115" t="s">
        <v>35</v>
      </c>
      <c r="D15" s="115">
        <v>63</v>
      </c>
      <c r="E15" s="273" t="s">
        <v>1158</v>
      </c>
      <c r="F15" s="277" t="s">
        <v>4235</v>
      </c>
      <c r="G15" s="277" t="s">
        <v>4664</v>
      </c>
      <c r="H15" s="277" t="s">
        <v>46</v>
      </c>
      <c r="I15" s="115"/>
      <c r="J15" s="277" t="s">
        <v>4522</v>
      </c>
      <c r="K15" s="115"/>
      <c r="O15" s="119" t="s">
        <v>1152</v>
      </c>
      <c r="P15" t="s">
        <v>4698</v>
      </c>
      <c r="Q15" t="s">
        <v>4699</v>
      </c>
    </row>
    <row r="16" spans="1:17" ht="12.75" customHeight="1">
      <c r="A16" s="115" t="s">
        <v>42</v>
      </c>
      <c r="B16" s="115"/>
      <c r="C16" s="115" t="s">
        <v>31</v>
      </c>
      <c r="D16" s="115">
        <v>65</v>
      </c>
      <c r="E16" s="273" t="s">
        <v>1159</v>
      </c>
      <c r="F16" s="277" t="s">
        <v>4236</v>
      </c>
      <c r="G16" s="118" t="s">
        <v>3742</v>
      </c>
      <c r="H16" s="277" t="s">
        <v>43</v>
      </c>
      <c r="I16" s="115"/>
      <c r="J16" s="277" t="s">
        <v>3191</v>
      </c>
      <c r="K16" s="115"/>
      <c r="L16" s="115"/>
      <c r="O16" s="119" t="s">
        <v>1153</v>
      </c>
      <c r="P16" t="s">
        <v>4700</v>
      </c>
      <c r="Q16" t="s">
        <v>4701</v>
      </c>
    </row>
    <row r="17" spans="1:17" ht="12.75" customHeight="1">
      <c r="A17" s="115" t="s">
        <v>39</v>
      </c>
      <c r="B17" s="115"/>
      <c r="C17" s="115" t="s">
        <v>28</v>
      </c>
      <c r="D17" s="115">
        <v>75</v>
      </c>
      <c r="E17" s="273" t="s">
        <v>1160</v>
      </c>
      <c r="F17" s="277" t="s">
        <v>4237</v>
      </c>
      <c r="G17" s="118" t="s">
        <v>3743</v>
      </c>
      <c r="H17" s="277" t="s">
        <v>40</v>
      </c>
      <c r="I17" s="115"/>
      <c r="J17" s="277" t="s">
        <v>97</v>
      </c>
      <c r="K17" s="115"/>
      <c r="L17" s="115"/>
      <c r="O17" s="119" t="s">
        <v>1154</v>
      </c>
      <c r="P17" t="s">
        <v>4702</v>
      </c>
      <c r="Q17" t="s">
        <v>4703</v>
      </c>
    </row>
    <row r="18" spans="1:17" ht="12.75" customHeight="1">
      <c r="A18" s="115" t="s">
        <v>36</v>
      </c>
      <c r="B18" s="115"/>
      <c r="C18" s="115" t="s">
        <v>25</v>
      </c>
      <c r="D18" s="115">
        <v>80</v>
      </c>
      <c r="E18" s="273" t="s">
        <v>1161</v>
      </c>
      <c r="F18" s="277" t="s">
        <v>4658</v>
      </c>
      <c r="G18" s="118" t="s">
        <v>3744</v>
      </c>
      <c r="H18" s="277" t="s">
        <v>37</v>
      </c>
      <c r="I18" s="115"/>
      <c r="J18" s="277" t="s">
        <v>3192</v>
      </c>
      <c r="K18" s="115"/>
      <c r="L18" s="115"/>
      <c r="O18" s="119"/>
      <c r="P18" t="s">
        <v>4704</v>
      </c>
      <c r="Q18" t="s">
        <v>4705</v>
      </c>
    </row>
    <row r="19" spans="1:17" ht="12.75" customHeight="1">
      <c r="A19" s="115" t="s">
        <v>32</v>
      </c>
      <c r="B19" s="115"/>
      <c r="C19" s="115" t="s">
        <v>22</v>
      </c>
      <c r="D19" s="115">
        <v>90</v>
      </c>
      <c r="E19" s="273" t="s">
        <v>1162</v>
      </c>
      <c r="F19" s="277" t="s">
        <v>4659</v>
      </c>
      <c r="G19" s="118" t="s">
        <v>3745</v>
      </c>
      <c r="H19" s="277" t="s">
        <v>33</v>
      </c>
      <c r="I19" s="115"/>
      <c r="J19" s="277" t="s">
        <v>3193</v>
      </c>
      <c r="K19" s="115"/>
      <c r="L19" s="115"/>
      <c r="P19" t="s">
        <v>4706</v>
      </c>
      <c r="Q19" t="s">
        <v>4707</v>
      </c>
    </row>
    <row r="20" spans="1:17" ht="12.75" customHeight="1">
      <c r="A20" s="115" t="s">
        <v>29</v>
      </c>
      <c r="B20" s="115"/>
      <c r="D20" s="115">
        <v>100</v>
      </c>
      <c r="E20" s="273" t="s">
        <v>1163</v>
      </c>
      <c r="F20" s="277" t="s">
        <v>4660</v>
      </c>
      <c r="G20" s="118" t="s">
        <v>3746</v>
      </c>
      <c r="H20" s="277" t="s">
        <v>30</v>
      </c>
      <c r="I20" s="115"/>
      <c r="J20" s="277" t="s">
        <v>4523</v>
      </c>
      <c r="K20" s="115"/>
      <c r="L20" s="115"/>
      <c r="P20" t="s">
        <v>4708</v>
      </c>
      <c r="Q20" t="s">
        <v>4709</v>
      </c>
    </row>
    <row r="21" spans="1:17" ht="12.75" customHeight="1">
      <c r="A21" s="115" t="s">
        <v>26</v>
      </c>
      <c r="B21" s="115"/>
      <c r="D21" s="115">
        <v>110</v>
      </c>
      <c r="E21" s="273" t="s">
        <v>2235</v>
      </c>
      <c r="F21" s="277" t="s">
        <v>4661</v>
      </c>
      <c r="G21" s="118" t="s">
        <v>3747</v>
      </c>
      <c r="H21" s="277" t="s">
        <v>27</v>
      </c>
      <c r="I21" s="115"/>
      <c r="J21" s="277" t="s">
        <v>3194</v>
      </c>
      <c r="K21" s="115"/>
      <c r="L21" s="115"/>
      <c r="P21" t="s">
        <v>4710</v>
      </c>
      <c r="Q21" t="s">
        <v>4711</v>
      </c>
    </row>
    <row r="22" spans="1:17" ht="12.75" customHeight="1">
      <c r="A22" s="115" t="s">
        <v>23</v>
      </c>
      <c r="B22" s="115"/>
      <c r="D22" s="115">
        <v>125</v>
      </c>
      <c r="E22" s="273" t="s">
        <v>1164</v>
      </c>
      <c r="F22" s="277" t="s">
        <v>4238</v>
      </c>
      <c r="G22" s="118" t="s">
        <v>3748</v>
      </c>
      <c r="H22" s="277" t="s">
        <v>24</v>
      </c>
      <c r="I22" s="115"/>
      <c r="J22" s="277" t="s">
        <v>2052</v>
      </c>
      <c r="K22" s="115"/>
      <c r="L22" s="115"/>
      <c r="P22" t="s">
        <v>4712</v>
      </c>
      <c r="Q22" t="s">
        <v>4713</v>
      </c>
    </row>
    <row r="23" spans="1:17" ht="12.75" customHeight="1">
      <c r="A23" s="115" t="s">
        <v>19</v>
      </c>
      <c r="B23" s="115"/>
      <c r="C23" s="115"/>
      <c r="D23" s="115">
        <v>150</v>
      </c>
      <c r="E23" s="273" t="s">
        <v>1165</v>
      </c>
      <c r="F23" s="277" t="s">
        <v>4239</v>
      </c>
      <c r="G23" s="118" t="s">
        <v>3749</v>
      </c>
      <c r="H23" s="277" t="s">
        <v>20</v>
      </c>
      <c r="I23" s="115"/>
      <c r="J23" s="277" t="s">
        <v>3195</v>
      </c>
      <c r="K23" s="115"/>
      <c r="L23" s="115"/>
      <c r="P23" t="s">
        <v>4714</v>
      </c>
      <c r="Q23" t="s">
        <v>4715</v>
      </c>
    </row>
    <row r="24" spans="1:17" ht="12.75" customHeight="1">
      <c r="A24" s="115" t="s">
        <v>17</v>
      </c>
      <c r="B24" s="115"/>
      <c r="C24" s="115"/>
      <c r="D24" s="115">
        <v>160</v>
      </c>
      <c r="E24" s="273" t="s">
        <v>1166</v>
      </c>
      <c r="F24" s="277" t="s">
        <v>4240</v>
      </c>
      <c r="G24" s="277" t="s">
        <v>4665</v>
      </c>
      <c r="H24" s="277" t="s">
        <v>18</v>
      </c>
      <c r="I24" s="115"/>
      <c r="J24" s="277" t="s">
        <v>3196</v>
      </c>
      <c r="K24" s="115"/>
      <c r="L24" s="115"/>
      <c r="P24" t="s">
        <v>2272</v>
      </c>
      <c r="Q24" t="s">
        <v>2273</v>
      </c>
    </row>
    <row r="25" spans="1:17" ht="12.75" customHeight="1">
      <c r="A25" s="115" t="s">
        <v>15</v>
      </c>
      <c r="B25" s="115"/>
      <c r="C25" s="115"/>
      <c r="D25" s="115">
        <v>170</v>
      </c>
      <c r="E25" s="273" t="s">
        <v>1167</v>
      </c>
      <c r="F25" s="277" t="s">
        <v>4241</v>
      </c>
      <c r="G25" s="277" t="s">
        <v>4666</v>
      </c>
      <c r="H25" s="277" t="s">
        <v>16</v>
      </c>
      <c r="I25" s="115"/>
      <c r="J25" s="277" t="s">
        <v>3197</v>
      </c>
      <c r="K25" s="115"/>
      <c r="L25" s="115"/>
      <c r="P25" t="s">
        <v>4716</v>
      </c>
      <c r="Q25" t="s">
        <v>4717</v>
      </c>
    </row>
    <row r="26" spans="1:17" ht="12.75" customHeight="1">
      <c r="A26" s="115" t="s">
        <v>13</v>
      </c>
      <c r="B26" s="115"/>
      <c r="C26" s="115"/>
      <c r="D26" s="115">
        <v>175</v>
      </c>
      <c r="E26" s="273" t="s">
        <v>1168</v>
      </c>
      <c r="F26" s="277" t="s">
        <v>4242</v>
      </c>
      <c r="G26" s="277" t="s">
        <v>4667</v>
      </c>
      <c r="H26" s="277" t="s">
        <v>14</v>
      </c>
      <c r="I26" s="115"/>
      <c r="J26" s="277" t="s">
        <v>3198</v>
      </c>
      <c r="K26" s="115"/>
      <c r="L26" s="115"/>
      <c r="P26" t="s">
        <v>2274</v>
      </c>
      <c r="Q26" t="s">
        <v>2275</v>
      </c>
    </row>
    <row r="27" spans="1:17" ht="12.75" customHeight="1">
      <c r="A27" s="115" t="s">
        <v>7</v>
      </c>
      <c r="B27" s="115"/>
      <c r="C27" s="115"/>
      <c r="D27" s="115">
        <v>250</v>
      </c>
      <c r="E27" s="273" t="s">
        <v>1169</v>
      </c>
      <c r="F27" s="277" t="s">
        <v>4243</v>
      </c>
      <c r="G27" s="277" t="s">
        <v>4668</v>
      </c>
      <c r="H27" s="277" t="s">
        <v>1177</v>
      </c>
      <c r="I27" s="115"/>
      <c r="J27" s="277" t="s">
        <v>3199</v>
      </c>
      <c r="K27" s="115"/>
      <c r="L27" s="115"/>
      <c r="P27" t="s">
        <v>4718</v>
      </c>
      <c r="Q27" t="s">
        <v>4719</v>
      </c>
    </row>
    <row r="28" spans="1:17" ht="12.75" customHeight="1">
      <c r="A28" s="115" t="s">
        <v>6</v>
      </c>
      <c r="B28" s="115"/>
      <c r="C28" s="115"/>
      <c r="D28" s="115">
        <v>273</v>
      </c>
      <c r="E28" s="273" t="s">
        <v>1170</v>
      </c>
      <c r="F28" s="277" t="s">
        <v>4244</v>
      </c>
      <c r="G28" s="118" t="s">
        <v>3750</v>
      </c>
      <c r="H28" s="277" t="s">
        <v>12</v>
      </c>
      <c r="I28" s="115"/>
      <c r="J28" s="277" t="s">
        <v>3200</v>
      </c>
      <c r="K28" s="115"/>
      <c r="L28" s="115"/>
      <c r="P28" t="s">
        <v>4720</v>
      </c>
      <c r="Q28" t="s">
        <v>4721</v>
      </c>
    </row>
    <row r="29" spans="1:17" ht="12.75" customHeight="1">
      <c r="A29" s="115" t="s">
        <v>5</v>
      </c>
      <c r="B29" s="115"/>
      <c r="C29" s="115"/>
      <c r="D29" s="115">
        <v>275</v>
      </c>
      <c r="E29" s="273" t="s">
        <v>1171</v>
      </c>
      <c r="F29" s="277" t="s">
        <v>4245</v>
      </c>
      <c r="G29" s="118" t="s">
        <v>3751</v>
      </c>
      <c r="H29" s="115"/>
      <c r="I29" s="115"/>
      <c r="J29" s="277" t="s">
        <v>3201</v>
      </c>
      <c r="K29" s="115"/>
      <c r="L29" s="115"/>
      <c r="P29" t="s">
        <v>4722</v>
      </c>
      <c r="Q29" t="s">
        <v>4723</v>
      </c>
    </row>
    <row r="30" spans="1:17" ht="12.75" customHeight="1">
      <c r="A30" s="115" t="s">
        <v>4</v>
      </c>
      <c r="B30" s="115"/>
      <c r="C30" s="115"/>
      <c r="D30" s="115">
        <v>280</v>
      </c>
      <c r="E30" s="273" t="s">
        <v>1172</v>
      </c>
      <c r="F30" s="277" t="s">
        <v>4246</v>
      </c>
      <c r="G30" s="118" t="s">
        <v>3752</v>
      </c>
      <c r="H30" s="115"/>
      <c r="I30" s="115"/>
      <c r="J30" s="277" t="s">
        <v>3202</v>
      </c>
      <c r="K30" s="115"/>
      <c r="L30" s="115"/>
      <c r="P30" t="s">
        <v>1189</v>
      </c>
      <c r="Q30" t="s">
        <v>4724</v>
      </c>
    </row>
    <row r="31" spans="1:17" ht="12.75" customHeight="1">
      <c r="A31" s="115" t="s">
        <v>3</v>
      </c>
      <c r="B31" s="115"/>
      <c r="C31" s="115"/>
      <c r="D31" s="115">
        <v>300</v>
      </c>
      <c r="E31" s="273" t="s">
        <v>1173</v>
      </c>
      <c r="F31" s="277" t="s">
        <v>4247</v>
      </c>
      <c r="G31" s="118" t="s">
        <v>3753</v>
      </c>
      <c r="H31" s="115"/>
      <c r="I31" s="115"/>
      <c r="J31" s="277" t="s">
        <v>3203</v>
      </c>
      <c r="K31" s="115"/>
      <c r="L31" s="115"/>
      <c r="P31" t="s">
        <v>4725</v>
      </c>
      <c r="Q31" t="s">
        <v>4726</v>
      </c>
    </row>
    <row r="32" spans="1:17" ht="12.75" customHeight="1">
      <c r="A32" s="115" t="s">
        <v>2</v>
      </c>
      <c r="B32" s="115"/>
      <c r="C32" s="115"/>
      <c r="D32" s="115">
        <v>315</v>
      </c>
      <c r="E32" s="113"/>
      <c r="F32" s="277" t="s">
        <v>4248</v>
      </c>
      <c r="G32" s="118" t="s">
        <v>3754</v>
      </c>
      <c r="H32" s="115"/>
      <c r="I32" s="115"/>
      <c r="J32" s="277" t="s">
        <v>3204</v>
      </c>
      <c r="K32" s="115"/>
      <c r="L32" s="115"/>
      <c r="P32" t="s">
        <v>4727</v>
      </c>
      <c r="Q32" t="s">
        <v>4728</v>
      </c>
    </row>
    <row r="33" spans="1:17" ht="15">
      <c r="A33" s="115"/>
      <c r="B33" s="115"/>
      <c r="C33" s="115"/>
      <c r="D33" s="115">
        <v>324</v>
      </c>
      <c r="E33" s="113"/>
      <c r="F33" s="277" t="s">
        <v>4249</v>
      </c>
      <c r="G33" s="118" t="s">
        <v>3755</v>
      </c>
      <c r="H33" s="115"/>
      <c r="I33" s="115"/>
      <c r="J33" s="277" t="s">
        <v>98</v>
      </c>
      <c r="K33" s="115"/>
      <c r="L33" s="115"/>
      <c r="P33" t="s">
        <v>1190</v>
      </c>
      <c r="Q33" t="s">
        <v>1191</v>
      </c>
    </row>
    <row r="34" spans="1:17" ht="15">
      <c r="A34" s="115"/>
      <c r="B34" s="115"/>
      <c r="C34" s="115"/>
      <c r="D34" s="115">
        <v>325</v>
      </c>
      <c r="E34" s="113"/>
      <c r="F34" s="277" t="s">
        <v>4250</v>
      </c>
      <c r="G34" s="118" t="s">
        <v>3756</v>
      </c>
      <c r="H34" s="115"/>
      <c r="I34" s="115"/>
      <c r="J34" s="277" t="s">
        <v>4524</v>
      </c>
      <c r="K34" s="115"/>
      <c r="L34" s="115"/>
      <c r="P34" t="s">
        <v>2276</v>
      </c>
      <c r="Q34" t="s">
        <v>4729</v>
      </c>
    </row>
    <row r="35" spans="1:17" ht="15">
      <c r="A35" s="115"/>
      <c r="B35" s="115"/>
      <c r="C35" s="115"/>
      <c r="D35" s="115">
        <v>350</v>
      </c>
      <c r="E35" s="113"/>
      <c r="F35" s="277" t="s">
        <v>4251</v>
      </c>
      <c r="G35" s="118" t="s">
        <v>3757</v>
      </c>
      <c r="H35" s="115"/>
      <c r="I35" s="115"/>
      <c r="J35" s="277" t="s">
        <v>99</v>
      </c>
      <c r="K35" s="115"/>
      <c r="L35" s="115"/>
      <c r="P35" t="s">
        <v>2277</v>
      </c>
      <c r="Q35" t="s">
        <v>2278</v>
      </c>
    </row>
    <row r="36" spans="1:17" ht="15">
      <c r="A36" s="115"/>
      <c r="B36" s="115"/>
      <c r="C36" s="115"/>
      <c r="D36" s="115">
        <v>355</v>
      </c>
      <c r="E36" s="113"/>
      <c r="F36" s="277" t="s">
        <v>4252</v>
      </c>
      <c r="G36" s="118" t="s">
        <v>3758</v>
      </c>
      <c r="H36" s="115"/>
      <c r="I36" s="115"/>
      <c r="J36" s="277" t="s">
        <v>4525</v>
      </c>
      <c r="K36" s="115"/>
      <c r="L36" s="115"/>
      <c r="P36" t="s">
        <v>4730</v>
      </c>
      <c r="Q36" t="s">
        <v>4731</v>
      </c>
    </row>
    <row r="37" spans="1:17" ht="15">
      <c r="A37" s="115"/>
      <c r="B37" s="115"/>
      <c r="C37" s="115"/>
      <c r="D37" s="115">
        <v>380</v>
      </c>
      <c r="E37" s="113"/>
      <c r="F37" s="277" t="s">
        <v>4253</v>
      </c>
      <c r="G37" s="118" t="s">
        <v>3759</v>
      </c>
      <c r="H37" s="115"/>
      <c r="I37" s="115"/>
      <c r="J37" s="277" t="s">
        <v>3205</v>
      </c>
      <c r="K37" s="115"/>
      <c r="L37" s="115"/>
      <c r="P37" t="s">
        <v>4732</v>
      </c>
      <c r="Q37" t="s">
        <v>4733</v>
      </c>
    </row>
    <row r="38" spans="1:17" ht="15">
      <c r="A38" s="115"/>
      <c r="B38" s="115"/>
      <c r="C38" s="115"/>
      <c r="D38" s="115">
        <v>400</v>
      </c>
      <c r="E38" s="113"/>
      <c r="F38" s="277" t="s">
        <v>4254</v>
      </c>
      <c r="G38" s="118" t="s">
        <v>3760</v>
      </c>
      <c r="H38" s="115"/>
      <c r="I38" s="115"/>
      <c r="J38" s="277" t="s">
        <v>3206</v>
      </c>
      <c r="K38" s="115"/>
      <c r="L38" s="115"/>
      <c r="P38" t="s">
        <v>1192</v>
      </c>
      <c r="Q38" t="s">
        <v>1193</v>
      </c>
    </row>
    <row r="39" spans="1:17" ht="15">
      <c r="A39" s="115"/>
      <c r="B39" s="115"/>
      <c r="C39" s="115"/>
      <c r="D39" s="115">
        <v>425</v>
      </c>
      <c r="E39" s="113"/>
      <c r="F39" s="277" t="s">
        <v>4255</v>
      </c>
      <c r="G39" s="118" t="s">
        <v>3761</v>
      </c>
      <c r="H39" s="115"/>
      <c r="I39" s="115"/>
      <c r="J39" s="277" t="s">
        <v>100</v>
      </c>
      <c r="K39" s="115"/>
      <c r="L39" s="115"/>
      <c r="P39" t="s">
        <v>2279</v>
      </c>
      <c r="Q39" t="s">
        <v>4734</v>
      </c>
    </row>
    <row r="40" spans="1:17" ht="15">
      <c r="A40" s="115"/>
      <c r="B40" s="115"/>
      <c r="C40" s="115"/>
      <c r="D40" s="115">
        <v>430</v>
      </c>
      <c r="E40" s="113"/>
      <c r="F40" s="277" t="s">
        <v>4256</v>
      </c>
      <c r="G40" s="118" t="s">
        <v>3762</v>
      </c>
      <c r="H40" s="115"/>
      <c r="I40" s="115"/>
      <c r="J40" s="277" t="s">
        <v>101</v>
      </c>
      <c r="K40" s="115"/>
      <c r="L40" s="115"/>
      <c r="P40" t="s">
        <v>2280</v>
      </c>
      <c r="Q40" t="s">
        <v>4735</v>
      </c>
    </row>
    <row r="41" spans="1:17" ht="15">
      <c r="A41" s="115"/>
      <c r="B41" s="115"/>
      <c r="C41" s="115"/>
      <c r="D41" s="115">
        <v>450</v>
      </c>
      <c r="E41" s="113"/>
      <c r="F41" s="277" t="s">
        <v>4257</v>
      </c>
      <c r="G41" s="118" t="s">
        <v>3763</v>
      </c>
      <c r="H41" s="115"/>
      <c r="I41" s="115"/>
      <c r="J41" s="277" t="s">
        <v>102</v>
      </c>
      <c r="K41" s="115"/>
      <c r="L41" s="115"/>
      <c r="P41" t="s">
        <v>4736</v>
      </c>
      <c r="Q41" t="s">
        <v>4737</v>
      </c>
    </row>
    <row r="42" spans="1:17" ht="15">
      <c r="A42" s="115"/>
      <c r="B42" s="115"/>
      <c r="C42" s="115"/>
      <c r="D42" s="115">
        <v>500</v>
      </c>
      <c r="E42" s="113"/>
      <c r="F42" s="277" t="s">
        <v>4258</v>
      </c>
      <c r="G42" s="277" t="s">
        <v>4669</v>
      </c>
      <c r="H42" s="115"/>
      <c r="I42" s="115"/>
      <c r="J42" s="277" t="s">
        <v>3207</v>
      </c>
      <c r="K42" s="115"/>
      <c r="L42" s="115"/>
      <c r="P42" t="s">
        <v>4738</v>
      </c>
      <c r="Q42" t="s">
        <v>4739</v>
      </c>
    </row>
    <row r="43" spans="1:17" ht="15">
      <c r="A43" s="115"/>
      <c r="B43" s="115"/>
      <c r="C43" s="115"/>
      <c r="D43" s="115">
        <v>530</v>
      </c>
      <c r="E43" s="113"/>
      <c r="F43" s="277" t="s">
        <v>4259</v>
      </c>
      <c r="G43" s="118" t="s">
        <v>3764</v>
      </c>
      <c r="H43" s="115"/>
      <c r="I43" s="115"/>
      <c r="J43" s="277" t="s">
        <v>2194</v>
      </c>
      <c r="K43" s="115"/>
      <c r="L43" s="115"/>
      <c r="P43" t="s">
        <v>4740</v>
      </c>
      <c r="Q43" t="s">
        <v>4741</v>
      </c>
    </row>
    <row r="44" spans="1:17" ht="15">
      <c r="A44" s="115"/>
      <c r="B44" s="115"/>
      <c r="C44" s="115"/>
      <c r="D44" s="115">
        <v>550</v>
      </c>
      <c r="E44" s="113"/>
      <c r="F44" s="277" t="s">
        <v>4260</v>
      </c>
      <c r="G44" s="118" t="s">
        <v>3765</v>
      </c>
      <c r="H44" s="115"/>
      <c r="I44" s="115"/>
      <c r="J44" s="277" t="s">
        <v>103</v>
      </c>
      <c r="K44" s="115"/>
      <c r="L44" s="115"/>
      <c r="P44" t="s">
        <v>4742</v>
      </c>
      <c r="Q44" t="s">
        <v>4743</v>
      </c>
    </row>
    <row r="45" spans="1:17" ht="15">
      <c r="A45" s="115"/>
      <c r="B45" s="115"/>
      <c r="C45" s="115"/>
      <c r="D45" s="115">
        <v>560</v>
      </c>
      <c r="E45" s="113"/>
      <c r="F45" s="277" t="s">
        <v>4261</v>
      </c>
      <c r="G45" s="118" t="s">
        <v>3766</v>
      </c>
      <c r="H45" s="115"/>
      <c r="I45" s="115"/>
      <c r="J45" s="277" t="s">
        <v>3208</v>
      </c>
      <c r="K45" s="115"/>
      <c r="L45" s="115"/>
      <c r="P45" t="s">
        <v>1194</v>
      </c>
      <c r="Q45" t="s">
        <v>1195</v>
      </c>
    </row>
    <row r="46" spans="1:17" ht="15">
      <c r="A46" s="115"/>
      <c r="B46" s="115"/>
      <c r="C46" s="115"/>
      <c r="D46" s="115">
        <v>580</v>
      </c>
      <c r="E46" s="113"/>
      <c r="F46" s="277" t="s">
        <v>4262</v>
      </c>
      <c r="G46" s="118" t="s">
        <v>3767</v>
      </c>
      <c r="H46" s="115"/>
      <c r="I46" s="115"/>
      <c r="J46" s="277" t="s">
        <v>3213</v>
      </c>
      <c r="K46" s="115"/>
      <c r="L46" s="115"/>
      <c r="P46" t="s">
        <v>1196</v>
      </c>
      <c r="Q46" t="s">
        <v>2281</v>
      </c>
    </row>
    <row r="47" spans="1:17" ht="15">
      <c r="A47" s="115"/>
      <c r="B47" s="115"/>
      <c r="C47" s="115"/>
      <c r="D47" s="115">
        <v>600</v>
      </c>
      <c r="E47" s="113"/>
      <c r="F47" s="277" t="s">
        <v>4263</v>
      </c>
      <c r="G47" s="118" t="s">
        <v>3768</v>
      </c>
      <c r="H47" s="115"/>
      <c r="I47" s="115"/>
      <c r="J47" s="277" t="s">
        <v>3214</v>
      </c>
      <c r="K47" s="115"/>
      <c r="L47" s="115"/>
      <c r="P47" t="s">
        <v>1197</v>
      </c>
      <c r="Q47" t="s">
        <v>1198</v>
      </c>
    </row>
    <row r="48" spans="1:17" ht="15">
      <c r="A48" s="115"/>
      <c r="B48" s="115"/>
      <c r="C48" s="115"/>
      <c r="D48" s="115">
        <v>630</v>
      </c>
      <c r="E48" s="113"/>
      <c r="F48" s="277" t="s">
        <v>4264</v>
      </c>
      <c r="G48" s="118" t="s">
        <v>3769</v>
      </c>
      <c r="H48" s="115"/>
      <c r="I48" s="115"/>
      <c r="J48" s="277" t="s">
        <v>3215</v>
      </c>
      <c r="K48" s="115"/>
      <c r="L48" s="115"/>
      <c r="P48" t="s">
        <v>1199</v>
      </c>
      <c r="Q48" t="s">
        <v>4744</v>
      </c>
    </row>
    <row r="49" spans="1:17" ht="15">
      <c r="A49" s="115"/>
      <c r="B49" s="115"/>
      <c r="C49" s="115"/>
      <c r="D49" s="115">
        <v>650</v>
      </c>
      <c r="E49" s="113"/>
      <c r="F49" s="277" t="s">
        <v>4265</v>
      </c>
      <c r="G49" s="118" t="s">
        <v>3770</v>
      </c>
      <c r="H49" s="115"/>
      <c r="I49" s="115"/>
      <c r="J49" s="277" t="s">
        <v>104</v>
      </c>
      <c r="K49" s="115"/>
      <c r="L49" s="115"/>
      <c r="P49" t="s">
        <v>1200</v>
      </c>
      <c r="Q49" t="s">
        <v>4745</v>
      </c>
    </row>
    <row r="50" spans="1:17" ht="15">
      <c r="A50" s="115"/>
      <c r="B50" s="115"/>
      <c r="C50" s="115"/>
      <c r="D50" s="115">
        <v>680</v>
      </c>
      <c r="E50" s="113"/>
      <c r="F50" s="277" t="s">
        <v>4266</v>
      </c>
      <c r="G50" s="118" t="s">
        <v>3976</v>
      </c>
      <c r="H50" s="115"/>
      <c r="I50" s="115"/>
      <c r="J50" s="277" t="s">
        <v>3216</v>
      </c>
      <c r="K50" s="115"/>
      <c r="L50" s="115"/>
      <c r="P50" t="s">
        <v>1201</v>
      </c>
      <c r="Q50" t="s">
        <v>4746</v>
      </c>
    </row>
    <row r="51" spans="1:17" ht="15">
      <c r="A51" s="115"/>
      <c r="B51" s="115"/>
      <c r="C51" s="115"/>
      <c r="D51" s="115">
        <v>700</v>
      </c>
      <c r="E51" s="113"/>
      <c r="F51" s="277" t="s">
        <v>4267</v>
      </c>
      <c r="G51" s="118" t="s">
        <v>3771</v>
      </c>
      <c r="H51" s="115"/>
      <c r="I51" s="115"/>
      <c r="J51" s="277" t="s">
        <v>4526</v>
      </c>
      <c r="K51" s="115"/>
      <c r="L51" s="115"/>
      <c r="P51" t="s">
        <v>1202</v>
      </c>
      <c r="Q51" t="s">
        <v>2282</v>
      </c>
    </row>
    <row r="52" spans="1:17" ht="15">
      <c r="A52" s="115"/>
      <c r="B52" s="115"/>
      <c r="C52" s="115"/>
      <c r="D52" s="115">
        <v>710</v>
      </c>
      <c r="E52" s="113"/>
      <c r="F52" s="277" t="s">
        <v>4268</v>
      </c>
      <c r="G52" s="118" t="s">
        <v>3772</v>
      </c>
      <c r="H52" s="115"/>
      <c r="I52" s="115"/>
      <c r="J52" s="277" t="s">
        <v>105</v>
      </c>
      <c r="K52" s="115"/>
      <c r="L52" s="115"/>
      <c r="P52" t="s">
        <v>1203</v>
      </c>
      <c r="Q52" t="s">
        <v>1204</v>
      </c>
    </row>
    <row r="53" spans="1:17" ht="15">
      <c r="A53" s="115"/>
      <c r="B53" s="115"/>
      <c r="C53" s="115"/>
      <c r="D53" s="115">
        <v>720</v>
      </c>
      <c r="E53" s="113"/>
      <c r="F53" s="277" t="s">
        <v>4269</v>
      </c>
      <c r="G53" s="118" t="s">
        <v>3773</v>
      </c>
      <c r="H53" s="115"/>
      <c r="I53" s="115"/>
      <c r="J53" s="277" t="s">
        <v>3217</v>
      </c>
      <c r="K53" s="115"/>
      <c r="L53" s="115"/>
      <c r="P53" t="s">
        <v>1205</v>
      </c>
      <c r="Q53" t="s">
        <v>1206</v>
      </c>
    </row>
    <row r="54" spans="1:17" ht="15">
      <c r="A54" s="115"/>
      <c r="B54" s="115"/>
      <c r="C54" s="115"/>
      <c r="D54" s="115">
        <v>750</v>
      </c>
      <c r="E54" s="113"/>
      <c r="F54" s="277" t="s">
        <v>4270</v>
      </c>
      <c r="G54" s="118" t="s">
        <v>3774</v>
      </c>
      <c r="H54" s="115"/>
      <c r="I54" s="115"/>
      <c r="J54" s="277" t="s">
        <v>3218</v>
      </c>
      <c r="K54" s="115"/>
      <c r="L54" s="115"/>
      <c r="P54" t="s">
        <v>1207</v>
      </c>
      <c r="Q54" t="s">
        <v>4747</v>
      </c>
    </row>
    <row r="55" spans="1:17" ht="15">
      <c r="A55" s="115"/>
      <c r="B55" s="115"/>
      <c r="C55" s="115"/>
      <c r="D55" s="115">
        <v>800</v>
      </c>
      <c r="E55" s="113"/>
      <c r="F55" s="277" t="s">
        <v>4271</v>
      </c>
      <c r="G55" s="118" t="s">
        <v>3775</v>
      </c>
      <c r="H55" s="115"/>
      <c r="I55" s="115"/>
      <c r="J55" s="277" t="s">
        <v>3219</v>
      </c>
      <c r="K55" s="115"/>
      <c r="L55" s="115"/>
      <c r="P55" t="s">
        <v>1208</v>
      </c>
      <c r="Q55" t="s">
        <v>1209</v>
      </c>
    </row>
    <row r="56" spans="1:17" ht="15">
      <c r="A56" s="115"/>
      <c r="B56" s="115"/>
      <c r="C56" s="115"/>
      <c r="D56" s="115">
        <v>830</v>
      </c>
      <c r="E56" s="113"/>
      <c r="F56" s="277" t="s">
        <v>4272</v>
      </c>
      <c r="G56" s="118" t="s">
        <v>3776</v>
      </c>
      <c r="H56" s="115"/>
      <c r="I56" s="115"/>
      <c r="J56" s="277" t="s">
        <v>3220</v>
      </c>
      <c r="K56" s="115"/>
      <c r="L56" s="115"/>
      <c r="P56" t="s">
        <v>1210</v>
      </c>
      <c r="Q56" t="s">
        <v>1211</v>
      </c>
    </row>
    <row r="57" spans="1:17" ht="15">
      <c r="A57" s="115"/>
      <c r="B57" s="115"/>
      <c r="C57" s="115"/>
      <c r="D57" s="115">
        <v>850</v>
      </c>
      <c r="E57" s="113"/>
      <c r="F57" s="277" t="s">
        <v>4273</v>
      </c>
      <c r="G57" s="118" t="s">
        <v>3777</v>
      </c>
      <c r="H57" s="115"/>
      <c r="I57" s="115"/>
      <c r="J57" s="277" t="s">
        <v>3221</v>
      </c>
      <c r="K57" s="115"/>
      <c r="L57" s="115"/>
      <c r="P57" t="s">
        <v>1212</v>
      </c>
      <c r="Q57" t="s">
        <v>2283</v>
      </c>
    </row>
    <row r="58" spans="1:17" ht="15">
      <c r="A58" s="115"/>
      <c r="B58" s="115"/>
      <c r="C58" s="115"/>
      <c r="D58" s="115">
        <v>900</v>
      </c>
      <c r="E58" s="113"/>
      <c r="F58" s="277" t="s">
        <v>4274</v>
      </c>
      <c r="G58" s="118" t="s">
        <v>3778</v>
      </c>
      <c r="H58" s="115"/>
      <c r="I58" s="115"/>
      <c r="J58" s="277" t="s">
        <v>4527</v>
      </c>
      <c r="K58" s="115"/>
      <c r="L58" s="115"/>
      <c r="P58" t="s">
        <v>1213</v>
      </c>
      <c r="Q58" t="s">
        <v>4748</v>
      </c>
    </row>
    <row r="59" spans="1:17" ht="15">
      <c r="A59" s="115"/>
      <c r="B59" s="115"/>
      <c r="C59" s="115"/>
      <c r="D59" s="115">
        <v>950</v>
      </c>
      <c r="E59" s="113"/>
      <c r="F59" s="277" t="s">
        <v>4275</v>
      </c>
      <c r="G59" s="118" t="s">
        <v>3779</v>
      </c>
      <c r="H59" s="115"/>
      <c r="I59" s="115"/>
      <c r="J59" s="277" t="s">
        <v>4528</v>
      </c>
      <c r="K59" s="115"/>
      <c r="L59" s="115"/>
      <c r="P59" t="s">
        <v>1214</v>
      </c>
      <c r="Q59" t="s">
        <v>1215</v>
      </c>
    </row>
    <row r="60" spans="1:17" ht="15">
      <c r="A60" s="115"/>
      <c r="B60" s="115"/>
      <c r="C60" s="115"/>
      <c r="D60" s="115">
        <v>960</v>
      </c>
      <c r="E60" s="113"/>
      <c r="F60" s="277" t="s">
        <v>4276</v>
      </c>
      <c r="G60" s="118" t="s">
        <v>3780</v>
      </c>
      <c r="H60" s="115"/>
      <c r="I60" s="115"/>
      <c r="J60" s="277" t="s">
        <v>3222</v>
      </c>
      <c r="K60" s="115"/>
      <c r="L60" s="115"/>
      <c r="P60" t="s">
        <v>1216</v>
      </c>
      <c r="Q60" t="s">
        <v>4749</v>
      </c>
    </row>
    <row r="61" spans="1:17" ht="15">
      <c r="A61" s="115"/>
      <c r="B61" s="115"/>
      <c r="C61" s="115"/>
      <c r="D61" s="115">
        <v>1000</v>
      </c>
      <c r="E61" s="113"/>
      <c r="F61" s="277" t="s">
        <v>4277</v>
      </c>
      <c r="G61" s="118" t="s">
        <v>3781</v>
      </c>
      <c r="H61" s="115"/>
      <c r="I61" s="115"/>
      <c r="J61" s="277" t="s">
        <v>4529</v>
      </c>
      <c r="K61" s="115"/>
      <c r="L61" s="115"/>
      <c r="P61" t="s">
        <v>1217</v>
      </c>
      <c r="Q61" t="s">
        <v>4750</v>
      </c>
    </row>
    <row r="62" spans="1:17" ht="15">
      <c r="A62" s="115"/>
      <c r="B62" s="115"/>
      <c r="C62" s="115"/>
      <c r="D62" s="115">
        <v>1100</v>
      </c>
      <c r="E62" s="113"/>
      <c r="F62" s="277" t="s">
        <v>4278</v>
      </c>
      <c r="G62" s="118" t="s">
        <v>3782</v>
      </c>
      <c r="H62" s="115"/>
      <c r="I62" s="115"/>
      <c r="J62" s="277" t="s">
        <v>3223</v>
      </c>
      <c r="K62" s="115"/>
      <c r="L62" s="115"/>
      <c r="P62" t="s">
        <v>1218</v>
      </c>
      <c r="Q62" t="s">
        <v>1219</v>
      </c>
    </row>
    <row r="63" spans="1:17" ht="15">
      <c r="A63" s="115"/>
      <c r="B63" s="115"/>
      <c r="C63" s="115"/>
      <c r="D63" s="115">
        <v>1110</v>
      </c>
      <c r="E63" s="113"/>
      <c r="F63" s="277" t="s">
        <v>4279</v>
      </c>
      <c r="G63" s="118" t="s">
        <v>3783</v>
      </c>
      <c r="H63" s="115"/>
      <c r="I63" s="115"/>
      <c r="J63" s="277" t="s">
        <v>4530</v>
      </c>
      <c r="K63" s="115"/>
      <c r="L63" s="115"/>
      <c r="P63" t="s">
        <v>1220</v>
      </c>
      <c r="Q63" t="s">
        <v>4751</v>
      </c>
    </row>
    <row r="64" spans="1:17" ht="15">
      <c r="A64" s="115"/>
      <c r="B64" s="115"/>
      <c r="C64" s="115"/>
      <c r="D64" s="115">
        <v>1200</v>
      </c>
      <c r="E64" s="113"/>
      <c r="F64" s="277" t="s">
        <v>4280</v>
      </c>
      <c r="G64" s="118" t="s">
        <v>3784</v>
      </c>
      <c r="H64" s="115"/>
      <c r="I64" s="115"/>
      <c r="J64" s="277" t="s">
        <v>4531</v>
      </c>
      <c r="K64" s="115"/>
      <c r="L64" s="115"/>
      <c r="P64" t="s">
        <v>1221</v>
      </c>
      <c r="Q64" t="s">
        <v>1222</v>
      </c>
    </row>
    <row r="65" spans="1:17" ht="15">
      <c r="A65" s="115"/>
      <c r="B65" s="115"/>
      <c r="C65" s="115"/>
      <c r="D65" s="115">
        <v>1250</v>
      </c>
      <c r="E65" s="113"/>
      <c r="F65" s="277" t="s">
        <v>4281</v>
      </c>
      <c r="G65" s="118" t="s">
        <v>3785</v>
      </c>
      <c r="H65" s="115"/>
      <c r="I65" s="115"/>
      <c r="J65" s="277" t="s">
        <v>3224</v>
      </c>
      <c r="K65" s="115"/>
      <c r="L65" s="115"/>
      <c r="P65" t="s">
        <v>2070</v>
      </c>
      <c r="Q65" t="s">
        <v>2071</v>
      </c>
    </row>
    <row r="66" spans="1:17" ht="15">
      <c r="A66" s="115"/>
      <c r="B66" s="115"/>
      <c r="C66" s="115"/>
      <c r="D66" s="115">
        <v>1300</v>
      </c>
      <c r="E66" s="113"/>
      <c r="F66" s="277" t="s">
        <v>4282</v>
      </c>
      <c r="G66" s="118" t="s">
        <v>3786</v>
      </c>
      <c r="H66" s="115"/>
      <c r="I66" s="115"/>
      <c r="J66" s="277" t="s">
        <v>3225</v>
      </c>
      <c r="K66" s="115"/>
      <c r="L66" s="115"/>
      <c r="P66" t="s">
        <v>2285</v>
      </c>
      <c r="Q66" t="s">
        <v>2286</v>
      </c>
    </row>
    <row r="67" spans="1:17" ht="15">
      <c r="A67" s="115"/>
      <c r="B67" s="115"/>
      <c r="C67" s="115"/>
      <c r="D67" s="115">
        <v>1350</v>
      </c>
      <c r="E67" s="113"/>
      <c r="F67" s="277" t="s">
        <v>4283</v>
      </c>
      <c r="G67" s="118" t="s">
        <v>3787</v>
      </c>
      <c r="H67" s="115"/>
      <c r="I67" s="115"/>
      <c r="J67" s="277" t="s">
        <v>4532</v>
      </c>
      <c r="K67" s="115"/>
      <c r="L67" s="115"/>
      <c r="P67" t="s">
        <v>2287</v>
      </c>
      <c r="Q67" t="s">
        <v>2288</v>
      </c>
    </row>
    <row r="68" spans="1:17" ht="15">
      <c r="A68" s="115"/>
      <c r="B68" s="115"/>
      <c r="C68" s="115"/>
      <c r="D68" s="115">
        <v>1400</v>
      </c>
      <c r="E68" s="113"/>
      <c r="F68" s="277" t="s">
        <v>4284</v>
      </c>
      <c r="G68" s="118" t="s">
        <v>3788</v>
      </c>
      <c r="H68" s="115"/>
      <c r="I68" s="115"/>
      <c r="J68" s="277" t="s">
        <v>3226</v>
      </c>
      <c r="K68" s="115"/>
      <c r="L68" s="115"/>
      <c r="P68" t="s">
        <v>2289</v>
      </c>
      <c r="Q68" t="s">
        <v>2290</v>
      </c>
    </row>
    <row r="69" spans="1:17" ht="15">
      <c r="A69" s="115"/>
      <c r="B69" s="115"/>
      <c r="C69" s="115"/>
      <c r="D69" s="115">
        <v>1433</v>
      </c>
      <c r="E69" s="113"/>
      <c r="F69" s="277" t="s">
        <v>4285</v>
      </c>
      <c r="G69" s="118" t="s">
        <v>3789</v>
      </c>
      <c r="H69" s="115"/>
      <c r="I69" s="115"/>
      <c r="J69" s="277" t="s">
        <v>3227</v>
      </c>
      <c r="K69" s="115"/>
      <c r="L69" s="115"/>
      <c r="P69" t="s">
        <v>2291</v>
      </c>
      <c r="Q69" t="s">
        <v>2292</v>
      </c>
    </row>
    <row r="70" spans="1:17" ht="15">
      <c r="A70" s="115"/>
      <c r="B70" s="115"/>
      <c r="C70" s="115"/>
      <c r="D70" s="115">
        <v>1480</v>
      </c>
      <c r="E70" s="113"/>
      <c r="F70" s="277" t="s">
        <v>4286</v>
      </c>
      <c r="G70" s="118" t="s">
        <v>3790</v>
      </c>
      <c r="H70" s="115"/>
      <c r="I70" s="115"/>
      <c r="J70" s="277" t="s">
        <v>4533</v>
      </c>
      <c r="K70" s="115"/>
      <c r="L70" s="115"/>
      <c r="P70" t="s">
        <v>2293</v>
      </c>
      <c r="Q70" t="s">
        <v>2294</v>
      </c>
    </row>
    <row r="71" spans="1:17" ht="15">
      <c r="A71" s="115"/>
      <c r="B71" s="115"/>
      <c r="C71" s="115"/>
      <c r="D71" s="115">
        <v>1500</v>
      </c>
      <c r="E71" s="113"/>
      <c r="F71" s="277" t="s">
        <v>4287</v>
      </c>
      <c r="G71" s="118" t="s">
        <v>3791</v>
      </c>
      <c r="H71" s="115"/>
      <c r="I71" s="115"/>
      <c r="J71" s="277" t="s">
        <v>4534</v>
      </c>
      <c r="K71" s="115"/>
      <c r="L71" s="115"/>
      <c r="P71" t="s">
        <v>4752</v>
      </c>
      <c r="Q71" t="s">
        <v>4753</v>
      </c>
    </row>
    <row r="72" spans="1:17" ht="15">
      <c r="A72" s="115"/>
      <c r="B72" s="115"/>
      <c r="C72" s="115"/>
      <c r="D72" s="115">
        <v>1600</v>
      </c>
      <c r="E72" s="113"/>
      <c r="F72" s="277" t="s">
        <v>4288</v>
      </c>
      <c r="G72" s="118" t="s">
        <v>3792</v>
      </c>
      <c r="H72" s="115"/>
      <c r="I72" s="115"/>
      <c r="J72" s="277" t="s">
        <v>4535</v>
      </c>
      <c r="K72" s="115"/>
      <c r="L72" s="115"/>
      <c r="P72" t="s">
        <v>2295</v>
      </c>
      <c r="Q72" t="s">
        <v>4754</v>
      </c>
    </row>
    <row r="73" spans="1:17" ht="15">
      <c r="A73" s="115"/>
      <c r="B73" s="115"/>
      <c r="C73" s="115"/>
      <c r="D73" s="115">
        <v>1640</v>
      </c>
      <c r="E73" s="113"/>
      <c r="F73" s="277" t="s">
        <v>4289</v>
      </c>
      <c r="G73" s="118" t="s">
        <v>3793</v>
      </c>
      <c r="H73" s="115"/>
      <c r="I73" s="115"/>
      <c r="J73" s="277" t="s">
        <v>4536</v>
      </c>
      <c r="K73" s="115"/>
      <c r="L73" s="115"/>
      <c r="P73" t="s">
        <v>2296</v>
      </c>
      <c r="Q73" t="s">
        <v>2297</v>
      </c>
    </row>
    <row r="74" spans="1:17" ht="15">
      <c r="A74" s="115"/>
      <c r="B74" s="115"/>
      <c r="C74" s="115"/>
      <c r="D74" s="115">
        <v>1650</v>
      </c>
      <c r="E74" s="113"/>
      <c r="F74" s="277" t="s">
        <v>4290</v>
      </c>
      <c r="G74" s="118" t="s">
        <v>3794</v>
      </c>
      <c r="H74" s="115"/>
      <c r="I74" s="115"/>
      <c r="J74" s="277" t="s">
        <v>4537</v>
      </c>
      <c r="K74" s="115"/>
      <c r="L74" s="115"/>
      <c r="P74" t="s">
        <v>4755</v>
      </c>
      <c r="Q74" t="s">
        <v>4756</v>
      </c>
    </row>
    <row r="75" spans="1:17" ht="15">
      <c r="A75" s="115"/>
      <c r="B75" s="115"/>
      <c r="C75" s="115"/>
      <c r="D75" s="115">
        <v>1680</v>
      </c>
      <c r="E75" s="113"/>
      <c r="F75" s="277" t="s">
        <v>4291</v>
      </c>
      <c r="G75" s="118" t="s">
        <v>3795</v>
      </c>
      <c r="H75" s="115"/>
      <c r="I75" s="115"/>
      <c r="J75" s="277" t="s">
        <v>3209</v>
      </c>
      <c r="K75" s="115"/>
      <c r="L75" s="115"/>
      <c r="P75" t="s">
        <v>4757</v>
      </c>
      <c r="Q75" t="s">
        <v>2284</v>
      </c>
    </row>
    <row r="76" spans="1:17" ht="15">
      <c r="A76" s="115"/>
      <c r="B76" s="115"/>
      <c r="C76" s="115"/>
      <c r="D76" s="115">
        <v>1700</v>
      </c>
      <c r="E76" s="113"/>
      <c r="F76" s="277" t="s">
        <v>4292</v>
      </c>
      <c r="G76" s="118" t="s">
        <v>3796</v>
      </c>
      <c r="H76" s="115"/>
      <c r="I76" s="115"/>
      <c r="J76" s="277" t="s">
        <v>3210</v>
      </c>
      <c r="K76" s="115"/>
      <c r="L76" s="115"/>
      <c r="P76" t="s">
        <v>4758</v>
      </c>
      <c r="Q76" t="s">
        <v>4759</v>
      </c>
    </row>
    <row r="77" spans="1:17" ht="15">
      <c r="A77" s="115"/>
      <c r="B77" s="115"/>
      <c r="C77" s="115"/>
      <c r="D77" s="115">
        <v>1750</v>
      </c>
      <c r="E77" s="113"/>
      <c r="F77" s="277" t="s">
        <v>4293</v>
      </c>
      <c r="G77" s="118" t="s">
        <v>3797</v>
      </c>
      <c r="H77" s="115"/>
      <c r="I77" s="115"/>
      <c r="J77" s="277" t="s">
        <v>3211</v>
      </c>
      <c r="K77" s="115"/>
      <c r="L77" s="115"/>
      <c r="P77" t="s">
        <v>1223</v>
      </c>
      <c r="Q77" t="s">
        <v>4760</v>
      </c>
    </row>
    <row r="78" spans="1:17" ht="15">
      <c r="A78" s="115"/>
      <c r="B78" s="115"/>
      <c r="C78" s="115"/>
      <c r="D78" s="115">
        <v>1800</v>
      </c>
      <c r="E78" s="113"/>
      <c r="F78" s="277" t="s">
        <v>4294</v>
      </c>
      <c r="G78" s="118" t="s">
        <v>3798</v>
      </c>
      <c r="H78" s="115"/>
      <c r="I78" s="115"/>
      <c r="J78" s="277" t="s">
        <v>3212</v>
      </c>
      <c r="K78" s="115"/>
      <c r="L78" s="115"/>
      <c r="P78" t="s">
        <v>1224</v>
      </c>
      <c r="Q78" t="s">
        <v>1225</v>
      </c>
    </row>
    <row r="79" spans="1:17" ht="15">
      <c r="A79" s="115"/>
      <c r="B79" s="115"/>
      <c r="C79" s="115"/>
      <c r="D79" s="115">
        <v>1900</v>
      </c>
      <c r="E79" s="113"/>
      <c r="F79" s="277" t="s">
        <v>4295</v>
      </c>
      <c r="G79" s="118" t="s">
        <v>3799</v>
      </c>
      <c r="H79" s="115"/>
      <c r="I79" s="115"/>
      <c r="J79" s="277" t="s">
        <v>2053</v>
      </c>
      <c r="K79" s="115"/>
      <c r="L79" s="115"/>
      <c r="P79" t="s">
        <v>1226</v>
      </c>
      <c r="Q79" t="s">
        <v>1227</v>
      </c>
    </row>
    <row r="80" spans="1:17" ht="15">
      <c r="A80" s="115"/>
      <c r="B80" s="115"/>
      <c r="C80" s="115"/>
      <c r="D80" s="115">
        <v>2000</v>
      </c>
      <c r="E80" s="113"/>
      <c r="F80" s="277" t="s">
        <v>4296</v>
      </c>
      <c r="G80" s="118" t="s">
        <v>3800</v>
      </c>
      <c r="H80" s="115"/>
      <c r="I80" s="115"/>
      <c r="J80" s="277" t="s">
        <v>3228</v>
      </c>
      <c r="K80" s="115"/>
      <c r="L80" s="115"/>
      <c r="P80" t="s">
        <v>1228</v>
      </c>
      <c r="Q80" t="s">
        <v>4761</v>
      </c>
    </row>
    <row r="81" spans="1:17" ht="15">
      <c r="A81" s="115"/>
      <c r="B81" s="115"/>
      <c r="C81" s="115"/>
      <c r="D81" s="115">
        <v>2100</v>
      </c>
      <c r="E81" s="113"/>
      <c r="F81" s="277" t="s">
        <v>4297</v>
      </c>
      <c r="G81" s="118" t="s">
        <v>3801</v>
      </c>
      <c r="H81" s="115"/>
      <c r="I81" s="115"/>
      <c r="J81" s="277" t="s">
        <v>106</v>
      </c>
      <c r="K81" s="115"/>
      <c r="L81" s="115"/>
      <c r="P81" t="s">
        <v>2298</v>
      </c>
      <c r="Q81" t="s">
        <v>4762</v>
      </c>
    </row>
    <row r="82" spans="1:17" ht="15">
      <c r="A82" s="115"/>
      <c r="B82" s="115"/>
      <c r="C82" s="115"/>
      <c r="D82" s="115">
        <v>2200</v>
      </c>
      <c r="E82" s="113"/>
      <c r="F82" s="277" t="s">
        <v>4298</v>
      </c>
      <c r="G82" s="118" t="s">
        <v>3802</v>
      </c>
      <c r="H82" s="115"/>
      <c r="I82" s="115"/>
      <c r="J82" s="277" t="s">
        <v>3229</v>
      </c>
      <c r="K82" s="115"/>
      <c r="L82" s="115"/>
      <c r="P82" t="s">
        <v>1229</v>
      </c>
      <c r="Q82" t="s">
        <v>4763</v>
      </c>
    </row>
    <row r="83" spans="1:17" ht="15">
      <c r="A83" s="115"/>
      <c r="B83" s="115"/>
      <c r="C83" s="115"/>
      <c r="D83" s="115">
        <v>2300</v>
      </c>
      <c r="E83" s="113"/>
      <c r="F83" s="277" t="s">
        <v>4299</v>
      </c>
      <c r="G83" s="118" t="s">
        <v>3803</v>
      </c>
      <c r="H83" s="115"/>
      <c r="I83" s="115"/>
      <c r="J83" s="277" t="s">
        <v>3230</v>
      </c>
      <c r="K83" s="115"/>
      <c r="L83" s="115"/>
      <c r="P83" t="s">
        <v>1230</v>
      </c>
      <c r="Q83" t="s">
        <v>2299</v>
      </c>
    </row>
    <row r="84" spans="1:17" ht="15">
      <c r="A84" s="115"/>
      <c r="B84" s="115"/>
      <c r="C84" s="115"/>
      <c r="D84" s="115">
        <v>2400</v>
      </c>
      <c r="E84" s="113"/>
      <c r="F84" s="277" t="s">
        <v>4300</v>
      </c>
      <c r="G84" s="118" t="s">
        <v>3804</v>
      </c>
      <c r="H84" s="115"/>
      <c r="I84" s="115"/>
      <c r="J84" s="277" t="s">
        <v>3231</v>
      </c>
      <c r="K84" s="115"/>
      <c r="L84" s="115"/>
      <c r="P84" t="s">
        <v>1231</v>
      </c>
      <c r="Q84" t="s">
        <v>4764</v>
      </c>
    </row>
    <row r="85" spans="1:17" ht="15">
      <c r="A85" s="115"/>
      <c r="B85" s="115"/>
      <c r="C85" s="115"/>
      <c r="D85" s="115">
        <v>2500</v>
      </c>
      <c r="E85" s="113"/>
      <c r="F85" s="277" t="s">
        <v>4301</v>
      </c>
      <c r="G85" s="118" t="s">
        <v>3805</v>
      </c>
      <c r="H85" s="115"/>
      <c r="I85" s="115"/>
      <c r="J85" s="277" t="s">
        <v>2222</v>
      </c>
      <c r="K85" s="115"/>
      <c r="L85" s="115"/>
      <c r="P85" t="s">
        <v>1232</v>
      </c>
      <c r="Q85" t="s">
        <v>4765</v>
      </c>
    </row>
    <row r="86" spans="1:17" ht="15">
      <c r="A86" s="115"/>
      <c r="B86" s="115"/>
      <c r="C86" s="115"/>
      <c r="D86" s="115">
        <v>2700</v>
      </c>
      <c r="E86" s="113"/>
      <c r="F86" s="277" t="s">
        <v>4302</v>
      </c>
      <c r="G86" s="118" t="s">
        <v>3806</v>
      </c>
      <c r="H86" s="115"/>
      <c r="I86" s="115"/>
      <c r="J86" s="277" t="s">
        <v>3232</v>
      </c>
      <c r="K86" s="115"/>
      <c r="L86" s="115"/>
      <c r="P86" t="s">
        <v>1233</v>
      </c>
      <c r="Q86" t="s">
        <v>1234</v>
      </c>
    </row>
    <row r="87" spans="1:17" ht="15">
      <c r="A87" s="115"/>
      <c r="B87" s="115"/>
      <c r="C87" s="115"/>
      <c r="D87" s="115">
        <v>2750</v>
      </c>
      <c r="E87" s="113"/>
      <c r="F87" s="277" t="s">
        <v>4303</v>
      </c>
      <c r="G87" s="118" t="s">
        <v>3807</v>
      </c>
      <c r="H87" s="115"/>
      <c r="I87" s="115"/>
      <c r="J87" s="277" t="s">
        <v>3233</v>
      </c>
      <c r="K87" s="115"/>
      <c r="L87" s="115"/>
      <c r="P87" t="s">
        <v>2072</v>
      </c>
      <c r="Q87" t="s">
        <v>4766</v>
      </c>
    </row>
    <row r="88" spans="1:17" ht="15">
      <c r="A88" s="115"/>
      <c r="B88" s="115"/>
      <c r="C88" s="115"/>
      <c r="D88" s="115">
        <v>3200</v>
      </c>
      <c r="E88" s="113"/>
      <c r="F88" s="277" t="s">
        <v>4304</v>
      </c>
      <c r="G88" s="118" t="s">
        <v>3808</v>
      </c>
      <c r="H88" s="115"/>
      <c r="I88" s="115"/>
      <c r="J88" s="277" t="s">
        <v>3234</v>
      </c>
      <c r="K88" s="115"/>
      <c r="L88" s="115"/>
      <c r="P88" t="s">
        <v>1235</v>
      </c>
      <c r="Q88" t="s">
        <v>2165</v>
      </c>
    </row>
    <row r="89" spans="1:17" ht="15">
      <c r="A89" s="115"/>
      <c r="B89" s="115"/>
      <c r="C89" s="115"/>
      <c r="D89" s="115">
        <v>3500</v>
      </c>
      <c r="E89" s="113"/>
      <c r="F89" s="277" t="s">
        <v>4305</v>
      </c>
      <c r="G89" s="118" t="s">
        <v>3809</v>
      </c>
      <c r="H89" s="115"/>
      <c r="I89" s="115"/>
      <c r="J89" s="277" t="s">
        <v>4538</v>
      </c>
      <c r="K89" s="115"/>
      <c r="L89" s="115"/>
      <c r="P89" t="s">
        <v>2300</v>
      </c>
      <c r="Q89" t="s">
        <v>2301</v>
      </c>
    </row>
    <row r="90" spans="1:17" ht="15">
      <c r="A90" s="115"/>
      <c r="B90" s="115"/>
      <c r="C90" s="115"/>
      <c r="D90" s="115">
        <v>3600</v>
      </c>
      <c r="E90" s="113"/>
      <c r="F90" s="277" t="s">
        <v>4306</v>
      </c>
      <c r="G90" s="118" t="s">
        <v>3810</v>
      </c>
      <c r="H90" s="115"/>
      <c r="I90" s="115"/>
      <c r="J90" s="277" t="s">
        <v>3235</v>
      </c>
      <c r="K90" s="115"/>
      <c r="L90" s="115"/>
      <c r="P90" t="s">
        <v>2302</v>
      </c>
      <c r="Q90" t="s">
        <v>2303</v>
      </c>
    </row>
    <row r="91" spans="1:17" ht="15">
      <c r="A91" s="115"/>
      <c r="B91" s="115"/>
      <c r="C91" s="115"/>
      <c r="D91" s="125" t="s">
        <v>789</v>
      </c>
      <c r="E91" s="113"/>
      <c r="F91" s="277" t="s">
        <v>4307</v>
      </c>
      <c r="G91" s="118" t="s">
        <v>3811</v>
      </c>
      <c r="H91" s="115"/>
      <c r="I91" s="115"/>
      <c r="J91" s="277" t="s">
        <v>3236</v>
      </c>
      <c r="K91" s="115"/>
      <c r="L91" s="115"/>
      <c r="P91" t="s">
        <v>2304</v>
      </c>
      <c r="Q91" t="s">
        <v>2305</v>
      </c>
    </row>
    <row r="92" spans="1:17" ht="15">
      <c r="A92" s="115"/>
      <c r="B92" s="115"/>
      <c r="C92" s="115"/>
      <c r="D92" s="125" t="s">
        <v>790</v>
      </c>
      <c r="E92" s="113"/>
      <c r="F92" s="277" t="s">
        <v>4308</v>
      </c>
      <c r="G92" s="118" t="s">
        <v>3812</v>
      </c>
      <c r="H92" s="115"/>
      <c r="I92" s="115"/>
      <c r="J92" s="277" t="s">
        <v>3237</v>
      </c>
      <c r="K92" s="115"/>
      <c r="L92" s="115"/>
      <c r="P92" t="s">
        <v>2306</v>
      </c>
      <c r="Q92" t="s">
        <v>2307</v>
      </c>
    </row>
    <row r="93" spans="1:17" ht="15">
      <c r="A93" s="115"/>
      <c r="B93" s="115"/>
      <c r="C93" s="115"/>
      <c r="D93" s="125" t="s">
        <v>791</v>
      </c>
      <c r="E93" s="113"/>
      <c r="F93" s="277" t="s">
        <v>4309</v>
      </c>
      <c r="G93" s="118" t="s">
        <v>3813</v>
      </c>
      <c r="H93" s="115"/>
      <c r="I93" s="115"/>
      <c r="J93" s="277" t="s">
        <v>2223</v>
      </c>
      <c r="K93" s="115"/>
      <c r="L93" s="115"/>
      <c r="P93" t="s">
        <v>2308</v>
      </c>
      <c r="Q93" t="s">
        <v>2309</v>
      </c>
    </row>
    <row r="94" spans="1:17" ht="15">
      <c r="A94" s="115"/>
      <c r="B94" s="115"/>
      <c r="C94" s="115"/>
      <c r="D94" s="125" t="s">
        <v>792</v>
      </c>
      <c r="E94" s="113"/>
      <c r="F94" s="277" t="s">
        <v>4310</v>
      </c>
      <c r="G94" s="118" t="s">
        <v>3814</v>
      </c>
      <c r="H94" s="115"/>
      <c r="I94" s="115"/>
      <c r="J94" s="277" t="s">
        <v>3238</v>
      </c>
      <c r="K94" s="115"/>
      <c r="L94" s="115"/>
      <c r="P94" t="s">
        <v>2310</v>
      </c>
      <c r="Q94" t="s">
        <v>2311</v>
      </c>
    </row>
    <row r="95" spans="1:17" ht="15">
      <c r="A95" s="115"/>
      <c r="B95" s="115"/>
      <c r="C95" s="115"/>
      <c r="D95" s="125" t="s">
        <v>793</v>
      </c>
      <c r="E95" s="113"/>
      <c r="F95" s="277" t="s">
        <v>4311</v>
      </c>
      <c r="G95" s="118" t="s">
        <v>3815</v>
      </c>
      <c r="H95" s="115"/>
      <c r="I95" s="115"/>
      <c r="J95" s="277" t="s">
        <v>3239</v>
      </c>
      <c r="K95" s="115"/>
      <c r="L95" s="115"/>
      <c r="P95" t="s">
        <v>4767</v>
      </c>
      <c r="Q95" t="s">
        <v>4768</v>
      </c>
    </row>
    <row r="96" spans="1:17" ht="15">
      <c r="A96" s="115"/>
      <c r="B96" s="115"/>
      <c r="C96" s="115"/>
      <c r="D96" s="125" t="s">
        <v>794</v>
      </c>
      <c r="E96" s="113"/>
      <c r="F96" s="277" t="s">
        <v>4312</v>
      </c>
      <c r="G96" s="118" t="s">
        <v>3816</v>
      </c>
      <c r="H96" s="115"/>
      <c r="I96" s="115"/>
      <c r="J96" s="277" t="s">
        <v>3240</v>
      </c>
      <c r="K96" s="115"/>
      <c r="L96" s="115"/>
      <c r="P96" t="s">
        <v>2312</v>
      </c>
      <c r="Q96" t="s">
        <v>2313</v>
      </c>
    </row>
    <row r="97" spans="1:17" ht="15">
      <c r="A97" s="115"/>
      <c r="B97" s="115"/>
      <c r="C97" s="115"/>
      <c r="D97" s="125" t="s">
        <v>795</v>
      </c>
      <c r="E97" s="113"/>
      <c r="F97" s="277" t="s">
        <v>4313</v>
      </c>
      <c r="G97" s="118" t="s">
        <v>3817</v>
      </c>
      <c r="H97" s="115"/>
      <c r="I97" s="115"/>
      <c r="J97" s="277" t="s">
        <v>3241</v>
      </c>
      <c r="K97" s="115"/>
      <c r="L97" s="115"/>
      <c r="P97" t="s">
        <v>2314</v>
      </c>
      <c r="Q97" t="s">
        <v>2315</v>
      </c>
    </row>
    <row r="98" spans="1:17" ht="15">
      <c r="A98" s="115"/>
      <c r="B98" s="115"/>
      <c r="C98" s="115"/>
      <c r="D98" s="125" t="s">
        <v>796</v>
      </c>
      <c r="E98" s="113"/>
      <c r="F98" s="277" t="s">
        <v>4314</v>
      </c>
      <c r="G98" s="118" t="s">
        <v>3818</v>
      </c>
      <c r="H98" s="115"/>
      <c r="I98" s="115"/>
      <c r="J98" s="277" t="s">
        <v>3242</v>
      </c>
      <c r="K98" s="115"/>
      <c r="L98" s="115"/>
      <c r="P98" t="s">
        <v>2316</v>
      </c>
      <c r="Q98" t="s">
        <v>2317</v>
      </c>
    </row>
    <row r="99" spans="1:17" ht="15">
      <c r="A99" s="115"/>
      <c r="B99" s="115"/>
      <c r="C99" s="115"/>
      <c r="D99" s="125" t="s">
        <v>797</v>
      </c>
      <c r="E99" s="113"/>
      <c r="F99" s="277" t="s">
        <v>4315</v>
      </c>
      <c r="G99" s="118" t="s">
        <v>3819</v>
      </c>
      <c r="H99" s="115"/>
      <c r="I99" s="115"/>
      <c r="J99" s="277" t="s">
        <v>4539</v>
      </c>
      <c r="K99" s="115"/>
      <c r="L99" s="115"/>
      <c r="P99" t="s">
        <v>2318</v>
      </c>
      <c r="Q99" t="s">
        <v>2319</v>
      </c>
    </row>
    <row r="100" spans="1:17" ht="15">
      <c r="A100" s="115"/>
      <c r="B100" s="115"/>
      <c r="C100" s="115"/>
      <c r="D100" s="125" t="s">
        <v>798</v>
      </c>
      <c r="E100" s="113"/>
      <c r="F100" s="277" t="s">
        <v>4316</v>
      </c>
      <c r="G100" s="118" t="s">
        <v>3820</v>
      </c>
      <c r="H100" s="115"/>
      <c r="I100" s="115"/>
      <c r="J100" s="277" t="s">
        <v>4540</v>
      </c>
      <c r="K100" s="115"/>
      <c r="L100" s="115"/>
      <c r="P100" t="s">
        <v>2320</v>
      </c>
      <c r="Q100" t="s">
        <v>2321</v>
      </c>
    </row>
    <row r="101" spans="1:17" ht="15">
      <c r="A101" s="115"/>
      <c r="B101" s="115"/>
      <c r="C101" s="115"/>
      <c r="D101" s="125" t="s">
        <v>799</v>
      </c>
      <c r="E101" s="113"/>
      <c r="F101" s="277" t="s">
        <v>4317</v>
      </c>
      <c r="G101" s="118" t="s">
        <v>3821</v>
      </c>
      <c r="H101" s="115"/>
      <c r="I101" s="115"/>
      <c r="J101" s="277" t="s">
        <v>4541</v>
      </c>
      <c r="K101" s="115"/>
      <c r="L101" s="115"/>
      <c r="P101" t="s">
        <v>4769</v>
      </c>
      <c r="Q101" t="s">
        <v>4770</v>
      </c>
    </row>
    <row r="102" spans="1:17" ht="15">
      <c r="A102" s="115"/>
      <c r="B102" s="115"/>
      <c r="C102" s="115"/>
      <c r="D102" s="125" t="s">
        <v>800</v>
      </c>
      <c r="E102" s="113"/>
      <c r="F102" s="277" t="s">
        <v>4318</v>
      </c>
      <c r="G102" s="118" t="s">
        <v>3822</v>
      </c>
      <c r="H102" s="115"/>
      <c r="I102" s="115"/>
      <c r="J102" s="277" t="s">
        <v>3243</v>
      </c>
      <c r="K102" s="115"/>
      <c r="L102" s="115"/>
      <c r="P102" t="s">
        <v>2322</v>
      </c>
      <c r="Q102" t="s">
        <v>4771</v>
      </c>
    </row>
    <row r="103" spans="1:17" ht="15">
      <c r="A103" s="115"/>
      <c r="B103" s="115"/>
      <c r="C103" s="115"/>
      <c r="D103" s="125" t="s">
        <v>801</v>
      </c>
      <c r="E103" s="113"/>
      <c r="F103" s="277" t="s">
        <v>4319</v>
      </c>
      <c r="G103" s="118" t="s">
        <v>3823</v>
      </c>
      <c r="H103" s="115"/>
      <c r="I103" s="115"/>
      <c r="J103" s="277" t="s">
        <v>3244</v>
      </c>
      <c r="K103" s="115"/>
      <c r="L103" s="115"/>
      <c r="P103" t="s">
        <v>4772</v>
      </c>
      <c r="Q103" t="s">
        <v>4773</v>
      </c>
    </row>
    <row r="104" spans="1:17" ht="15">
      <c r="A104" s="115"/>
      <c r="B104" s="115"/>
      <c r="C104" s="115"/>
      <c r="D104" s="115"/>
      <c r="E104" s="113"/>
      <c r="F104" s="277" t="s">
        <v>4320</v>
      </c>
      <c r="G104" s="118" t="s">
        <v>3824</v>
      </c>
      <c r="H104" s="115"/>
      <c r="I104" s="115"/>
      <c r="J104" s="277" t="s">
        <v>4542</v>
      </c>
      <c r="K104" s="115"/>
      <c r="L104" s="115"/>
      <c r="P104" t="s">
        <v>4774</v>
      </c>
      <c r="Q104" t="s">
        <v>4775</v>
      </c>
    </row>
    <row r="105" spans="1:17" ht="15">
      <c r="A105" s="115"/>
      <c r="B105" s="115"/>
      <c r="C105" s="115"/>
      <c r="D105" s="115"/>
      <c r="E105" s="113"/>
      <c r="F105" s="277" t="s">
        <v>4321</v>
      </c>
      <c r="G105" s="118" t="s">
        <v>3825</v>
      </c>
      <c r="H105" s="115"/>
      <c r="I105" s="115"/>
      <c r="J105" s="277" t="s">
        <v>3245</v>
      </c>
      <c r="K105" s="115"/>
      <c r="L105" s="115"/>
      <c r="P105" t="s">
        <v>4776</v>
      </c>
      <c r="Q105" t="s">
        <v>4777</v>
      </c>
    </row>
    <row r="106" spans="1:17" ht="15">
      <c r="A106" s="115"/>
      <c r="B106" s="115"/>
      <c r="C106" s="115"/>
      <c r="D106" s="115"/>
      <c r="E106" s="113"/>
      <c r="F106" s="277" t="s">
        <v>4322</v>
      </c>
      <c r="G106" s="118" t="s">
        <v>3826</v>
      </c>
      <c r="H106" s="115"/>
      <c r="I106" s="115"/>
      <c r="J106" s="277" t="s">
        <v>3246</v>
      </c>
      <c r="K106" s="115"/>
      <c r="L106" s="115"/>
      <c r="P106" t="s">
        <v>4778</v>
      </c>
      <c r="Q106" t="s">
        <v>4779</v>
      </c>
    </row>
    <row r="107" spans="1:17" ht="15">
      <c r="A107" s="115"/>
      <c r="B107" s="115"/>
      <c r="C107" s="115"/>
      <c r="D107" s="115"/>
      <c r="E107" s="113"/>
      <c r="F107" s="277" t="s">
        <v>4323</v>
      </c>
      <c r="G107" s="118" t="s">
        <v>3827</v>
      </c>
      <c r="H107" s="115"/>
      <c r="I107" s="115"/>
      <c r="J107" s="277" t="s">
        <v>3247</v>
      </c>
      <c r="K107" s="115"/>
      <c r="L107" s="115"/>
      <c r="P107" t="s">
        <v>4780</v>
      </c>
      <c r="Q107" t="s">
        <v>4781</v>
      </c>
    </row>
    <row r="108" spans="1:17" ht="15">
      <c r="A108" s="115"/>
      <c r="B108" s="115"/>
      <c r="C108" s="115"/>
      <c r="D108" s="115"/>
      <c r="E108" s="113"/>
      <c r="F108" s="277" t="s">
        <v>4324</v>
      </c>
      <c r="G108" s="118" t="s">
        <v>3828</v>
      </c>
      <c r="H108" s="115"/>
      <c r="I108" s="115"/>
      <c r="J108" s="277" t="s">
        <v>3248</v>
      </c>
      <c r="K108" s="115"/>
      <c r="L108" s="115"/>
      <c r="P108" t="s">
        <v>4782</v>
      </c>
      <c r="Q108" t="s">
        <v>4783</v>
      </c>
    </row>
    <row r="109" spans="1:17" ht="15">
      <c r="A109" s="115"/>
      <c r="B109" s="115"/>
      <c r="C109" s="115"/>
      <c r="D109" s="115"/>
      <c r="E109" s="113"/>
      <c r="F109" s="277" t="s">
        <v>4325</v>
      </c>
      <c r="G109" s="118" t="s">
        <v>3829</v>
      </c>
      <c r="H109" s="115"/>
      <c r="I109" s="115"/>
      <c r="J109" s="277" t="s">
        <v>107</v>
      </c>
      <c r="K109" s="115"/>
      <c r="L109" s="115"/>
      <c r="P109" t="s">
        <v>4784</v>
      </c>
      <c r="Q109" t="s">
        <v>4785</v>
      </c>
    </row>
    <row r="110" spans="1:17" ht="15">
      <c r="A110" s="115"/>
      <c r="B110" s="115"/>
      <c r="C110" s="115"/>
      <c r="D110" s="115"/>
      <c r="E110" s="113"/>
      <c r="F110" s="277" t="s">
        <v>4326</v>
      </c>
      <c r="G110" s="118" t="s">
        <v>3830</v>
      </c>
      <c r="H110" s="115"/>
      <c r="I110" s="115"/>
      <c r="J110" s="277" t="s">
        <v>3249</v>
      </c>
      <c r="K110" s="115"/>
      <c r="L110" s="115"/>
      <c r="P110" t="s">
        <v>4786</v>
      </c>
      <c r="Q110" t="s">
        <v>4787</v>
      </c>
    </row>
    <row r="111" spans="1:17" ht="15">
      <c r="A111" s="115"/>
      <c r="B111" s="115"/>
      <c r="C111" s="115"/>
      <c r="D111" s="115"/>
      <c r="E111" s="113"/>
      <c r="F111" s="277" t="s">
        <v>4327</v>
      </c>
      <c r="G111" s="118" t="s">
        <v>3831</v>
      </c>
      <c r="H111" s="115"/>
      <c r="I111" s="115"/>
      <c r="J111" s="277" t="s">
        <v>108</v>
      </c>
      <c r="K111" s="115"/>
      <c r="L111" s="115"/>
      <c r="P111" t="s">
        <v>4788</v>
      </c>
      <c r="Q111" t="s">
        <v>4789</v>
      </c>
    </row>
    <row r="112" spans="1:17" ht="15">
      <c r="A112" s="115"/>
      <c r="B112" s="115"/>
      <c r="C112" s="115"/>
      <c r="D112" s="115"/>
      <c r="E112" s="113"/>
      <c r="F112" s="277" t="s">
        <v>4328</v>
      </c>
      <c r="G112" s="118" t="s">
        <v>3832</v>
      </c>
      <c r="H112" s="115"/>
      <c r="I112" s="115"/>
      <c r="J112" s="277" t="s">
        <v>109</v>
      </c>
      <c r="K112" s="115"/>
      <c r="L112" s="115"/>
      <c r="P112" t="s">
        <v>4790</v>
      </c>
      <c r="Q112" t="s">
        <v>4791</v>
      </c>
    </row>
    <row r="113" spans="1:17" ht="15">
      <c r="A113" s="115"/>
      <c r="B113" s="115"/>
      <c r="C113" s="115"/>
      <c r="D113" s="115"/>
      <c r="E113" s="113"/>
      <c r="F113" s="277" t="s">
        <v>4329</v>
      </c>
      <c r="G113" s="118" t="s">
        <v>3833</v>
      </c>
      <c r="H113" s="115"/>
      <c r="I113" s="115"/>
      <c r="J113" s="277" t="s">
        <v>2209</v>
      </c>
      <c r="K113" s="115"/>
      <c r="L113" s="115"/>
      <c r="P113" t="s">
        <v>4792</v>
      </c>
      <c r="Q113" t="s">
        <v>4793</v>
      </c>
    </row>
    <row r="114" spans="1:17" ht="15">
      <c r="A114" s="115"/>
      <c r="B114" s="115"/>
      <c r="C114" s="115"/>
      <c r="D114" s="115"/>
      <c r="E114" s="113"/>
      <c r="F114" s="277" t="s">
        <v>4330</v>
      </c>
      <c r="G114" s="118" t="s">
        <v>3834</v>
      </c>
      <c r="H114" s="115"/>
      <c r="I114" s="115"/>
      <c r="J114" s="277" t="s">
        <v>2216</v>
      </c>
      <c r="K114" s="115"/>
      <c r="L114" s="115"/>
      <c r="P114" t="s">
        <v>4794</v>
      </c>
      <c r="Q114" t="s">
        <v>4795</v>
      </c>
    </row>
    <row r="115" spans="1:17" ht="15">
      <c r="A115" s="115"/>
      <c r="B115" s="115"/>
      <c r="C115" s="115"/>
      <c r="D115" s="115"/>
      <c r="E115" s="127"/>
      <c r="F115" s="277" t="s">
        <v>4331</v>
      </c>
      <c r="G115" s="118" t="s">
        <v>3835</v>
      </c>
      <c r="H115" s="115"/>
      <c r="I115" s="115"/>
      <c r="J115" s="277" t="s">
        <v>3251</v>
      </c>
      <c r="K115" s="115"/>
      <c r="L115" s="115"/>
      <c r="P115" t="s">
        <v>4796</v>
      </c>
      <c r="Q115" t="s">
        <v>4797</v>
      </c>
    </row>
    <row r="116" spans="1:17" ht="15">
      <c r="A116" s="115"/>
      <c r="B116" s="115"/>
      <c r="C116" s="115"/>
      <c r="D116" s="115"/>
      <c r="E116" s="127"/>
      <c r="F116" s="277" t="s">
        <v>4332</v>
      </c>
      <c r="G116" s="118" t="s">
        <v>3836</v>
      </c>
      <c r="H116" s="115"/>
      <c r="I116" s="115"/>
      <c r="J116" s="277" t="s">
        <v>3252</v>
      </c>
      <c r="K116" s="115"/>
      <c r="L116" s="115"/>
      <c r="P116" t="s">
        <v>4798</v>
      </c>
      <c r="Q116" t="s">
        <v>4799</v>
      </c>
    </row>
    <row r="117" spans="1:17" ht="15">
      <c r="A117" s="115"/>
      <c r="B117" s="115"/>
      <c r="C117" s="115"/>
      <c r="D117" s="115"/>
      <c r="E117" s="127"/>
      <c r="F117" s="277" t="s">
        <v>4333</v>
      </c>
      <c r="G117" s="118" t="s">
        <v>3837</v>
      </c>
      <c r="H117" s="115"/>
      <c r="I117" s="115"/>
      <c r="J117" s="277" t="s">
        <v>3255</v>
      </c>
      <c r="K117" s="115"/>
      <c r="L117" s="115"/>
      <c r="P117" t="s">
        <v>4800</v>
      </c>
      <c r="Q117" t="s">
        <v>4801</v>
      </c>
    </row>
    <row r="118" spans="1:17" ht="15">
      <c r="A118" s="115"/>
      <c r="B118" s="115"/>
      <c r="C118" s="115"/>
      <c r="D118" s="115"/>
      <c r="E118" s="127"/>
      <c r="F118" s="277" t="s">
        <v>4334</v>
      </c>
      <c r="G118" s="118" t="s">
        <v>3838</v>
      </c>
      <c r="H118" s="115"/>
      <c r="I118" s="115"/>
      <c r="J118" s="277" t="s">
        <v>3256</v>
      </c>
      <c r="K118" s="115"/>
      <c r="L118" s="115"/>
      <c r="P118" t="s">
        <v>4802</v>
      </c>
      <c r="Q118" t="s">
        <v>2323</v>
      </c>
    </row>
    <row r="119" spans="1:17" ht="15">
      <c r="A119" s="115"/>
      <c r="B119" s="115"/>
      <c r="C119" s="115"/>
      <c r="D119" s="115"/>
      <c r="E119" s="127"/>
      <c r="F119" s="277" t="s">
        <v>4335</v>
      </c>
      <c r="G119" s="118" t="s">
        <v>3839</v>
      </c>
      <c r="H119" s="115"/>
      <c r="I119" s="115"/>
      <c r="J119" s="277" t="s">
        <v>4543</v>
      </c>
      <c r="K119" s="115"/>
      <c r="L119" s="115"/>
      <c r="P119" t="s">
        <v>4803</v>
      </c>
      <c r="Q119" t="s">
        <v>4804</v>
      </c>
    </row>
    <row r="120" spans="1:17" ht="15">
      <c r="A120" s="115"/>
      <c r="B120" s="115"/>
      <c r="C120" s="115"/>
      <c r="D120" s="115"/>
      <c r="E120" s="127"/>
      <c r="F120" s="277" t="s">
        <v>4336</v>
      </c>
      <c r="G120" s="118" t="s">
        <v>3840</v>
      </c>
      <c r="H120" s="115"/>
      <c r="I120" s="115"/>
      <c r="J120" s="277" t="s">
        <v>3257</v>
      </c>
      <c r="K120" s="115"/>
      <c r="L120" s="115"/>
      <c r="P120" t="s">
        <v>4805</v>
      </c>
      <c r="Q120" t="s">
        <v>4806</v>
      </c>
    </row>
    <row r="121" spans="1:17" ht="15">
      <c r="A121" s="115"/>
      <c r="B121" s="115"/>
      <c r="C121" s="115"/>
      <c r="D121" s="115"/>
      <c r="E121" s="127"/>
      <c r="F121" s="277" t="s">
        <v>4337</v>
      </c>
      <c r="G121" s="118" t="s">
        <v>3841</v>
      </c>
      <c r="H121" s="115"/>
      <c r="I121" s="115"/>
      <c r="J121" s="277" t="s">
        <v>3258</v>
      </c>
      <c r="K121" s="115"/>
      <c r="L121" s="115"/>
      <c r="P121" t="s">
        <v>4807</v>
      </c>
      <c r="Q121" t="s">
        <v>4808</v>
      </c>
    </row>
    <row r="122" spans="1:17" ht="15">
      <c r="A122" s="115"/>
      <c r="B122" s="115"/>
      <c r="C122" s="115"/>
      <c r="D122" s="115"/>
      <c r="E122" s="127"/>
      <c r="F122" s="277" t="s">
        <v>4338</v>
      </c>
      <c r="G122" s="118" t="s">
        <v>3842</v>
      </c>
      <c r="H122" s="115"/>
      <c r="I122" s="115"/>
      <c r="J122" s="277" t="s">
        <v>4544</v>
      </c>
      <c r="K122" s="115"/>
      <c r="L122" s="115"/>
      <c r="P122" t="s">
        <v>1236</v>
      </c>
      <c r="Q122" t="s">
        <v>1237</v>
      </c>
    </row>
    <row r="123" spans="1:17" ht="15">
      <c r="A123" s="115"/>
      <c r="B123" s="115"/>
      <c r="C123" s="115"/>
      <c r="D123" s="115"/>
      <c r="E123" s="127"/>
      <c r="F123" s="277" t="s">
        <v>4339</v>
      </c>
      <c r="G123" s="118" t="s">
        <v>3843</v>
      </c>
      <c r="H123" s="115"/>
      <c r="I123" s="115"/>
      <c r="J123" s="277" t="s">
        <v>4545</v>
      </c>
      <c r="K123" s="115"/>
      <c r="L123" s="115"/>
      <c r="P123" t="s">
        <v>1238</v>
      </c>
      <c r="Q123" t="s">
        <v>1239</v>
      </c>
    </row>
    <row r="124" spans="1:17" ht="15">
      <c r="A124" s="115"/>
      <c r="B124" s="115"/>
      <c r="C124" s="115"/>
      <c r="D124" s="115"/>
      <c r="E124" s="127"/>
      <c r="F124" s="277" t="s">
        <v>4340</v>
      </c>
      <c r="G124" s="118" t="s">
        <v>3844</v>
      </c>
      <c r="H124" s="115"/>
      <c r="I124" s="115"/>
      <c r="J124" s="277" t="s">
        <v>110</v>
      </c>
      <c r="K124" s="115"/>
      <c r="L124" s="115"/>
      <c r="P124" t="s">
        <v>1240</v>
      </c>
      <c r="Q124" t="s">
        <v>1241</v>
      </c>
    </row>
    <row r="125" spans="1:17" ht="15">
      <c r="A125" s="115"/>
      <c r="B125" s="115"/>
      <c r="C125" s="115"/>
      <c r="D125" s="115"/>
      <c r="E125" s="127"/>
      <c r="F125" s="277" t="s">
        <v>4341</v>
      </c>
      <c r="G125" s="118" t="s">
        <v>3845</v>
      </c>
      <c r="H125" s="115"/>
      <c r="I125" s="115"/>
      <c r="J125" s="277" t="s">
        <v>3259</v>
      </c>
      <c r="K125" s="115"/>
      <c r="L125" s="115"/>
      <c r="P125" t="s">
        <v>1242</v>
      </c>
      <c r="Q125" t="s">
        <v>1243</v>
      </c>
    </row>
    <row r="126" spans="1:17" ht="15">
      <c r="A126" s="115"/>
      <c r="B126" s="115"/>
      <c r="C126" s="115"/>
      <c r="D126" s="115"/>
      <c r="E126" s="127"/>
      <c r="F126" s="277" t="s">
        <v>4342</v>
      </c>
      <c r="G126" s="118" t="s">
        <v>3846</v>
      </c>
      <c r="H126" s="115"/>
      <c r="I126" s="115"/>
      <c r="J126" s="277" t="s">
        <v>4546</v>
      </c>
      <c r="K126" s="115"/>
      <c r="L126" s="115"/>
      <c r="P126" t="s">
        <v>1244</v>
      </c>
      <c r="Q126" t="s">
        <v>1245</v>
      </c>
    </row>
    <row r="127" spans="1:17" ht="15">
      <c r="A127" s="115"/>
      <c r="B127" s="115"/>
      <c r="C127" s="115"/>
      <c r="D127" s="115"/>
      <c r="E127" s="127"/>
      <c r="F127" s="277" t="s">
        <v>4343</v>
      </c>
      <c r="G127" s="118" t="s">
        <v>3847</v>
      </c>
      <c r="H127" s="115"/>
      <c r="I127" s="115"/>
      <c r="J127" s="277" t="s">
        <v>111</v>
      </c>
      <c r="K127" s="115"/>
      <c r="L127" s="115"/>
      <c r="P127" t="s">
        <v>1246</v>
      </c>
      <c r="Q127" t="s">
        <v>1247</v>
      </c>
    </row>
    <row r="128" spans="1:17" ht="15">
      <c r="A128" s="115"/>
      <c r="B128" s="115"/>
      <c r="C128" s="115"/>
      <c r="D128" s="115"/>
      <c r="E128" s="127"/>
      <c r="F128" s="277" t="s">
        <v>4344</v>
      </c>
      <c r="G128" s="118" t="s">
        <v>3848</v>
      </c>
      <c r="H128" s="115"/>
      <c r="I128" s="115"/>
      <c r="J128" s="277" t="s">
        <v>112</v>
      </c>
      <c r="K128" s="115"/>
      <c r="L128" s="115"/>
      <c r="P128" t="s">
        <v>1248</v>
      </c>
      <c r="Q128" t="s">
        <v>1249</v>
      </c>
    </row>
    <row r="129" spans="1:17" ht="15">
      <c r="A129" s="115"/>
      <c r="B129" s="115"/>
      <c r="C129" s="115"/>
      <c r="D129" s="115"/>
      <c r="E129" s="127"/>
      <c r="F129" s="277" t="s">
        <v>4345</v>
      </c>
      <c r="G129" s="118" t="s">
        <v>3849</v>
      </c>
      <c r="H129" s="115"/>
      <c r="I129" s="115"/>
      <c r="J129" s="277" t="s">
        <v>3260</v>
      </c>
      <c r="K129" s="115"/>
      <c r="L129" s="115"/>
      <c r="P129" t="s">
        <v>1250</v>
      </c>
      <c r="Q129" t="s">
        <v>1251</v>
      </c>
    </row>
    <row r="130" spans="1:17" ht="15">
      <c r="A130" s="115"/>
      <c r="B130" s="115"/>
      <c r="C130" s="115"/>
      <c r="D130" s="115"/>
      <c r="E130" s="127"/>
      <c r="F130" s="277" t="s">
        <v>4346</v>
      </c>
      <c r="G130" s="118" t="s">
        <v>3850</v>
      </c>
      <c r="H130" s="115"/>
      <c r="I130" s="115"/>
      <c r="J130" s="277" t="s">
        <v>3261</v>
      </c>
      <c r="K130" s="115"/>
      <c r="L130" s="115"/>
      <c r="P130" t="s">
        <v>1252</v>
      </c>
      <c r="Q130" t="s">
        <v>2073</v>
      </c>
    </row>
    <row r="131" spans="1:17" ht="15">
      <c r="A131" s="115"/>
      <c r="B131" s="115"/>
      <c r="C131" s="115"/>
      <c r="D131" s="115"/>
      <c r="E131" s="127"/>
      <c r="F131" s="277" t="s">
        <v>4347</v>
      </c>
      <c r="G131" s="118" t="s">
        <v>3851</v>
      </c>
      <c r="H131" s="115"/>
      <c r="I131" s="115"/>
      <c r="J131" s="277" t="s">
        <v>3262</v>
      </c>
      <c r="K131" s="115"/>
      <c r="L131" s="115"/>
      <c r="P131" t="s">
        <v>1253</v>
      </c>
      <c r="Q131" t="s">
        <v>1254</v>
      </c>
    </row>
    <row r="132" spans="1:17" ht="15">
      <c r="A132" s="115"/>
      <c r="B132" s="115"/>
      <c r="C132" s="115"/>
      <c r="D132" s="115"/>
      <c r="E132" s="127"/>
      <c r="F132" s="277" t="s">
        <v>4348</v>
      </c>
      <c r="G132" s="118" t="s">
        <v>3852</v>
      </c>
      <c r="H132" s="115"/>
      <c r="I132" s="115"/>
      <c r="J132" s="277" t="s">
        <v>4547</v>
      </c>
      <c r="K132" s="115"/>
      <c r="L132" s="115"/>
      <c r="P132" t="s">
        <v>2324</v>
      </c>
      <c r="Q132" t="s">
        <v>2325</v>
      </c>
    </row>
    <row r="133" spans="1:17" ht="15">
      <c r="A133" s="115"/>
      <c r="B133" s="115"/>
      <c r="C133" s="115"/>
      <c r="D133" s="115"/>
      <c r="E133" s="127"/>
      <c r="F133" s="277" t="s">
        <v>4349</v>
      </c>
      <c r="G133" s="118" t="s">
        <v>3853</v>
      </c>
      <c r="H133" s="115"/>
      <c r="I133" s="115"/>
      <c r="J133" s="277" t="s">
        <v>3253</v>
      </c>
      <c r="K133" s="115"/>
      <c r="L133" s="115"/>
      <c r="P133" t="s">
        <v>2326</v>
      </c>
      <c r="Q133" t="s">
        <v>2327</v>
      </c>
    </row>
    <row r="134" spans="1:17" ht="15">
      <c r="A134" s="115"/>
      <c r="B134" s="115"/>
      <c r="C134" s="115"/>
      <c r="D134" s="115"/>
      <c r="E134" s="127"/>
      <c r="F134" s="277" t="s">
        <v>4350</v>
      </c>
      <c r="G134" s="118" t="s">
        <v>3854</v>
      </c>
      <c r="H134" s="115"/>
      <c r="I134" s="115"/>
      <c r="J134" s="277" t="s">
        <v>3254</v>
      </c>
      <c r="K134" s="115"/>
      <c r="L134" s="115"/>
      <c r="P134" t="s">
        <v>2328</v>
      </c>
      <c r="Q134" t="s">
        <v>2329</v>
      </c>
    </row>
    <row r="135" spans="1:17" ht="15">
      <c r="A135" s="115"/>
      <c r="B135" s="115"/>
      <c r="C135" s="115"/>
      <c r="D135" s="115"/>
      <c r="E135" s="127"/>
      <c r="F135" s="277" t="s">
        <v>4351</v>
      </c>
      <c r="G135" s="118" t="s">
        <v>3855</v>
      </c>
      <c r="H135" s="115"/>
      <c r="I135" s="115"/>
      <c r="J135" s="277" t="s">
        <v>3263</v>
      </c>
      <c r="K135" s="115"/>
      <c r="L135" s="115"/>
      <c r="P135" t="s">
        <v>2330</v>
      </c>
      <c r="Q135" t="s">
        <v>2331</v>
      </c>
    </row>
    <row r="136" spans="1:17" ht="15">
      <c r="A136" s="115"/>
      <c r="B136" s="115"/>
      <c r="C136" s="115"/>
      <c r="D136" s="115"/>
      <c r="E136" s="127"/>
      <c r="F136" s="277" t="s">
        <v>4352</v>
      </c>
      <c r="G136" s="118" t="s">
        <v>3856</v>
      </c>
      <c r="H136" s="115"/>
      <c r="I136" s="115"/>
      <c r="J136" s="277" t="s">
        <v>3264</v>
      </c>
      <c r="K136" s="115"/>
      <c r="L136" s="115"/>
      <c r="P136" t="s">
        <v>2332</v>
      </c>
      <c r="Q136" t="s">
        <v>2333</v>
      </c>
    </row>
    <row r="137" spans="1:17" ht="15">
      <c r="A137" s="115"/>
      <c r="B137" s="115"/>
      <c r="C137" s="115"/>
      <c r="D137" s="115"/>
      <c r="E137" s="127"/>
      <c r="F137" s="277" t="s">
        <v>4353</v>
      </c>
      <c r="G137" s="118" t="s">
        <v>3857</v>
      </c>
      <c r="H137" s="115"/>
      <c r="I137" s="115"/>
      <c r="J137" s="277" t="s">
        <v>3265</v>
      </c>
      <c r="K137" s="115"/>
      <c r="L137" s="115"/>
      <c r="P137" t="s">
        <v>2334</v>
      </c>
      <c r="Q137" t="s">
        <v>2335</v>
      </c>
    </row>
    <row r="138" spans="1:17" ht="15">
      <c r="A138" s="115"/>
      <c r="B138" s="115"/>
      <c r="C138" s="115"/>
      <c r="D138" s="115"/>
      <c r="E138" s="127"/>
      <c r="F138" s="277" t="s">
        <v>4354</v>
      </c>
      <c r="G138" s="118" t="s">
        <v>3858</v>
      </c>
      <c r="H138" s="115"/>
      <c r="I138" s="115"/>
      <c r="J138" s="277" t="s">
        <v>3266</v>
      </c>
      <c r="K138" s="115"/>
      <c r="L138" s="115"/>
      <c r="P138" t="s">
        <v>2336</v>
      </c>
      <c r="Q138" t="s">
        <v>2337</v>
      </c>
    </row>
    <row r="139" spans="1:17" ht="15">
      <c r="A139" s="115"/>
      <c r="B139" s="115"/>
      <c r="C139" s="115"/>
      <c r="D139" s="115"/>
      <c r="E139" s="127"/>
      <c r="F139" s="277" t="s">
        <v>4355</v>
      </c>
      <c r="G139" s="118" t="s">
        <v>3859</v>
      </c>
      <c r="H139" s="115"/>
      <c r="I139" s="115"/>
      <c r="J139" s="277" t="s">
        <v>3267</v>
      </c>
      <c r="K139" s="115"/>
      <c r="L139" s="115"/>
      <c r="P139" t="s">
        <v>2338</v>
      </c>
      <c r="Q139" t="s">
        <v>2339</v>
      </c>
    </row>
    <row r="140" spans="1:17" ht="15">
      <c r="A140" s="115"/>
      <c r="B140" s="115"/>
      <c r="C140" s="115"/>
      <c r="D140" s="115"/>
      <c r="E140" s="127"/>
      <c r="F140" s="277" t="s">
        <v>4356</v>
      </c>
      <c r="G140" s="118" t="s">
        <v>3860</v>
      </c>
      <c r="H140" s="115"/>
      <c r="I140" s="115"/>
      <c r="J140" s="277" t="s">
        <v>3268</v>
      </c>
      <c r="K140" s="115"/>
      <c r="L140" s="115"/>
      <c r="P140" t="s">
        <v>2340</v>
      </c>
      <c r="Q140" t="s">
        <v>2341</v>
      </c>
    </row>
    <row r="141" spans="1:17" ht="15">
      <c r="A141" s="115"/>
      <c r="B141" s="115"/>
      <c r="C141" s="115"/>
      <c r="D141" s="115"/>
      <c r="E141" s="127"/>
      <c r="F141" s="277" t="s">
        <v>4357</v>
      </c>
      <c r="G141" s="118" t="s">
        <v>3861</v>
      </c>
      <c r="H141" s="115"/>
      <c r="I141" s="115"/>
      <c r="J141" s="277" t="s">
        <v>3269</v>
      </c>
      <c r="K141" s="115"/>
      <c r="L141" s="115"/>
      <c r="P141" t="s">
        <v>2342</v>
      </c>
      <c r="Q141" t="s">
        <v>2343</v>
      </c>
    </row>
    <row r="142" spans="1:17" ht="15">
      <c r="A142" s="115"/>
      <c r="B142" s="115"/>
      <c r="C142" s="115"/>
      <c r="D142" s="115"/>
      <c r="E142" s="127"/>
      <c r="F142" s="277" t="s">
        <v>4358</v>
      </c>
      <c r="G142" s="118" t="s">
        <v>3862</v>
      </c>
      <c r="H142" s="115"/>
      <c r="I142" s="115"/>
      <c r="J142" s="277" t="s">
        <v>3270</v>
      </c>
      <c r="K142" s="115"/>
      <c r="L142" s="115"/>
      <c r="P142" t="s">
        <v>2344</v>
      </c>
      <c r="Q142" t="s">
        <v>2345</v>
      </c>
    </row>
    <row r="143" spans="1:17" ht="15">
      <c r="A143" s="115"/>
      <c r="B143" s="115"/>
      <c r="C143" s="115"/>
      <c r="D143" s="115"/>
      <c r="E143" s="127"/>
      <c r="F143" s="277" t="s">
        <v>4359</v>
      </c>
      <c r="G143" s="118" t="s">
        <v>3863</v>
      </c>
      <c r="H143" s="115"/>
      <c r="I143" s="115"/>
      <c r="J143" s="277" t="s">
        <v>3271</v>
      </c>
      <c r="K143" s="115"/>
      <c r="L143" s="115"/>
      <c r="P143" t="s">
        <v>2346</v>
      </c>
      <c r="Q143" t="s">
        <v>2347</v>
      </c>
    </row>
    <row r="144" spans="1:17" ht="15">
      <c r="A144" s="115"/>
      <c r="B144" s="115"/>
      <c r="C144" s="115"/>
      <c r="D144" s="115"/>
      <c r="E144" s="127"/>
      <c r="F144" s="277" t="s">
        <v>4360</v>
      </c>
      <c r="G144" s="118" t="s">
        <v>3864</v>
      </c>
      <c r="H144" s="115"/>
      <c r="I144" s="115"/>
      <c r="J144" s="277" t="s">
        <v>4548</v>
      </c>
      <c r="K144" s="115"/>
      <c r="L144" s="115"/>
      <c r="P144" t="s">
        <v>2348</v>
      </c>
      <c r="Q144" t="s">
        <v>4809</v>
      </c>
    </row>
    <row r="145" spans="1:17" ht="15">
      <c r="A145" s="115"/>
      <c r="B145" s="115"/>
      <c r="C145" s="115"/>
      <c r="D145" s="115"/>
      <c r="E145" s="127"/>
      <c r="F145" s="277" t="s">
        <v>4361</v>
      </c>
      <c r="G145" s="118" t="s">
        <v>3865</v>
      </c>
      <c r="H145" s="115"/>
      <c r="I145" s="115"/>
      <c r="J145" s="277" t="s">
        <v>2224</v>
      </c>
      <c r="K145" s="115"/>
      <c r="L145" s="115"/>
      <c r="P145" t="s">
        <v>2349</v>
      </c>
      <c r="Q145" t="s">
        <v>4810</v>
      </c>
    </row>
    <row r="146" spans="1:17" ht="15">
      <c r="A146" s="115"/>
      <c r="B146" s="115"/>
      <c r="C146" s="115"/>
      <c r="D146" s="115"/>
      <c r="E146" s="127"/>
      <c r="F146" s="277" t="s">
        <v>4362</v>
      </c>
      <c r="G146" s="118" t="s">
        <v>3866</v>
      </c>
      <c r="H146" s="115"/>
      <c r="I146" s="115"/>
      <c r="J146" s="277" t="s">
        <v>3272</v>
      </c>
      <c r="K146" s="115"/>
      <c r="L146" s="115"/>
      <c r="P146" t="s">
        <v>2350</v>
      </c>
      <c r="Q146" t="s">
        <v>2351</v>
      </c>
    </row>
    <row r="147" spans="1:17" ht="15">
      <c r="A147" s="115"/>
      <c r="B147" s="115"/>
      <c r="C147" s="115"/>
      <c r="D147" s="115"/>
      <c r="E147" s="127"/>
      <c r="F147" s="277" t="s">
        <v>4363</v>
      </c>
      <c r="G147" s="118" t="s">
        <v>3867</v>
      </c>
      <c r="H147" s="115"/>
      <c r="I147" s="115"/>
      <c r="J147" s="277" t="s">
        <v>3273</v>
      </c>
      <c r="K147" s="115"/>
      <c r="L147" s="115"/>
      <c r="P147" t="s">
        <v>4811</v>
      </c>
      <c r="Q147" t="s">
        <v>4812</v>
      </c>
    </row>
    <row r="148" spans="1:17" ht="15">
      <c r="A148" s="115"/>
      <c r="B148" s="115"/>
      <c r="C148" s="115"/>
      <c r="D148" s="115"/>
      <c r="E148" s="127"/>
      <c r="F148" s="277" t="s">
        <v>4364</v>
      </c>
      <c r="G148" s="118" t="s">
        <v>3868</v>
      </c>
      <c r="H148" s="115"/>
      <c r="I148" s="115"/>
      <c r="J148" s="277" t="s">
        <v>113</v>
      </c>
      <c r="K148" s="115"/>
      <c r="L148" s="115"/>
      <c r="P148" t="s">
        <v>4813</v>
      </c>
      <c r="Q148" t="s">
        <v>4814</v>
      </c>
    </row>
    <row r="149" spans="1:17" ht="15">
      <c r="A149" s="115"/>
      <c r="B149" s="115"/>
      <c r="C149" s="115"/>
      <c r="D149" s="115"/>
      <c r="E149" s="127"/>
      <c r="F149" s="277" t="s">
        <v>4365</v>
      </c>
      <c r="G149" s="118" t="s">
        <v>3869</v>
      </c>
      <c r="H149" s="115"/>
      <c r="I149" s="115"/>
      <c r="J149" s="277" t="s">
        <v>4549</v>
      </c>
      <c r="K149" s="115"/>
      <c r="L149" s="115"/>
      <c r="P149" t="s">
        <v>4815</v>
      </c>
      <c r="Q149" t="s">
        <v>4816</v>
      </c>
    </row>
    <row r="150" spans="1:17" ht="15">
      <c r="A150" s="115"/>
      <c r="B150" s="115"/>
      <c r="C150" s="115"/>
      <c r="D150" s="115"/>
      <c r="E150" s="127"/>
      <c r="F150" s="277" t="s">
        <v>4366</v>
      </c>
      <c r="G150" s="118" t="s">
        <v>3870</v>
      </c>
      <c r="H150" s="115"/>
      <c r="I150" s="115"/>
      <c r="J150" s="277" t="s">
        <v>4550</v>
      </c>
      <c r="K150" s="115"/>
      <c r="L150" s="115"/>
      <c r="P150" t="s">
        <v>4817</v>
      </c>
      <c r="Q150" t="s">
        <v>4818</v>
      </c>
    </row>
    <row r="151" spans="1:17" ht="15">
      <c r="A151" s="115"/>
      <c r="B151" s="115"/>
      <c r="C151" s="115"/>
      <c r="D151" s="115"/>
      <c r="E151" s="127"/>
      <c r="F151" s="277" t="s">
        <v>4367</v>
      </c>
      <c r="G151" s="118" t="s">
        <v>3871</v>
      </c>
      <c r="H151" s="115"/>
      <c r="I151" s="115"/>
      <c r="J151" s="277" t="s">
        <v>114</v>
      </c>
      <c r="K151" s="115"/>
      <c r="L151" s="115"/>
      <c r="P151" t="s">
        <v>4819</v>
      </c>
      <c r="Q151" t="s">
        <v>4820</v>
      </c>
    </row>
    <row r="152" spans="1:17" ht="15">
      <c r="A152" s="115"/>
      <c r="B152" s="115"/>
      <c r="C152" s="115"/>
      <c r="D152" s="115"/>
      <c r="E152" s="127"/>
      <c r="F152" s="277" t="s">
        <v>4368</v>
      </c>
      <c r="G152" s="118" t="s">
        <v>3872</v>
      </c>
      <c r="H152" s="115"/>
      <c r="I152" s="115"/>
      <c r="J152" s="277" t="s">
        <v>3274</v>
      </c>
      <c r="K152" s="115"/>
      <c r="L152" s="115"/>
      <c r="P152" t="s">
        <v>4821</v>
      </c>
      <c r="Q152" t="s">
        <v>4822</v>
      </c>
    </row>
    <row r="153" spans="1:17" ht="15">
      <c r="A153" s="115"/>
      <c r="B153" s="115"/>
      <c r="C153" s="115"/>
      <c r="D153" s="115"/>
      <c r="E153" s="127"/>
      <c r="F153" s="277" t="s">
        <v>4369</v>
      </c>
      <c r="G153" s="118" t="s">
        <v>3873</v>
      </c>
      <c r="H153" s="115"/>
      <c r="I153" s="115"/>
      <c r="J153" s="277" t="s">
        <v>115</v>
      </c>
      <c r="K153" s="115"/>
      <c r="L153" s="115"/>
      <c r="P153" t="s">
        <v>1255</v>
      </c>
      <c r="Q153" t="s">
        <v>4823</v>
      </c>
    </row>
    <row r="154" spans="1:17" ht="15">
      <c r="A154" s="115"/>
      <c r="B154" s="115"/>
      <c r="C154" s="115"/>
      <c r="D154" s="115"/>
      <c r="E154" s="127"/>
      <c r="F154" s="277" t="s">
        <v>4370</v>
      </c>
      <c r="G154" s="118" t="s">
        <v>3874</v>
      </c>
      <c r="H154" s="115"/>
      <c r="I154" s="115"/>
      <c r="J154" s="277" t="s">
        <v>4551</v>
      </c>
      <c r="K154" s="115"/>
      <c r="L154" s="115"/>
      <c r="P154" t="s">
        <v>1256</v>
      </c>
      <c r="Q154" t="s">
        <v>4824</v>
      </c>
    </row>
    <row r="155" spans="1:17" ht="15">
      <c r="A155" s="115"/>
      <c r="B155" s="115"/>
      <c r="C155" s="115"/>
      <c r="D155" s="115"/>
      <c r="E155" s="127"/>
      <c r="F155" s="277" t="s">
        <v>4371</v>
      </c>
      <c r="G155" s="118" t="s">
        <v>3875</v>
      </c>
      <c r="H155" s="115"/>
      <c r="I155" s="115"/>
      <c r="J155" s="277" t="s">
        <v>2054</v>
      </c>
      <c r="K155" s="115"/>
      <c r="L155" s="115"/>
      <c r="P155" t="s">
        <v>4825</v>
      </c>
      <c r="Q155" t="s">
        <v>4826</v>
      </c>
    </row>
    <row r="156" spans="1:17" ht="15">
      <c r="A156" s="115"/>
      <c r="B156" s="115"/>
      <c r="C156" s="115"/>
      <c r="D156" s="115"/>
      <c r="E156" s="127"/>
      <c r="F156" s="277" t="s">
        <v>4372</v>
      </c>
      <c r="G156" s="118" t="s">
        <v>3876</v>
      </c>
      <c r="H156" s="115"/>
      <c r="I156" s="115"/>
      <c r="J156" s="277" t="s">
        <v>4552</v>
      </c>
      <c r="K156" s="115"/>
      <c r="L156" s="115"/>
      <c r="P156" t="s">
        <v>1257</v>
      </c>
      <c r="Q156" t="s">
        <v>1258</v>
      </c>
    </row>
    <row r="157" spans="1:17" ht="15">
      <c r="A157" s="115"/>
      <c r="B157" s="115"/>
      <c r="C157" s="115"/>
      <c r="D157" s="115"/>
      <c r="E157" s="127"/>
      <c r="F157" s="277" t="s">
        <v>4373</v>
      </c>
      <c r="G157" s="118" t="s">
        <v>3877</v>
      </c>
      <c r="H157" s="115"/>
      <c r="I157" s="115"/>
      <c r="J157" s="277" t="s">
        <v>3275</v>
      </c>
      <c r="K157" s="115"/>
      <c r="L157" s="115"/>
      <c r="P157" t="s">
        <v>1259</v>
      </c>
      <c r="Q157" t="s">
        <v>1260</v>
      </c>
    </row>
    <row r="158" spans="1:17" ht="15">
      <c r="A158" s="115"/>
      <c r="B158" s="115"/>
      <c r="C158" s="115"/>
      <c r="D158" s="115"/>
      <c r="E158" s="127"/>
      <c r="F158" s="277" t="s">
        <v>4374</v>
      </c>
      <c r="G158" s="118" t="s">
        <v>3878</v>
      </c>
      <c r="H158" s="115"/>
      <c r="I158" s="115"/>
      <c r="J158" s="277" t="s">
        <v>3276</v>
      </c>
      <c r="K158" s="115"/>
      <c r="L158" s="115"/>
      <c r="P158" t="s">
        <v>1261</v>
      </c>
      <c r="Q158" t="s">
        <v>4827</v>
      </c>
    </row>
    <row r="159" spans="1:17" ht="15">
      <c r="A159" s="115"/>
      <c r="B159" s="115"/>
      <c r="C159" s="115"/>
      <c r="D159" s="115"/>
      <c r="E159" s="127"/>
      <c r="F159" s="277" t="s">
        <v>4375</v>
      </c>
      <c r="G159" s="118" t="s">
        <v>3879</v>
      </c>
      <c r="H159" s="115"/>
      <c r="I159" s="115"/>
      <c r="J159" s="277" t="s">
        <v>116</v>
      </c>
      <c r="K159" s="115"/>
      <c r="L159" s="115"/>
      <c r="P159" t="s">
        <v>1262</v>
      </c>
      <c r="Q159" t="s">
        <v>2352</v>
      </c>
    </row>
    <row r="160" spans="1:17" ht="15">
      <c r="A160" s="115"/>
      <c r="B160" s="115"/>
      <c r="C160" s="115"/>
      <c r="D160" s="115"/>
      <c r="E160" s="127"/>
      <c r="F160" s="277" t="s">
        <v>4376</v>
      </c>
      <c r="G160" s="118" t="s">
        <v>3880</v>
      </c>
      <c r="H160" s="115"/>
      <c r="I160" s="115"/>
      <c r="J160" s="277" t="s">
        <v>3279</v>
      </c>
      <c r="K160" s="115"/>
      <c r="L160" s="115"/>
      <c r="P160" t="s">
        <v>1263</v>
      </c>
      <c r="Q160" t="s">
        <v>1264</v>
      </c>
    </row>
    <row r="161" spans="1:17" ht="15">
      <c r="A161" s="115"/>
      <c r="B161" s="115"/>
      <c r="C161" s="115"/>
      <c r="D161" s="115"/>
      <c r="E161" s="127"/>
      <c r="F161" s="277" t="s">
        <v>4377</v>
      </c>
      <c r="G161" s="118" t="s">
        <v>3881</v>
      </c>
      <c r="H161" s="115"/>
      <c r="I161" s="115"/>
      <c r="J161" s="277" t="s">
        <v>4553</v>
      </c>
      <c r="K161" s="115"/>
      <c r="L161" s="115"/>
      <c r="P161" t="s">
        <v>1265</v>
      </c>
      <c r="Q161" t="s">
        <v>1266</v>
      </c>
    </row>
    <row r="162" spans="1:17" ht="15">
      <c r="A162" s="115"/>
      <c r="B162" s="115"/>
      <c r="C162" s="115"/>
      <c r="D162" s="115"/>
      <c r="E162" s="127"/>
      <c r="F162" s="277" t="s">
        <v>4378</v>
      </c>
      <c r="G162" s="118" t="s">
        <v>3882</v>
      </c>
      <c r="H162" s="115"/>
      <c r="I162" s="115"/>
      <c r="J162" s="277" t="s">
        <v>3282</v>
      </c>
      <c r="K162" s="115"/>
      <c r="L162" s="115"/>
      <c r="P162" t="s">
        <v>1267</v>
      </c>
      <c r="Q162" t="s">
        <v>4828</v>
      </c>
    </row>
    <row r="163" spans="1:17" ht="15">
      <c r="A163" s="115"/>
      <c r="B163" s="115"/>
      <c r="C163" s="115"/>
      <c r="D163" s="115"/>
      <c r="E163" s="127"/>
      <c r="F163" s="277" t="s">
        <v>4379</v>
      </c>
      <c r="G163" s="118" t="s">
        <v>3883</v>
      </c>
      <c r="H163" s="115"/>
      <c r="I163" s="115"/>
      <c r="J163" s="277" t="s">
        <v>3283</v>
      </c>
      <c r="K163" s="115"/>
      <c r="L163" s="115"/>
      <c r="P163" t="s">
        <v>1268</v>
      </c>
      <c r="Q163" t="s">
        <v>1269</v>
      </c>
    </row>
    <row r="164" spans="1:17" ht="15">
      <c r="A164" s="115"/>
      <c r="B164" s="115"/>
      <c r="C164" s="115"/>
      <c r="D164" s="115"/>
      <c r="E164" s="127"/>
      <c r="F164" s="277" t="s">
        <v>4380</v>
      </c>
      <c r="G164" s="118" t="s">
        <v>3884</v>
      </c>
      <c r="H164" s="115"/>
      <c r="I164" s="115"/>
      <c r="J164" s="277" t="s">
        <v>3284</v>
      </c>
      <c r="K164" s="115"/>
      <c r="L164" s="115"/>
      <c r="P164" t="s">
        <v>2353</v>
      </c>
      <c r="Q164" t="s">
        <v>2354</v>
      </c>
    </row>
    <row r="165" spans="1:17" ht="15">
      <c r="A165" s="115"/>
      <c r="B165" s="115"/>
      <c r="C165" s="115"/>
      <c r="D165" s="115"/>
      <c r="E165" s="127"/>
      <c r="F165" s="277" t="s">
        <v>4381</v>
      </c>
      <c r="G165" s="118" t="s">
        <v>3885</v>
      </c>
      <c r="H165" s="115"/>
      <c r="I165" s="115"/>
      <c r="J165" s="277" t="s">
        <v>3285</v>
      </c>
      <c r="K165" s="115"/>
      <c r="L165" s="115"/>
      <c r="P165" t="s">
        <v>1270</v>
      </c>
      <c r="Q165" t="s">
        <v>1271</v>
      </c>
    </row>
    <row r="166" spans="1:17" ht="15">
      <c r="A166" s="115"/>
      <c r="B166" s="115"/>
      <c r="C166" s="115"/>
      <c r="D166" s="115"/>
      <c r="E166" s="127"/>
      <c r="F166" s="277" t="s">
        <v>4382</v>
      </c>
      <c r="G166" s="118" t="s">
        <v>3886</v>
      </c>
      <c r="H166" s="115"/>
      <c r="I166" s="115"/>
      <c r="J166" s="277" t="s">
        <v>3286</v>
      </c>
      <c r="K166" s="115"/>
      <c r="L166" s="115"/>
      <c r="P166" t="s">
        <v>1272</v>
      </c>
      <c r="Q166" t="s">
        <v>1273</v>
      </c>
    </row>
    <row r="167" spans="1:17" ht="15">
      <c r="A167" s="115"/>
      <c r="B167" s="115"/>
      <c r="C167" s="115"/>
      <c r="D167" s="115"/>
      <c r="E167" s="127"/>
      <c r="F167" s="277" t="s">
        <v>4383</v>
      </c>
      <c r="G167" s="118" t="s">
        <v>3887</v>
      </c>
      <c r="H167" s="115"/>
      <c r="I167" s="115"/>
      <c r="J167" s="277" t="s">
        <v>118</v>
      </c>
      <c r="K167" s="115"/>
      <c r="L167" s="115"/>
      <c r="P167" t="s">
        <v>1274</v>
      </c>
      <c r="Q167" t="s">
        <v>1275</v>
      </c>
    </row>
    <row r="168" spans="1:17" ht="15">
      <c r="A168" s="115"/>
      <c r="B168" s="115"/>
      <c r="C168" s="115"/>
      <c r="D168" s="115"/>
      <c r="E168" s="127"/>
      <c r="F168" s="277" t="s">
        <v>4384</v>
      </c>
      <c r="G168" s="118" t="s">
        <v>3888</v>
      </c>
      <c r="H168" s="115"/>
      <c r="I168" s="115"/>
      <c r="J168" s="277" t="s">
        <v>119</v>
      </c>
      <c r="K168" s="115"/>
      <c r="L168" s="115"/>
      <c r="P168" t="s">
        <v>1276</v>
      </c>
      <c r="Q168" t="s">
        <v>1277</v>
      </c>
    </row>
    <row r="169" spans="1:17" ht="15">
      <c r="A169" s="115"/>
      <c r="B169" s="115"/>
      <c r="C169" s="115"/>
      <c r="D169" s="115"/>
      <c r="E169" s="127"/>
      <c r="F169" s="277" t="s">
        <v>4385</v>
      </c>
      <c r="G169" s="118" t="s">
        <v>3889</v>
      </c>
      <c r="H169" s="115"/>
      <c r="I169" s="115"/>
      <c r="J169" s="277" t="s">
        <v>3287</v>
      </c>
      <c r="K169" s="115"/>
      <c r="L169" s="115"/>
      <c r="P169" t="s">
        <v>1278</v>
      </c>
      <c r="Q169" t="s">
        <v>4829</v>
      </c>
    </row>
    <row r="170" spans="1:17" ht="15">
      <c r="A170" s="115"/>
      <c r="B170" s="115"/>
      <c r="C170" s="115"/>
      <c r="D170" s="115"/>
      <c r="E170" s="127"/>
      <c r="F170" s="277" t="s">
        <v>4386</v>
      </c>
      <c r="G170" s="118" t="s">
        <v>3890</v>
      </c>
      <c r="H170" s="115"/>
      <c r="I170" s="115"/>
      <c r="J170" s="277" t="s">
        <v>3288</v>
      </c>
      <c r="K170" s="115"/>
      <c r="L170" s="115"/>
      <c r="P170" t="s">
        <v>1279</v>
      </c>
      <c r="Q170" t="s">
        <v>1280</v>
      </c>
    </row>
    <row r="171" spans="1:17" ht="15">
      <c r="A171" s="115"/>
      <c r="B171" s="115"/>
      <c r="C171" s="115"/>
      <c r="D171" s="115"/>
      <c r="E171" s="127"/>
      <c r="F171" s="277" t="s">
        <v>4387</v>
      </c>
      <c r="G171" s="118" t="s">
        <v>3891</v>
      </c>
      <c r="H171" s="115"/>
      <c r="I171" s="115"/>
      <c r="J171" s="277" t="s">
        <v>4554</v>
      </c>
      <c r="K171" s="115"/>
      <c r="L171" s="115"/>
      <c r="P171" t="s">
        <v>1281</v>
      </c>
      <c r="Q171" t="s">
        <v>1282</v>
      </c>
    </row>
    <row r="172" spans="1:17" ht="15">
      <c r="A172" s="115"/>
      <c r="B172" s="115"/>
      <c r="C172" s="115"/>
      <c r="D172" s="115"/>
      <c r="E172" s="127"/>
      <c r="F172" s="277" t="s">
        <v>4388</v>
      </c>
      <c r="G172" s="118" t="s">
        <v>3892</v>
      </c>
      <c r="H172" s="115"/>
      <c r="I172" s="115"/>
      <c r="J172" s="277" t="s">
        <v>4555</v>
      </c>
      <c r="K172" s="115"/>
      <c r="L172" s="115"/>
      <c r="P172" t="s">
        <v>1283</v>
      </c>
      <c r="Q172" t="s">
        <v>1284</v>
      </c>
    </row>
    <row r="173" spans="1:17" ht="15">
      <c r="A173" s="115"/>
      <c r="B173" s="115"/>
      <c r="C173" s="115"/>
      <c r="D173" s="115"/>
      <c r="E173" s="127"/>
      <c r="F173" s="277" t="s">
        <v>4389</v>
      </c>
      <c r="G173" s="118" t="s">
        <v>3893</v>
      </c>
      <c r="H173" s="115"/>
      <c r="I173" s="115"/>
      <c r="J173" s="277" t="s">
        <v>3289</v>
      </c>
      <c r="K173" s="115"/>
      <c r="L173" s="115"/>
      <c r="P173" t="s">
        <v>1285</v>
      </c>
      <c r="Q173" t="s">
        <v>1286</v>
      </c>
    </row>
    <row r="174" spans="1:17" ht="15">
      <c r="A174" s="115"/>
      <c r="B174" s="115"/>
      <c r="C174" s="115"/>
      <c r="D174" s="115"/>
      <c r="E174" s="127"/>
      <c r="F174" s="277" t="s">
        <v>4390</v>
      </c>
      <c r="G174" s="118" t="s">
        <v>3894</v>
      </c>
      <c r="H174" s="115"/>
      <c r="I174" s="115"/>
      <c r="J174" s="277" t="s">
        <v>4556</v>
      </c>
      <c r="K174" s="115"/>
      <c r="L174" s="115"/>
      <c r="P174" t="s">
        <v>1287</v>
      </c>
      <c r="Q174" t="s">
        <v>1288</v>
      </c>
    </row>
    <row r="175" spans="1:17" ht="15">
      <c r="A175" s="115"/>
      <c r="B175" s="115"/>
      <c r="C175" s="115"/>
      <c r="D175" s="115"/>
      <c r="E175" s="127"/>
      <c r="F175" s="277" t="s">
        <v>4391</v>
      </c>
      <c r="G175" s="118" t="s">
        <v>3895</v>
      </c>
      <c r="H175" s="115"/>
      <c r="I175" s="115"/>
      <c r="J175" s="277" t="s">
        <v>3290</v>
      </c>
      <c r="K175" s="115"/>
      <c r="L175" s="115"/>
      <c r="P175" t="s">
        <v>1289</v>
      </c>
      <c r="Q175" t="s">
        <v>1290</v>
      </c>
    </row>
    <row r="176" spans="1:17" ht="15">
      <c r="A176" s="115"/>
      <c r="B176" s="115"/>
      <c r="C176" s="115"/>
      <c r="D176" s="115"/>
      <c r="E176" s="127"/>
      <c r="F176" s="277" t="s">
        <v>4392</v>
      </c>
      <c r="G176" s="118" t="s">
        <v>3896</v>
      </c>
      <c r="H176" s="115"/>
      <c r="I176" s="115"/>
      <c r="J176" s="277" t="s">
        <v>3291</v>
      </c>
      <c r="K176" s="115"/>
      <c r="L176" s="115"/>
      <c r="P176" t="s">
        <v>1291</v>
      </c>
      <c r="Q176" t="s">
        <v>1292</v>
      </c>
    </row>
    <row r="177" spans="1:17" ht="15">
      <c r="A177" s="115"/>
      <c r="B177" s="115"/>
      <c r="C177" s="115"/>
      <c r="D177" s="115"/>
      <c r="E177" s="127"/>
      <c r="F177" s="277" t="s">
        <v>4393</v>
      </c>
      <c r="G177" s="118" t="s">
        <v>3897</v>
      </c>
      <c r="H177" s="115"/>
      <c r="I177" s="115"/>
      <c r="J177" s="277" t="s">
        <v>3292</v>
      </c>
      <c r="K177" s="115"/>
      <c r="L177" s="115"/>
      <c r="P177" t="s">
        <v>1293</v>
      </c>
      <c r="Q177" t="s">
        <v>1294</v>
      </c>
    </row>
    <row r="178" spans="1:17" ht="15">
      <c r="A178" s="115"/>
      <c r="B178" s="115"/>
      <c r="C178" s="115"/>
      <c r="D178" s="115"/>
      <c r="E178" s="127"/>
      <c r="F178" s="277" t="s">
        <v>4394</v>
      </c>
      <c r="G178" s="118" t="s">
        <v>3898</v>
      </c>
      <c r="H178" s="115"/>
      <c r="I178" s="115"/>
      <c r="J178" s="277" t="s">
        <v>3293</v>
      </c>
      <c r="K178" s="115"/>
      <c r="L178" s="115"/>
      <c r="P178" t="s">
        <v>1295</v>
      </c>
      <c r="Q178" t="s">
        <v>1296</v>
      </c>
    </row>
    <row r="179" spans="1:17" ht="15">
      <c r="A179" s="115"/>
      <c r="B179" s="115"/>
      <c r="C179" s="115"/>
      <c r="D179" s="115"/>
      <c r="E179" s="127"/>
      <c r="F179" s="277" t="s">
        <v>4395</v>
      </c>
      <c r="G179" s="118" t="s">
        <v>3899</v>
      </c>
      <c r="H179" s="115"/>
      <c r="I179" s="115"/>
      <c r="J179" s="277" t="s">
        <v>4557</v>
      </c>
      <c r="K179" s="115"/>
      <c r="L179" s="115"/>
      <c r="P179" t="s">
        <v>1297</v>
      </c>
      <c r="Q179" t="s">
        <v>1298</v>
      </c>
    </row>
    <row r="180" spans="1:17" ht="15">
      <c r="A180" s="115"/>
      <c r="B180" s="115"/>
      <c r="C180" s="115"/>
      <c r="D180" s="115"/>
      <c r="E180" s="127"/>
      <c r="F180" s="277" t="s">
        <v>4396</v>
      </c>
      <c r="G180" s="118" t="s">
        <v>3900</v>
      </c>
      <c r="H180" s="115"/>
      <c r="I180" s="115"/>
      <c r="J180" s="277" t="s">
        <v>3294</v>
      </c>
      <c r="K180" s="115"/>
      <c r="L180" s="115"/>
      <c r="P180" t="s">
        <v>1299</v>
      </c>
      <c r="Q180" t="s">
        <v>2355</v>
      </c>
    </row>
    <row r="181" spans="1:17" ht="15">
      <c r="A181" s="115"/>
      <c r="B181" s="115"/>
      <c r="C181" s="115"/>
      <c r="D181" s="115"/>
      <c r="E181" s="127"/>
      <c r="F181" s="277" t="s">
        <v>4397</v>
      </c>
      <c r="G181" s="118" t="s">
        <v>3901</v>
      </c>
      <c r="H181" s="115"/>
      <c r="I181" s="115"/>
      <c r="J181" s="277" t="s">
        <v>3295</v>
      </c>
      <c r="K181" s="115"/>
      <c r="L181" s="115"/>
      <c r="P181" t="s">
        <v>1300</v>
      </c>
      <c r="Q181" t="s">
        <v>2356</v>
      </c>
    </row>
    <row r="182" spans="1:17" ht="15">
      <c r="A182" s="115"/>
      <c r="B182" s="115"/>
      <c r="C182" s="115"/>
      <c r="D182" s="115"/>
      <c r="E182" s="127"/>
      <c r="F182" s="277" t="s">
        <v>4398</v>
      </c>
      <c r="G182" s="118" t="s">
        <v>3902</v>
      </c>
      <c r="H182" s="115"/>
      <c r="I182" s="115"/>
      <c r="J182" s="277" t="s">
        <v>4558</v>
      </c>
      <c r="K182" s="115"/>
      <c r="L182" s="115"/>
      <c r="P182" t="s">
        <v>1301</v>
      </c>
      <c r="Q182" t="s">
        <v>1302</v>
      </c>
    </row>
    <row r="183" spans="1:17" ht="15">
      <c r="A183" s="115"/>
      <c r="B183" s="115"/>
      <c r="C183" s="115"/>
      <c r="D183" s="115"/>
      <c r="E183" s="127"/>
      <c r="F183" s="277" t="s">
        <v>4399</v>
      </c>
      <c r="G183" s="118" t="s">
        <v>3903</v>
      </c>
      <c r="H183" s="115"/>
      <c r="I183" s="115"/>
      <c r="J183" s="277" t="s">
        <v>2055</v>
      </c>
      <c r="K183" s="115"/>
      <c r="L183" s="115"/>
      <c r="P183" t="s">
        <v>1303</v>
      </c>
      <c r="Q183" t="s">
        <v>1304</v>
      </c>
    </row>
    <row r="184" spans="1:17" ht="15">
      <c r="A184" s="115"/>
      <c r="B184" s="115"/>
      <c r="C184" s="115"/>
      <c r="D184" s="115"/>
      <c r="E184" s="127"/>
      <c r="F184" s="277" t="s">
        <v>4400</v>
      </c>
      <c r="G184" s="118" t="s">
        <v>3904</v>
      </c>
      <c r="H184" s="115"/>
      <c r="I184" s="115"/>
      <c r="J184" s="277" t="s">
        <v>4559</v>
      </c>
      <c r="K184" s="115"/>
      <c r="L184" s="115"/>
      <c r="P184" t="s">
        <v>1305</v>
      </c>
      <c r="Q184" t="s">
        <v>1306</v>
      </c>
    </row>
    <row r="185" spans="1:17" ht="15">
      <c r="A185" s="115"/>
      <c r="B185" s="115"/>
      <c r="C185" s="115"/>
      <c r="D185" s="115"/>
      <c r="E185" s="127"/>
      <c r="F185" s="277" t="s">
        <v>4401</v>
      </c>
      <c r="G185" s="118" t="s">
        <v>3905</v>
      </c>
      <c r="H185" s="115"/>
      <c r="I185" s="115"/>
      <c r="J185" s="277" t="s">
        <v>117</v>
      </c>
      <c r="K185" s="115"/>
      <c r="L185" s="115"/>
      <c r="P185" t="s">
        <v>1307</v>
      </c>
      <c r="Q185" t="s">
        <v>4830</v>
      </c>
    </row>
    <row r="186" spans="1:17" ht="15">
      <c r="A186" s="115"/>
      <c r="B186" s="115"/>
      <c r="C186" s="115"/>
      <c r="D186" s="115"/>
      <c r="E186" s="127"/>
      <c r="F186" s="277" t="s">
        <v>4402</v>
      </c>
      <c r="G186" s="118" t="s">
        <v>3906</v>
      </c>
      <c r="H186" s="115"/>
      <c r="I186" s="115"/>
      <c r="J186" s="277" t="s">
        <v>3280</v>
      </c>
      <c r="K186" s="115"/>
      <c r="L186" s="115"/>
      <c r="P186" t="s">
        <v>1308</v>
      </c>
      <c r="Q186" t="s">
        <v>4831</v>
      </c>
    </row>
    <row r="187" spans="1:17" ht="15">
      <c r="A187" s="115"/>
      <c r="B187" s="115"/>
      <c r="C187" s="115"/>
      <c r="D187" s="115"/>
      <c r="E187" s="127"/>
      <c r="F187" s="277" t="s">
        <v>4403</v>
      </c>
      <c r="G187" s="118" t="s">
        <v>3907</v>
      </c>
      <c r="H187" s="115"/>
      <c r="I187" s="115"/>
      <c r="J187" s="277" t="s">
        <v>4560</v>
      </c>
      <c r="K187" s="115"/>
      <c r="L187" s="115"/>
      <c r="P187" t="s">
        <v>2074</v>
      </c>
      <c r="Q187" t="s">
        <v>2075</v>
      </c>
    </row>
    <row r="188" spans="1:17" ht="15">
      <c r="A188" s="115"/>
      <c r="B188" s="115"/>
      <c r="C188" s="115"/>
      <c r="D188" s="115"/>
      <c r="E188" s="127"/>
      <c r="F188" s="277" t="s">
        <v>4404</v>
      </c>
      <c r="G188" s="118" t="s">
        <v>3908</v>
      </c>
      <c r="H188" s="115"/>
      <c r="I188" s="115"/>
      <c r="J188" s="277" t="s">
        <v>3281</v>
      </c>
      <c r="K188" s="115"/>
      <c r="L188" s="115"/>
      <c r="P188" t="s">
        <v>1309</v>
      </c>
      <c r="Q188" t="s">
        <v>4832</v>
      </c>
    </row>
    <row r="189" spans="1:17" ht="15">
      <c r="A189" s="115"/>
      <c r="B189" s="115"/>
      <c r="C189" s="115"/>
      <c r="D189" s="115"/>
      <c r="E189" s="127"/>
      <c r="F189" s="277" t="s">
        <v>4405</v>
      </c>
      <c r="G189" s="118" t="s">
        <v>3909</v>
      </c>
      <c r="H189" s="115"/>
      <c r="I189" s="115"/>
      <c r="J189" s="277" t="s">
        <v>4561</v>
      </c>
      <c r="K189" s="115"/>
      <c r="L189" s="115"/>
      <c r="P189" t="s">
        <v>1310</v>
      </c>
      <c r="Q189" t="s">
        <v>4833</v>
      </c>
    </row>
    <row r="190" spans="1:17" ht="15">
      <c r="A190" s="115"/>
      <c r="B190" s="115"/>
      <c r="C190" s="115"/>
      <c r="D190" s="115"/>
      <c r="E190" s="127"/>
      <c r="F190" s="277" t="s">
        <v>4406</v>
      </c>
      <c r="G190" s="118" t="s">
        <v>3910</v>
      </c>
      <c r="H190" s="115"/>
      <c r="I190" s="115"/>
      <c r="J190" s="277" t="s">
        <v>3277</v>
      </c>
      <c r="K190" s="115"/>
      <c r="L190" s="115"/>
      <c r="P190" t="s">
        <v>1311</v>
      </c>
      <c r="Q190" t="s">
        <v>1312</v>
      </c>
    </row>
    <row r="191" spans="1:17" ht="15">
      <c r="A191" s="115"/>
      <c r="B191" s="115"/>
      <c r="C191" s="115"/>
      <c r="D191" s="115"/>
      <c r="E191" s="127"/>
      <c r="F191" s="277" t="s">
        <v>4407</v>
      </c>
      <c r="G191" s="118" t="s">
        <v>3911</v>
      </c>
      <c r="H191" s="115"/>
      <c r="I191" s="115"/>
      <c r="J191" s="277" t="s">
        <v>3278</v>
      </c>
      <c r="K191" s="115"/>
      <c r="L191" s="115"/>
      <c r="P191" t="s">
        <v>1313</v>
      </c>
      <c r="Q191" t="s">
        <v>1314</v>
      </c>
    </row>
    <row r="192" spans="1:17" ht="15">
      <c r="A192" s="115"/>
      <c r="B192" s="115"/>
      <c r="C192" s="115"/>
      <c r="D192" s="115"/>
      <c r="E192" s="127"/>
      <c r="F192" s="277" t="s">
        <v>4408</v>
      </c>
      <c r="G192" s="118" t="s">
        <v>3912</v>
      </c>
      <c r="H192" s="115"/>
      <c r="I192" s="115"/>
      <c r="J192" s="277" t="s">
        <v>3296</v>
      </c>
      <c r="K192" s="115"/>
      <c r="L192" s="115"/>
      <c r="P192" t="s">
        <v>1315</v>
      </c>
      <c r="Q192" t="s">
        <v>1316</v>
      </c>
    </row>
    <row r="193" spans="1:17" ht="15">
      <c r="A193" s="115"/>
      <c r="B193" s="115"/>
      <c r="C193" s="115"/>
      <c r="D193" s="115"/>
      <c r="E193" s="127"/>
      <c r="F193" s="277" t="s">
        <v>4409</v>
      </c>
      <c r="G193" s="118" t="s">
        <v>3913</v>
      </c>
      <c r="H193" s="115"/>
      <c r="I193" s="115"/>
      <c r="J193" s="277" t="s">
        <v>3297</v>
      </c>
      <c r="K193" s="115"/>
      <c r="L193" s="115"/>
      <c r="P193" t="s">
        <v>2357</v>
      </c>
      <c r="Q193" t="s">
        <v>4834</v>
      </c>
    </row>
    <row r="194" spans="1:17" ht="15">
      <c r="A194" s="115"/>
      <c r="B194" s="115"/>
      <c r="C194" s="115"/>
      <c r="D194" s="115"/>
      <c r="E194" s="127"/>
      <c r="F194" s="277" t="s">
        <v>4410</v>
      </c>
      <c r="G194" s="118" t="s">
        <v>3914</v>
      </c>
      <c r="H194" s="115"/>
      <c r="I194" s="115"/>
      <c r="J194" s="277" t="s">
        <v>3298</v>
      </c>
      <c r="K194" s="115"/>
      <c r="L194" s="115"/>
      <c r="P194" t="s">
        <v>1317</v>
      </c>
      <c r="Q194" t="s">
        <v>2358</v>
      </c>
    </row>
    <row r="195" spans="1:17" ht="15">
      <c r="A195" s="115"/>
      <c r="B195" s="115"/>
      <c r="C195" s="115"/>
      <c r="D195" s="115"/>
      <c r="E195" s="127"/>
      <c r="F195" s="277" t="s">
        <v>4411</v>
      </c>
      <c r="G195" s="118" t="s">
        <v>3915</v>
      </c>
      <c r="H195" s="115"/>
      <c r="I195" s="115"/>
      <c r="J195" s="277" t="s">
        <v>3299</v>
      </c>
      <c r="K195" s="115"/>
      <c r="L195" s="115"/>
      <c r="P195" t="s">
        <v>1318</v>
      </c>
      <c r="Q195" t="s">
        <v>4835</v>
      </c>
    </row>
    <row r="196" spans="1:17" ht="15">
      <c r="A196" s="115"/>
      <c r="B196" s="115"/>
      <c r="C196" s="115"/>
      <c r="D196" s="115"/>
      <c r="E196" s="127"/>
      <c r="F196" s="277" t="s">
        <v>4412</v>
      </c>
      <c r="G196" s="118" t="s">
        <v>3916</v>
      </c>
      <c r="H196" s="115"/>
      <c r="I196" s="115"/>
      <c r="J196" s="277" t="s">
        <v>3300</v>
      </c>
      <c r="K196" s="115"/>
      <c r="L196" s="115"/>
      <c r="P196" t="s">
        <v>2359</v>
      </c>
      <c r="Q196" t="s">
        <v>2360</v>
      </c>
    </row>
    <row r="197" spans="1:17" ht="15">
      <c r="A197" s="115"/>
      <c r="B197" s="115"/>
      <c r="C197" s="115"/>
      <c r="D197" s="115"/>
      <c r="E197" s="127"/>
      <c r="F197" s="277" t="s">
        <v>4413</v>
      </c>
      <c r="G197" s="118" t="s">
        <v>3917</v>
      </c>
      <c r="H197" s="115"/>
      <c r="I197" s="115"/>
      <c r="J197" s="277" t="s">
        <v>3301</v>
      </c>
      <c r="K197" s="115"/>
      <c r="L197" s="115"/>
      <c r="P197" t="s">
        <v>1319</v>
      </c>
      <c r="Q197" t="s">
        <v>4836</v>
      </c>
    </row>
    <row r="198" spans="1:17" ht="15">
      <c r="A198" s="115"/>
      <c r="B198" s="115"/>
      <c r="C198" s="115"/>
      <c r="D198" s="115"/>
      <c r="E198" s="127"/>
      <c r="F198" s="277" t="s">
        <v>4414</v>
      </c>
      <c r="G198" s="118" t="s">
        <v>3918</v>
      </c>
      <c r="H198" s="115"/>
      <c r="I198" s="115"/>
      <c r="J198" s="277" t="s">
        <v>3302</v>
      </c>
      <c r="K198" s="115"/>
      <c r="L198" s="115"/>
      <c r="P198" t="s">
        <v>1320</v>
      </c>
      <c r="Q198" t="s">
        <v>2361</v>
      </c>
    </row>
    <row r="199" spans="1:17" ht="15">
      <c r="A199" s="115"/>
      <c r="B199" s="115"/>
      <c r="C199" s="115"/>
      <c r="D199" s="115"/>
      <c r="E199" s="127"/>
      <c r="F199" s="277" t="s">
        <v>4415</v>
      </c>
      <c r="G199" s="118" t="s">
        <v>3919</v>
      </c>
      <c r="H199" s="115"/>
      <c r="I199" s="115"/>
      <c r="J199" s="277" t="s">
        <v>2056</v>
      </c>
      <c r="K199" s="115"/>
      <c r="L199" s="115"/>
      <c r="P199" t="s">
        <v>1321</v>
      </c>
      <c r="Q199" t="s">
        <v>1322</v>
      </c>
    </row>
    <row r="200" spans="1:17" ht="15">
      <c r="A200" s="115"/>
      <c r="B200" s="115"/>
      <c r="C200" s="115"/>
      <c r="D200" s="115"/>
      <c r="E200" s="127"/>
      <c r="F200" s="277" t="s">
        <v>4416</v>
      </c>
      <c r="G200" s="118" t="s">
        <v>3920</v>
      </c>
      <c r="H200" s="115"/>
      <c r="I200" s="115"/>
      <c r="J200" s="277" t="s">
        <v>3303</v>
      </c>
      <c r="K200" s="115"/>
      <c r="L200" s="115"/>
      <c r="P200" t="s">
        <v>1323</v>
      </c>
      <c r="Q200" t="s">
        <v>1324</v>
      </c>
    </row>
    <row r="201" spans="1:17" ht="15">
      <c r="A201" s="115"/>
      <c r="B201" s="115"/>
      <c r="C201" s="115"/>
      <c r="D201" s="115"/>
      <c r="E201" s="127"/>
      <c r="F201" s="277" t="s">
        <v>4417</v>
      </c>
      <c r="G201" s="118" t="s">
        <v>3921</v>
      </c>
      <c r="H201" s="115"/>
      <c r="I201" s="115"/>
      <c r="J201" s="277" t="s">
        <v>4562</v>
      </c>
      <c r="K201" s="115"/>
      <c r="L201" s="115"/>
      <c r="P201" t="s">
        <v>2362</v>
      </c>
      <c r="Q201" t="s">
        <v>2363</v>
      </c>
    </row>
    <row r="202" spans="1:17" ht="15">
      <c r="A202" s="115"/>
      <c r="B202" s="115"/>
      <c r="C202" s="115"/>
      <c r="D202" s="115"/>
      <c r="E202" s="127"/>
      <c r="F202" s="277" t="s">
        <v>4418</v>
      </c>
      <c r="G202" s="118" t="s">
        <v>3922</v>
      </c>
      <c r="H202" s="115"/>
      <c r="I202" s="115"/>
      <c r="J202" s="277" t="s">
        <v>3304</v>
      </c>
      <c r="K202" s="115"/>
      <c r="L202" s="115"/>
      <c r="P202" t="s">
        <v>1325</v>
      </c>
      <c r="Q202" t="s">
        <v>1326</v>
      </c>
    </row>
    <row r="203" spans="1:17" ht="15">
      <c r="A203" s="115"/>
      <c r="B203" s="115"/>
      <c r="C203" s="115"/>
      <c r="D203" s="115"/>
      <c r="E203" s="127"/>
      <c r="F203" s="277" t="s">
        <v>4419</v>
      </c>
      <c r="G203" s="118" t="s">
        <v>3923</v>
      </c>
      <c r="H203" s="115"/>
      <c r="I203" s="115"/>
      <c r="J203" s="277" t="s">
        <v>3305</v>
      </c>
      <c r="K203" s="115"/>
      <c r="L203" s="115"/>
      <c r="P203" t="s">
        <v>1327</v>
      </c>
      <c r="Q203" t="s">
        <v>4837</v>
      </c>
    </row>
    <row r="204" spans="1:17" ht="15">
      <c r="A204" s="115"/>
      <c r="B204" s="115"/>
      <c r="C204" s="115"/>
      <c r="D204" s="115"/>
      <c r="E204" s="127"/>
      <c r="F204" s="277" t="s">
        <v>4420</v>
      </c>
      <c r="G204" s="118" t="s">
        <v>3924</v>
      </c>
      <c r="H204" s="115"/>
      <c r="I204" s="115"/>
      <c r="J204" s="277" t="s">
        <v>3306</v>
      </c>
      <c r="K204" s="115"/>
      <c r="L204" s="115"/>
      <c r="P204" t="s">
        <v>1328</v>
      </c>
      <c r="Q204" t="s">
        <v>1329</v>
      </c>
    </row>
    <row r="205" spans="1:17" ht="15">
      <c r="A205" s="115"/>
      <c r="B205" s="115"/>
      <c r="C205" s="115"/>
      <c r="D205" s="115"/>
      <c r="E205" s="127"/>
      <c r="F205" s="277" t="s">
        <v>4421</v>
      </c>
      <c r="G205" s="118" t="s">
        <v>3925</v>
      </c>
      <c r="H205" s="115"/>
      <c r="I205" s="115"/>
      <c r="J205" s="277" t="s">
        <v>3307</v>
      </c>
      <c r="K205" s="115"/>
      <c r="L205" s="115"/>
      <c r="P205" t="s">
        <v>1330</v>
      </c>
      <c r="Q205" t="s">
        <v>1331</v>
      </c>
    </row>
    <row r="206" spans="1:17" ht="15">
      <c r="A206" s="115"/>
      <c r="B206" s="115"/>
      <c r="C206" s="115"/>
      <c r="D206" s="115"/>
      <c r="E206" s="127"/>
      <c r="F206" s="277" t="s">
        <v>4422</v>
      </c>
      <c r="G206" s="118" t="s">
        <v>3926</v>
      </c>
      <c r="H206" s="115"/>
      <c r="I206" s="115"/>
      <c r="J206" s="277" t="s">
        <v>3308</v>
      </c>
      <c r="K206" s="115"/>
      <c r="L206" s="115"/>
      <c r="P206" t="s">
        <v>1332</v>
      </c>
      <c r="Q206" t="s">
        <v>1333</v>
      </c>
    </row>
    <row r="207" spans="1:17" ht="15">
      <c r="A207" s="115"/>
      <c r="B207" s="115"/>
      <c r="C207" s="115"/>
      <c r="D207" s="115"/>
      <c r="E207" s="127"/>
      <c r="F207" s="277" t="s">
        <v>4423</v>
      </c>
      <c r="G207" s="118" t="s">
        <v>3927</v>
      </c>
      <c r="H207" s="115"/>
      <c r="I207" s="115"/>
      <c r="J207" s="277" t="s">
        <v>3309</v>
      </c>
      <c r="K207" s="115"/>
      <c r="L207" s="115"/>
      <c r="P207" t="s">
        <v>1334</v>
      </c>
      <c r="Q207" t="s">
        <v>1335</v>
      </c>
    </row>
    <row r="208" spans="1:17" ht="15">
      <c r="A208" s="115"/>
      <c r="B208" s="115"/>
      <c r="C208" s="115"/>
      <c r="D208" s="115"/>
      <c r="E208" s="127"/>
      <c r="F208" s="277" t="s">
        <v>4424</v>
      </c>
      <c r="G208" s="118" t="s">
        <v>3928</v>
      </c>
      <c r="H208" s="115"/>
      <c r="I208" s="115"/>
      <c r="J208" s="277" t="s">
        <v>3310</v>
      </c>
      <c r="K208" s="115"/>
      <c r="L208" s="115"/>
      <c r="P208" t="s">
        <v>1336</v>
      </c>
      <c r="Q208" t="s">
        <v>2364</v>
      </c>
    </row>
    <row r="209" spans="1:17" ht="15">
      <c r="A209" s="115"/>
      <c r="B209" s="115"/>
      <c r="C209" s="115"/>
      <c r="D209" s="115"/>
      <c r="E209" s="127"/>
      <c r="F209" s="277" t="s">
        <v>4425</v>
      </c>
      <c r="G209" s="118" t="s">
        <v>3929</v>
      </c>
      <c r="H209" s="115"/>
      <c r="I209" s="115"/>
      <c r="J209" s="277" t="s">
        <v>3311</v>
      </c>
      <c r="K209" s="115"/>
      <c r="L209" s="115"/>
      <c r="P209" t="s">
        <v>1337</v>
      </c>
      <c r="Q209" t="s">
        <v>2365</v>
      </c>
    </row>
    <row r="210" spans="1:17" ht="15">
      <c r="A210" s="115"/>
      <c r="B210" s="115"/>
      <c r="C210" s="115"/>
      <c r="D210" s="115"/>
      <c r="E210" s="127"/>
      <c r="F210" s="277" t="s">
        <v>4426</v>
      </c>
      <c r="G210" s="118" t="s">
        <v>3930</v>
      </c>
      <c r="H210" s="115"/>
      <c r="I210" s="115"/>
      <c r="J210" s="277" t="s">
        <v>2197</v>
      </c>
      <c r="K210" s="115"/>
      <c r="L210" s="115"/>
      <c r="P210" t="s">
        <v>1338</v>
      </c>
      <c r="Q210" t="s">
        <v>1339</v>
      </c>
    </row>
    <row r="211" spans="1:17" ht="15">
      <c r="A211" s="115"/>
      <c r="B211" s="115"/>
      <c r="C211" s="115"/>
      <c r="D211" s="115"/>
      <c r="E211" s="127"/>
      <c r="F211" s="277" t="s">
        <v>4427</v>
      </c>
      <c r="G211" s="118" t="s">
        <v>3931</v>
      </c>
      <c r="H211" s="115"/>
      <c r="I211" s="115"/>
      <c r="J211" s="277" t="s">
        <v>3314</v>
      </c>
      <c r="K211" s="115"/>
      <c r="L211" s="115"/>
      <c r="P211" t="s">
        <v>1340</v>
      </c>
      <c r="Q211" t="s">
        <v>1341</v>
      </c>
    </row>
    <row r="212" spans="1:17" ht="15">
      <c r="A212" s="115"/>
      <c r="B212" s="115"/>
      <c r="C212" s="115"/>
      <c r="D212" s="115"/>
      <c r="E212" s="127"/>
      <c r="F212" s="277" t="s">
        <v>4428</v>
      </c>
      <c r="G212" s="118" t="s">
        <v>3932</v>
      </c>
      <c r="H212" s="115"/>
      <c r="I212" s="115"/>
      <c r="J212" s="277" t="s">
        <v>3312</v>
      </c>
      <c r="K212" s="115"/>
      <c r="L212" s="115"/>
      <c r="P212" t="s">
        <v>1342</v>
      </c>
      <c r="Q212" t="s">
        <v>1343</v>
      </c>
    </row>
    <row r="213" spans="1:17" ht="15">
      <c r="A213" s="115"/>
      <c r="B213" s="115"/>
      <c r="C213" s="115"/>
      <c r="D213" s="115"/>
      <c r="E213" s="127"/>
      <c r="F213" s="277" t="s">
        <v>4429</v>
      </c>
      <c r="G213" s="118" t="s">
        <v>3933</v>
      </c>
      <c r="H213" s="115"/>
      <c r="I213" s="115"/>
      <c r="J213" s="277" t="s">
        <v>3313</v>
      </c>
      <c r="K213" s="115"/>
      <c r="L213" s="115"/>
      <c r="P213" t="s">
        <v>1344</v>
      </c>
      <c r="Q213" t="s">
        <v>2366</v>
      </c>
    </row>
    <row r="214" spans="1:17" ht="15">
      <c r="A214" s="115"/>
      <c r="B214" s="115"/>
      <c r="C214" s="115"/>
      <c r="D214" s="115"/>
      <c r="E214" s="127"/>
      <c r="F214" s="277" t="s">
        <v>4430</v>
      </c>
      <c r="G214" s="118" t="s">
        <v>3934</v>
      </c>
      <c r="H214" s="115"/>
      <c r="I214" s="115"/>
      <c r="J214" s="277" t="s">
        <v>3315</v>
      </c>
      <c r="K214" s="115"/>
      <c r="L214" s="115"/>
      <c r="P214" t="s">
        <v>1345</v>
      </c>
      <c r="Q214" t="s">
        <v>2367</v>
      </c>
    </row>
    <row r="215" spans="1:17" ht="15">
      <c r="A215" s="115"/>
      <c r="B215" s="115"/>
      <c r="C215" s="115"/>
      <c r="D215" s="115"/>
      <c r="E215" s="127"/>
      <c r="F215" s="277" t="s">
        <v>4431</v>
      </c>
      <c r="G215" s="118" t="s">
        <v>3935</v>
      </c>
      <c r="H215" s="115"/>
      <c r="I215" s="115"/>
      <c r="J215" s="277" t="s">
        <v>120</v>
      </c>
      <c r="K215" s="115"/>
      <c r="L215" s="115"/>
      <c r="P215" t="s">
        <v>1346</v>
      </c>
      <c r="Q215" t="s">
        <v>4838</v>
      </c>
    </row>
    <row r="216" spans="1:17" ht="15">
      <c r="A216" s="115"/>
      <c r="B216" s="115"/>
      <c r="C216" s="115"/>
      <c r="D216" s="115"/>
      <c r="E216" s="127"/>
      <c r="F216" s="277" t="s">
        <v>4432</v>
      </c>
      <c r="G216" s="118" t="s">
        <v>3936</v>
      </c>
      <c r="H216" s="115"/>
      <c r="I216" s="115"/>
      <c r="J216" s="277" t="s">
        <v>3316</v>
      </c>
      <c r="K216" s="115"/>
      <c r="L216" s="115"/>
      <c r="P216" t="s">
        <v>1347</v>
      </c>
      <c r="Q216" t="s">
        <v>2076</v>
      </c>
    </row>
    <row r="217" spans="1:17" ht="15">
      <c r="A217" s="115"/>
      <c r="B217" s="115"/>
      <c r="C217" s="115"/>
      <c r="D217" s="115"/>
      <c r="E217" s="127"/>
      <c r="F217" s="277" t="s">
        <v>4433</v>
      </c>
      <c r="G217" s="118" t="s">
        <v>3937</v>
      </c>
      <c r="H217" s="115"/>
      <c r="I217" s="115"/>
      <c r="J217" s="277" t="s">
        <v>3317</v>
      </c>
      <c r="K217" s="115"/>
      <c r="L217" s="115"/>
      <c r="P217" t="s">
        <v>1348</v>
      </c>
      <c r="Q217" t="s">
        <v>1349</v>
      </c>
    </row>
    <row r="218" spans="1:17" ht="15">
      <c r="A218" s="115"/>
      <c r="B218" s="115"/>
      <c r="C218" s="115"/>
      <c r="D218" s="115"/>
      <c r="E218" s="127"/>
      <c r="F218" s="277" t="s">
        <v>4434</v>
      </c>
      <c r="G218" s="118" t="s">
        <v>3938</v>
      </c>
      <c r="H218" s="115"/>
      <c r="I218" s="115"/>
      <c r="J218" s="277" t="s">
        <v>3318</v>
      </c>
      <c r="K218" s="115"/>
      <c r="L218" s="115"/>
      <c r="P218" t="s">
        <v>1350</v>
      </c>
      <c r="Q218" t="s">
        <v>4839</v>
      </c>
    </row>
    <row r="219" spans="1:17" ht="15">
      <c r="A219" s="115"/>
      <c r="B219" s="115"/>
      <c r="C219" s="115"/>
      <c r="D219" s="115"/>
      <c r="E219" s="127"/>
      <c r="F219" s="277" t="s">
        <v>4663</v>
      </c>
      <c r="G219" s="118" t="s">
        <v>3939</v>
      </c>
      <c r="H219" s="115"/>
      <c r="I219" s="115"/>
      <c r="J219" s="277" t="s">
        <v>2183</v>
      </c>
      <c r="K219" s="115"/>
      <c r="L219" s="115"/>
      <c r="P219" t="s">
        <v>2368</v>
      </c>
      <c r="Q219" t="s">
        <v>2369</v>
      </c>
    </row>
    <row r="220" spans="1:17" ht="15">
      <c r="A220" s="115"/>
      <c r="B220" s="115"/>
      <c r="C220" s="115"/>
      <c r="D220" s="115"/>
      <c r="E220" s="127"/>
      <c r="F220" s="277" t="s">
        <v>4435</v>
      </c>
      <c r="G220" s="118" t="s">
        <v>3940</v>
      </c>
      <c r="H220" s="115"/>
      <c r="I220" s="115"/>
      <c r="J220" s="277" t="s">
        <v>3319</v>
      </c>
      <c r="K220" s="115"/>
      <c r="L220" s="115"/>
      <c r="P220" t="s">
        <v>2370</v>
      </c>
      <c r="Q220" t="s">
        <v>2371</v>
      </c>
    </row>
    <row r="221" spans="1:17" ht="15">
      <c r="A221" s="115"/>
      <c r="B221" s="115"/>
      <c r="C221" s="115"/>
      <c r="D221" s="115"/>
      <c r="E221" s="127"/>
      <c r="F221" s="277" t="s">
        <v>4436</v>
      </c>
      <c r="G221" s="118" t="s">
        <v>3941</v>
      </c>
      <c r="H221" s="115"/>
      <c r="I221" s="115"/>
      <c r="J221" s="277" t="s">
        <v>122</v>
      </c>
      <c r="K221" s="115"/>
      <c r="L221" s="115"/>
      <c r="P221" t="s">
        <v>2372</v>
      </c>
      <c r="Q221" t="s">
        <v>2373</v>
      </c>
    </row>
    <row r="222" spans="1:17" ht="15">
      <c r="A222" s="115"/>
      <c r="B222" s="115"/>
      <c r="C222" s="115"/>
      <c r="D222" s="115"/>
      <c r="E222" s="127"/>
      <c r="F222" s="277" t="s">
        <v>4437</v>
      </c>
      <c r="G222" s="118" t="s">
        <v>3942</v>
      </c>
      <c r="H222" s="115"/>
      <c r="I222" s="115"/>
      <c r="J222" s="277" t="s">
        <v>3320</v>
      </c>
      <c r="K222" s="115"/>
      <c r="L222" s="115"/>
      <c r="P222" t="s">
        <v>2374</v>
      </c>
      <c r="Q222" t="s">
        <v>2375</v>
      </c>
    </row>
    <row r="223" spans="1:17" ht="15">
      <c r="A223" s="115"/>
      <c r="B223" s="115"/>
      <c r="C223" s="115"/>
      <c r="D223" s="115"/>
      <c r="E223" s="127"/>
      <c r="F223" s="277" t="s">
        <v>4438</v>
      </c>
      <c r="G223" s="118" t="s">
        <v>3943</v>
      </c>
      <c r="H223" s="115"/>
      <c r="I223" s="115"/>
      <c r="J223" s="277" t="s">
        <v>3321</v>
      </c>
      <c r="K223" s="115"/>
      <c r="L223" s="115"/>
      <c r="P223" t="s">
        <v>2152</v>
      </c>
      <c r="Q223" t="s">
        <v>2166</v>
      </c>
    </row>
    <row r="224" spans="1:17" ht="15">
      <c r="A224" s="115"/>
      <c r="B224" s="115"/>
      <c r="C224" s="115"/>
      <c r="D224" s="115"/>
      <c r="E224" s="127"/>
      <c r="F224" s="277" t="s">
        <v>4439</v>
      </c>
      <c r="G224" s="118" t="s">
        <v>3944</v>
      </c>
      <c r="H224" s="115"/>
      <c r="I224" s="115"/>
      <c r="J224" s="277" t="s">
        <v>3322</v>
      </c>
      <c r="K224" s="115"/>
      <c r="L224" s="115"/>
      <c r="P224" t="s">
        <v>2376</v>
      </c>
      <c r="Q224" t="s">
        <v>2377</v>
      </c>
    </row>
    <row r="225" spans="1:17" ht="15">
      <c r="A225" s="115"/>
      <c r="B225" s="115"/>
      <c r="C225" s="115"/>
      <c r="D225" s="115"/>
      <c r="E225" s="127"/>
      <c r="F225" s="277" t="s">
        <v>4440</v>
      </c>
      <c r="G225" s="118" t="s">
        <v>3945</v>
      </c>
      <c r="H225" s="115"/>
      <c r="I225" s="115"/>
      <c r="J225" s="277" t="s">
        <v>3323</v>
      </c>
      <c r="K225" s="115"/>
      <c r="L225" s="115"/>
      <c r="P225" t="s">
        <v>2378</v>
      </c>
      <c r="Q225" t="s">
        <v>2379</v>
      </c>
    </row>
    <row r="226" spans="1:17" ht="15">
      <c r="A226" s="115"/>
      <c r="B226" s="115"/>
      <c r="C226" s="115"/>
      <c r="D226" s="115"/>
      <c r="E226" s="127"/>
      <c r="F226" s="277" t="s">
        <v>4441</v>
      </c>
      <c r="G226" s="118" t="s">
        <v>3946</v>
      </c>
      <c r="H226" s="115"/>
      <c r="I226" s="115"/>
      <c r="J226" s="277" t="s">
        <v>123</v>
      </c>
      <c r="K226" s="115"/>
      <c r="L226" s="115"/>
      <c r="P226" t="s">
        <v>2380</v>
      </c>
      <c r="Q226" t="s">
        <v>2381</v>
      </c>
    </row>
    <row r="227" spans="1:17" ht="15">
      <c r="A227" s="115"/>
      <c r="B227" s="115"/>
      <c r="C227" s="115"/>
      <c r="D227" s="115"/>
      <c r="E227" s="127"/>
      <c r="F227" s="277" t="s">
        <v>4662</v>
      </c>
      <c r="G227" s="118" t="s">
        <v>3947</v>
      </c>
      <c r="H227" s="115"/>
      <c r="I227" s="115"/>
      <c r="J227" s="277" t="s">
        <v>3324</v>
      </c>
      <c r="K227" s="115"/>
      <c r="L227" s="115"/>
      <c r="P227" t="s">
        <v>2153</v>
      </c>
      <c r="Q227" t="s">
        <v>2167</v>
      </c>
    </row>
    <row r="228" spans="1:17" ht="15">
      <c r="A228" s="115"/>
      <c r="B228" s="115"/>
      <c r="C228" s="115"/>
      <c r="D228" s="115"/>
      <c r="E228" s="127"/>
      <c r="F228" s="277" t="s">
        <v>4442</v>
      </c>
      <c r="G228" s="118" t="s">
        <v>3948</v>
      </c>
      <c r="H228" s="115"/>
      <c r="I228" s="115"/>
      <c r="J228" s="277" t="s">
        <v>124</v>
      </c>
      <c r="K228" s="115"/>
      <c r="L228" s="115"/>
      <c r="P228" t="s">
        <v>2154</v>
      </c>
      <c r="Q228" t="s">
        <v>4840</v>
      </c>
    </row>
    <row r="229" spans="1:17" ht="15">
      <c r="A229" s="115"/>
      <c r="B229" s="115"/>
      <c r="C229" s="115"/>
      <c r="D229" s="115"/>
      <c r="E229" s="127"/>
      <c r="F229" s="277" t="s">
        <v>4443</v>
      </c>
      <c r="G229" s="118" t="s">
        <v>3949</v>
      </c>
      <c r="H229" s="115"/>
      <c r="I229" s="115"/>
      <c r="J229" s="277" t="s">
        <v>3325</v>
      </c>
      <c r="K229" s="115"/>
      <c r="L229" s="115"/>
      <c r="P229" t="s">
        <v>2155</v>
      </c>
      <c r="Q229" t="s">
        <v>2168</v>
      </c>
    </row>
    <row r="230" spans="1:17" ht="15">
      <c r="A230" s="115"/>
      <c r="B230" s="115"/>
      <c r="C230" s="115"/>
      <c r="D230" s="115"/>
      <c r="E230" s="127"/>
      <c r="F230" s="277" t="s">
        <v>4444</v>
      </c>
      <c r="G230" s="118" t="s">
        <v>3950</v>
      </c>
      <c r="H230" s="115"/>
      <c r="I230" s="115"/>
      <c r="J230" s="277" t="s">
        <v>3326</v>
      </c>
      <c r="K230" s="115"/>
      <c r="L230" s="115"/>
      <c r="P230" t="s">
        <v>2156</v>
      </c>
      <c r="Q230" t="s">
        <v>2169</v>
      </c>
    </row>
    <row r="231" spans="1:17" ht="15">
      <c r="A231" s="115"/>
      <c r="B231" s="115"/>
      <c r="C231" s="115"/>
      <c r="D231" s="115"/>
      <c r="E231" s="127"/>
      <c r="F231" s="277" t="s">
        <v>4445</v>
      </c>
      <c r="G231" s="118" t="s">
        <v>3951</v>
      </c>
      <c r="H231" s="115"/>
      <c r="I231" s="115"/>
      <c r="J231" s="277" t="s">
        <v>125</v>
      </c>
      <c r="K231" s="115"/>
      <c r="L231" s="115"/>
      <c r="P231" t="s">
        <v>2382</v>
      </c>
      <c r="Q231" t="s">
        <v>4841</v>
      </c>
    </row>
    <row r="232" spans="1:17" ht="15">
      <c r="A232" s="115"/>
      <c r="B232" s="115"/>
      <c r="C232" s="115"/>
      <c r="D232" s="115"/>
      <c r="E232" s="127"/>
      <c r="F232" s="277" t="s">
        <v>4446</v>
      </c>
      <c r="G232" s="118" t="s">
        <v>3952</v>
      </c>
      <c r="H232" s="115"/>
      <c r="I232" s="115"/>
      <c r="J232" s="277" t="s">
        <v>126</v>
      </c>
      <c r="K232" s="115"/>
      <c r="L232" s="115"/>
      <c r="P232" t="s">
        <v>2383</v>
      </c>
      <c r="Q232" t="s">
        <v>2384</v>
      </c>
    </row>
    <row r="233" spans="1:17" ht="15">
      <c r="A233" s="115"/>
      <c r="B233" s="115"/>
      <c r="C233" s="115"/>
      <c r="D233" s="115"/>
      <c r="E233" s="127"/>
      <c r="F233" s="277" t="s">
        <v>4447</v>
      </c>
      <c r="G233" s="118" t="s">
        <v>3953</v>
      </c>
      <c r="H233" s="115"/>
      <c r="I233" s="115"/>
      <c r="J233" s="277" t="s">
        <v>121</v>
      </c>
      <c r="K233" s="115"/>
      <c r="L233" s="115"/>
      <c r="P233" t="s">
        <v>2385</v>
      </c>
      <c r="Q233" t="s">
        <v>2386</v>
      </c>
    </row>
    <row r="234" spans="1:17" ht="15">
      <c r="A234" s="115"/>
      <c r="B234" s="115"/>
      <c r="C234" s="115"/>
      <c r="D234" s="115"/>
      <c r="E234" s="127"/>
      <c r="F234" s="277" t="s">
        <v>4448</v>
      </c>
      <c r="G234" s="118" t="s">
        <v>3954</v>
      </c>
      <c r="H234" s="115"/>
      <c r="I234" s="115"/>
      <c r="J234" s="277" t="s">
        <v>127</v>
      </c>
      <c r="K234" s="115"/>
      <c r="L234" s="115"/>
      <c r="P234" t="s">
        <v>2387</v>
      </c>
      <c r="Q234" t="s">
        <v>2388</v>
      </c>
    </row>
    <row r="235" spans="1:17" ht="15">
      <c r="A235" s="115"/>
      <c r="B235" s="115"/>
      <c r="C235" s="115"/>
      <c r="D235" s="115"/>
      <c r="E235" s="127"/>
      <c r="F235" s="277" t="s">
        <v>4449</v>
      </c>
      <c r="G235" s="118" t="s">
        <v>3955</v>
      </c>
      <c r="H235" s="115"/>
      <c r="I235" s="115"/>
      <c r="J235" s="277" t="s">
        <v>3327</v>
      </c>
      <c r="K235" s="115"/>
      <c r="L235" s="115"/>
      <c r="P235" t="s">
        <v>2389</v>
      </c>
      <c r="Q235" t="s">
        <v>2390</v>
      </c>
    </row>
    <row r="236" spans="1:17" ht="15">
      <c r="A236" s="115"/>
      <c r="B236" s="115"/>
      <c r="C236" s="115"/>
      <c r="D236" s="115"/>
      <c r="E236" s="127"/>
      <c r="F236" s="277" t="s">
        <v>4450</v>
      </c>
      <c r="G236" s="118" t="s">
        <v>3956</v>
      </c>
      <c r="H236" s="115"/>
      <c r="I236" s="115"/>
      <c r="J236" s="277" t="s">
        <v>3328</v>
      </c>
      <c r="K236" s="115"/>
      <c r="L236" s="115"/>
      <c r="P236" t="s">
        <v>2391</v>
      </c>
      <c r="Q236" t="s">
        <v>2392</v>
      </c>
    </row>
    <row r="237" spans="1:17" ht="15">
      <c r="A237" s="115"/>
      <c r="B237" s="115"/>
      <c r="C237" s="115"/>
      <c r="D237" s="115"/>
      <c r="E237" s="127"/>
      <c r="F237" s="272"/>
      <c r="G237" s="118" t="s">
        <v>3957</v>
      </c>
      <c r="H237" s="115"/>
      <c r="I237" s="115"/>
      <c r="J237" s="277" t="s">
        <v>3329</v>
      </c>
      <c r="K237" s="115"/>
      <c r="L237" s="115"/>
      <c r="P237" t="s">
        <v>2393</v>
      </c>
      <c r="Q237" t="s">
        <v>2394</v>
      </c>
    </row>
    <row r="238" spans="1:17" ht="15">
      <c r="A238" s="115"/>
      <c r="B238" s="115"/>
      <c r="C238" s="115"/>
      <c r="D238" s="115"/>
      <c r="E238" s="127"/>
      <c r="F238" s="272"/>
      <c r="G238" s="118" t="s">
        <v>3958</v>
      </c>
      <c r="H238" s="115"/>
      <c r="I238" s="115"/>
      <c r="J238" s="277" t="s">
        <v>4563</v>
      </c>
      <c r="K238" s="115"/>
      <c r="L238" s="115"/>
      <c r="P238" t="s">
        <v>2395</v>
      </c>
      <c r="Q238" t="s">
        <v>4842</v>
      </c>
    </row>
    <row r="239" spans="1:17" ht="15">
      <c r="A239" s="115"/>
      <c r="B239" s="115"/>
      <c r="C239" s="115"/>
      <c r="D239" s="115"/>
      <c r="E239" s="127"/>
      <c r="F239" s="272"/>
      <c r="G239" s="118" t="s">
        <v>3959</v>
      </c>
      <c r="H239" s="115"/>
      <c r="I239" s="115"/>
      <c r="J239" s="277" t="s">
        <v>3334</v>
      </c>
      <c r="K239" s="115"/>
      <c r="L239" s="115"/>
      <c r="P239" t="s">
        <v>2396</v>
      </c>
      <c r="Q239" t="s">
        <v>2397</v>
      </c>
    </row>
    <row r="240" spans="1:17" ht="15">
      <c r="A240" s="115"/>
      <c r="B240" s="115"/>
      <c r="C240" s="115"/>
      <c r="D240" s="115"/>
      <c r="E240" s="127"/>
      <c r="F240" s="272"/>
      <c r="G240" s="118" t="s">
        <v>3960</v>
      </c>
      <c r="H240" s="115"/>
      <c r="I240" s="115"/>
      <c r="J240" s="277" t="s">
        <v>128</v>
      </c>
      <c r="K240" s="115"/>
      <c r="L240" s="115"/>
      <c r="P240" t="s">
        <v>2398</v>
      </c>
      <c r="Q240" t="s">
        <v>4843</v>
      </c>
    </row>
    <row r="241" spans="1:17" ht="15">
      <c r="A241" s="115"/>
      <c r="B241" s="115"/>
      <c r="C241" s="115"/>
      <c r="D241" s="115"/>
      <c r="E241" s="127"/>
      <c r="F241" s="272"/>
      <c r="G241" s="118" t="s">
        <v>3961</v>
      </c>
      <c r="H241" s="115"/>
      <c r="I241" s="115"/>
      <c r="J241" s="277" t="s">
        <v>3333</v>
      </c>
      <c r="K241" s="115"/>
      <c r="L241" s="115"/>
      <c r="P241" t="s">
        <v>2399</v>
      </c>
      <c r="Q241" t="s">
        <v>4844</v>
      </c>
    </row>
    <row r="242" spans="1:17" ht="15">
      <c r="A242" s="115"/>
      <c r="B242" s="115"/>
      <c r="C242" s="115"/>
      <c r="D242" s="115"/>
      <c r="E242" s="127"/>
      <c r="F242" s="272"/>
      <c r="G242" s="118" t="s">
        <v>3962</v>
      </c>
      <c r="H242" s="115"/>
      <c r="I242" s="115"/>
      <c r="J242" s="277" t="s">
        <v>129</v>
      </c>
      <c r="K242" s="115"/>
      <c r="L242" s="115"/>
      <c r="P242" t="s">
        <v>2400</v>
      </c>
      <c r="Q242" t="s">
        <v>2401</v>
      </c>
    </row>
    <row r="243" spans="1:17" ht="15">
      <c r="A243" s="115"/>
      <c r="B243" s="115"/>
      <c r="C243" s="115"/>
      <c r="D243" s="115"/>
      <c r="E243" s="127"/>
      <c r="F243" s="272"/>
      <c r="G243" s="118" t="s">
        <v>3963</v>
      </c>
      <c r="H243" s="115"/>
      <c r="I243" s="115"/>
      <c r="J243" s="277" t="s">
        <v>4564</v>
      </c>
      <c r="K243" s="115"/>
      <c r="L243" s="115"/>
      <c r="P243" t="s">
        <v>2402</v>
      </c>
      <c r="Q243" t="s">
        <v>2403</v>
      </c>
    </row>
    <row r="244" spans="1:17" ht="15">
      <c r="A244" s="115"/>
      <c r="B244" s="115"/>
      <c r="C244" s="115"/>
      <c r="D244" s="115"/>
      <c r="E244" s="127"/>
      <c r="F244" s="272"/>
      <c r="G244" s="118" t="s">
        <v>3964</v>
      </c>
      <c r="H244" s="115"/>
      <c r="I244" s="115"/>
      <c r="J244" s="277" t="s">
        <v>4565</v>
      </c>
      <c r="K244" s="115"/>
      <c r="L244" s="115"/>
      <c r="P244" t="s">
        <v>4845</v>
      </c>
      <c r="Q244" t="s">
        <v>4846</v>
      </c>
    </row>
    <row r="245" spans="1:17" ht="15">
      <c r="A245" s="115"/>
      <c r="B245" s="115"/>
      <c r="C245" s="115"/>
      <c r="D245" s="115"/>
      <c r="E245" s="127"/>
      <c r="F245" s="272"/>
      <c r="G245" s="118" t="s">
        <v>3965</v>
      </c>
      <c r="H245" s="115"/>
      <c r="I245" s="115"/>
      <c r="J245" s="277" t="s">
        <v>4566</v>
      </c>
      <c r="K245" s="115"/>
      <c r="L245" s="115"/>
      <c r="P245" t="s">
        <v>2404</v>
      </c>
      <c r="Q245" t="s">
        <v>2405</v>
      </c>
    </row>
    <row r="246" spans="1:17" ht="15">
      <c r="A246" s="115"/>
      <c r="B246" s="115"/>
      <c r="C246" s="115"/>
      <c r="D246" s="115"/>
      <c r="E246" s="127"/>
      <c r="F246" s="272"/>
      <c r="G246" s="118" t="s">
        <v>3966</v>
      </c>
      <c r="H246" s="115"/>
      <c r="I246" s="115"/>
      <c r="J246" s="277" t="s">
        <v>4567</v>
      </c>
      <c r="K246" s="115"/>
      <c r="L246" s="115"/>
      <c r="P246" t="s">
        <v>2406</v>
      </c>
      <c r="Q246" t="s">
        <v>2407</v>
      </c>
    </row>
    <row r="247" spans="1:17" ht="15">
      <c r="A247" s="115"/>
      <c r="B247" s="115"/>
      <c r="C247" s="115"/>
      <c r="D247" s="115"/>
      <c r="E247" s="127"/>
      <c r="F247" s="272"/>
      <c r="G247" s="118" t="s">
        <v>3967</v>
      </c>
      <c r="H247" s="115"/>
      <c r="I247" s="115"/>
      <c r="J247" s="277" t="s">
        <v>3330</v>
      </c>
      <c r="K247" s="115"/>
      <c r="L247" s="115"/>
      <c r="P247" t="s">
        <v>2408</v>
      </c>
      <c r="Q247" t="s">
        <v>2409</v>
      </c>
    </row>
    <row r="248" spans="1:17" ht="15">
      <c r="A248" s="115"/>
      <c r="B248" s="115"/>
      <c r="C248" s="115"/>
      <c r="D248" s="115"/>
      <c r="E248" s="127"/>
      <c r="F248" s="272"/>
      <c r="G248" s="118" t="s">
        <v>3968</v>
      </c>
      <c r="H248" s="115"/>
      <c r="I248" s="115"/>
      <c r="J248" s="277" t="s">
        <v>3331</v>
      </c>
      <c r="K248" s="115"/>
      <c r="L248" s="115"/>
      <c r="P248" t="s">
        <v>2410</v>
      </c>
      <c r="Q248" t="s">
        <v>2411</v>
      </c>
    </row>
    <row r="249" spans="1:17" ht="15">
      <c r="A249" s="115"/>
      <c r="B249" s="115"/>
      <c r="C249" s="115"/>
      <c r="D249" s="115"/>
      <c r="E249" s="127"/>
      <c r="F249" s="272"/>
      <c r="G249" s="118" t="s">
        <v>3969</v>
      </c>
      <c r="H249" s="115"/>
      <c r="I249" s="115"/>
      <c r="J249" s="277" t="s">
        <v>3332</v>
      </c>
      <c r="K249" s="115"/>
      <c r="L249" s="115"/>
      <c r="P249" t="s">
        <v>2412</v>
      </c>
      <c r="Q249" t="s">
        <v>2413</v>
      </c>
    </row>
    <row r="250" spans="1:17" ht="15">
      <c r="A250" s="115"/>
      <c r="B250" s="115"/>
      <c r="C250" s="115"/>
      <c r="D250" s="115"/>
      <c r="E250" s="127"/>
      <c r="F250" s="272"/>
      <c r="G250" s="118" t="s">
        <v>3970</v>
      </c>
      <c r="H250" s="115"/>
      <c r="I250" s="115"/>
      <c r="J250" s="277" t="s">
        <v>3335</v>
      </c>
      <c r="K250" s="115"/>
      <c r="L250" s="115"/>
      <c r="P250" t="s">
        <v>2414</v>
      </c>
      <c r="Q250" t="s">
        <v>2415</v>
      </c>
    </row>
    <row r="251" spans="1:17" ht="15">
      <c r="A251" s="115"/>
      <c r="B251" s="115"/>
      <c r="C251" s="115"/>
      <c r="D251" s="115"/>
      <c r="E251" s="127"/>
      <c r="F251" s="272"/>
      <c r="G251" s="118" t="s">
        <v>3971</v>
      </c>
      <c r="H251" s="115"/>
      <c r="I251" s="115"/>
      <c r="J251" s="277" t="s">
        <v>3336</v>
      </c>
      <c r="K251" s="115"/>
      <c r="L251" s="115"/>
      <c r="P251" t="s">
        <v>2416</v>
      </c>
      <c r="Q251" t="s">
        <v>2417</v>
      </c>
    </row>
    <row r="252" spans="1:17" ht="15">
      <c r="A252" s="115"/>
      <c r="B252" s="115"/>
      <c r="C252" s="115"/>
      <c r="D252" s="115"/>
      <c r="E252" s="127"/>
      <c r="F252" s="272"/>
      <c r="G252" s="118" t="s">
        <v>3972</v>
      </c>
      <c r="H252" s="115"/>
      <c r="I252" s="115"/>
      <c r="J252" s="277" t="s">
        <v>3337</v>
      </c>
      <c r="K252" s="115"/>
      <c r="L252" s="115"/>
      <c r="P252" t="s">
        <v>4847</v>
      </c>
      <c r="Q252" t="s">
        <v>4848</v>
      </c>
    </row>
    <row r="253" spans="1:17" ht="15">
      <c r="A253" s="115"/>
      <c r="B253" s="115"/>
      <c r="C253" s="115"/>
      <c r="D253" s="115"/>
      <c r="E253" s="127"/>
      <c r="F253" s="272"/>
      <c r="G253" s="118" t="s">
        <v>3973</v>
      </c>
      <c r="H253" s="115"/>
      <c r="I253" s="115"/>
      <c r="J253" s="277" t="s">
        <v>4568</v>
      </c>
      <c r="K253" s="115"/>
      <c r="L253" s="115"/>
      <c r="P253" t="s">
        <v>2418</v>
      </c>
      <c r="Q253" t="s">
        <v>4849</v>
      </c>
    </row>
    <row r="254" spans="1:17" ht="15">
      <c r="A254" s="115"/>
      <c r="B254" s="115"/>
      <c r="C254" s="115"/>
      <c r="D254" s="115"/>
      <c r="E254" s="127"/>
      <c r="F254" s="272"/>
      <c r="G254" s="118" t="s">
        <v>3974</v>
      </c>
      <c r="H254" s="115"/>
      <c r="I254" s="115"/>
      <c r="J254" s="277" t="s">
        <v>2057</v>
      </c>
      <c r="K254" s="115"/>
      <c r="L254" s="115"/>
      <c r="P254" t="s">
        <v>2419</v>
      </c>
      <c r="Q254" t="s">
        <v>2420</v>
      </c>
    </row>
    <row r="255" spans="1:17" ht="15">
      <c r="A255" s="115"/>
      <c r="B255" s="115"/>
      <c r="C255" s="115"/>
      <c r="D255" s="115"/>
      <c r="E255" s="127"/>
      <c r="F255" s="272"/>
      <c r="G255" s="118" t="s">
        <v>3975</v>
      </c>
      <c r="H255" s="115"/>
      <c r="I255" s="115"/>
      <c r="J255" s="277" t="s">
        <v>3338</v>
      </c>
      <c r="K255" s="115"/>
      <c r="L255" s="115"/>
      <c r="P255" t="s">
        <v>2421</v>
      </c>
      <c r="Q255" t="s">
        <v>2422</v>
      </c>
    </row>
    <row r="256" spans="1:17" ht="15">
      <c r="A256" s="115"/>
      <c r="B256" s="115"/>
      <c r="C256" s="115"/>
      <c r="D256" s="115"/>
      <c r="E256" s="127"/>
      <c r="F256" s="272"/>
      <c r="G256" s="118" t="s">
        <v>3977</v>
      </c>
      <c r="H256" s="115"/>
      <c r="I256" s="115"/>
      <c r="J256" s="277" t="s">
        <v>3339</v>
      </c>
      <c r="K256" s="115"/>
      <c r="L256" s="115"/>
      <c r="P256" t="s">
        <v>2423</v>
      </c>
      <c r="Q256" t="s">
        <v>2424</v>
      </c>
    </row>
    <row r="257" spans="1:17" ht="15">
      <c r="A257" s="115"/>
      <c r="B257" s="115"/>
      <c r="C257" s="115"/>
      <c r="D257" s="115"/>
      <c r="E257" s="127"/>
      <c r="F257" s="272"/>
      <c r="G257" s="118" t="s">
        <v>3978</v>
      </c>
      <c r="H257" s="115"/>
      <c r="I257" s="115"/>
      <c r="J257" s="277" t="s">
        <v>4569</v>
      </c>
      <c r="K257" s="115"/>
      <c r="L257" s="115"/>
      <c r="P257" t="s">
        <v>2425</v>
      </c>
      <c r="Q257" t="s">
        <v>2426</v>
      </c>
    </row>
    <row r="258" spans="1:17" ht="15">
      <c r="A258" s="115"/>
      <c r="B258" s="115"/>
      <c r="C258" s="115"/>
      <c r="D258" s="115"/>
      <c r="E258" s="127"/>
      <c r="F258" s="272"/>
      <c r="G258" s="118" t="s">
        <v>3979</v>
      </c>
      <c r="H258" s="115"/>
      <c r="I258" s="115"/>
      <c r="J258" s="277" t="s">
        <v>3340</v>
      </c>
      <c r="K258" s="115"/>
      <c r="L258" s="115"/>
      <c r="P258" t="s">
        <v>2427</v>
      </c>
      <c r="Q258" t="s">
        <v>2428</v>
      </c>
    </row>
    <row r="259" spans="1:17" ht="15">
      <c r="A259" s="115"/>
      <c r="B259" s="115"/>
      <c r="C259" s="115"/>
      <c r="D259" s="115"/>
      <c r="E259" s="127"/>
      <c r="F259" s="272"/>
      <c r="G259" s="118" t="s">
        <v>3980</v>
      </c>
      <c r="H259" s="115"/>
      <c r="I259" s="115"/>
      <c r="J259" s="277" t="s">
        <v>3343</v>
      </c>
      <c r="K259" s="115"/>
      <c r="L259" s="115"/>
      <c r="P259" t="s">
        <v>2429</v>
      </c>
      <c r="Q259" t="s">
        <v>4850</v>
      </c>
    </row>
    <row r="260" spans="1:17" ht="15">
      <c r="A260" s="115"/>
      <c r="B260" s="115"/>
      <c r="C260" s="115"/>
      <c r="D260" s="115"/>
      <c r="E260" s="127"/>
      <c r="F260" s="272"/>
      <c r="G260" s="118" t="s">
        <v>3981</v>
      </c>
      <c r="H260" s="115"/>
      <c r="I260" s="115"/>
      <c r="J260" s="277" t="s">
        <v>3344</v>
      </c>
      <c r="K260" s="115"/>
      <c r="L260" s="115"/>
      <c r="P260" t="s">
        <v>2430</v>
      </c>
      <c r="Q260" t="s">
        <v>2431</v>
      </c>
    </row>
    <row r="261" spans="1:17" ht="15">
      <c r="A261" s="115"/>
      <c r="B261" s="115"/>
      <c r="C261" s="115"/>
      <c r="D261" s="115"/>
      <c r="E261" s="127"/>
      <c r="F261" s="272"/>
      <c r="G261" s="118" t="s">
        <v>3982</v>
      </c>
      <c r="H261" s="115"/>
      <c r="I261" s="115"/>
      <c r="J261" s="277" t="s">
        <v>3345</v>
      </c>
      <c r="K261" s="115"/>
      <c r="L261" s="115"/>
      <c r="P261" t="s">
        <v>2432</v>
      </c>
      <c r="Q261" t="s">
        <v>2433</v>
      </c>
    </row>
    <row r="262" spans="1:17" ht="15">
      <c r="A262" s="115"/>
      <c r="B262" s="115"/>
      <c r="C262" s="115"/>
      <c r="D262" s="115"/>
      <c r="E262" s="127"/>
      <c r="F262" s="272"/>
      <c r="G262" s="118" t="s">
        <v>3983</v>
      </c>
      <c r="H262" s="115"/>
      <c r="I262" s="115"/>
      <c r="J262" s="277" t="s">
        <v>4570</v>
      </c>
      <c r="K262" s="115"/>
      <c r="L262" s="115"/>
      <c r="P262" t="s">
        <v>2434</v>
      </c>
      <c r="Q262" t="s">
        <v>2435</v>
      </c>
    </row>
    <row r="263" spans="1:17" ht="15">
      <c r="A263" s="115"/>
      <c r="B263" s="115"/>
      <c r="C263" s="115"/>
      <c r="D263" s="115"/>
      <c r="E263" s="127"/>
      <c r="F263" s="272"/>
      <c r="G263" s="118" t="s">
        <v>3984</v>
      </c>
      <c r="H263" s="115"/>
      <c r="I263" s="115"/>
      <c r="J263" s="277" t="s">
        <v>130</v>
      </c>
      <c r="K263" s="115"/>
      <c r="L263" s="115"/>
      <c r="P263" t="s">
        <v>2436</v>
      </c>
      <c r="Q263" t="s">
        <v>4851</v>
      </c>
    </row>
    <row r="264" spans="1:17" ht="15">
      <c r="A264" s="115"/>
      <c r="B264" s="115"/>
      <c r="C264" s="115"/>
      <c r="D264" s="115"/>
      <c r="E264" s="127"/>
      <c r="F264" s="272"/>
      <c r="G264" s="118" t="s">
        <v>3985</v>
      </c>
      <c r="H264" s="115"/>
      <c r="I264" s="115"/>
      <c r="J264" s="277" t="s">
        <v>3346</v>
      </c>
      <c r="K264" s="115"/>
      <c r="L264" s="115"/>
      <c r="P264" t="s">
        <v>2437</v>
      </c>
      <c r="Q264" t="s">
        <v>2438</v>
      </c>
    </row>
    <row r="265" spans="1:17" ht="15">
      <c r="A265" s="115"/>
      <c r="B265" s="115"/>
      <c r="C265" s="115"/>
      <c r="D265" s="115"/>
      <c r="E265" s="127"/>
      <c r="F265" s="272"/>
      <c r="G265" s="118" t="s">
        <v>3986</v>
      </c>
      <c r="H265" s="115"/>
      <c r="I265" s="115"/>
      <c r="J265" s="277" t="s">
        <v>4571</v>
      </c>
      <c r="K265" s="115"/>
      <c r="L265" s="115"/>
      <c r="P265" t="s">
        <v>4852</v>
      </c>
      <c r="Q265" t="s">
        <v>4853</v>
      </c>
    </row>
    <row r="266" spans="1:17" ht="15">
      <c r="A266" s="115"/>
      <c r="B266" s="115"/>
      <c r="C266" s="115"/>
      <c r="D266" s="115"/>
      <c r="E266" s="127"/>
      <c r="F266" s="272"/>
      <c r="G266" s="118" t="s">
        <v>3987</v>
      </c>
      <c r="H266" s="115"/>
      <c r="I266" s="115"/>
      <c r="J266" s="277" t="s">
        <v>3347</v>
      </c>
      <c r="K266" s="115"/>
      <c r="L266" s="115"/>
      <c r="P266" t="s">
        <v>4854</v>
      </c>
      <c r="Q266" t="s">
        <v>4855</v>
      </c>
    </row>
    <row r="267" spans="1:17" ht="15">
      <c r="A267" s="115"/>
      <c r="B267" s="115"/>
      <c r="C267" s="115"/>
      <c r="D267" s="115"/>
      <c r="E267" s="127"/>
      <c r="F267" s="272"/>
      <c r="G267" s="118" t="s">
        <v>3988</v>
      </c>
      <c r="H267" s="115"/>
      <c r="I267" s="115"/>
      <c r="J267" s="277" t="s">
        <v>3348</v>
      </c>
      <c r="K267" s="115"/>
      <c r="L267" s="115"/>
      <c r="P267" t="s">
        <v>4856</v>
      </c>
      <c r="Q267" t="s">
        <v>4857</v>
      </c>
    </row>
    <row r="268" spans="1:17" ht="15">
      <c r="A268" s="115"/>
      <c r="B268" s="115"/>
      <c r="C268" s="115"/>
      <c r="D268" s="115"/>
      <c r="E268" s="127"/>
      <c r="F268" s="272"/>
      <c r="G268" s="118" t="s">
        <v>3989</v>
      </c>
      <c r="H268" s="115"/>
      <c r="I268" s="115"/>
      <c r="J268" s="277" t="s">
        <v>3349</v>
      </c>
      <c r="K268" s="115"/>
      <c r="L268" s="115"/>
      <c r="P268" t="s">
        <v>2439</v>
      </c>
      <c r="Q268" t="s">
        <v>2440</v>
      </c>
    </row>
    <row r="269" spans="1:17" ht="15">
      <c r="A269" s="115"/>
      <c r="B269" s="115"/>
      <c r="C269" s="115"/>
      <c r="D269" s="115"/>
      <c r="E269" s="127"/>
      <c r="F269" s="272"/>
      <c r="G269" s="118" t="s">
        <v>3990</v>
      </c>
      <c r="H269" s="115"/>
      <c r="I269" s="115"/>
      <c r="J269" s="277" t="s">
        <v>131</v>
      </c>
      <c r="K269" s="115"/>
      <c r="L269" s="115"/>
      <c r="P269" t="s">
        <v>2441</v>
      </c>
      <c r="Q269" t="s">
        <v>4858</v>
      </c>
    </row>
    <row r="270" spans="1:17" ht="15">
      <c r="A270" s="115"/>
      <c r="B270" s="115"/>
      <c r="C270" s="115"/>
      <c r="D270" s="115"/>
      <c r="E270" s="127"/>
      <c r="F270" s="272"/>
      <c r="G270" s="118" t="s">
        <v>3991</v>
      </c>
      <c r="H270" s="115"/>
      <c r="I270" s="115"/>
      <c r="J270" s="277" t="s">
        <v>3341</v>
      </c>
      <c r="K270" s="115"/>
      <c r="L270" s="115"/>
      <c r="P270" t="s">
        <v>2442</v>
      </c>
      <c r="Q270" t="s">
        <v>4859</v>
      </c>
    </row>
    <row r="271" spans="1:17" ht="15">
      <c r="A271" s="115"/>
      <c r="B271" s="115"/>
      <c r="C271" s="115"/>
      <c r="D271" s="115"/>
      <c r="E271" s="127"/>
      <c r="F271" s="272"/>
      <c r="G271" s="118" t="s">
        <v>3992</v>
      </c>
      <c r="H271" s="115"/>
      <c r="I271" s="115"/>
      <c r="J271" s="277" t="s">
        <v>3342</v>
      </c>
      <c r="K271" s="115"/>
      <c r="L271" s="115"/>
      <c r="P271" t="s">
        <v>2443</v>
      </c>
      <c r="Q271" t="s">
        <v>2444</v>
      </c>
    </row>
    <row r="272" spans="1:17" ht="15">
      <c r="A272" s="115"/>
      <c r="B272" s="115"/>
      <c r="C272" s="115"/>
      <c r="D272" s="115"/>
      <c r="E272" s="127"/>
      <c r="F272" s="272"/>
      <c r="G272" s="118" t="s">
        <v>3993</v>
      </c>
      <c r="H272" s="115"/>
      <c r="I272" s="115"/>
      <c r="J272" s="277" t="s">
        <v>132</v>
      </c>
      <c r="K272" s="115"/>
      <c r="L272" s="115"/>
      <c r="P272" t="s">
        <v>2445</v>
      </c>
      <c r="Q272" t="s">
        <v>2446</v>
      </c>
    </row>
    <row r="273" spans="1:17" ht="15">
      <c r="A273" s="115"/>
      <c r="B273" s="115"/>
      <c r="C273" s="115"/>
      <c r="D273" s="115"/>
      <c r="E273" s="127"/>
      <c r="F273" s="272"/>
      <c r="G273" s="118" t="s">
        <v>3994</v>
      </c>
      <c r="H273" s="115"/>
      <c r="I273" s="115"/>
      <c r="J273" s="277" t="s">
        <v>4572</v>
      </c>
      <c r="K273" s="115"/>
      <c r="L273" s="115"/>
      <c r="P273" t="s">
        <v>2447</v>
      </c>
      <c r="Q273" t="s">
        <v>4860</v>
      </c>
    </row>
    <row r="274" spans="1:17" ht="15">
      <c r="A274" s="115"/>
      <c r="B274" s="115"/>
      <c r="C274" s="115"/>
      <c r="D274" s="115"/>
      <c r="E274" s="127"/>
      <c r="F274" s="272"/>
      <c r="G274" s="118" t="s">
        <v>3995</v>
      </c>
      <c r="H274" s="115"/>
      <c r="I274" s="115"/>
      <c r="J274" s="277" t="s">
        <v>3350</v>
      </c>
      <c r="K274" s="115"/>
      <c r="L274" s="115"/>
      <c r="P274" t="s">
        <v>2448</v>
      </c>
      <c r="Q274" t="s">
        <v>2449</v>
      </c>
    </row>
    <row r="275" spans="1:17" ht="15">
      <c r="A275" s="115"/>
      <c r="B275" s="115"/>
      <c r="C275" s="115"/>
      <c r="D275" s="115"/>
      <c r="E275" s="127"/>
      <c r="F275" s="273"/>
      <c r="G275" s="118" t="s">
        <v>3996</v>
      </c>
      <c r="H275" s="115"/>
      <c r="I275" s="115"/>
      <c r="J275" s="277" t="s">
        <v>3351</v>
      </c>
      <c r="K275" s="115"/>
      <c r="L275" s="115"/>
      <c r="P275" t="s">
        <v>2450</v>
      </c>
      <c r="Q275" t="s">
        <v>2451</v>
      </c>
    </row>
    <row r="276" spans="1:17" ht="15">
      <c r="A276" s="115"/>
      <c r="B276" s="115"/>
      <c r="C276" s="115"/>
      <c r="D276" s="115"/>
      <c r="E276" s="127"/>
      <c r="F276" s="118"/>
      <c r="G276" s="118" t="s">
        <v>3997</v>
      </c>
      <c r="H276" s="115"/>
      <c r="I276" s="115"/>
      <c r="J276" s="277" t="s">
        <v>4573</v>
      </c>
      <c r="K276" s="115"/>
      <c r="L276" s="115"/>
      <c r="P276" t="s">
        <v>2452</v>
      </c>
      <c r="Q276" t="s">
        <v>1302</v>
      </c>
    </row>
    <row r="277" spans="1:17" ht="15">
      <c r="A277" s="115"/>
      <c r="B277" s="115"/>
      <c r="C277" s="115"/>
      <c r="D277" s="115"/>
      <c r="E277" s="127"/>
      <c r="F277" s="118"/>
      <c r="G277" s="118" t="s">
        <v>3998</v>
      </c>
      <c r="H277" s="115"/>
      <c r="I277" s="115"/>
      <c r="J277" s="277" t="s">
        <v>3352</v>
      </c>
      <c r="K277" s="115"/>
      <c r="L277" s="115"/>
      <c r="P277" t="s">
        <v>4861</v>
      </c>
      <c r="Q277" t="s">
        <v>4862</v>
      </c>
    </row>
    <row r="278" spans="1:17" ht="15">
      <c r="A278" s="115"/>
      <c r="B278" s="115"/>
      <c r="C278" s="115"/>
      <c r="D278" s="115"/>
      <c r="E278" s="127"/>
      <c r="F278" s="118"/>
      <c r="G278" s="118" t="s">
        <v>3999</v>
      </c>
      <c r="H278" s="115"/>
      <c r="I278" s="115"/>
      <c r="J278" s="277" t="s">
        <v>3353</v>
      </c>
      <c r="K278" s="115"/>
      <c r="L278" s="115"/>
      <c r="P278" t="s">
        <v>4863</v>
      </c>
      <c r="Q278" t="s">
        <v>4864</v>
      </c>
    </row>
    <row r="279" spans="1:17" ht="15">
      <c r="A279" s="115"/>
      <c r="B279" s="115"/>
      <c r="C279" s="115"/>
      <c r="D279" s="115"/>
      <c r="E279" s="127"/>
      <c r="F279" s="118"/>
      <c r="G279" s="118" t="s">
        <v>4000</v>
      </c>
      <c r="H279" s="115"/>
      <c r="I279" s="115"/>
      <c r="J279" s="277" t="s">
        <v>3355</v>
      </c>
      <c r="K279" s="115"/>
      <c r="L279" s="115"/>
      <c r="P279" t="s">
        <v>2453</v>
      </c>
      <c r="Q279" t="s">
        <v>2454</v>
      </c>
    </row>
    <row r="280" spans="1:17" ht="15">
      <c r="A280" s="115"/>
      <c r="B280" s="115"/>
      <c r="C280" s="115"/>
      <c r="D280" s="115"/>
      <c r="E280" s="127"/>
      <c r="F280" s="118"/>
      <c r="G280" s="126" t="s">
        <v>4001</v>
      </c>
      <c r="H280" s="115"/>
      <c r="I280" s="115"/>
      <c r="J280" s="277" t="s">
        <v>3356</v>
      </c>
      <c r="K280" s="115"/>
      <c r="L280" s="115"/>
      <c r="P280" t="s">
        <v>2455</v>
      </c>
      <c r="Q280" t="s">
        <v>2456</v>
      </c>
    </row>
    <row r="281" spans="1:17" ht="15">
      <c r="A281" s="115"/>
      <c r="B281" s="115"/>
      <c r="C281" s="115"/>
      <c r="D281" s="115"/>
      <c r="E281" s="127"/>
      <c r="F281" s="118"/>
      <c r="G281" s="126" t="s">
        <v>4002</v>
      </c>
      <c r="H281" s="115"/>
      <c r="I281" s="115"/>
      <c r="J281" s="277" t="s">
        <v>3357</v>
      </c>
      <c r="K281" s="115"/>
      <c r="L281" s="115"/>
      <c r="P281" t="s">
        <v>4865</v>
      </c>
      <c r="Q281" t="s">
        <v>4866</v>
      </c>
    </row>
    <row r="282" spans="1:17" ht="15">
      <c r="A282" s="115"/>
      <c r="B282" s="115"/>
      <c r="C282" s="115"/>
      <c r="D282" s="115"/>
      <c r="E282" s="127"/>
      <c r="F282" s="118"/>
      <c r="G282" s="126" t="s">
        <v>4003</v>
      </c>
      <c r="H282" s="115"/>
      <c r="I282" s="115"/>
      <c r="J282" s="277" t="s">
        <v>133</v>
      </c>
      <c r="K282" s="115"/>
      <c r="L282" s="115"/>
      <c r="P282" t="s">
        <v>2457</v>
      </c>
      <c r="Q282" t="s">
        <v>4867</v>
      </c>
    </row>
    <row r="283" spans="1:17" ht="15">
      <c r="A283" s="115"/>
      <c r="B283" s="115"/>
      <c r="C283" s="115"/>
      <c r="D283" s="115"/>
      <c r="E283" s="127"/>
      <c r="F283" s="118"/>
      <c r="G283" s="126" t="s">
        <v>4004</v>
      </c>
      <c r="H283" s="115"/>
      <c r="I283" s="115"/>
      <c r="J283" s="277" t="s">
        <v>3358</v>
      </c>
      <c r="K283" s="115"/>
      <c r="L283" s="115"/>
      <c r="P283" t="s">
        <v>4868</v>
      </c>
      <c r="Q283" t="s">
        <v>4869</v>
      </c>
    </row>
    <row r="284" spans="1:17" ht="15">
      <c r="A284" s="115"/>
      <c r="B284" s="115"/>
      <c r="C284" s="115"/>
      <c r="D284" s="115"/>
      <c r="E284" s="127"/>
      <c r="F284" s="118"/>
      <c r="G284" s="118" t="s">
        <v>4005</v>
      </c>
      <c r="H284" s="115"/>
      <c r="I284" s="115"/>
      <c r="J284" s="277" t="s">
        <v>134</v>
      </c>
      <c r="K284" s="115"/>
      <c r="L284" s="115"/>
      <c r="P284" t="s">
        <v>4870</v>
      </c>
      <c r="Q284" t="s">
        <v>4871</v>
      </c>
    </row>
    <row r="285" spans="1:17" ht="15">
      <c r="A285" s="115"/>
      <c r="B285" s="115"/>
      <c r="C285" s="115"/>
      <c r="D285" s="115"/>
      <c r="E285" s="127"/>
      <c r="F285" s="118"/>
      <c r="G285" s="118" t="s">
        <v>4006</v>
      </c>
      <c r="H285" s="115"/>
      <c r="I285" s="115"/>
      <c r="J285" s="277" t="s">
        <v>4574</v>
      </c>
      <c r="K285" s="115"/>
      <c r="L285" s="115"/>
      <c r="P285" t="s">
        <v>4872</v>
      </c>
      <c r="Q285" t="s">
        <v>4873</v>
      </c>
    </row>
    <row r="286" spans="1:17" ht="15">
      <c r="A286" s="115"/>
      <c r="B286" s="115"/>
      <c r="C286" s="115"/>
      <c r="D286" s="115"/>
      <c r="E286" s="127"/>
      <c r="F286" s="118"/>
      <c r="G286" s="118" t="s">
        <v>4007</v>
      </c>
      <c r="H286" s="115"/>
      <c r="I286" s="115"/>
      <c r="J286" s="277" t="s">
        <v>3359</v>
      </c>
      <c r="K286" s="115"/>
      <c r="L286" s="115"/>
      <c r="P286" t="s">
        <v>2458</v>
      </c>
      <c r="Q286" t="s">
        <v>2459</v>
      </c>
    </row>
    <row r="287" spans="1:17" ht="15">
      <c r="A287" s="115"/>
      <c r="B287" s="115"/>
      <c r="C287" s="115"/>
      <c r="D287" s="115"/>
      <c r="E287" s="127"/>
      <c r="F287" s="118"/>
      <c r="G287" s="118" t="s">
        <v>4008</v>
      </c>
      <c r="H287" s="115"/>
      <c r="I287" s="115"/>
      <c r="J287" s="277" t="s">
        <v>3360</v>
      </c>
      <c r="K287" s="115"/>
      <c r="L287" s="115"/>
      <c r="P287" t="s">
        <v>2460</v>
      </c>
      <c r="Q287" t="s">
        <v>2461</v>
      </c>
    </row>
    <row r="288" spans="1:17" ht="15">
      <c r="A288" s="115"/>
      <c r="B288" s="115"/>
      <c r="C288" s="115"/>
      <c r="D288" s="115"/>
      <c r="E288" s="127"/>
      <c r="F288" s="118"/>
      <c r="G288" s="118" t="s">
        <v>4009</v>
      </c>
      <c r="H288" s="115"/>
      <c r="I288" s="115"/>
      <c r="J288" s="277" t="s">
        <v>3361</v>
      </c>
      <c r="K288" s="115"/>
      <c r="L288" s="115"/>
      <c r="P288" t="s">
        <v>2462</v>
      </c>
      <c r="Q288" t="s">
        <v>4874</v>
      </c>
    </row>
    <row r="289" spans="1:17" ht="15">
      <c r="A289" s="115"/>
      <c r="B289" s="115"/>
      <c r="C289" s="115"/>
      <c r="D289" s="115"/>
      <c r="E289" s="127"/>
      <c r="F289" s="118"/>
      <c r="G289" s="118" t="s">
        <v>4010</v>
      </c>
      <c r="H289" s="115"/>
      <c r="I289" s="115"/>
      <c r="J289" s="277" t="s">
        <v>2217</v>
      </c>
      <c r="K289" s="115"/>
      <c r="L289" s="115"/>
      <c r="P289" t="s">
        <v>2463</v>
      </c>
      <c r="Q289" t="s">
        <v>2464</v>
      </c>
    </row>
    <row r="290" spans="1:17" ht="15">
      <c r="A290" s="115"/>
      <c r="B290" s="115"/>
      <c r="C290" s="115"/>
      <c r="D290" s="115"/>
      <c r="E290" s="127"/>
      <c r="F290" s="118"/>
      <c r="G290" s="118" t="s">
        <v>4011</v>
      </c>
      <c r="H290" s="115"/>
      <c r="I290" s="115"/>
      <c r="J290" s="277" t="s">
        <v>4575</v>
      </c>
      <c r="K290" s="115"/>
      <c r="L290" s="115"/>
      <c r="P290" t="s">
        <v>4875</v>
      </c>
      <c r="Q290" t="s">
        <v>4876</v>
      </c>
    </row>
    <row r="291" spans="1:17" ht="15">
      <c r="A291" s="115"/>
      <c r="B291" s="115"/>
      <c r="C291" s="115"/>
      <c r="D291" s="115"/>
      <c r="E291" s="127"/>
      <c r="F291" s="118"/>
      <c r="G291" s="118" t="s">
        <v>4012</v>
      </c>
      <c r="H291" s="115"/>
      <c r="I291" s="115"/>
      <c r="J291" s="277" t="s">
        <v>3362</v>
      </c>
      <c r="K291" s="115"/>
      <c r="L291" s="115"/>
      <c r="P291" t="s">
        <v>4877</v>
      </c>
      <c r="Q291" t="s">
        <v>4878</v>
      </c>
    </row>
    <row r="292" spans="1:17" ht="15">
      <c r="A292" s="115"/>
      <c r="B292" s="115"/>
      <c r="C292" s="115"/>
      <c r="D292" s="115"/>
      <c r="E292" s="127"/>
      <c r="F292" s="118"/>
      <c r="G292" s="118" t="s">
        <v>4013</v>
      </c>
      <c r="H292" s="115"/>
      <c r="I292" s="115"/>
      <c r="J292" s="277" t="s">
        <v>3363</v>
      </c>
      <c r="K292" s="115"/>
      <c r="L292" s="115"/>
      <c r="P292" t="s">
        <v>4879</v>
      </c>
      <c r="Q292" t="s">
        <v>4880</v>
      </c>
    </row>
    <row r="293" spans="1:17" ht="15">
      <c r="A293" s="115"/>
      <c r="B293" s="115"/>
      <c r="C293" s="115"/>
      <c r="D293" s="115"/>
      <c r="E293" s="127"/>
      <c r="F293" s="118"/>
      <c r="G293" s="126" t="s">
        <v>4014</v>
      </c>
      <c r="H293" s="115"/>
      <c r="I293" s="115"/>
      <c r="J293" s="277" t="s">
        <v>3364</v>
      </c>
      <c r="K293" s="115"/>
      <c r="L293" s="115"/>
      <c r="P293" t="s">
        <v>4881</v>
      </c>
      <c r="Q293" t="s">
        <v>4882</v>
      </c>
    </row>
    <row r="294" spans="1:17" ht="15">
      <c r="A294" s="115"/>
      <c r="B294" s="115"/>
      <c r="C294" s="115"/>
      <c r="D294" s="115"/>
      <c r="E294" s="127"/>
      <c r="F294" s="118"/>
      <c r="G294" s="118" t="s">
        <v>4015</v>
      </c>
      <c r="H294" s="115"/>
      <c r="I294" s="115"/>
      <c r="J294" s="277" t="s">
        <v>3365</v>
      </c>
      <c r="K294" s="115"/>
      <c r="L294" s="115"/>
      <c r="P294" t="s">
        <v>4883</v>
      </c>
      <c r="Q294" t="s">
        <v>4884</v>
      </c>
    </row>
    <row r="295" spans="1:17" ht="15">
      <c r="A295" s="115"/>
      <c r="B295" s="115"/>
      <c r="C295" s="115"/>
      <c r="D295" s="115"/>
      <c r="E295" s="127"/>
      <c r="F295" s="118"/>
      <c r="G295" s="118" t="s">
        <v>4016</v>
      </c>
      <c r="H295" s="115"/>
      <c r="I295" s="115"/>
      <c r="J295" s="277" t="s">
        <v>3366</v>
      </c>
      <c r="K295" s="115"/>
      <c r="L295" s="115"/>
      <c r="P295" t="s">
        <v>4885</v>
      </c>
      <c r="Q295" t="s">
        <v>4886</v>
      </c>
    </row>
    <row r="296" spans="1:17" ht="15">
      <c r="A296" s="115"/>
      <c r="B296" s="115"/>
      <c r="C296" s="115"/>
      <c r="D296" s="115"/>
      <c r="E296" s="127"/>
      <c r="F296" s="118"/>
      <c r="G296" s="118" t="s">
        <v>4017</v>
      </c>
      <c r="H296" s="115"/>
      <c r="I296" s="115"/>
      <c r="J296" s="277" t="s">
        <v>3367</v>
      </c>
      <c r="K296" s="115"/>
      <c r="L296" s="115"/>
      <c r="P296" t="s">
        <v>4887</v>
      </c>
      <c r="Q296" t="s">
        <v>4888</v>
      </c>
    </row>
    <row r="297" spans="1:17" ht="15">
      <c r="A297" s="115"/>
      <c r="B297" s="115"/>
      <c r="C297" s="115"/>
      <c r="D297" s="115"/>
      <c r="E297" s="127"/>
      <c r="F297" s="118"/>
      <c r="G297" s="118" t="s">
        <v>4018</v>
      </c>
      <c r="H297" s="115"/>
      <c r="I297" s="115"/>
      <c r="J297" s="277" t="s">
        <v>3368</v>
      </c>
      <c r="K297" s="115"/>
      <c r="L297" s="115"/>
      <c r="P297" t="s">
        <v>4889</v>
      </c>
      <c r="Q297" t="s">
        <v>4890</v>
      </c>
    </row>
    <row r="298" spans="1:17" ht="15">
      <c r="A298" s="115"/>
      <c r="B298" s="115"/>
      <c r="C298" s="115"/>
      <c r="D298" s="115"/>
      <c r="E298" s="127"/>
      <c r="F298" s="118"/>
      <c r="G298" s="118" t="s">
        <v>4019</v>
      </c>
      <c r="H298" s="115"/>
      <c r="I298" s="115"/>
      <c r="J298" s="277" t="s">
        <v>3369</v>
      </c>
      <c r="K298" s="115"/>
      <c r="L298" s="115"/>
      <c r="P298" t="s">
        <v>4891</v>
      </c>
      <c r="Q298" t="s">
        <v>4892</v>
      </c>
    </row>
    <row r="299" spans="1:17" ht="15">
      <c r="A299" s="115"/>
      <c r="B299" s="115"/>
      <c r="C299" s="115"/>
      <c r="D299" s="115"/>
      <c r="E299" s="127"/>
      <c r="F299" s="118"/>
      <c r="G299" s="118" t="s">
        <v>4020</v>
      </c>
      <c r="H299" s="115"/>
      <c r="I299" s="115"/>
      <c r="J299" s="277" t="s">
        <v>2187</v>
      </c>
      <c r="K299" s="115"/>
      <c r="L299" s="115"/>
      <c r="P299" t="s">
        <v>4893</v>
      </c>
      <c r="Q299" t="s">
        <v>4894</v>
      </c>
    </row>
    <row r="300" spans="1:17" ht="15">
      <c r="A300" s="115"/>
      <c r="B300" s="115"/>
      <c r="C300" s="115"/>
      <c r="D300" s="115"/>
      <c r="E300" s="127"/>
      <c r="F300" s="118"/>
      <c r="G300" s="118" t="s">
        <v>4021</v>
      </c>
      <c r="H300" s="115"/>
      <c r="I300" s="115"/>
      <c r="J300" s="277" t="s">
        <v>3370</v>
      </c>
      <c r="K300" s="115"/>
      <c r="L300" s="115"/>
      <c r="P300" t="s">
        <v>4895</v>
      </c>
      <c r="Q300" t="s">
        <v>4896</v>
      </c>
    </row>
    <row r="301" spans="1:17" ht="15">
      <c r="A301" s="115"/>
      <c r="B301" s="115"/>
      <c r="C301" s="115"/>
      <c r="D301" s="115"/>
      <c r="E301" s="127"/>
      <c r="F301" s="118"/>
      <c r="G301" s="118" t="s">
        <v>4022</v>
      </c>
      <c r="H301" s="115"/>
      <c r="I301" s="115"/>
      <c r="J301" s="277" t="s">
        <v>3371</v>
      </c>
      <c r="K301" s="115"/>
      <c r="L301" s="115"/>
      <c r="P301" t="s">
        <v>4897</v>
      </c>
      <c r="Q301" t="s">
        <v>4898</v>
      </c>
    </row>
    <row r="302" spans="1:17" ht="15">
      <c r="A302" s="115"/>
      <c r="B302" s="115"/>
      <c r="C302" s="115"/>
      <c r="D302" s="115"/>
      <c r="E302" s="127"/>
      <c r="F302" s="118"/>
      <c r="G302" s="118" t="s">
        <v>4023</v>
      </c>
      <c r="H302" s="115"/>
      <c r="I302" s="115"/>
      <c r="J302" s="277" t="s">
        <v>4576</v>
      </c>
      <c r="K302" s="115"/>
      <c r="L302" s="115"/>
      <c r="P302" t="s">
        <v>4899</v>
      </c>
      <c r="Q302" t="s">
        <v>4900</v>
      </c>
    </row>
    <row r="303" spans="1:17" ht="15">
      <c r="A303" s="115"/>
      <c r="B303" s="115"/>
      <c r="C303" s="115"/>
      <c r="D303" s="115"/>
      <c r="E303" s="127"/>
      <c r="F303" s="118"/>
      <c r="G303" s="118" t="s">
        <v>4024</v>
      </c>
      <c r="H303" s="115"/>
      <c r="I303" s="115"/>
      <c r="J303" s="277" t="s">
        <v>3372</v>
      </c>
      <c r="K303" s="115"/>
      <c r="L303" s="115"/>
      <c r="P303" t="s">
        <v>4901</v>
      </c>
      <c r="Q303" t="s">
        <v>4902</v>
      </c>
    </row>
    <row r="304" spans="1:17" ht="15">
      <c r="A304" s="115"/>
      <c r="B304" s="115"/>
      <c r="C304" s="115"/>
      <c r="D304" s="115"/>
      <c r="E304" s="127"/>
      <c r="F304" s="118"/>
      <c r="G304" s="118" t="s">
        <v>4025</v>
      </c>
      <c r="H304" s="115"/>
      <c r="I304" s="115"/>
      <c r="J304" s="277" t="s">
        <v>3373</v>
      </c>
      <c r="K304" s="115"/>
      <c r="L304" s="115"/>
      <c r="P304" t="s">
        <v>4903</v>
      </c>
      <c r="Q304" t="s">
        <v>4904</v>
      </c>
    </row>
    <row r="305" spans="1:17" ht="15">
      <c r="A305" s="115"/>
      <c r="B305" s="115"/>
      <c r="C305" s="115"/>
      <c r="D305" s="115"/>
      <c r="E305" s="127"/>
      <c r="F305" s="118"/>
      <c r="G305" s="118" t="s">
        <v>4026</v>
      </c>
      <c r="H305" s="115"/>
      <c r="I305" s="115"/>
      <c r="J305" s="277" t="s">
        <v>3374</v>
      </c>
      <c r="K305" s="115"/>
      <c r="L305" s="115"/>
      <c r="P305" t="s">
        <v>4905</v>
      </c>
      <c r="Q305" t="s">
        <v>4906</v>
      </c>
    </row>
    <row r="306" spans="1:17" ht="15">
      <c r="A306" s="115"/>
      <c r="B306" s="115"/>
      <c r="C306" s="115"/>
      <c r="D306" s="115"/>
      <c r="E306" s="127"/>
      <c r="F306" s="118"/>
      <c r="G306" s="118" t="s">
        <v>4027</v>
      </c>
      <c r="H306" s="115"/>
      <c r="I306" s="115"/>
      <c r="J306" s="277" t="s">
        <v>135</v>
      </c>
      <c r="K306" s="115"/>
      <c r="L306" s="115"/>
      <c r="P306" t="s">
        <v>4907</v>
      </c>
      <c r="Q306" t="s">
        <v>4908</v>
      </c>
    </row>
    <row r="307" spans="1:17" ht="15">
      <c r="A307" s="115"/>
      <c r="B307" s="115"/>
      <c r="C307" s="115"/>
      <c r="D307" s="115"/>
      <c r="E307" s="127"/>
      <c r="F307" s="118"/>
      <c r="G307" s="118" t="s">
        <v>4028</v>
      </c>
      <c r="H307" s="115"/>
      <c r="I307" s="115"/>
      <c r="J307" s="277" t="s">
        <v>3375</v>
      </c>
      <c r="K307" s="115"/>
      <c r="L307" s="115"/>
      <c r="P307" t="s">
        <v>4909</v>
      </c>
      <c r="Q307" t="s">
        <v>4910</v>
      </c>
    </row>
    <row r="308" spans="1:17" ht="15">
      <c r="A308" s="115"/>
      <c r="B308" s="115"/>
      <c r="C308" s="115"/>
      <c r="D308" s="115"/>
      <c r="E308" s="127"/>
      <c r="F308" s="118"/>
      <c r="G308" s="118" t="s">
        <v>4029</v>
      </c>
      <c r="H308" s="115"/>
      <c r="I308" s="115"/>
      <c r="J308" s="277" t="s">
        <v>3376</v>
      </c>
      <c r="K308" s="115"/>
      <c r="L308" s="115"/>
      <c r="P308" t="s">
        <v>4911</v>
      </c>
      <c r="Q308" t="s">
        <v>4912</v>
      </c>
    </row>
    <row r="309" spans="1:17" ht="15">
      <c r="A309" s="115"/>
      <c r="B309" s="115"/>
      <c r="C309" s="115"/>
      <c r="D309" s="115"/>
      <c r="E309" s="127"/>
      <c r="F309" s="118"/>
      <c r="G309" s="126" t="s">
        <v>4030</v>
      </c>
      <c r="H309" s="115"/>
      <c r="I309" s="115"/>
      <c r="J309" s="277" t="s">
        <v>136</v>
      </c>
      <c r="K309" s="115"/>
      <c r="L309" s="115"/>
      <c r="P309" t="s">
        <v>4913</v>
      </c>
      <c r="Q309" t="s">
        <v>4914</v>
      </c>
    </row>
    <row r="310" spans="1:17" ht="15">
      <c r="A310" s="115"/>
      <c r="B310" s="115"/>
      <c r="C310" s="115"/>
      <c r="D310" s="115"/>
      <c r="E310" s="127"/>
      <c r="F310" s="118"/>
      <c r="G310" s="118" t="s">
        <v>4031</v>
      </c>
      <c r="H310" s="115"/>
      <c r="I310" s="115"/>
      <c r="J310" s="277" t="s">
        <v>3377</v>
      </c>
      <c r="K310" s="115"/>
      <c r="L310" s="115"/>
      <c r="P310" t="s">
        <v>4915</v>
      </c>
      <c r="Q310" t="s">
        <v>4916</v>
      </c>
    </row>
    <row r="311" spans="1:17" ht="15">
      <c r="A311" s="115"/>
      <c r="B311" s="115"/>
      <c r="C311" s="115"/>
      <c r="D311" s="115"/>
      <c r="E311" s="127"/>
      <c r="F311" s="118"/>
      <c r="G311" s="118" t="s">
        <v>4032</v>
      </c>
      <c r="H311" s="115"/>
      <c r="I311" s="115"/>
      <c r="J311" s="277" t="s">
        <v>3378</v>
      </c>
      <c r="K311" s="115"/>
      <c r="L311" s="115"/>
      <c r="P311" t="s">
        <v>4917</v>
      </c>
      <c r="Q311" t="s">
        <v>4918</v>
      </c>
    </row>
    <row r="312" spans="1:17" ht="15">
      <c r="A312" s="115"/>
      <c r="B312" s="115"/>
      <c r="C312" s="115"/>
      <c r="D312" s="115"/>
      <c r="E312" s="127"/>
      <c r="F312" s="118"/>
      <c r="G312" s="118" t="s">
        <v>4033</v>
      </c>
      <c r="H312" s="115"/>
      <c r="I312" s="115"/>
      <c r="J312" s="277" t="s">
        <v>137</v>
      </c>
      <c r="K312" s="115"/>
      <c r="L312" s="115"/>
      <c r="P312" t="s">
        <v>4919</v>
      </c>
      <c r="Q312" t="s">
        <v>4920</v>
      </c>
    </row>
    <row r="313" spans="1:17" ht="15">
      <c r="A313" s="115"/>
      <c r="B313" s="115"/>
      <c r="C313" s="115"/>
      <c r="D313" s="115"/>
      <c r="E313" s="127"/>
      <c r="F313" s="118"/>
      <c r="G313" s="118" t="s">
        <v>4034</v>
      </c>
      <c r="H313" s="115"/>
      <c r="I313" s="115"/>
      <c r="J313" s="277" t="s">
        <v>138</v>
      </c>
      <c r="K313" s="115"/>
      <c r="L313" s="115"/>
      <c r="P313" t="s">
        <v>4921</v>
      </c>
      <c r="Q313" t="s">
        <v>4922</v>
      </c>
    </row>
    <row r="314" spans="1:17" ht="15">
      <c r="A314" s="115"/>
      <c r="B314" s="115"/>
      <c r="C314" s="115"/>
      <c r="D314" s="115"/>
      <c r="E314" s="127"/>
      <c r="F314" s="118"/>
      <c r="G314" s="118" t="s">
        <v>4035</v>
      </c>
      <c r="H314" s="115"/>
      <c r="I314" s="115"/>
      <c r="J314" s="277" t="s">
        <v>4577</v>
      </c>
      <c r="K314" s="115"/>
      <c r="L314" s="115"/>
      <c r="P314" t="s">
        <v>4923</v>
      </c>
      <c r="Q314" t="s">
        <v>4924</v>
      </c>
    </row>
    <row r="315" spans="1:17" ht="15">
      <c r="A315" s="115"/>
      <c r="B315" s="115"/>
      <c r="C315" s="115"/>
      <c r="D315" s="115"/>
      <c r="E315" s="127"/>
      <c r="F315" s="118"/>
      <c r="G315" s="118" t="s">
        <v>4036</v>
      </c>
      <c r="H315" s="115"/>
      <c r="I315" s="115"/>
      <c r="J315" s="277" t="s">
        <v>139</v>
      </c>
      <c r="K315" s="115"/>
      <c r="L315" s="115"/>
      <c r="P315" t="s">
        <v>4925</v>
      </c>
      <c r="Q315" t="s">
        <v>4926</v>
      </c>
    </row>
    <row r="316" spans="1:17" ht="15">
      <c r="A316" s="115"/>
      <c r="B316" s="115"/>
      <c r="C316" s="115"/>
      <c r="D316" s="115"/>
      <c r="E316" s="127"/>
      <c r="F316" s="118"/>
      <c r="G316" s="118" t="s">
        <v>4037</v>
      </c>
      <c r="H316" s="115"/>
      <c r="I316" s="115"/>
      <c r="J316" s="277" t="s">
        <v>3379</v>
      </c>
      <c r="K316" s="115"/>
      <c r="L316" s="115"/>
      <c r="P316" t="s">
        <v>4927</v>
      </c>
      <c r="Q316" t="s">
        <v>4928</v>
      </c>
    </row>
    <row r="317" spans="1:17" ht="15">
      <c r="A317" s="115"/>
      <c r="B317" s="115"/>
      <c r="C317" s="115"/>
      <c r="D317" s="115"/>
      <c r="E317" s="127"/>
      <c r="F317" s="118"/>
      <c r="G317" s="118" t="s">
        <v>4038</v>
      </c>
      <c r="H317" s="115"/>
      <c r="I317" s="115"/>
      <c r="J317" s="277" t="s">
        <v>3380</v>
      </c>
      <c r="K317" s="115"/>
      <c r="L317" s="115"/>
      <c r="P317" t="s">
        <v>4929</v>
      </c>
      <c r="Q317" t="s">
        <v>4930</v>
      </c>
    </row>
    <row r="318" spans="1:17" ht="15">
      <c r="A318" s="115"/>
      <c r="B318" s="115"/>
      <c r="C318" s="115"/>
      <c r="D318" s="115"/>
      <c r="E318" s="127"/>
      <c r="F318" s="118"/>
      <c r="G318" s="118" t="s">
        <v>4039</v>
      </c>
      <c r="H318" s="115"/>
      <c r="I318" s="115"/>
      <c r="J318" s="277" t="s">
        <v>3381</v>
      </c>
      <c r="K318" s="115"/>
      <c r="L318" s="115"/>
      <c r="P318" t="s">
        <v>4931</v>
      </c>
      <c r="Q318" t="s">
        <v>4932</v>
      </c>
    </row>
    <row r="319" spans="1:17" ht="15">
      <c r="A319" s="115"/>
      <c r="B319" s="115"/>
      <c r="C319" s="115"/>
      <c r="D319" s="115"/>
      <c r="E319" s="127"/>
      <c r="F319" s="118"/>
      <c r="G319" s="118" t="s">
        <v>4040</v>
      </c>
      <c r="H319" s="115"/>
      <c r="I319" s="115"/>
      <c r="J319" s="277" t="s">
        <v>4578</v>
      </c>
      <c r="K319" s="115"/>
      <c r="L319" s="115"/>
      <c r="P319" t="s">
        <v>4933</v>
      </c>
      <c r="Q319" t="s">
        <v>4934</v>
      </c>
    </row>
    <row r="320" spans="1:17" ht="15">
      <c r="A320" s="115"/>
      <c r="B320" s="115"/>
      <c r="C320" s="115"/>
      <c r="D320" s="115"/>
      <c r="E320" s="127"/>
      <c r="F320" s="118"/>
      <c r="G320" s="118" t="s">
        <v>4041</v>
      </c>
      <c r="H320" s="115"/>
      <c r="I320" s="115"/>
      <c r="J320" s="277" t="s">
        <v>4579</v>
      </c>
      <c r="K320" s="115"/>
      <c r="L320" s="115"/>
      <c r="P320" t="s">
        <v>4935</v>
      </c>
      <c r="Q320" t="s">
        <v>4936</v>
      </c>
    </row>
    <row r="321" spans="1:17" ht="15">
      <c r="A321" s="115"/>
      <c r="B321" s="115"/>
      <c r="C321" s="115"/>
      <c r="D321" s="115"/>
      <c r="E321" s="127"/>
      <c r="F321" s="118"/>
      <c r="G321" s="118" t="s">
        <v>4042</v>
      </c>
      <c r="H321" s="115"/>
      <c r="I321" s="115"/>
      <c r="J321" s="277" t="s">
        <v>3382</v>
      </c>
      <c r="K321" s="115"/>
      <c r="L321" s="115"/>
      <c r="P321" t="s">
        <v>4937</v>
      </c>
      <c r="Q321" t="s">
        <v>4938</v>
      </c>
    </row>
    <row r="322" spans="1:17" ht="15">
      <c r="A322" s="115"/>
      <c r="B322" s="115"/>
      <c r="C322" s="115"/>
      <c r="D322" s="115"/>
      <c r="E322" s="127"/>
      <c r="F322" s="118"/>
      <c r="G322" s="118" t="s">
        <v>4043</v>
      </c>
      <c r="H322" s="115"/>
      <c r="I322" s="115"/>
      <c r="J322" s="277" t="s">
        <v>3383</v>
      </c>
      <c r="K322" s="115"/>
      <c r="L322" s="115"/>
      <c r="P322" t="s">
        <v>4939</v>
      </c>
      <c r="Q322" t="s">
        <v>4940</v>
      </c>
    </row>
    <row r="323" spans="1:17" ht="15">
      <c r="A323" s="115"/>
      <c r="B323" s="115"/>
      <c r="C323" s="115"/>
      <c r="D323" s="115"/>
      <c r="E323" s="127"/>
      <c r="F323" s="118"/>
      <c r="G323" s="118" t="s">
        <v>4044</v>
      </c>
      <c r="H323" s="115"/>
      <c r="I323" s="115"/>
      <c r="J323" s="277" t="s">
        <v>3384</v>
      </c>
      <c r="K323" s="115"/>
      <c r="L323" s="115"/>
      <c r="P323" t="s">
        <v>4941</v>
      </c>
      <c r="Q323" t="s">
        <v>4942</v>
      </c>
    </row>
    <row r="324" spans="1:17" ht="15">
      <c r="A324" s="115"/>
      <c r="B324" s="115"/>
      <c r="C324" s="115"/>
      <c r="D324" s="115"/>
      <c r="E324" s="127"/>
      <c r="F324" s="118"/>
      <c r="G324" s="118" t="s">
        <v>4045</v>
      </c>
      <c r="H324" s="115"/>
      <c r="I324" s="115"/>
      <c r="J324" s="277" t="s">
        <v>3385</v>
      </c>
      <c r="K324" s="115"/>
      <c r="L324" s="115"/>
      <c r="P324" t="s">
        <v>4943</v>
      </c>
      <c r="Q324" t="s">
        <v>4944</v>
      </c>
    </row>
    <row r="325" spans="1:17" ht="15">
      <c r="A325" s="115"/>
      <c r="B325" s="115"/>
      <c r="C325" s="115"/>
      <c r="D325" s="115"/>
      <c r="E325" s="127"/>
      <c r="F325" s="118"/>
      <c r="G325" s="118" t="s">
        <v>4046</v>
      </c>
      <c r="H325" s="115"/>
      <c r="I325" s="115"/>
      <c r="J325" s="277" t="s">
        <v>4580</v>
      </c>
      <c r="K325" s="115"/>
      <c r="L325" s="115"/>
      <c r="P325" t="s">
        <v>4945</v>
      </c>
      <c r="Q325" t="s">
        <v>4946</v>
      </c>
    </row>
    <row r="326" spans="1:17" ht="15">
      <c r="A326" s="115"/>
      <c r="B326" s="115"/>
      <c r="C326" s="115"/>
      <c r="D326" s="115"/>
      <c r="E326" s="127"/>
      <c r="F326" s="118"/>
      <c r="G326" s="118" t="s">
        <v>4047</v>
      </c>
      <c r="H326" s="115"/>
      <c r="I326" s="115"/>
      <c r="J326" s="277" t="s">
        <v>3386</v>
      </c>
      <c r="K326" s="115"/>
      <c r="L326" s="115"/>
      <c r="P326" t="s">
        <v>4947</v>
      </c>
      <c r="Q326" t="s">
        <v>4948</v>
      </c>
    </row>
    <row r="327" spans="1:17" ht="15">
      <c r="A327" s="115"/>
      <c r="B327" s="115"/>
      <c r="C327" s="115"/>
      <c r="D327" s="115"/>
      <c r="E327" s="127"/>
      <c r="F327" s="118"/>
      <c r="G327" s="118" t="s">
        <v>4048</v>
      </c>
      <c r="H327" s="115"/>
      <c r="I327" s="115"/>
      <c r="J327" s="277" t="s">
        <v>3391</v>
      </c>
      <c r="K327" s="115"/>
      <c r="L327" s="115"/>
      <c r="P327" t="s">
        <v>4949</v>
      </c>
      <c r="Q327" t="s">
        <v>4950</v>
      </c>
    </row>
    <row r="328" spans="1:17" ht="15">
      <c r="A328" s="115"/>
      <c r="B328" s="115"/>
      <c r="C328" s="115"/>
      <c r="D328" s="115"/>
      <c r="E328" s="127"/>
      <c r="F328" s="118"/>
      <c r="G328" s="118" t="s">
        <v>4049</v>
      </c>
      <c r="H328" s="115"/>
      <c r="I328" s="115"/>
      <c r="J328" s="277" t="s">
        <v>4581</v>
      </c>
      <c r="K328" s="115"/>
      <c r="L328" s="115"/>
      <c r="P328" t="s">
        <v>4951</v>
      </c>
      <c r="Q328" t="s">
        <v>4952</v>
      </c>
    </row>
    <row r="329" spans="1:17" ht="15">
      <c r="A329" s="115"/>
      <c r="B329" s="115"/>
      <c r="C329" s="115"/>
      <c r="D329" s="115"/>
      <c r="E329" s="127"/>
      <c r="F329" s="118"/>
      <c r="G329" s="118" t="s">
        <v>4050</v>
      </c>
      <c r="H329" s="115"/>
      <c r="I329" s="115"/>
      <c r="J329" s="277" t="s">
        <v>4582</v>
      </c>
      <c r="K329" s="115"/>
      <c r="L329" s="115"/>
      <c r="P329" t="s">
        <v>4953</v>
      </c>
      <c r="Q329" t="s">
        <v>4954</v>
      </c>
    </row>
    <row r="330" spans="1:17" ht="15">
      <c r="A330" s="115"/>
      <c r="B330" s="115"/>
      <c r="C330" s="115"/>
      <c r="D330" s="115"/>
      <c r="E330" s="127"/>
      <c r="F330" s="118"/>
      <c r="G330" s="118" t="s">
        <v>4051</v>
      </c>
      <c r="H330" s="115"/>
      <c r="I330" s="115"/>
      <c r="J330" s="277" t="s">
        <v>2184</v>
      </c>
      <c r="K330" s="115"/>
      <c r="L330" s="115"/>
      <c r="P330" t="s">
        <v>4955</v>
      </c>
      <c r="Q330" t="s">
        <v>4956</v>
      </c>
    </row>
    <row r="331" spans="1:17" ht="15">
      <c r="A331" s="115"/>
      <c r="B331" s="115"/>
      <c r="C331" s="115"/>
      <c r="D331" s="115"/>
      <c r="E331" s="127"/>
      <c r="F331" s="118"/>
      <c r="G331" s="118" t="s">
        <v>4052</v>
      </c>
      <c r="H331" s="115"/>
      <c r="I331" s="115"/>
      <c r="J331" s="277" t="s">
        <v>3392</v>
      </c>
      <c r="K331" s="115"/>
      <c r="L331" s="115"/>
      <c r="P331" t="s">
        <v>4957</v>
      </c>
      <c r="Q331" t="s">
        <v>4958</v>
      </c>
    </row>
    <row r="332" spans="1:17" ht="15">
      <c r="A332" s="115"/>
      <c r="B332" s="115"/>
      <c r="C332" s="115"/>
      <c r="D332" s="115"/>
      <c r="E332" s="127"/>
      <c r="F332" s="118"/>
      <c r="G332" s="118" t="s">
        <v>4053</v>
      </c>
      <c r="H332" s="115"/>
      <c r="I332" s="115"/>
      <c r="J332" s="277" t="s">
        <v>3393</v>
      </c>
      <c r="K332" s="115"/>
      <c r="L332" s="115"/>
      <c r="P332" t="s">
        <v>4959</v>
      </c>
      <c r="Q332" t="s">
        <v>4960</v>
      </c>
    </row>
    <row r="333" spans="1:17" ht="15">
      <c r="A333" s="115"/>
      <c r="B333" s="115"/>
      <c r="C333" s="115"/>
      <c r="D333" s="115"/>
      <c r="E333" s="127"/>
      <c r="F333" s="118"/>
      <c r="G333" s="118" t="s">
        <v>4054</v>
      </c>
      <c r="H333" s="115"/>
      <c r="I333" s="115"/>
      <c r="J333" s="277" t="s">
        <v>3394</v>
      </c>
      <c r="K333" s="115"/>
      <c r="L333" s="115"/>
      <c r="P333" t="s">
        <v>4961</v>
      </c>
      <c r="Q333" t="s">
        <v>4962</v>
      </c>
    </row>
    <row r="334" spans="1:17" ht="15">
      <c r="A334" s="115"/>
      <c r="B334" s="115"/>
      <c r="C334" s="115"/>
      <c r="D334" s="115"/>
      <c r="E334" s="127"/>
      <c r="F334" s="118"/>
      <c r="G334" s="118" t="s">
        <v>4055</v>
      </c>
      <c r="H334" s="115"/>
      <c r="I334" s="115"/>
      <c r="J334" s="277" t="s">
        <v>3395</v>
      </c>
      <c r="K334" s="115"/>
      <c r="L334" s="115"/>
      <c r="P334" t="s">
        <v>4963</v>
      </c>
      <c r="Q334" t="s">
        <v>4964</v>
      </c>
    </row>
    <row r="335" spans="1:17" ht="15">
      <c r="A335" s="115"/>
      <c r="B335" s="115"/>
      <c r="C335" s="115"/>
      <c r="D335" s="115"/>
      <c r="E335" s="127"/>
      <c r="F335" s="118"/>
      <c r="G335" s="118" t="s">
        <v>4056</v>
      </c>
      <c r="H335" s="115"/>
      <c r="I335" s="115"/>
      <c r="J335" s="277" t="s">
        <v>3387</v>
      </c>
      <c r="K335" s="115"/>
      <c r="L335" s="115"/>
      <c r="P335" t="s">
        <v>4965</v>
      </c>
      <c r="Q335" t="s">
        <v>4966</v>
      </c>
    </row>
    <row r="336" spans="1:17" ht="15">
      <c r="A336" s="115"/>
      <c r="B336" s="115"/>
      <c r="C336" s="115"/>
      <c r="D336" s="115"/>
      <c r="E336" s="115"/>
      <c r="F336" s="118"/>
      <c r="G336" s="118" t="s">
        <v>4057</v>
      </c>
      <c r="H336" s="115"/>
      <c r="I336" s="115"/>
      <c r="J336" s="277" t="s">
        <v>3388</v>
      </c>
      <c r="K336" s="115"/>
      <c r="L336" s="115"/>
      <c r="P336" t="s">
        <v>4967</v>
      </c>
      <c r="Q336" t="s">
        <v>4968</v>
      </c>
    </row>
    <row r="337" spans="1:17" ht="15">
      <c r="A337" s="115"/>
      <c r="B337" s="115"/>
      <c r="C337" s="115"/>
      <c r="D337" s="115"/>
      <c r="E337" s="115"/>
      <c r="F337" s="118"/>
      <c r="G337" s="118" t="s">
        <v>4058</v>
      </c>
      <c r="H337" s="115"/>
      <c r="I337" s="115"/>
      <c r="J337" s="277" t="s">
        <v>3389</v>
      </c>
      <c r="K337" s="115"/>
      <c r="L337" s="115"/>
      <c r="P337" t="s">
        <v>4969</v>
      </c>
      <c r="Q337" t="s">
        <v>4970</v>
      </c>
    </row>
    <row r="338" spans="1:17" ht="15">
      <c r="A338" s="115"/>
      <c r="B338" s="115"/>
      <c r="C338" s="115"/>
      <c r="D338" s="115"/>
      <c r="E338" s="115"/>
      <c r="F338" s="118"/>
      <c r="G338" s="118" t="s">
        <v>4059</v>
      </c>
      <c r="H338" s="115"/>
      <c r="I338" s="115"/>
      <c r="J338" s="277" t="s">
        <v>3390</v>
      </c>
      <c r="K338" s="115"/>
      <c r="L338" s="115"/>
      <c r="P338" t="s">
        <v>4971</v>
      </c>
      <c r="Q338" t="s">
        <v>4972</v>
      </c>
    </row>
    <row r="339" spans="1:17" ht="15">
      <c r="A339" s="115"/>
      <c r="B339" s="115"/>
      <c r="C339" s="115"/>
      <c r="D339" s="115"/>
      <c r="E339" s="115"/>
      <c r="F339" s="118"/>
      <c r="G339" s="118" t="s">
        <v>4060</v>
      </c>
      <c r="H339" s="115"/>
      <c r="I339" s="115"/>
      <c r="J339" s="277" t="s">
        <v>3396</v>
      </c>
      <c r="K339" s="115"/>
      <c r="L339" s="115"/>
      <c r="P339" t="s">
        <v>4973</v>
      </c>
      <c r="Q339" t="s">
        <v>4974</v>
      </c>
    </row>
    <row r="340" spans="1:17" ht="15">
      <c r="A340" s="115"/>
      <c r="B340" s="115"/>
      <c r="C340" s="115"/>
      <c r="D340" s="115"/>
      <c r="E340" s="115"/>
      <c r="F340" s="118"/>
      <c r="G340" s="118" t="s">
        <v>4061</v>
      </c>
      <c r="H340" s="115"/>
      <c r="I340" s="115"/>
      <c r="J340" s="277" t="s">
        <v>3397</v>
      </c>
      <c r="K340" s="115"/>
      <c r="L340" s="115"/>
      <c r="P340" t="s">
        <v>4975</v>
      </c>
      <c r="Q340" t="s">
        <v>4976</v>
      </c>
    </row>
    <row r="341" spans="1:17" ht="15">
      <c r="A341" s="115"/>
      <c r="B341" s="115"/>
      <c r="C341" s="115"/>
      <c r="D341" s="115"/>
      <c r="E341" s="115"/>
      <c r="F341" s="118"/>
      <c r="G341" s="118" t="s">
        <v>4062</v>
      </c>
      <c r="H341" s="115"/>
      <c r="I341" s="115"/>
      <c r="J341" s="277" t="s">
        <v>3398</v>
      </c>
      <c r="K341" s="115"/>
      <c r="L341" s="115"/>
      <c r="P341" t="s">
        <v>4977</v>
      </c>
      <c r="Q341" t="s">
        <v>4978</v>
      </c>
    </row>
    <row r="342" spans="1:17" ht="15">
      <c r="A342" s="115"/>
      <c r="B342" s="115"/>
      <c r="C342" s="115"/>
      <c r="D342" s="115"/>
      <c r="E342" s="115"/>
      <c r="F342" s="118"/>
      <c r="G342" s="118" t="s">
        <v>4063</v>
      </c>
      <c r="H342" s="115"/>
      <c r="I342" s="115"/>
      <c r="J342" s="277" t="s">
        <v>3399</v>
      </c>
      <c r="K342" s="115"/>
      <c r="L342" s="115"/>
      <c r="P342" t="s">
        <v>1351</v>
      </c>
      <c r="Q342" t="s">
        <v>2465</v>
      </c>
    </row>
    <row r="343" spans="1:17" ht="15">
      <c r="A343" s="115"/>
      <c r="B343" s="115"/>
      <c r="C343" s="115"/>
      <c r="D343" s="115"/>
      <c r="E343" s="115"/>
      <c r="F343" s="118"/>
      <c r="G343" s="118" t="s">
        <v>4064</v>
      </c>
      <c r="H343" s="115"/>
      <c r="I343" s="115"/>
      <c r="J343" s="277" t="s">
        <v>3400</v>
      </c>
      <c r="K343" s="115"/>
      <c r="L343" s="115"/>
      <c r="P343" t="s">
        <v>1352</v>
      </c>
      <c r="Q343" t="s">
        <v>1353</v>
      </c>
    </row>
    <row r="344" spans="1:17" ht="15">
      <c r="A344" s="115"/>
      <c r="B344" s="115"/>
      <c r="C344" s="115"/>
      <c r="D344" s="115"/>
      <c r="E344" s="115"/>
      <c r="F344" s="118"/>
      <c r="G344" s="118" t="s">
        <v>4065</v>
      </c>
      <c r="H344" s="115"/>
      <c r="I344" s="115"/>
      <c r="J344" s="277" t="s">
        <v>3401</v>
      </c>
      <c r="K344" s="115"/>
      <c r="L344" s="115"/>
      <c r="P344" t="s">
        <v>1354</v>
      </c>
      <c r="Q344" t="s">
        <v>1355</v>
      </c>
    </row>
    <row r="345" spans="1:17" ht="15">
      <c r="A345" s="115"/>
      <c r="B345" s="115"/>
      <c r="C345" s="115"/>
      <c r="D345" s="115"/>
      <c r="E345" s="115"/>
      <c r="F345" s="118"/>
      <c r="G345" s="118" t="s">
        <v>4066</v>
      </c>
      <c r="H345" s="115"/>
      <c r="I345" s="115"/>
      <c r="J345" s="277" t="s">
        <v>3402</v>
      </c>
      <c r="K345" s="115"/>
      <c r="L345" s="115"/>
      <c r="P345" t="s">
        <v>1356</v>
      </c>
      <c r="Q345" t="s">
        <v>2466</v>
      </c>
    </row>
    <row r="346" spans="1:17" ht="15">
      <c r="A346" s="115"/>
      <c r="B346" s="115"/>
      <c r="C346" s="115"/>
      <c r="D346" s="115"/>
      <c r="E346" s="115"/>
      <c r="F346" s="118"/>
      <c r="G346" s="118" t="s">
        <v>4067</v>
      </c>
      <c r="H346" s="115"/>
      <c r="I346" s="115"/>
      <c r="J346" s="277" t="s">
        <v>3403</v>
      </c>
      <c r="K346" s="115"/>
      <c r="L346" s="115"/>
      <c r="P346" t="s">
        <v>1357</v>
      </c>
      <c r="Q346" t="s">
        <v>4979</v>
      </c>
    </row>
    <row r="347" spans="1:17" ht="15">
      <c r="A347" s="115"/>
      <c r="B347" s="115"/>
      <c r="C347" s="115"/>
      <c r="D347" s="115"/>
      <c r="E347" s="115"/>
      <c r="F347" s="118"/>
      <c r="G347" s="118" t="s">
        <v>4068</v>
      </c>
      <c r="H347" s="115"/>
      <c r="I347" s="115"/>
      <c r="J347" s="277" t="s">
        <v>3404</v>
      </c>
      <c r="K347" s="115"/>
      <c r="L347" s="115"/>
      <c r="P347" t="s">
        <v>1358</v>
      </c>
      <c r="Q347" t="s">
        <v>4980</v>
      </c>
    </row>
    <row r="348" spans="1:17" ht="15">
      <c r="A348" s="115"/>
      <c r="B348" s="115"/>
      <c r="C348" s="115"/>
      <c r="D348" s="115"/>
      <c r="E348" s="115"/>
      <c r="F348" s="118"/>
      <c r="G348" s="118" t="s">
        <v>4069</v>
      </c>
      <c r="H348" s="115"/>
      <c r="I348" s="115"/>
      <c r="J348" s="277" t="s">
        <v>3405</v>
      </c>
      <c r="K348" s="115"/>
      <c r="L348" s="115"/>
      <c r="P348" t="s">
        <v>1359</v>
      </c>
      <c r="Q348" t="s">
        <v>4981</v>
      </c>
    </row>
    <row r="349" spans="1:17" ht="15">
      <c r="A349" s="115"/>
      <c r="B349" s="115"/>
      <c r="C349" s="115"/>
      <c r="D349" s="115"/>
      <c r="E349" s="115"/>
      <c r="F349" s="118"/>
      <c r="G349" s="118" t="s">
        <v>4070</v>
      </c>
      <c r="H349" s="115"/>
      <c r="I349" s="115"/>
      <c r="J349" s="277" t="s">
        <v>4583</v>
      </c>
      <c r="K349" s="115"/>
      <c r="L349" s="115"/>
      <c r="P349" t="s">
        <v>1360</v>
      </c>
      <c r="Q349" t="s">
        <v>4982</v>
      </c>
    </row>
    <row r="350" spans="1:17" ht="15">
      <c r="A350" s="115"/>
      <c r="B350" s="115"/>
      <c r="C350" s="115"/>
      <c r="D350" s="115"/>
      <c r="E350" s="115"/>
      <c r="F350" s="118"/>
      <c r="G350" s="118" t="s">
        <v>4071</v>
      </c>
      <c r="H350" s="115"/>
      <c r="I350" s="115"/>
      <c r="J350" s="277" t="s">
        <v>140</v>
      </c>
      <c r="K350" s="115"/>
      <c r="L350" s="115"/>
      <c r="P350" t="s">
        <v>2077</v>
      </c>
      <c r="Q350" t="s">
        <v>2078</v>
      </c>
    </row>
    <row r="351" spans="1:17" ht="15">
      <c r="A351" s="115"/>
      <c r="B351" s="115"/>
      <c r="C351" s="115"/>
      <c r="D351" s="115"/>
      <c r="E351" s="115"/>
      <c r="F351" s="118"/>
      <c r="G351" s="118" t="s">
        <v>4072</v>
      </c>
      <c r="H351" s="115"/>
      <c r="I351" s="115"/>
      <c r="J351" s="277" t="s">
        <v>2058</v>
      </c>
      <c r="K351" s="115"/>
      <c r="L351" s="115"/>
      <c r="P351" t="s">
        <v>1361</v>
      </c>
      <c r="Q351" t="s">
        <v>4983</v>
      </c>
    </row>
    <row r="352" spans="1:17" ht="15">
      <c r="A352" s="115"/>
      <c r="B352" s="115"/>
      <c r="C352" s="115"/>
      <c r="D352" s="115"/>
      <c r="E352" s="115"/>
      <c r="F352" s="118"/>
      <c r="G352" s="118" t="s">
        <v>4073</v>
      </c>
      <c r="H352" s="115"/>
      <c r="I352" s="115"/>
      <c r="J352" s="277" t="s">
        <v>4584</v>
      </c>
      <c r="K352" s="115"/>
      <c r="L352" s="115"/>
      <c r="P352" t="s">
        <v>1362</v>
      </c>
      <c r="Q352" t="s">
        <v>1363</v>
      </c>
    </row>
    <row r="353" spans="1:17" ht="15">
      <c r="A353" s="115"/>
      <c r="B353" s="115"/>
      <c r="C353" s="115"/>
      <c r="D353" s="115"/>
      <c r="E353" s="115"/>
      <c r="F353" s="118"/>
      <c r="G353" s="118" t="s">
        <v>4074</v>
      </c>
      <c r="H353" s="115"/>
      <c r="I353" s="115"/>
      <c r="J353" s="277" t="s">
        <v>4585</v>
      </c>
      <c r="K353" s="115"/>
      <c r="L353" s="115"/>
      <c r="P353" t="s">
        <v>2467</v>
      </c>
      <c r="Q353" t="s">
        <v>4984</v>
      </c>
    </row>
    <row r="354" spans="1:17" ht="15">
      <c r="A354" s="115"/>
      <c r="B354" s="115"/>
      <c r="C354" s="115"/>
      <c r="D354" s="115"/>
      <c r="E354" s="115"/>
      <c r="F354" s="118"/>
      <c r="G354" s="118" t="s">
        <v>4075</v>
      </c>
      <c r="H354" s="115"/>
      <c r="I354" s="115"/>
      <c r="J354" s="277" t="s">
        <v>2059</v>
      </c>
      <c r="K354" s="115"/>
      <c r="L354" s="115"/>
      <c r="P354" t="s">
        <v>2468</v>
      </c>
      <c r="Q354" t="s">
        <v>2469</v>
      </c>
    </row>
    <row r="355" spans="1:17" ht="15">
      <c r="A355" s="115"/>
      <c r="B355" s="115"/>
      <c r="C355" s="115"/>
      <c r="D355" s="115"/>
      <c r="E355" s="115"/>
      <c r="F355" s="118"/>
      <c r="G355" s="118" t="s">
        <v>4076</v>
      </c>
      <c r="H355" s="115"/>
      <c r="I355" s="115"/>
      <c r="J355" s="277" t="s">
        <v>141</v>
      </c>
      <c r="K355" s="115"/>
      <c r="L355" s="115"/>
      <c r="P355" t="s">
        <v>2470</v>
      </c>
      <c r="Q355" t="s">
        <v>2471</v>
      </c>
    </row>
    <row r="356" spans="1:17" ht="15">
      <c r="A356" s="115"/>
      <c r="B356" s="115"/>
      <c r="C356" s="115"/>
      <c r="D356" s="115"/>
      <c r="E356" s="115"/>
      <c r="F356" s="118"/>
      <c r="G356" s="118" t="s">
        <v>4077</v>
      </c>
      <c r="H356" s="115"/>
      <c r="I356" s="115"/>
      <c r="J356" s="277" t="s">
        <v>2196</v>
      </c>
      <c r="K356" s="115"/>
      <c r="L356" s="115"/>
      <c r="P356" t="s">
        <v>2472</v>
      </c>
      <c r="Q356" t="s">
        <v>4985</v>
      </c>
    </row>
    <row r="357" spans="1:17" ht="15">
      <c r="A357" s="115"/>
      <c r="B357" s="115"/>
      <c r="C357" s="115"/>
      <c r="D357" s="115"/>
      <c r="E357" s="115"/>
      <c r="F357" s="118"/>
      <c r="G357" s="118" t="s">
        <v>4078</v>
      </c>
      <c r="H357" s="115"/>
      <c r="I357" s="115"/>
      <c r="J357" s="277" t="s">
        <v>3406</v>
      </c>
      <c r="K357" s="115"/>
      <c r="L357" s="115"/>
      <c r="P357" t="s">
        <v>2473</v>
      </c>
      <c r="Q357" t="s">
        <v>4986</v>
      </c>
    </row>
    <row r="358" spans="1:17" ht="15">
      <c r="A358" s="115"/>
      <c r="B358" s="115"/>
      <c r="C358" s="115"/>
      <c r="D358" s="115"/>
      <c r="E358" s="115"/>
      <c r="F358" s="118"/>
      <c r="G358" s="118" t="s">
        <v>4079</v>
      </c>
      <c r="H358" s="115"/>
      <c r="I358" s="115"/>
      <c r="J358" s="277" t="s">
        <v>3407</v>
      </c>
      <c r="K358" s="115"/>
      <c r="L358" s="115"/>
      <c r="P358" t="s">
        <v>2474</v>
      </c>
      <c r="Q358" t="s">
        <v>2475</v>
      </c>
    </row>
    <row r="359" spans="1:17" ht="15">
      <c r="A359" s="115"/>
      <c r="B359" s="115"/>
      <c r="C359" s="115"/>
      <c r="D359" s="115"/>
      <c r="E359" s="115"/>
      <c r="F359" s="118"/>
      <c r="G359" s="118" t="s">
        <v>4080</v>
      </c>
      <c r="H359" s="115"/>
      <c r="I359" s="115"/>
      <c r="J359" s="277" t="s">
        <v>2218</v>
      </c>
      <c r="K359" s="115"/>
      <c r="L359" s="115"/>
      <c r="P359" t="s">
        <v>2476</v>
      </c>
      <c r="Q359" t="s">
        <v>4987</v>
      </c>
    </row>
    <row r="360" spans="1:17" ht="15">
      <c r="A360" s="115"/>
      <c r="B360" s="115"/>
      <c r="C360" s="115"/>
      <c r="D360" s="115"/>
      <c r="E360" s="115"/>
      <c r="F360" s="118"/>
      <c r="G360" s="118" t="s">
        <v>4081</v>
      </c>
      <c r="H360" s="115"/>
      <c r="I360" s="115"/>
      <c r="J360" s="277" t="s">
        <v>2191</v>
      </c>
      <c r="K360" s="115"/>
      <c r="L360" s="115"/>
      <c r="P360" t="s">
        <v>2477</v>
      </c>
      <c r="Q360" t="s">
        <v>2478</v>
      </c>
    </row>
    <row r="361" spans="1:17" ht="15">
      <c r="A361" s="115"/>
      <c r="B361" s="115"/>
      <c r="C361" s="115"/>
      <c r="D361" s="115"/>
      <c r="E361" s="115"/>
      <c r="F361" s="118"/>
      <c r="G361" s="118" t="s">
        <v>4082</v>
      </c>
      <c r="H361" s="115"/>
      <c r="I361" s="115"/>
      <c r="J361" s="277" t="s">
        <v>2213</v>
      </c>
      <c r="K361" s="115"/>
      <c r="L361" s="115"/>
      <c r="P361" t="s">
        <v>2479</v>
      </c>
      <c r="Q361" t="s">
        <v>4988</v>
      </c>
    </row>
    <row r="362" spans="1:17" ht="15">
      <c r="A362" s="115"/>
      <c r="B362" s="115"/>
      <c r="C362" s="115"/>
      <c r="D362" s="115"/>
      <c r="E362" s="115"/>
      <c r="F362" s="118"/>
      <c r="G362" s="118" t="s">
        <v>4083</v>
      </c>
      <c r="H362" s="115"/>
      <c r="I362" s="115"/>
      <c r="J362" s="277" t="s">
        <v>3408</v>
      </c>
      <c r="K362" s="115"/>
      <c r="L362" s="115"/>
      <c r="P362" t="s">
        <v>2480</v>
      </c>
      <c r="Q362" t="s">
        <v>2481</v>
      </c>
    </row>
    <row r="363" spans="1:17" ht="15">
      <c r="A363" s="115"/>
      <c r="B363" s="115"/>
      <c r="C363" s="115"/>
      <c r="D363" s="115"/>
      <c r="E363" s="115"/>
      <c r="F363" s="118"/>
      <c r="G363" s="118" t="s">
        <v>4084</v>
      </c>
      <c r="H363" s="115"/>
      <c r="I363" s="115"/>
      <c r="J363" s="277" t="s">
        <v>4586</v>
      </c>
      <c r="K363" s="115"/>
      <c r="L363" s="115"/>
      <c r="P363" t="s">
        <v>2482</v>
      </c>
      <c r="Q363" t="s">
        <v>2483</v>
      </c>
    </row>
    <row r="364" spans="1:17" ht="15">
      <c r="A364" s="115"/>
      <c r="B364" s="115"/>
      <c r="C364" s="115"/>
      <c r="D364" s="115"/>
      <c r="E364" s="115"/>
      <c r="F364" s="118"/>
      <c r="G364" s="118" t="s">
        <v>4085</v>
      </c>
      <c r="H364" s="115"/>
      <c r="I364" s="115"/>
      <c r="J364" s="277" t="s">
        <v>3409</v>
      </c>
      <c r="K364" s="115"/>
      <c r="L364" s="115"/>
      <c r="P364" t="s">
        <v>4989</v>
      </c>
      <c r="Q364" t="s">
        <v>4990</v>
      </c>
    </row>
    <row r="365" spans="1:17" ht="15">
      <c r="A365" s="115"/>
      <c r="B365" s="115"/>
      <c r="C365" s="115"/>
      <c r="D365" s="115"/>
      <c r="E365" s="115"/>
      <c r="F365" s="118"/>
      <c r="G365" s="118" t="s">
        <v>4086</v>
      </c>
      <c r="H365" s="115"/>
      <c r="I365" s="115"/>
      <c r="J365" s="277" t="s">
        <v>3410</v>
      </c>
      <c r="K365" s="115"/>
      <c r="L365" s="115"/>
      <c r="P365" t="s">
        <v>2484</v>
      </c>
      <c r="Q365" t="s">
        <v>2485</v>
      </c>
    </row>
    <row r="366" spans="1:17" ht="15">
      <c r="A366" s="115"/>
      <c r="B366" s="115"/>
      <c r="C366" s="115"/>
      <c r="D366" s="115"/>
      <c r="E366" s="115"/>
      <c r="F366" s="118"/>
      <c r="G366" s="118" t="s">
        <v>4087</v>
      </c>
      <c r="H366" s="115"/>
      <c r="I366" s="115"/>
      <c r="J366" s="277" t="s">
        <v>4587</v>
      </c>
      <c r="K366" s="115"/>
      <c r="L366" s="115"/>
      <c r="P366" t="s">
        <v>2486</v>
      </c>
      <c r="Q366" t="s">
        <v>4991</v>
      </c>
    </row>
    <row r="367" spans="1:17" ht="15">
      <c r="A367" s="115"/>
      <c r="B367" s="115"/>
      <c r="C367" s="115"/>
      <c r="D367" s="115"/>
      <c r="E367" s="115"/>
      <c r="F367" s="118"/>
      <c r="G367" s="118" t="s">
        <v>4088</v>
      </c>
      <c r="H367" s="115"/>
      <c r="I367" s="115"/>
      <c r="J367" s="277" t="s">
        <v>4588</v>
      </c>
      <c r="K367" s="115"/>
      <c r="L367" s="115"/>
      <c r="P367" t="s">
        <v>4992</v>
      </c>
      <c r="Q367" t="s">
        <v>4993</v>
      </c>
    </row>
    <row r="368" spans="1:17" ht="15">
      <c r="A368" s="115"/>
      <c r="B368" s="115"/>
      <c r="C368" s="115"/>
      <c r="D368" s="115"/>
      <c r="E368" s="115"/>
      <c r="F368" s="118"/>
      <c r="G368" s="118" t="s">
        <v>4089</v>
      </c>
      <c r="H368" s="115"/>
      <c r="I368" s="115"/>
      <c r="J368" s="277" t="s">
        <v>3411</v>
      </c>
      <c r="K368" s="115"/>
      <c r="L368" s="115"/>
      <c r="P368" t="s">
        <v>4994</v>
      </c>
      <c r="Q368" t="s">
        <v>4995</v>
      </c>
    </row>
    <row r="369" spans="1:17" ht="15">
      <c r="A369" s="115"/>
      <c r="B369" s="115"/>
      <c r="C369" s="115"/>
      <c r="D369" s="115"/>
      <c r="E369" s="115"/>
      <c r="F369" s="118"/>
      <c r="G369" s="118" t="s">
        <v>4090</v>
      </c>
      <c r="H369" s="115"/>
      <c r="I369" s="115"/>
      <c r="J369" s="277" t="s">
        <v>3412</v>
      </c>
      <c r="K369" s="115"/>
      <c r="L369" s="115"/>
      <c r="P369" t="s">
        <v>2487</v>
      </c>
      <c r="Q369" t="s">
        <v>2488</v>
      </c>
    </row>
    <row r="370" spans="1:17" ht="15">
      <c r="A370" s="115"/>
      <c r="B370" s="115"/>
      <c r="C370" s="115"/>
      <c r="D370" s="115"/>
      <c r="E370" s="115"/>
      <c r="F370" s="118"/>
      <c r="G370" s="126" t="s">
        <v>4091</v>
      </c>
      <c r="H370" s="115"/>
      <c r="I370" s="115"/>
      <c r="J370" s="277" t="s">
        <v>3413</v>
      </c>
      <c r="K370" s="115"/>
      <c r="L370" s="115"/>
      <c r="P370" t="s">
        <v>4996</v>
      </c>
      <c r="Q370" t="s">
        <v>4997</v>
      </c>
    </row>
    <row r="371" spans="1:17" ht="15">
      <c r="A371" s="115"/>
      <c r="B371" s="115"/>
      <c r="C371" s="115"/>
      <c r="D371" s="115"/>
      <c r="E371" s="115"/>
      <c r="F371" s="118"/>
      <c r="G371" s="126" t="s">
        <v>4092</v>
      </c>
      <c r="H371" s="115"/>
      <c r="I371" s="115"/>
      <c r="J371" s="277" t="s">
        <v>3414</v>
      </c>
      <c r="K371" s="115"/>
      <c r="L371" s="115"/>
      <c r="P371" t="s">
        <v>4998</v>
      </c>
      <c r="Q371" t="s">
        <v>4999</v>
      </c>
    </row>
    <row r="372" spans="1:17" ht="15">
      <c r="A372" s="115"/>
      <c r="B372" s="115"/>
      <c r="C372" s="115"/>
      <c r="D372" s="115"/>
      <c r="E372" s="115"/>
      <c r="F372" s="118"/>
      <c r="G372" s="126" t="s">
        <v>4093</v>
      </c>
      <c r="H372" s="115"/>
      <c r="I372" s="115"/>
      <c r="J372" s="277" t="s">
        <v>3415</v>
      </c>
      <c r="K372" s="115"/>
      <c r="L372" s="115"/>
      <c r="P372" t="s">
        <v>5000</v>
      </c>
      <c r="Q372" t="s">
        <v>5001</v>
      </c>
    </row>
    <row r="373" spans="1:17" ht="15">
      <c r="A373" s="115"/>
      <c r="B373" s="115"/>
      <c r="C373" s="115"/>
      <c r="D373" s="115"/>
      <c r="E373" s="115"/>
      <c r="F373" s="118"/>
      <c r="G373" s="126" t="s">
        <v>4094</v>
      </c>
      <c r="H373" s="115"/>
      <c r="I373" s="115"/>
      <c r="J373" s="277" t="s">
        <v>3416</v>
      </c>
      <c r="K373" s="115"/>
      <c r="L373" s="115"/>
      <c r="P373" t="s">
        <v>5002</v>
      </c>
      <c r="Q373" t="s">
        <v>5003</v>
      </c>
    </row>
    <row r="374" spans="1:17" ht="15">
      <c r="A374" s="115"/>
      <c r="B374" s="115"/>
      <c r="C374" s="115"/>
      <c r="D374" s="115"/>
      <c r="E374" s="115"/>
      <c r="F374" s="118"/>
      <c r="G374" s="126" t="s">
        <v>4095</v>
      </c>
      <c r="H374" s="115"/>
      <c r="I374" s="115"/>
      <c r="J374" s="277" t="s">
        <v>3354</v>
      </c>
      <c r="K374" s="115"/>
      <c r="L374" s="115"/>
      <c r="P374" t="s">
        <v>5004</v>
      </c>
      <c r="Q374" t="s">
        <v>5005</v>
      </c>
    </row>
    <row r="375" spans="1:17" ht="15">
      <c r="A375" s="115"/>
      <c r="B375" s="115"/>
      <c r="C375" s="115"/>
      <c r="D375" s="115"/>
      <c r="E375" s="115"/>
      <c r="F375" s="118"/>
      <c r="G375" s="126" t="s">
        <v>4096</v>
      </c>
      <c r="H375" s="115"/>
      <c r="I375" s="115"/>
      <c r="J375" s="277" t="s">
        <v>4589</v>
      </c>
      <c r="K375" s="115"/>
      <c r="L375" s="115"/>
      <c r="P375" t="s">
        <v>5006</v>
      </c>
      <c r="Q375" t="s">
        <v>5007</v>
      </c>
    </row>
    <row r="376" spans="1:17" ht="15">
      <c r="A376" s="115"/>
      <c r="B376" s="115"/>
      <c r="C376" s="115"/>
      <c r="D376" s="115"/>
      <c r="E376" s="115"/>
      <c r="F376" s="118"/>
      <c r="G376" s="118" t="s">
        <v>4097</v>
      </c>
      <c r="H376" s="115"/>
      <c r="I376" s="115"/>
      <c r="J376" s="277" t="s">
        <v>3417</v>
      </c>
      <c r="K376" s="115"/>
      <c r="L376" s="115"/>
      <c r="P376" t="s">
        <v>5008</v>
      </c>
      <c r="Q376" t="s">
        <v>5009</v>
      </c>
    </row>
    <row r="377" spans="1:17" ht="15">
      <c r="A377" s="115"/>
      <c r="B377" s="115"/>
      <c r="C377" s="115"/>
      <c r="D377" s="115"/>
      <c r="E377" s="115"/>
      <c r="F377" s="118"/>
      <c r="G377" s="118" t="s">
        <v>4098</v>
      </c>
      <c r="H377" s="115"/>
      <c r="I377" s="115"/>
      <c r="J377" s="277" t="s">
        <v>3418</v>
      </c>
      <c r="K377" s="115"/>
      <c r="L377" s="115"/>
      <c r="P377" t="s">
        <v>5010</v>
      </c>
      <c r="Q377" t="s">
        <v>2485</v>
      </c>
    </row>
    <row r="378" spans="1:17" ht="15">
      <c r="A378" s="115"/>
      <c r="B378" s="115"/>
      <c r="C378" s="115"/>
      <c r="D378" s="115"/>
      <c r="E378" s="115"/>
      <c r="F378" s="118"/>
      <c r="G378" s="118" t="s">
        <v>4099</v>
      </c>
      <c r="H378" s="115"/>
      <c r="I378" s="115"/>
      <c r="J378" s="277" t="s">
        <v>2198</v>
      </c>
      <c r="K378" s="115"/>
      <c r="L378" s="115"/>
      <c r="P378" t="s">
        <v>5011</v>
      </c>
      <c r="Q378" t="s">
        <v>5012</v>
      </c>
    </row>
    <row r="379" spans="1:17" ht="15">
      <c r="A379" s="115"/>
      <c r="B379" s="115"/>
      <c r="C379" s="115"/>
      <c r="D379" s="115"/>
      <c r="E379" s="115"/>
      <c r="F379" s="118"/>
      <c r="G379" s="118" t="s">
        <v>4100</v>
      </c>
      <c r="H379" s="115"/>
      <c r="I379" s="115"/>
      <c r="J379" s="277" t="s">
        <v>3419</v>
      </c>
      <c r="K379" s="115"/>
      <c r="L379" s="115"/>
      <c r="P379" t="s">
        <v>5013</v>
      </c>
      <c r="Q379" t="s">
        <v>5014</v>
      </c>
    </row>
    <row r="380" spans="1:17" ht="15">
      <c r="A380" s="115"/>
      <c r="B380" s="115"/>
      <c r="C380" s="115"/>
      <c r="D380" s="115"/>
      <c r="E380" s="115"/>
      <c r="F380" s="118"/>
      <c r="G380" s="118" t="s">
        <v>4101</v>
      </c>
      <c r="H380" s="115"/>
      <c r="I380" s="115"/>
      <c r="J380" s="277" t="s">
        <v>4590</v>
      </c>
      <c r="K380" s="115"/>
      <c r="L380" s="115"/>
      <c r="P380" t="s">
        <v>2079</v>
      </c>
      <c r="Q380" t="s">
        <v>2080</v>
      </c>
    </row>
    <row r="381" spans="1:17" ht="15">
      <c r="A381" s="115"/>
      <c r="B381" s="115"/>
      <c r="C381" s="115"/>
      <c r="D381" s="115"/>
      <c r="E381" s="115"/>
      <c r="F381" s="118"/>
      <c r="G381" s="118" t="s">
        <v>4102</v>
      </c>
      <c r="H381" s="115"/>
      <c r="I381" s="115"/>
      <c r="J381" s="277" t="s">
        <v>3420</v>
      </c>
      <c r="K381" s="115"/>
      <c r="L381" s="115"/>
      <c r="P381" t="s">
        <v>2489</v>
      </c>
      <c r="Q381" t="s">
        <v>2490</v>
      </c>
    </row>
    <row r="382" spans="1:17" ht="15">
      <c r="A382" s="115"/>
      <c r="B382" s="115"/>
      <c r="C382" s="115"/>
      <c r="D382" s="115"/>
      <c r="E382" s="115"/>
      <c r="F382" s="118"/>
      <c r="G382" s="118" t="s">
        <v>4103</v>
      </c>
      <c r="H382" s="115"/>
      <c r="I382" s="115"/>
      <c r="J382" s="277" t="s">
        <v>3421</v>
      </c>
      <c r="K382" s="115"/>
      <c r="L382" s="115"/>
      <c r="P382" t="s">
        <v>2491</v>
      </c>
      <c r="Q382" t="s">
        <v>2492</v>
      </c>
    </row>
    <row r="383" spans="1:17" ht="15">
      <c r="A383" s="115"/>
      <c r="B383" s="115"/>
      <c r="C383" s="115"/>
      <c r="D383" s="115"/>
      <c r="E383" s="115"/>
      <c r="F383" s="118"/>
      <c r="G383" s="118" t="s">
        <v>4104</v>
      </c>
      <c r="H383" s="115"/>
      <c r="I383" s="115"/>
      <c r="J383" s="277" t="s">
        <v>4591</v>
      </c>
      <c r="K383" s="115"/>
      <c r="L383" s="115"/>
      <c r="P383" t="s">
        <v>2493</v>
      </c>
      <c r="Q383" t="s">
        <v>2494</v>
      </c>
    </row>
    <row r="384" spans="1:17" ht="15">
      <c r="A384" s="115"/>
      <c r="B384" s="115"/>
      <c r="C384" s="115"/>
      <c r="D384" s="115"/>
      <c r="E384" s="115"/>
      <c r="F384" s="118"/>
      <c r="G384" s="118" t="s">
        <v>4105</v>
      </c>
      <c r="H384" s="115"/>
      <c r="I384" s="115"/>
      <c r="J384" s="277" t="s">
        <v>3422</v>
      </c>
      <c r="K384" s="115"/>
      <c r="L384" s="115"/>
      <c r="P384" t="s">
        <v>2495</v>
      </c>
      <c r="Q384" t="s">
        <v>2496</v>
      </c>
    </row>
    <row r="385" spans="1:17" ht="15">
      <c r="A385" s="115"/>
      <c r="B385" s="115"/>
      <c r="C385" s="115"/>
      <c r="D385" s="115"/>
      <c r="E385" s="115"/>
      <c r="F385" s="118"/>
      <c r="G385" s="118" t="s">
        <v>4106</v>
      </c>
      <c r="H385" s="115"/>
      <c r="I385" s="115"/>
      <c r="J385" s="277" t="s">
        <v>3423</v>
      </c>
      <c r="K385" s="115"/>
      <c r="L385" s="115"/>
      <c r="P385" t="s">
        <v>2497</v>
      </c>
      <c r="Q385" t="s">
        <v>2498</v>
      </c>
    </row>
    <row r="386" spans="1:17" ht="15">
      <c r="A386" s="115"/>
      <c r="B386" s="115"/>
      <c r="C386" s="115"/>
      <c r="D386" s="115"/>
      <c r="E386" s="115"/>
      <c r="F386" s="118"/>
      <c r="G386" s="118" t="s">
        <v>4107</v>
      </c>
      <c r="H386" s="115"/>
      <c r="I386" s="115"/>
      <c r="J386" s="277" t="s">
        <v>142</v>
      </c>
      <c r="K386" s="115"/>
      <c r="L386" s="115"/>
      <c r="P386" t="s">
        <v>2081</v>
      </c>
      <c r="Q386" t="s">
        <v>2082</v>
      </c>
    </row>
    <row r="387" spans="1:17" ht="15">
      <c r="A387" s="115"/>
      <c r="B387" s="115"/>
      <c r="C387" s="115"/>
      <c r="D387" s="115"/>
      <c r="E387" s="115"/>
      <c r="F387" s="118"/>
      <c r="G387" s="118" t="s">
        <v>4108</v>
      </c>
      <c r="H387" s="115"/>
      <c r="I387" s="115"/>
      <c r="J387" s="277" t="s">
        <v>3424</v>
      </c>
      <c r="K387" s="115"/>
      <c r="L387" s="115"/>
      <c r="P387" t="s">
        <v>2499</v>
      </c>
      <c r="Q387" t="s">
        <v>2500</v>
      </c>
    </row>
    <row r="388" spans="1:17" ht="15">
      <c r="A388" s="115"/>
      <c r="B388" s="115"/>
      <c r="C388" s="115"/>
      <c r="D388" s="115"/>
      <c r="E388" s="115"/>
      <c r="F388" s="118"/>
      <c r="G388" s="118" t="s">
        <v>4109</v>
      </c>
      <c r="H388" s="115"/>
      <c r="I388" s="115"/>
      <c r="J388" s="277" t="s">
        <v>4592</v>
      </c>
      <c r="K388" s="115"/>
      <c r="L388" s="115"/>
      <c r="P388" t="s">
        <v>2501</v>
      </c>
      <c r="Q388" t="s">
        <v>2502</v>
      </c>
    </row>
    <row r="389" spans="1:17" ht="15">
      <c r="A389" s="115"/>
      <c r="B389" s="115"/>
      <c r="C389" s="115"/>
      <c r="D389" s="115"/>
      <c r="E389" s="115"/>
      <c r="F389" s="118"/>
      <c r="G389" s="118" t="s">
        <v>4110</v>
      </c>
      <c r="H389" s="115"/>
      <c r="I389" s="115"/>
      <c r="J389" s="277" t="s">
        <v>4593</v>
      </c>
      <c r="K389" s="115"/>
      <c r="L389" s="115"/>
      <c r="P389" t="s">
        <v>2503</v>
      </c>
      <c r="Q389" t="s">
        <v>2504</v>
      </c>
    </row>
    <row r="390" spans="1:17" ht="15">
      <c r="A390" s="115"/>
      <c r="B390" s="115"/>
      <c r="C390" s="115"/>
      <c r="D390" s="115"/>
      <c r="E390" s="115"/>
      <c r="F390" s="118"/>
      <c r="G390" s="118" t="s">
        <v>4111</v>
      </c>
      <c r="H390" s="115"/>
      <c r="I390" s="115"/>
      <c r="J390" s="277" t="s">
        <v>4594</v>
      </c>
      <c r="K390" s="115"/>
      <c r="L390" s="115"/>
      <c r="P390" t="s">
        <v>2505</v>
      </c>
      <c r="Q390" t="s">
        <v>2506</v>
      </c>
    </row>
    <row r="391" spans="1:17" ht="15">
      <c r="A391" s="115"/>
      <c r="B391" s="115"/>
      <c r="C391" s="115"/>
      <c r="D391" s="115"/>
      <c r="E391" s="115"/>
      <c r="F391" s="118"/>
      <c r="G391" s="118" t="s">
        <v>4112</v>
      </c>
      <c r="H391" s="115"/>
      <c r="I391" s="115"/>
      <c r="J391" s="277" t="s">
        <v>4595</v>
      </c>
      <c r="K391" s="115"/>
      <c r="L391" s="115"/>
      <c r="P391" t="s">
        <v>2507</v>
      </c>
      <c r="Q391" t="s">
        <v>2508</v>
      </c>
    </row>
    <row r="392" spans="1:17" ht="15">
      <c r="A392" s="115"/>
      <c r="B392" s="115"/>
      <c r="C392" s="115"/>
      <c r="D392" s="115"/>
      <c r="E392" s="115"/>
      <c r="F392" s="118"/>
      <c r="G392" s="118" t="s">
        <v>4113</v>
      </c>
      <c r="H392" s="115"/>
      <c r="I392" s="115"/>
      <c r="J392" s="277" t="s">
        <v>4596</v>
      </c>
      <c r="K392" s="115"/>
      <c r="L392" s="115"/>
      <c r="P392" t="s">
        <v>5015</v>
      </c>
      <c r="Q392" t="s">
        <v>5016</v>
      </c>
    </row>
    <row r="393" spans="1:17" ht="15">
      <c r="A393" s="115"/>
      <c r="B393" s="115"/>
      <c r="C393" s="115"/>
      <c r="D393" s="115"/>
      <c r="E393" s="115"/>
      <c r="F393" s="118"/>
      <c r="G393" s="118" t="s">
        <v>4114</v>
      </c>
      <c r="H393" s="115"/>
      <c r="I393" s="115"/>
      <c r="J393" s="277" t="s">
        <v>3425</v>
      </c>
      <c r="K393" s="115"/>
      <c r="L393" s="115"/>
      <c r="P393" t="s">
        <v>2509</v>
      </c>
      <c r="Q393" t="s">
        <v>5017</v>
      </c>
    </row>
    <row r="394" spans="1:17" ht="15">
      <c r="A394" s="115"/>
      <c r="B394" s="115"/>
      <c r="C394" s="115"/>
      <c r="D394" s="115"/>
      <c r="E394" s="115"/>
      <c r="F394" s="118"/>
      <c r="G394" s="118" t="s">
        <v>4115</v>
      </c>
      <c r="H394" s="115"/>
      <c r="I394" s="115"/>
      <c r="J394" s="277" t="s">
        <v>3426</v>
      </c>
      <c r="K394" s="115"/>
      <c r="L394" s="115"/>
      <c r="P394" t="s">
        <v>5018</v>
      </c>
      <c r="Q394" t="s">
        <v>5019</v>
      </c>
    </row>
    <row r="395" spans="1:17" ht="15">
      <c r="A395" s="115"/>
      <c r="B395" s="115"/>
      <c r="C395" s="115"/>
      <c r="D395" s="115"/>
      <c r="E395" s="115"/>
      <c r="F395" s="118"/>
      <c r="G395" s="118" t="s">
        <v>4116</v>
      </c>
      <c r="H395" s="115"/>
      <c r="I395" s="115"/>
      <c r="J395" s="277" t="s">
        <v>3427</v>
      </c>
      <c r="K395" s="115"/>
      <c r="L395" s="115"/>
      <c r="P395" t="s">
        <v>1364</v>
      </c>
      <c r="Q395" t="s">
        <v>5020</v>
      </c>
    </row>
    <row r="396" spans="1:17" ht="15">
      <c r="A396" s="115"/>
      <c r="B396" s="115"/>
      <c r="C396" s="115"/>
      <c r="D396" s="115"/>
      <c r="E396" s="115"/>
      <c r="F396" s="118"/>
      <c r="G396" s="118" t="s">
        <v>4117</v>
      </c>
      <c r="H396" s="115"/>
      <c r="I396" s="115"/>
      <c r="J396" s="277" t="s">
        <v>3428</v>
      </c>
      <c r="K396" s="115"/>
      <c r="L396" s="115"/>
      <c r="P396" t="s">
        <v>1365</v>
      </c>
      <c r="Q396" t="s">
        <v>1366</v>
      </c>
    </row>
    <row r="397" spans="1:17" ht="15">
      <c r="A397" s="115"/>
      <c r="B397" s="115"/>
      <c r="C397" s="115"/>
      <c r="D397" s="115"/>
      <c r="E397" s="115"/>
      <c r="F397" s="118"/>
      <c r="G397" s="118" t="s">
        <v>4118</v>
      </c>
      <c r="H397" s="115"/>
      <c r="I397" s="115"/>
      <c r="J397" s="277" t="s">
        <v>4597</v>
      </c>
      <c r="K397" s="115"/>
      <c r="L397" s="115"/>
      <c r="P397" t="s">
        <v>1367</v>
      </c>
      <c r="Q397" t="s">
        <v>2510</v>
      </c>
    </row>
    <row r="398" spans="1:17" ht="15">
      <c r="A398" s="115"/>
      <c r="B398" s="115"/>
      <c r="C398" s="115"/>
      <c r="D398" s="115"/>
      <c r="E398" s="115"/>
      <c r="F398" s="118"/>
      <c r="G398" s="118" t="s">
        <v>4119</v>
      </c>
      <c r="H398" s="115"/>
      <c r="I398" s="115"/>
      <c r="J398" s="277" t="s">
        <v>3429</v>
      </c>
      <c r="K398" s="115"/>
      <c r="L398" s="115"/>
      <c r="P398" t="s">
        <v>1368</v>
      </c>
      <c r="Q398" t="s">
        <v>5021</v>
      </c>
    </row>
    <row r="399" spans="1:17" ht="15">
      <c r="A399" s="115"/>
      <c r="B399" s="115"/>
      <c r="C399" s="115"/>
      <c r="D399" s="115"/>
      <c r="E399" s="115"/>
      <c r="F399" s="118"/>
      <c r="G399" s="118" t="s">
        <v>4120</v>
      </c>
      <c r="H399" s="115"/>
      <c r="I399" s="115"/>
      <c r="J399" s="277" t="s">
        <v>3430</v>
      </c>
      <c r="K399" s="115"/>
      <c r="L399" s="115"/>
      <c r="P399" t="s">
        <v>2083</v>
      </c>
      <c r="Q399" t="s">
        <v>5022</v>
      </c>
    </row>
    <row r="400" spans="1:17" ht="15">
      <c r="A400" s="115"/>
      <c r="B400" s="115"/>
      <c r="C400" s="115"/>
      <c r="D400" s="115"/>
      <c r="E400" s="115"/>
      <c r="F400" s="118"/>
      <c r="G400" s="118" t="s">
        <v>4121</v>
      </c>
      <c r="H400" s="115"/>
      <c r="I400" s="115"/>
      <c r="J400" s="277" t="s">
        <v>2229</v>
      </c>
      <c r="K400" s="115"/>
      <c r="L400" s="115"/>
      <c r="P400" t="s">
        <v>2511</v>
      </c>
      <c r="Q400" t="s">
        <v>2512</v>
      </c>
    </row>
    <row r="401" spans="1:17" ht="15">
      <c r="A401" s="115"/>
      <c r="B401" s="115"/>
      <c r="C401" s="115"/>
      <c r="D401" s="115"/>
      <c r="E401" s="115"/>
      <c r="F401" s="118"/>
      <c r="G401" s="118" t="s">
        <v>4122</v>
      </c>
      <c r="H401" s="115"/>
      <c r="I401" s="115"/>
      <c r="J401" s="277" t="s">
        <v>144</v>
      </c>
      <c r="K401" s="115"/>
      <c r="L401" s="115"/>
      <c r="P401" t="s">
        <v>2084</v>
      </c>
      <c r="Q401" t="s">
        <v>2085</v>
      </c>
    </row>
    <row r="402" spans="1:17" ht="15">
      <c r="A402" s="115"/>
      <c r="B402" s="115"/>
      <c r="C402" s="115"/>
      <c r="D402" s="115"/>
      <c r="E402" s="115"/>
      <c r="F402" s="118"/>
      <c r="G402" s="118" t="s">
        <v>4123</v>
      </c>
      <c r="H402" s="115"/>
      <c r="I402" s="115"/>
      <c r="J402" s="277" t="s">
        <v>3443</v>
      </c>
      <c r="K402" s="115"/>
      <c r="L402" s="115"/>
      <c r="P402" t="s">
        <v>2513</v>
      </c>
      <c r="Q402" t="s">
        <v>5023</v>
      </c>
    </row>
    <row r="403" spans="1:17" ht="15">
      <c r="A403" s="115"/>
      <c r="B403" s="115"/>
      <c r="C403" s="115"/>
      <c r="D403" s="115"/>
      <c r="E403" s="115"/>
      <c r="F403" s="118"/>
      <c r="G403" s="118" t="s">
        <v>4124</v>
      </c>
      <c r="H403" s="115"/>
      <c r="I403" s="115"/>
      <c r="J403" s="277" t="s">
        <v>3444</v>
      </c>
      <c r="K403" s="115"/>
      <c r="L403" s="115"/>
      <c r="P403" t="s">
        <v>2514</v>
      </c>
      <c r="Q403" t="s">
        <v>2515</v>
      </c>
    </row>
    <row r="404" spans="1:17" ht="15">
      <c r="A404" s="115"/>
      <c r="B404" s="115"/>
      <c r="C404" s="115"/>
      <c r="D404" s="115"/>
      <c r="E404" s="115"/>
      <c r="F404" s="118"/>
      <c r="G404" s="118" t="s">
        <v>4125</v>
      </c>
      <c r="H404" s="115"/>
      <c r="I404" s="115"/>
      <c r="J404" s="277" t="s">
        <v>4598</v>
      </c>
      <c r="K404" s="115"/>
      <c r="L404" s="115"/>
      <c r="P404" t="s">
        <v>2516</v>
      </c>
      <c r="Q404" t="s">
        <v>2517</v>
      </c>
    </row>
    <row r="405" spans="1:17" ht="15">
      <c r="A405" s="115"/>
      <c r="B405" s="115"/>
      <c r="C405" s="115"/>
      <c r="D405" s="115"/>
      <c r="E405" s="115"/>
      <c r="F405" s="118"/>
      <c r="G405" s="118" t="s">
        <v>4126</v>
      </c>
      <c r="H405" s="115"/>
      <c r="I405" s="115"/>
      <c r="J405" s="277" t="s">
        <v>3446</v>
      </c>
      <c r="K405" s="115"/>
      <c r="L405" s="115"/>
      <c r="P405" t="s">
        <v>2518</v>
      </c>
      <c r="Q405" t="s">
        <v>2519</v>
      </c>
    </row>
    <row r="406" spans="1:17" ht="15">
      <c r="A406" s="115"/>
      <c r="B406" s="115"/>
      <c r="C406" s="115"/>
      <c r="D406" s="115"/>
      <c r="E406" s="115"/>
      <c r="F406" s="118"/>
      <c r="G406" s="118" t="s">
        <v>4127</v>
      </c>
      <c r="H406" s="115"/>
      <c r="I406" s="115"/>
      <c r="J406" s="277" t="s">
        <v>3447</v>
      </c>
      <c r="K406" s="115"/>
      <c r="L406" s="115"/>
      <c r="P406" t="s">
        <v>2520</v>
      </c>
      <c r="Q406" t="s">
        <v>2521</v>
      </c>
    </row>
    <row r="407" spans="1:17" ht="15">
      <c r="A407" s="115"/>
      <c r="B407" s="115"/>
      <c r="C407" s="115"/>
      <c r="D407" s="115"/>
      <c r="E407" s="115"/>
      <c r="F407" s="118"/>
      <c r="G407" s="118" t="s">
        <v>4128</v>
      </c>
      <c r="H407" s="115"/>
      <c r="I407" s="115"/>
      <c r="J407" s="277" t="s">
        <v>4599</v>
      </c>
      <c r="K407" s="115"/>
      <c r="L407" s="115"/>
      <c r="P407" t="s">
        <v>2522</v>
      </c>
      <c r="Q407" t="s">
        <v>2523</v>
      </c>
    </row>
    <row r="408" spans="1:17" ht="15">
      <c r="A408" s="115"/>
      <c r="B408" s="115"/>
      <c r="C408" s="115"/>
      <c r="D408" s="115"/>
      <c r="E408" s="115"/>
      <c r="F408" s="118"/>
      <c r="G408" s="118" t="s">
        <v>4129</v>
      </c>
      <c r="H408" s="115"/>
      <c r="I408" s="115"/>
      <c r="J408" s="277" t="s">
        <v>3448</v>
      </c>
      <c r="K408" s="115"/>
      <c r="L408" s="115"/>
      <c r="P408" t="s">
        <v>2524</v>
      </c>
      <c r="Q408" t="s">
        <v>2525</v>
      </c>
    </row>
    <row r="409" spans="1:17" ht="15">
      <c r="A409" s="115"/>
      <c r="B409" s="115"/>
      <c r="C409" s="115"/>
      <c r="D409" s="115"/>
      <c r="E409" s="115"/>
      <c r="F409" s="118"/>
      <c r="G409" s="118" t="s">
        <v>4130</v>
      </c>
      <c r="H409" s="115"/>
      <c r="I409" s="115"/>
      <c r="J409" s="277" t="s">
        <v>3449</v>
      </c>
      <c r="K409" s="115"/>
      <c r="L409" s="115"/>
      <c r="P409" t="s">
        <v>2526</v>
      </c>
      <c r="Q409" t="s">
        <v>5024</v>
      </c>
    </row>
    <row r="410" spans="1:17" ht="15">
      <c r="A410" s="115"/>
      <c r="B410" s="115"/>
      <c r="C410" s="115"/>
      <c r="D410" s="115"/>
      <c r="E410" s="115"/>
      <c r="F410" s="118"/>
      <c r="G410" s="118" t="s">
        <v>4131</v>
      </c>
      <c r="H410" s="115"/>
      <c r="I410" s="115"/>
      <c r="J410" s="277" t="s">
        <v>3450</v>
      </c>
      <c r="K410" s="115"/>
      <c r="L410" s="115"/>
      <c r="P410" t="s">
        <v>2527</v>
      </c>
      <c r="Q410" t="s">
        <v>2528</v>
      </c>
    </row>
    <row r="411" spans="1:17" ht="15">
      <c r="A411" s="115"/>
      <c r="B411" s="115"/>
      <c r="C411" s="115"/>
      <c r="D411" s="115"/>
      <c r="E411" s="115"/>
      <c r="F411" s="118"/>
      <c r="G411" s="118" t="s">
        <v>4132</v>
      </c>
      <c r="H411" s="115"/>
      <c r="I411" s="115"/>
      <c r="J411" s="277" t="s">
        <v>3454</v>
      </c>
      <c r="K411" s="115"/>
      <c r="L411" s="115"/>
      <c r="P411" t="s">
        <v>2529</v>
      </c>
      <c r="Q411" t="s">
        <v>2530</v>
      </c>
    </row>
    <row r="412" spans="1:17" ht="15">
      <c r="A412" s="115"/>
      <c r="B412" s="115"/>
      <c r="C412" s="115"/>
      <c r="D412" s="115"/>
      <c r="E412" s="115"/>
      <c r="F412" s="118"/>
      <c r="G412" s="118" t="s">
        <v>4133</v>
      </c>
      <c r="H412" s="115"/>
      <c r="I412" s="115"/>
      <c r="J412" s="277" t="s">
        <v>3455</v>
      </c>
      <c r="K412" s="115"/>
      <c r="L412" s="115"/>
      <c r="P412" t="s">
        <v>2531</v>
      </c>
      <c r="Q412" t="s">
        <v>2532</v>
      </c>
    </row>
    <row r="413" spans="1:17" ht="15">
      <c r="A413" s="115"/>
      <c r="B413" s="115"/>
      <c r="C413" s="115"/>
      <c r="D413" s="115"/>
      <c r="E413" s="115"/>
      <c r="F413" s="118"/>
      <c r="G413" s="118" t="s">
        <v>4134</v>
      </c>
      <c r="H413" s="115"/>
      <c r="I413" s="115"/>
      <c r="J413" s="277" t="s">
        <v>3456</v>
      </c>
      <c r="K413" s="115"/>
      <c r="L413" s="115"/>
      <c r="P413" t="s">
        <v>2533</v>
      </c>
      <c r="Q413" t="s">
        <v>2534</v>
      </c>
    </row>
    <row r="414" spans="1:17" ht="15">
      <c r="A414" s="115"/>
      <c r="B414" s="115"/>
      <c r="C414" s="115"/>
      <c r="D414" s="115"/>
      <c r="E414" s="115"/>
      <c r="F414" s="118"/>
      <c r="G414" s="118" t="s">
        <v>4135</v>
      </c>
      <c r="H414" s="115"/>
      <c r="I414" s="115"/>
      <c r="J414" s="277" t="s">
        <v>2201</v>
      </c>
      <c r="K414" s="115"/>
      <c r="L414" s="115"/>
      <c r="P414" t="s">
        <v>2535</v>
      </c>
      <c r="Q414" t="s">
        <v>2536</v>
      </c>
    </row>
    <row r="415" spans="1:17" ht="15">
      <c r="A415" s="115"/>
      <c r="B415" s="115"/>
      <c r="C415" s="115"/>
      <c r="D415" s="115"/>
      <c r="E415" s="115"/>
      <c r="F415" s="118"/>
      <c r="G415" s="118" t="s">
        <v>4136</v>
      </c>
      <c r="H415" s="115"/>
      <c r="I415" s="115"/>
      <c r="J415" s="277" t="s">
        <v>3457</v>
      </c>
      <c r="K415" s="115"/>
      <c r="L415" s="115"/>
      <c r="P415" t="s">
        <v>2537</v>
      </c>
      <c r="Q415" t="s">
        <v>2538</v>
      </c>
    </row>
    <row r="416" spans="1:17" ht="15">
      <c r="A416" s="115"/>
      <c r="B416" s="115"/>
      <c r="C416" s="115"/>
      <c r="D416" s="115"/>
      <c r="E416" s="115"/>
      <c r="F416" s="118"/>
      <c r="G416" s="118" t="s">
        <v>4137</v>
      </c>
      <c r="H416" s="115"/>
      <c r="I416" s="115"/>
      <c r="J416" s="277" t="s">
        <v>3458</v>
      </c>
      <c r="K416" s="115"/>
      <c r="L416" s="115"/>
      <c r="P416" t="s">
        <v>2539</v>
      </c>
      <c r="Q416" t="s">
        <v>2540</v>
      </c>
    </row>
    <row r="417" spans="1:17" ht="15">
      <c r="A417" s="115"/>
      <c r="B417" s="115"/>
      <c r="C417" s="115"/>
      <c r="D417" s="115"/>
      <c r="E417" s="115"/>
      <c r="F417" s="118"/>
      <c r="G417" s="118" t="s">
        <v>4138</v>
      </c>
      <c r="H417" s="115"/>
      <c r="I417" s="115"/>
      <c r="J417" s="277" t="s">
        <v>3459</v>
      </c>
      <c r="K417" s="115"/>
      <c r="L417" s="115"/>
      <c r="P417" t="s">
        <v>2541</v>
      </c>
      <c r="Q417" t="s">
        <v>2542</v>
      </c>
    </row>
    <row r="418" spans="1:17" ht="15">
      <c r="A418" s="115"/>
      <c r="B418" s="115"/>
      <c r="C418" s="115"/>
      <c r="D418" s="115"/>
      <c r="E418" s="115"/>
      <c r="F418" s="118"/>
      <c r="G418" s="118" t="s">
        <v>4139</v>
      </c>
      <c r="H418" s="115"/>
      <c r="I418" s="115"/>
      <c r="J418" s="277" t="s">
        <v>3460</v>
      </c>
      <c r="K418" s="115"/>
      <c r="L418" s="115"/>
      <c r="P418" t="s">
        <v>2543</v>
      </c>
      <c r="Q418" t="s">
        <v>5025</v>
      </c>
    </row>
    <row r="419" spans="1:17" ht="15">
      <c r="A419" s="115"/>
      <c r="B419" s="115"/>
      <c r="C419" s="115"/>
      <c r="D419" s="115"/>
      <c r="E419" s="115"/>
      <c r="F419" s="118"/>
      <c r="G419" s="118" t="s">
        <v>4140</v>
      </c>
      <c r="H419" s="115"/>
      <c r="I419" s="115"/>
      <c r="J419" s="277" t="s">
        <v>3461</v>
      </c>
      <c r="K419" s="115"/>
      <c r="L419" s="115"/>
      <c r="P419" t="s">
        <v>2544</v>
      </c>
      <c r="Q419" t="s">
        <v>2545</v>
      </c>
    </row>
    <row r="420" spans="1:17" ht="15">
      <c r="A420" s="115"/>
      <c r="B420" s="115"/>
      <c r="C420" s="115"/>
      <c r="D420" s="115"/>
      <c r="E420" s="115"/>
      <c r="F420" s="118"/>
      <c r="G420" s="118" t="s">
        <v>4141</v>
      </c>
      <c r="H420" s="115"/>
      <c r="I420" s="115"/>
      <c r="J420" s="277" t="s">
        <v>145</v>
      </c>
      <c r="K420" s="115"/>
      <c r="L420" s="115"/>
      <c r="P420" t="s">
        <v>2546</v>
      </c>
      <c r="Q420" t="s">
        <v>2547</v>
      </c>
    </row>
    <row r="421" spans="1:17" ht="15">
      <c r="A421" s="115"/>
      <c r="B421" s="115"/>
      <c r="C421" s="115"/>
      <c r="D421" s="115"/>
      <c r="E421" s="115"/>
      <c r="F421" s="118"/>
      <c r="G421" s="118" t="s">
        <v>4142</v>
      </c>
      <c r="H421" s="115"/>
      <c r="I421" s="115"/>
      <c r="J421" s="277" t="s">
        <v>3462</v>
      </c>
      <c r="K421" s="115"/>
      <c r="L421" s="115"/>
      <c r="P421" t="s">
        <v>2548</v>
      </c>
      <c r="Q421" t="s">
        <v>2549</v>
      </c>
    </row>
    <row r="422" spans="1:17" ht="15">
      <c r="A422" s="115"/>
      <c r="B422" s="115"/>
      <c r="C422" s="115"/>
      <c r="D422" s="115"/>
      <c r="E422" s="115"/>
      <c r="F422" s="118"/>
      <c r="G422" s="118" t="s">
        <v>4143</v>
      </c>
      <c r="H422" s="115"/>
      <c r="I422" s="115"/>
      <c r="J422" s="277" t="s">
        <v>3463</v>
      </c>
      <c r="K422" s="115"/>
      <c r="L422" s="115"/>
      <c r="P422" t="s">
        <v>2550</v>
      </c>
      <c r="Q422" t="s">
        <v>2551</v>
      </c>
    </row>
    <row r="423" spans="1:17" ht="15">
      <c r="A423" s="115"/>
      <c r="B423" s="115"/>
      <c r="C423" s="115"/>
      <c r="D423" s="115"/>
      <c r="E423" s="115"/>
      <c r="F423" s="118"/>
      <c r="G423" s="118" t="s">
        <v>4144</v>
      </c>
      <c r="H423" s="115"/>
      <c r="I423" s="115"/>
      <c r="J423" s="277" t="s">
        <v>3464</v>
      </c>
      <c r="K423" s="115"/>
      <c r="L423" s="115"/>
      <c r="P423" t="s">
        <v>2552</v>
      </c>
      <c r="Q423" t="s">
        <v>2553</v>
      </c>
    </row>
    <row r="424" spans="1:17" ht="15">
      <c r="A424" s="115"/>
      <c r="B424" s="115"/>
      <c r="C424" s="115"/>
      <c r="D424" s="115"/>
      <c r="E424" s="115"/>
      <c r="F424" s="118"/>
      <c r="G424" s="118" t="s">
        <v>4145</v>
      </c>
      <c r="H424" s="115"/>
      <c r="I424" s="115"/>
      <c r="J424" s="277" t="s">
        <v>4600</v>
      </c>
      <c r="K424" s="115"/>
      <c r="L424" s="115"/>
      <c r="P424" t="s">
        <v>2554</v>
      </c>
      <c r="Q424" t="s">
        <v>2555</v>
      </c>
    </row>
    <row r="425" spans="1:17" ht="15">
      <c r="A425" s="115"/>
      <c r="B425" s="115"/>
      <c r="C425" s="115"/>
      <c r="D425" s="115"/>
      <c r="E425" s="115"/>
      <c r="F425" s="118"/>
      <c r="G425" s="118" t="s">
        <v>4146</v>
      </c>
      <c r="H425" s="115"/>
      <c r="I425" s="115"/>
      <c r="J425" s="277" t="s">
        <v>3465</v>
      </c>
      <c r="K425" s="115"/>
      <c r="L425" s="115"/>
      <c r="P425" t="s">
        <v>5026</v>
      </c>
      <c r="Q425" t="s">
        <v>5027</v>
      </c>
    </row>
    <row r="426" spans="1:17" ht="15">
      <c r="A426" s="115"/>
      <c r="B426" s="115"/>
      <c r="C426" s="115"/>
      <c r="D426" s="115"/>
      <c r="E426" s="115"/>
      <c r="F426" s="118"/>
      <c r="G426" s="118" t="s">
        <v>4147</v>
      </c>
      <c r="H426" s="115"/>
      <c r="I426" s="115"/>
      <c r="J426" s="277" t="s">
        <v>146</v>
      </c>
      <c r="K426" s="115"/>
      <c r="L426" s="115"/>
      <c r="P426" t="s">
        <v>2556</v>
      </c>
      <c r="Q426" t="s">
        <v>5028</v>
      </c>
    </row>
    <row r="427" spans="1:17" ht="15">
      <c r="A427" s="115"/>
      <c r="B427" s="115"/>
      <c r="C427" s="115"/>
      <c r="D427" s="115"/>
      <c r="E427" s="115"/>
      <c r="F427" s="118"/>
      <c r="G427" s="118" t="s">
        <v>4148</v>
      </c>
      <c r="H427" s="115"/>
      <c r="I427" s="115"/>
      <c r="J427" s="277" t="s">
        <v>2232</v>
      </c>
      <c r="K427" s="115"/>
      <c r="L427" s="115"/>
      <c r="P427" t="s">
        <v>2557</v>
      </c>
      <c r="Q427" t="s">
        <v>2558</v>
      </c>
    </row>
    <row r="428" spans="1:17" ht="15">
      <c r="A428" s="115"/>
      <c r="B428" s="115"/>
      <c r="C428" s="115"/>
      <c r="D428" s="115"/>
      <c r="E428" s="115"/>
      <c r="F428" s="118"/>
      <c r="G428" s="118" t="s">
        <v>4149</v>
      </c>
      <c r="H428" s="115"/>
      <c r="I428" s="115"/>
      <c r="J428" s="277" t="s">
        <v>3466</v>
      </c>
      <c r="K428" s="115"/>
      <c r="L428" s="115"/>
      <c r="P428" t="s">
        <v>5029</v>
      </c>
      <c r="Q428" t="s">
        <v>5030</v>
      </c>
    </row>
    <row r="429" spans="1:17" ht="15">
      <c r="A429" s="115"/>
      <c r="B429" s="115"/>
      <c r="C429" s="115"/>
      <c r="D429" s="115"/>
      <c r="E429" s="115"/>
      <c r="F429" s="118"/>
      <c r="G429" s="118" t="s">
        <v>4150</v>
      </c>
      <c r="H429" s="115"/>
      <c r="I429" s="115"/>
      <c r="J429" s="277" t="s">
        <v>2220</v>
      </c>
      <c r="K429" s="115"/>
      <c r="L429" s="115"/>
      <c r="P429" t="s">
        <v>5031</v>
      </c>
      <c r="Q429" t="s">
        <v>5032</v>
      </c>
    </row>
    <row r="430" spans="1:17" ht="15">
      <c r="A430" s="115"/>
      <c r="B430" s="115"/>
      <c r="C430" s="115"/>
      <c r="D430" s="115"/>
      <c r="E430" s="115"/>
      <c r="F430" s="118"/>
      <c r="G430" s="126" t="s">
        <v>4151</v>
      </c>
      <c r="H430" s="115"/>
      <c r="I430" s="115"/>
      <c r="J430" s="277" t="s">
        <v>3445</v>
      </c>
      <c r="K430" s="115"/>
      <c r="L430" s="115"/>
      <c r="P430" t="s">
        <v>5033</v>
      </c>
      <c r="Q430" t="s">
        <v>5034</v>
      </c>
    </row>
    <row r="431" spans="1:17" ht="15">
      <c r="A431" s="115"/>
      <c r="B431" s="115"/>
      <c r="C431" s="115"/>
      <c r="D431" s="115"/>
      <c r="E431" s="115"/>
      <c r="F431" s="118"/>
      <c r="G431" s="126" t="s">
        <v>4152</v>
      </c>
      <c r="H431" s="115"/>
      <c r="I431" s="115"/>
      <c r="J431" s="277" t="s">
        <v>4601</v>
      </c>
      <c r="K431" s="115"/>
      <c r="L431" s="115"/>
      <c r="P431" t="s">
        <v>5035</v>
      </c>
      <c r="Q431" t="s">
        <v>5036</v>
      </c>
    </row>
    <row r="432" spans="1:17" ht="15">
      <c r="A432" s="115"/>
      <c r="B432" s="115"/>
      <c r="C432" s="115"/>
      <c r="D432" s="115"/>
      <c r="E432" s="115"/>
      <c r="F432" s="118"/>
      <c r="G432" s="126" t="s">
        <v>4153</v>
      </c>
      <c r="H432" s="115"/>
      <c r="I432" s="115"/>
      <c r="J432" s="277" t="s">
        <v>3451</v>
      </c>
      <c r="K432" s="115"/>
      <c r="L432" s="115"/>
      <c r="P432" t="s">
        <v>5037</v>
      </c>
      <c r="Q432" t="s">
        <v>5038</v>
      </c>
    </row>
    <row r="433" spans="1:17" ht="15">
      <c r="A433" s="115"/>
      <c r="B433" s="115"/>
      <c r="C433" s="115"/>
      <c r="D433" s="115"/>
      <c r="E433" s="115"/>
      <c r="F433" s="118"/>
      <c r="G433" s="118" t="s">
        <v>4154</v>
      </c>
      <c r="H433" s="115"/>
      <c r="I433" s="115"/>
      <c r="J433" s="277" t="s">
        <v>3452</v>
      </c>
      <c r="K433" s="115"/>
      <c r="L433" s="115"/>
      <c r="P433" t="s">
        <v>5039</v>
      </c>
      <c r="Q433" t="s">
        <v>5040</v>
      </c>
    </row>
    <row r="434" spans="1:17" ht="15">
      <c r="A434" s="115"/>
      <c r="B434" s="115"/>
      <c r="C434" s="115"/>
      <c r="D434" s="115"/>
      <c r="E434" s="115"/>
      <c r="F434" s="118"/>
      <c r="G434" s="118" t="s">
        <v>4155</v>
      </c>
      <c r="H434" s="115"/>
      <c r="I434" s="115"/>
      <c r="J434" s="277" t="s">
        <v>3453</v>
      </c>
      <c r="K434" s="115"/>
      <c r="L434" s="115"/>
      <c r="P434" t="s">
        <v>5041</v>
      </c>
      <c r="Q434" t="s">
        <v>5042</v>
      </c>
    </row>
    <row r="435" spans="1:17" ht="15">
      <c r="A435" s="115"/>
      <c r="B435" s="115"/>
      <c r="C435" s="115"/>
      <c r="D435" s="115"/>
      <c r="E435" s="115"/>
      <c r="F435" s="118"/>
      <c r="G435" s="118" t="s">
        <v>4156</v>
      </c>
      <c r="H435" s="115"/>
      <c r="I435" s="115"/>
      <c r="J435" s="277" t="s">
        <v>2060</v>
      </c>
      <c r="K435" s="115"/>
      <c r="L435" s="115"/>
      <c r="P435" t="s">
        <v>5043</v>
      </c>
      <c r="Q435" t="s">
        <v>5044</v>
      </c>
    </row>
    <row r="436" spans="1:17" ht="15">
      <c r="A436" s="115"/>
      <c r="B436" s="115"/>
      <c r="C436" s="115"/>
      <c r="D436" s="115"/>
      <c r="E436" s="115"/>
      <c r="F436" s="118"/>
      <c r="G436" s="118" t="s">
        <v>4157</v>
      </c>
      <c r="H436" s="115"/>
      <c r="I436" s="115"/>
      <c r="J436" s="277" t="s">
        <v>147</v>
      </c>
      <c r="K436" s="115"/>
      <c r="L436" s="115"/>
      <c r="P436" t="s">
        <v>5045</v>
      </c>
      <c r="Q436" t="s">
        <v>5046</v>
      </c>
    </row>
    <row r="437" spans="1:17" ht="15">
      <c r="A437" s="115"/>
      <c r="B437" s="115"/>
      <c r="C437" s="115"/>
      <c r="D437" s="115"/>
      <c r="E437" s="115"/>
      <c r="F437" s="118"/>
      <c r="G437" s="118" t="s">
        <v>4158</v>
      </c>
      <c r="H437" s="115"/>
      <c r="I437" s="115"/>
      <c r="J437" s="277" t="s">
        <v>148</v>
      </c>
      <c r="K437" s="115"/>
      <c r="L437" s="115"/>
      <c r="P437" t="s">
        <v>5047</v>
      </c>
      <c r="Q437" t="s">
        <v>5048</v>
      </c>
    </row>
    <row r="438" spans="1:17" ht="15">
      <c r="A438" s="115"/>
      <c r="B438" s="115"/>
      <c r="C438" s="115"/>
      <c r="D438" s="115"/>
      <c r="E438" s="115"/>
      <c r="F438" s="118"/>
      <c r="G438" s="118" t="s">
        <v>4159</v>
      </c>
      <c r="H438" s="115"/>
      <c r="I438" s="115"/>
      <c r="J438" s="277" t="s">
        <v>3467</v>
      </c>
      <c r="K438" s="115"/>
      <c r="L438" s="115"/>
      <c r="P438" t="s">
        <v>5049</v>
      </c>
      <c r="Q438" t="s">
        <v>5050</v>
      </c>
    </row>
    <row r="439" spans="1:17" ht="15">
      <c r="A439" s="115"/>
      <c r="B439" s="115"/>
      <c r="C439" s="115"/>
      <c r="D439" s="115"/>
      <c r="E439" s="115"/>
      <c r="F439" s="118"/>
      <c r="G439" s="118" t="s">
        <v>4160</v>
      </c>
      <c r="H439" s="115"/>
      <c r="I439" s="115"/>
      <c r="J439" s="277" t="s">
        <v>2204</v>
      </c>
      <c r="K439" s="115"/>
      <c r="L439" s="115"/>
      <c r="P439" t="s">
        <v>5051</v>
      </c>
      <c r="Q439" t="s">
        <v>5052</v>
      </c>
    </row>
    <row r="440" spans="1:17" ht="15">
      <c r="A440" s="115"/>
      <c r="B440" s="115"/>
      <c r="C440" s="115"/>
      <c r="D440" s="115"/>
      <c r="E440" s="115"/>
      <c r="F440" s="118"/>
      <c r="G440" s="118" t="s">
        <v>4161</v>
      </c>
      <c r="H440" s="115"/>
      <c r="I440" s="115"/>
      <c r="J440" s="277" t="s">
        <v>2185</v>
      </c>
      <c r="K440" s="115"/>
      <c r="L440" s="115"/>
      <c r="P440" t="s">
        <v>5053</v>
      </c>
      <c r="Q440" t="s">
        <v>5054</v>
      </c>
    </row>
    <row r="441" spans="1:17" ht="15">
      <c r="A441" s="115"/>
      <c r="B441" s="115"/>
      <c r="C441" s="115"/>
      <c r="D441" s="115"/>
      <c r="E441" s="115"/>
      <c r="F441" s="118"/>
      <c r="G441" s="118" t="s">
        <v>4162</v>
      </c>
      <c r="H441" s="115"/>
      <c r="I441" s="115"/>
      <c r="J441" s="277" t="s">
        <v>3468</v>
      </c>
      <c r="K441" s="115"/>
      <c r="L441" s="115"/>
      <c r="P441" t="s">
        <v>5055</v>
      </c>
      <c r="Q441" t="s">
        <v>5056</v>
      </c>
    </row>
    <row r="442" spans="1:17" ht="15">
      <c r="A442" s="115"/>
      <c r="B442" s="115"/>
      <c r="C442" s="115"/>
      <c r="D442" s="115"/>
      <c r="E442" s="115"/>
      <c r="F442" s="118"/>
      <c r="G442" s="118" t="s">
        <v>4163</v>
      </c>
      <c r="H442" s="115"/>
      <c r="I442" s="115"/>
      <c r="J442" s="277" t="s">
        <v>2233</v>
      </c>
      <c r="K442" s="115"/>
      <c r="L442" s="115"/>
      <c r="P442" t="s">
        <v>5057</v>
      </c>
      <c r="Q442" t="s">
        <v>5058</v>
      </c>
    </row>
    <row r="443" spans="1:17" ht="15">
      <c r="A443" s="115"/>
      <c r="B443" s="115"/>
      <c r="C443" s="115"/>
      <c r="D443" s="115"/>
      <c r="E443" s="115"/>
      <c r="F443" s="118"/>
      <c r="G443" s="118" t="s">
        <v>4164</v>
      </c>
      <c r="H443" s="115"/>
      <c r="I443" s="115"/>
      <c r="J443" s="277" t="s">
        <v>3469</v>
      </c>
      <c r="K443" s="115"/>
      <c r="L443" s="115"/>
      <c r="P443" t="s">
        <v>5059</v>
      </c>
      <c r="Q443" t="s">
        <v>5060</v>
      </c>
    </row>
    <row r="444" spans="1:17" ht="15">
      <c r="A444" s="115"/>
      <c r="B444" s="115"/>
      <c r="C444" s="115"/>
      <c r="D444" s="115"/>
      <c r="E444" s="115"/>
      <c r="F444" s="118"/>
      <c r="G444" s="118" t="s">
        <v>4165</v>
      </c>
      <c r="H444" s="115"/>
      <c r="I444" s="115"/>
      <c r="J444" s="277" t="s">
        <v>3470</v>
      </c>
      <c r="K444" s="115"/>
      <c r="L444" s="115"/>
      <c r="P444" t="s">
        <v>5061</v>
      </c>
      <c r="Q444" t="s">
        <v>5062</v>
      </c>
    </row>
    <row r="445" spans="1:17" ht="15">
      <c r="A445" s="115"/>
      <c r="B445" s="115"/>
      <c r="C445" s="115"/>
      <c r="D445" s="115"/>
      <c r="E445" s="115"/>
      <c r="F445" s="118"/>
      <c r="G445" s="118" t="s">
        <v>4166</v>
      </c>
      <c r="H445" s="115"/>
      <c r="I445" s="115"/>
      <c r="J445" s="277" t="s">
        <v>4602</v>
      </c>
      <c r="K445" s="115"/>
      <c r="L445" s="115"/>
      <c r="P445" t="s">
        <v>5063</v>
      </c>
      <c r="Q445" t="s">
        <v>5064</v>
      </c>
    </row>
    <row r="446" spans="1:17" ht="15">
      <c r="A446" s="115"/>
      <c r="B446" s="115"/>
      <c r="C446" s="115"/>
      <c r="D446" s="115"/>
      <c r="E446" s="115"/>
      <c r="F446" s="118"/>
      <c r="G446" s="118" t="s">
        <v>4167</v>
      </c>
      <c r="H446" s="115"/>
      <c r="I446" s="115"/>
      <c r="J446" s="277" t="s">
        <v>3471</v>
      </c>
      <c r="K446" s="115"/>
      <c r="L446" s="115"/>
      <c r="P446" t="s">
        <v>5065</v>
      </c>
      <c r="Q446" t="s">
        <v>5066</v>
      </c>
    </row>
    <row r="447" spans="1:17" ht="15">
      <c r="A447" s="115"/>
      <c r="B447" s="115"/>
      <c r="C447" s="115"/>
      <c r="D447" s="115"/>
      <c r="E447" s="115"/>
      <c r="F447" s="118"/>
      <c r="G447" s="118" t="s">
        <v>4168</v>
      </c>
      <c r="H447" s="115"/>
      <c r="I447" s="115"/>
      <c r="J447" s="277" t="s">
        <v>4603</v>
      </c>
      <c r="K447" s="115"/>
      <c r="L447" s="115"/>
      <c r="P447" t="s">
        <v>5067</v>
      </c>
      <c r="Q447" t="s">
        <v>5068</v>
      </c>
    </row>
    <row r="448" spans="1:17" ht="15">
      <c r="A448" s="115"/>
      <c r="B448" s="115"/>
      <c r="C448" s="115"/>
      <c r="D448" s="115"/>
      <c r="E448" s="115"/>
      <c r="F448" s="118"/>
      <c r="G448" s="118" t="s">
        <v>4169</v>
      </c>
      <c r="H448" s="115"/>
      <c r="I448" s="115"/>
      <c r="J448" s="277" t="s">
        <v>2061</v>
      </c>
      <c r="K448" s="115"/>
      <c r="L448" s="115"/>
      <c r="P448" t="s">
        <v>5069</v>
      </c>
      <c r="Q448" t="s">
        <v>5070</v>
      </c>
    </row>
    <row r="449" spans="1:17" ht="15">
      <c r="A449" s="115"/>
      <c r="B449" s="115"/>
      <c r="C449" s="115"/>
      <c r="D449" s="115"/>
      <c r="E449" s="115"/>
      <c r="F449" s="118"/>
      <c r="G449" s="118" t="s">
        <v>4170</v>
      </c>
      <c r="H449" s="115"/>
      <c r="I449" s="115"/>
      <c r="J449" s="277" t="s">
        <v>3472</v>
      </c>
      <c r="K449" s="115"/>
      <c r="L449" s="115"/>
      <c r="P449" t="s">
        <v>1369</v>
      </c>
      <c r="Q449" t="s">
        <v>1370</v>
      </c>
    </row>
    <row r="450" spans="1:17" ht="15">
      <c r="A450" s="115"/>
      <c r="B450" s="115"/>
      <c r="C450" s="115"/>
      <c r="D450" s="115"/>
      <c r="E450" s="115"/>
      <c r="F450" s="118"/>
      <c r="G450" s="118" t="s">
        <v>4171</v>
      </c>
      <c r="H450" s="115"/>
      <c r="I450" s="115"/>
      <c r="J450" s="277" t="s">
        <v>3473</v>
      </c>
      <c r="K450" s="115"/>
      <c r="L450" s="115"/>
      <c r="P450" t="s">
        <v>2086</v>
      </c>
      <c r="Q450" t="s">
        <v>2087</v>
      </c>
    </row>
    <row r="451" spans="1:17" ht="15">
      <c r="A451" s="115"/>
      <c r="B451" s="115"/>
      <c r="C451" s="115"/>
      <c r="D451" s="115"/>
      <c r="E451" s="115"/>
      <c r="F451" s="118"/>
      <c r="G451" s="118" t="s">
        <v>4172</v>
      </c>
      <c r="H451" s="115"/>
      <c r="I451" s="115"/>
      <c r="J451" s="277" t="s">
        <v>3474</v>
      </c>
      <c r="K451" s="115"/>
      <c r="L451" s="115"/>
      <c r="P451" t="s">
        <v>1371</v>
      </c>
      <c r="Q451" t="s">
        <v>5071</v>
      </c>
    </row>
    <row r="452" spans="1:17" ht="15">
      <c r="A452" s="115"/>
      <c r="B452" s="115"/>
      <c r="C452" s="115"/>
      <c r="D452" s="115"/>
      <c r="E452" s="115"/>
      <c r="F452" s="118"/>
      <c r="G452" s="118" t="s">
        <v>4173</v>
      </c>
      <c r="H452" s="115"/>
      <c r="I452" s="115"/>
      <c r="J452" s="277" t="s">
        <v>149</v>
      </c>
      <c r="K452" s="115"/>
      <c r="L452" s="115"/>
      <c r="P452" t="s">
        <v>1372</v>
      </c>
      <c r="Q452" t="s">
        <v>5072</v>
      </c>
    </row>
    <row r="453" spans="1:17" ht="15">
      <c r="A453" s="115"/>
      <c r="B453" s="115"/>
      <c r="C453" s="115"/>
      <c r="D453" s="115"/>
      <c r="E453" s="115"/>
      <c r="F453" s="118"/>
      <c r="G453" s="118" t="s">
        <v>4174</v>
      </c>
      <c r="H453" s="115"/>
      <c r="I453" s="115"/>
      <c r="J453" s="277" t="s">
        <v>3475</v>
      </c>
      <c r="K453" s="115"/>
      <c r="L453" s="115"/>
      <c r="P453" t="s">
        <v>2157</v>
      </c>
      <c r="Q453" t="s">
        <v>5073</v>
      </c>
    </row>
    <row r="454" spans="1:17" ht="15">
      <c r="A454" s="115"/>
      <c r="B454" s="115"/>
      <c r="C454" s="115"/>
      <c r="D454" s="115"/>
      <c r="E454" s="115"/>
      <c r="F454" s="118"/>
      <c r="G454" s="118" t="s">
        <v>4175</v>
      </c>
      <c r="H454" s="115"/>
      <c r="I454" s="115"/>
      <c r="J454" s="277" t="s">
        <v>3476</v>
      </c>
      <c r="K454" s="115"/>
      <c r="L454" s="115"/>
      <c r="P454" t="s">
        <v>2559</v>
      </c>
      <c r="Q454" t="s">
        <v>2560</v>
      </c>
    </row>
    <row r="455" spans="1:17" ht="15">
      <c r="A455" s="115"/>
      <c r="B455" s="115"/>
      <c r="C455" s="115"/>
      <c r="D455" s="115"/>
      <c r="E455" s="115"/>
      <c r="F455" s="118"/>
      <c r="G455" s="118" t="s">
        <v>4176</v>
      </c>
      <c r="H455" s="115"/>
      <c r="I455" s="115"/>
      <c r="J455" s="277" t="s">
        <v>2062</v>
      </c>
      <c r="K455" s="115"/>
      <c r="L455" s="115"/>
      <c r="P455" t="s">
        <v>2561</v>
      </c>
      <c r="Q455" t="s">
        <v>2562</v>
      </c>
    </row>
    <row r="456" spans="1:17" ht="15">
      <c r="A456" s="115"/>
      <c r="B456" s="115"/>
      <c r="C456" s="115"/>
      <c r="D456" s="115"/>
      <c r="E456" s="115"/>
      <c r="F456" s="118"/>
      <c r="G456" s="118" t="s">
        <v>4177</v>
      </c>
      <c r="H456" s="115"/>
      <c r="I456" s="115"/>
      <c r="J456" s="277" t="s">
        <v>3477</v>
      </c>
      <c r="K456" s="115"/>
      <c r="L456" s="115"/>
      <c r="P456" t="s">
        <v>2563</v>
      </c>
      <c r="Q456" t="s">
        <v>2564</v>
      </c>
    </row>
    <row r="457" spans="1:17" ht="15">
      <c r="A457" s="115"/>
      <c r="B457" s="115"/>
      <c r="C457" s="115"/>
      <c r="D457" s="115"/>
      <c r="E457" s="115"/>
      <c r="G457" s="118" t="s">
        <v>4178</v>
      </c>
      <c r="H457" s="115"/>
      <c r="I457" s="115"/>
      <c r="J457" s="277" t="s">
        <v>3478</v>
      </c>
      <c r="K457" s="115"/>
      <c r="L457" s="115"/>
      <c r="P457" t="s">
        <v>2565</v>
      </c>
      <c r="Q457" t="s">
        <v>2566</v>
      </c>
    </row>
    <row r="458" spans="1:17" ht="15">
      <c r="A458" s="115"/>
      <c r="B458" s="115"/>
      <c r="C458" s="115"/>
      <c r="D458" s="115"/>
      <c r="E458" s="115"/>
      <c r="G458" s="118" t="s">
        <v>4179</v>
      </c>
      <c r="H458" s="115"/>
      <c r="I458" s="115"/>
      <c r="J458" s="277" t="s">
        <v>2063</v>
      </c>
      <c r="K458" s="115"/>
      <c r="L458" s="115"/>
      <c r="P458" t="s">
        <v>2567</v>
      </c>
      <c r="Q458" t="s">
        <v>2568</v>
      </c>
    </row>
    <row r="459" spans="1:17" ht="15">
      <c r="A459" s="115"/>
      <c r="B459" s="115"/>
      <c r="C459" s="115"/>
      <c r="D459" s="115"/>
      <c r="E459" s="115"/>
      <c r="G459" s="118" t="s">
        <v>4180</v>
      </c>
      <c r="H459" s="115"/>
      <c r="I459" s="115"/>
      <c r="J459" s="277" t="s">
        <v>150</v>
      </c>
      <c r="K459" s="115"/>
      <c r="L459" s="115"/>
      <c r="P459" t="s">
        <v>2569</v>
      </c>
      <c r="Q459" t="s">
        <v>5074</v>
      </c>
    </row>
    <row r="460" spans="1:17" ht="15">
      <c r="A460" s="115"/>
      <c r="B460" s="115"/>
      <c r="C460" s="115"/>
      <c r="D460" s="115"/>
      <c r="E460" s="115"/>
      <c r="G460" s="118" t="s">
        <v>4181</v>
      </c>
      <c r="H460" s="115"/>
      <c r="I460" s="115"/>
      <c r="J460" s="277" t="s">
        <v>3479</v>
      </c>
      <c r="K460" s="115"/>
      <c r="L460" s="115"/>
      <c r="P460" t="s">
        <v>2570</v>
      </c>
      <c r="Q460" t="s">
        <v>2571</v>
      </c>
    </row>
    <row r="461" spans="1:17" ht="15">
      <c r="A461" s="115"/>
      <c r="B461" s="115"/>
      <c r="C461" s="115"/>
      <c r="D461" s="115"/>
      <c r="E461" s="115"/>
      <c r="G461" s="115" t="s">
        <v>4182</v>
      </c>
      <c r="H461" s="115"/>
      <c r="I461" s="115"/>
      <c r="J461" s="277" t="s">
        <v>4604</v>
      </c>
      <c r="K461" s="115"/>
      <c r="L461" s="115"/>
      <c r="P461" t="s">
        <v>2572</v>
      </c>
      <c r="Q461" t="s">
        <v>2573</v>
      </c>
    </row>
    <row r="462" spans="1:17" ht="15">
      <c r="A462" s="115"/>
      <c r="B462" s="115"/>
      <c r="C462" s="115"/>
      <c r="D462" s="115"/>
      <c r="E462" s="115"/>
      <c r="G462" s="115" t="s">
        <v>4183</v>
      </c>
      <c r="H462" s="115"/>
      <c r="I462" s="115"/>
      <c r="J462" s="277" t="s">
        <v>4605</v>
      </c>
      <c r="K462" s="115"/>
      <c r="L462" s="115"/>
      <c r="P462" t="s">
        <v>2574</v>
      </c>
      <c r="Q462" t="s">
        <v>2575</v>
      </c>
    </row>
    <row r="463" spans="1:17" ht="15">
      <c r="A463" s="115"/>
      <c r="B463" s="115"/>
      <c r="C463" s="115"/>
      <c r="D463" s="115"/>
      <c r="E463" s="115"/>
      <c r="G463" s="115" t="s">
        <v>4184</v>
      </c>
      <c r="H463" s="115"/>
      <c r="I463" s="115"/>
      <c r="J463" s="277" t="s">
        <v>3480</v>
      </c>
      <c r="K463" s="115"/>
      <c r="L463" s="115"/>
      <c r="P463" t="s">
        <v>2576</v>
      </c>
      <c r="Q463" t="s">
        <v>2577</v>
      </c>
    </row>
    <row r="464" spans="1:17" ht="15">
      <c r="A464" s="115"/>
      <c r="B464" s="115"/>
      <c r="C464" s="115"/>
      <c r="D464" s="115"/>
      <c r="E464" s="115"/>
      <c r="G464" s="115" t="s">
        <v>4185</v>
      </c>
      <c r="H464" s="115"/>
      <c r="I464" s="115"/>
      <c r="J464" s="277" t="s">
        <v>2064</v>
      </c>
      <c r="K464" s="115"/>
      <c r="L464" s="115"/>
      <c r="P464" t="s">
        <v>2578</v>
      </c>
      <c r="Q464" t="s">
        <v>5075</v>
      </c>
    </row>
    <row r="465" spans="1:17" ht="15">
      <c r="A465" s="115"/>
      <c r="B465" s="115"/>
      <c r="C465" s="115"/>
      <c r="D465" s="115"/>
      <c r="E465" s="115"/>
      <c r="G465" s="115" t="s">
        <v>4186</v>
      </c>
      <c r="H465" s="115"/>
      <c r="I465" s="115"/>
      <c r="J465" s="277" t="s">
        <v>3481</v>
      </c>
      <c r="K465" s="115"/>
      <c r="L465" s="115"/>
      <c r="P465" t="s">
        <v>2579</v>
      </c>
      <c r="Q465" t="s">
        <v>2580</v>
      </c>
    </row>
    <row r="466" spans="1:17" ht="15">
      <c r="A466" s="115"/>
      <c r="B466" s="115"/>
      <c r="C466" s="115"/>
      <c r="D466" s="115"/>
      <c r="E466" s="115"/>
      <c r="G466" s="115" t="s">
        <v>4187</v>
      </c>
      <c r="H466" s="115"/>
      <c r="I466" s="115"/>
      <c r="J466" s="277" t="s">
        <v>3482</v>
      </c>
      <c r="K466" s="115"/>
      <c r="L466" s="115"/>
      <c r="P466" t="s">
        <v>5076</v>
      </c>
      <c r="Q466" t="s">
        <v>5077</v>
      </c>
    </row>
    <row r="467" spans="1:17" ht="15">
      <c r="A467" s="115"/>
      <c r="B467" s="115"/>
      <c r="C467" s="115"/>
      <c r="D467" s="115"/>
      <c r="E467" s="115"/>
      <c r="G467" s="115" t="s">
        <v>4188</v>
      </c>
      <c r="H467" s="115"/>
      <c r="I467" s="115"/>
      <c r="J467" s="277" t="s">
        <v>3483</v>
      </c>
      <c r="K467" s="115"/>
      <c r="L467" s="115"/>
      <c r="P467" t="s">
        <v>5078</v>
      </c>
      <c r="Q467" t="s">
        <v>5079</v>
      </c>
    </row>
    <row r="468" spans="1:17" ht="15">
      <c r="A468" s="115"/>
      <c r="B468" s="115"/>
      <c r="C468" s="115"/>
      <c r="D468" s="115"/>
      <c r="E468" s="115"/>
      <c r="G468" s="115" t="s">
        <v>4189</v>
      </c>
      <c r="H468" s="115"/>
      <c r="I468" s="115"/>
      <c r="J468" s="277" t="s">
        <v>3484</v>
      </c>
      <c r="K468" s="115"/>
      <c r="L468" s="115"/>
      <c r="P468" t="s">
        <v>2581</v>
      </c>
      <c r="Q468" t="s">
        <v>2582</v>
      </c>
    </row>
    <row r="469" spans="1:17" ht="15">
      <c r="A469" s="115"/>
      <c r="B469" s="115"/>
      <c r="C469" s="115"/>
      <c r="D469" s="115"/>
      <c r="E469" s="115"/>
      <c r="G469" s="115" t="s">
        <v>4190</v>
      </c>
      <c r="H469" s="115"/>
      <c r="I469" s="115"/>
      <c r="J469" s="277" t="s">
        <v>151</v>
      </c>
      <c r="K469" s="115"/>
      <c r="L469" s="115"/>
      <c r="P469" t="s">
        <v>5080</v>
      </c>
      <c r="Q469" t="s">
        <v>5081</v>
      </c>
    </row>
    <row r="470" spans="1:17" ht="15">
      <c r="A470" s="115"/>
      <c r="B470" s="115"/>
      <c r="C470" s="115"/>
      <c r="D470" s="115"/>
      <c r="E470" s="115"/>
      <c r="G470" s="115" t="s">
        <v>4191</v>
      </c>
      <c r="H470" s="115"/>
      <c r="I470" s="115"/>
      <c r="J470" s="277" t="s">
        <v>2065</v>
      </c>
      <c r="K470" s="115"/>
      <c r="L470" s="115"/>
      <c r="P470" t="s">
        <v>2583</v>
      </c>
      <c r="Q470" t="s">
        <v>2584</v>
      </c>
    </row>
    <row r="471" spans="1:17" ht="15">
      <c r="A471" s="115"/>
      <c r="B471" s="115"/>
      <c r="C471" s="115"/>
      <c r="D471" s="115"/>
      <c r="E471" s="115"/>
      <c r="G471" s="115" t="s">
        <v>4192</v>
      </c>
      <c r="H471" s="115"/>
      <c r="I471" s="115"/>
      <c r="J471" s="277" t="s">
        <v>3485</v>
      </c>
      <c r="K471" s="115"/>
      <c r="L471" s="115"/>
      <c r="P471" t="s">
        <v>2585</v>
      </c>
      <c r="Q471" t="s">
        <v>2586</v>
      </c>
    </row>
    <row r="472" spans="1:17" ht="15">
      <c r="A472" s="115"/>
      <c r="B472" s="115"/>
      <c r="C472" s="115"/>
      <c r="D472" s="115"/>
      <c r="E472" s="115"/>
      <c r="G472" s="115" t="s">
        <v>4193</v>
      </c>
      <c r="H472" s="115"/>
      <c r="I472" s="115"/>
      <c r="J472" s="277" t="s">
        <v>3486</v>
      </c>
      <c r="K472" s="115"/>
      <c r="L472" s="115"/>
      <c r="P472" t="s">
        <v>2587</v>
      </c>
      <c r="Q472" t="s">
        <v>5082</v>
      </c>
    </row>
    <row r="473" spans="1:17" ht="15">
      <c r="A473" s="115"/>
      <c r="B473" s="115"/>
      <c r="C473" s="115"/>
      <c r="D473" s="115"/>
      <c r="E473" s="115"/>
      <c r="G473" s="115" t="s">
        <v>4194</v>
      </c>
      <c r="H473" s="115"/>
      <c r="I473" s="115"/>
      <c r="J473" s="277" t="s">
        <v>3487</v>
      </c>
      <c r="K473" s="115"/>
      <c r="L473" s="115"/>
      <c r="P473" t="s">
        <v>5083</v>
      </c>
      <c r="Q473" t="s">
        <v>5084</v>
      </c>
    </row>
    <row r="474" spans="1:17" ht="15">
      <c r="A474" s="115"/>
      <c r="B474" s="115"/>
      <c r="C474" s="115"/>
      <c r="D474" s="115"/>
      <c r="E474" s="115"/>
      <c r="G474" s="115" t="s">
        <v>4195</v>
      </c>
      <c r="H474" s="115"/>
      <c r="I474" s="115"/>
      <c r="J474" s="277" t="s">
        <v>152</v>
      </c>
      <c r="K474" s="115"/>
      <c r="L474" s="115"/>
      <c r="P474" t="s">
        <v>5085</v>
      </c>
      <c r="Q474" t="s">
        <v>5086</v>
      </c>
    </row>
    <row r="475" spans="1:17" ht="15">
      <c r="A475" s="115"/>
      <c r="B475" s="115"/>
      <c r="C475" s="115"/>
      <c r="D475" s="115"/>
      <c r="E475" s="115"/>
      <c r="G475" s="115" t="s">
        <v>4196</v>
      </c>
      <c r="H475" s="115"/>
      <c r="I475" s="115"/>
      <c r="J475" s="277" t="s">
        <v>3488</v>
      </c>
      <c r="K475" s="115"/>
      <c r="L475" s="115"/>
      <c r="P475" t="s">
        <v>5087</v>
      </c>
      <c r="Q475" t="s">
        <v>5088</v>
      </c>
    </row>
    <row r="476" spans="1:17" ht="15">
      <c r="A476" s="115"/>
      <c r="B476" s="115"/>
      <c r="C476" s="115"/>
      <c r="D476" s="115"/>
      <c r="E476" s="115"/>
      <c r="G476" s="115" t="s">
        <v>4197</v>
      </c>
      <c r="H476" s="115"/>
      <c r="I476" s="115"/>
      <c r="J476" s="277" t="s">
        <v>3489</v>
      </c>
      <c r="K476" s="115"/>
      <c r="L476" s="115"/>
      <c r="P476" t="s">
        <v>5089</v>
      </c>
      <c r="Q476" t="s">
        <v>5090</v>
      </c>
    </row>
    <row r="477" spans="1:17" ht="15">
      <c r="A477" s="115"/>
      <c r="B477" s="115"/>
      <c r="C477" s="115"/>
      <c r="D477" s="115"/>
      <c r="E477" s="115"/>
      <c r="G477" s="115" t="s">
        <v>4198</v>
      </c>
      <c r="H477" s="115"/>
      <c r="I477" s="115"/>
      <c r="J477" s="277" t="s">
        <v>3490</v>
      </c>
      <c r="K477" s="115"/>
      <c r="L477" s="115"/>
      <c r="P477" t="s">
        <v>5091</v>
      </c>
      <c r="Q477" t="s">
        <v>5092</v>
      </c>
    </row>
    <row r="478" spans="1:17" ht="15">
      <c r="A478" s="115"/>
      <c r="B478" s="115"/>
      <c r="C478" s="115"/>
      <c r="D478" s="115"/>
      <c r="E478" s="115"/>
      <c r="G478" s="115" t="s">
        <v>4199</v>
      </c>
      <c r="H478" s="115"/>
      <c r="I478" s="115"/>
      <c r="J478" s="277" t="s">
        <v>153</v>
      </c>
      <c r="K478" s="115"/>
      <c r="L478" s="115"/>
      <c r="P478" t="s">
        <v>5093</v>
      </c>
      <c r="Q478" t="s">
        <v>5094</v>
      </c>
    </row>
    <row r="479" spans="1:17" ht="15">
      <c r="A479" s="115"/>
      <c r="B479" s="115"/>
      <c r="C479" s="115"/>
      <c r="D479" s="115"/>
      <c r="E479" s="115"/>
      <c r="G479" s="115" t="s">
        <v>4200</v>
      </c>
      <c r="H479" s="115"/>
      <c r="I479" s="115"/>
      <c r="J479" s="277" t="s">
        <v>3491</v>
      </c>
      <c r="K479" s="115"/>
      <c r="L479" s="115"/>
      <c r="P479" t="s">
        <v>5095</v>
      </c>
      <c r="Q479" t="s">
        <v>5096</v>
      </c>
    </row>
    <row r="480" spans="1:17" ht="15">
      <c r="A480" s="115"/>
      <c r="B480" s="115"/>
      <c r="C480" s="115"/>
      <c r="D480" s="115"/>
      <c r="E480" s="115"/>
      <c r="G480" s="115" t="s">
        <v>4201</v>
      </c>
      <c r="H480" s="115"/>
      <c r="I480" s="115"/>
      <c r="J480" s="277" t="s">
        <v>154</v>
      </c>
      <c r="K480" s="115"/>
      <c r="L480" s="115"/>
      <c r="P480" t="s">
        <v>5097</v>
      </c>
      <c r="Q480" t="s">
        <v>5098</v>
      </c>
    </row>
    <row r="481" spans="1:17" ht="15">
      <c r="A481" s="115"/>
      <c r="B481" s="115"/>
      <c r="C481" s="115"/>
      <c r="D481" s="115"/>
      <c r="E481" s="115"/>
      <c r="G481" s="115" t="s">
        <v>4202</v>
      </c>
      <c r="H481" s="115"/>
      <c r="I481" s="115"/>
      <c r="J481" s="277" t="s">
        <v>3492</v>
      </c>
      <c r="K481" s="115"/>
      <c r="L481" s="115"/>
      <c r="P481" t="s">
        <v>5099</v>
      </c>
      <c r="Q481" t="s">
        <v>5100</v>
      </c>
    </row>
    <row r="482" spans="1:17" ht="15">
      <c r="A482" s="115"/>
      <c r="B482" s="115"/>
      <c r="C482" s="115"/>
      <c r="D482" s="115"/>
      <c r="E482" s="115"/>
      <c r="G482" s="115" t="s">
        <v>4203</v>
      </c>
      <c r="H482" s="115"/>
      <c r="I482" s="115"/>
      <c r="J482" s="277" t="s">
        <v>3493</v>
      </c>
      <c r="K482" s="115"/>
      <c r="L482" s="115"/>
      <c r="P482" t="s">
        <v>1373</v>
      </c>
      <c r="Q482" t="s">
        <v>5101</v>
      </c>
    </row>
    <row r="483" spans="1:17" ht="15">
      <c r="A483" s="115"/>
      <c r="B483" s="115"/>
      <c r="C483" s="115"/>
      <c r="D483" s="115"/>
      <c r="E483" s="115"/>
      <c r="G483" s="115" t="s">
        <v>4204</v>
      </c>
      <c r="H483" s="115"/>
      <c r="I483" s="115"/>
      <c r="J483" s="277" t="s">
        <v>3494</v>
      </c>
      <c r="K483" s="115"/>
      <c r="L483" s="115"/>
      <c r="P483" t="s">
        <v>1374</v>
      </c>
      <c r="Q483" t="s">
        <v>5102</v>
      </c>
    </row>
    <row r="484" spans="1:17" ht="15">
      <c r="A484" s="115"/>
      <c r="B484" s="115"/>
      <c r="C484" s="115"/>
      <c r="D484" s="115"/>
      <c r="E484" s="115"/>
      <c r="G484" s="115" t="s">
        <v>4205</v>
      </c>
      <c r="H484" s="115"/>
      <c r="I484" s="115"/>
      <c r="J484" s="277" t="s">
        <v>3495</v>
      </c>
      <c r="K484" s="115"/>
      <c r="L484" s="115"/>
      <c r="P484" t="s">
        <v>5103</v>
      </c>
      <c r="Q484" t="s">
        <v>5104</v>
      </c>
    </row>
    <row r="485" spans="1:17" ht="15">
      <c r="A485" s="115"/>
      <c r="B485" s="115"/>
      <c r="C485" s="115"/>
      <c r="D485" s="115"/>
      <c r="E485" s="115"/>
      <c r="G485" s="115" t="s">
        <v>4206</v>
      </c>
      <c r="H485" s="115"/>
      <c r="I485" s="115"/>
      <c r="J485" s="277" t="s">
        <v>3496</v>
      </c>
      <c r="K485" s="115"/>
      <c r="L485" s="115"/>
      <c r="P485" t="s">
        <v>5105</v>
      </c>
      <c r="Q485" t="s">
        <v>5106</v>
      </c>
    </row>
    <row r="486" spans="1:17" ht="15">
      <c r="A486" s="115"/>
      <c r="B486" s="115"/>
      <c r="C486" s="115"/>
      <c r="D486" s="115"/>
      <c r="E486" s="115"/>
      <c r="G486" s="115" t="s">
        <v>4207</v>
      </c>
      <c r="H486" s="115"/>
      <c r="I486" s="115"/>
      <c r="J486" s="277" t="s">
        <v>2215</v>
      </c>
      <c r="K486" s="115"/>
      <c r="L486" s="115"/>
      <c r="P486" t="s">
        <v>1375</v>
      </c>
      <c r="Q486" t="s">
        <v>1376</v>
      </c>
    </row>
    <row r="487" spans="1:17" ht="15">
      <c r="A487" s="115"/>
      <c r="B487" s="115"/>
      <c r="C487" s="115"/>
      <c r="D487" s="115"/>
      <c r="E487" s="115"/>
      <c r="G487" s="115" t="s">
        <v>4208</v>
      </c>
      <c r="H487" s="115"/>
      <c r="I487" s="115"/>
      <c r="J487" s="277" t="s">
        <v>3497</v>
      </c>
      <c r="K487" s="115"/>
      <c r="L487" s="115"/>
      <c r="P487" t="s">
        <v>1377</v>
      </c>
      <c r="Q487" t="s">
        <v>5107</v>
      </c>
    </row>
    <row r="488" spans="1:17" ht="15">
      <c r="A488" s="115"/>
      <c r="B488" s="115"/>
      <c r="C488" s="115"/>
      <c r="D488" s="115"/>
      <c r="E488" s="115"/>
      <c r="G488" s="115" t="s">
        <v>4209</v>
      </c>
      <c r="H488" s="115"/>
      <c r="I488" s="115"/>
      <c r="J488" s="277" t="s">
        <v>4606</v>
      </c>
      <c r="K488" s="115"/>
      <c r="L488" s="115"/>
      <c r="P488" t="s">
        <v>5108</v>
      </c>
      <c r="Q488" t="s">
        <v>5109</v>
      </c>
    </row>
    <row r="489" spans="1:17" ht="15">
      <c r="A489" s="115"/>
      <c r="B489" s="115"/>
      <c r="C489" s="115"/>
      <c r="D489" s="115"/>
      <c r="E489" s="115"/>
      <c r="G489" s="115" t="s">
        <v>4210</v>
      </c>
      <c r="H489" s="115"/>
      <c r="I489" s="115"/>
      <c r="J489" s="277" t="s">
        <v>3498</v>
      </c>
      <c r="K489" s="115"/>
      <c r="L489" s="115"/>
      <c r="P489" t="s">
        <v>5110</v>
      </c>
      <c r="Q489" t="s">
        <v>5111</v>
      </c>
    </row>
    <row r="490" spans="1:17" ht="15">
      <c r="A490" s="115"/>
      <c r="B490" s="115"/>
      <c r="C490" s="115"/>
      <c r="D490" s="115"/>
      <c r="E490" s="115"/>
      <c r="G490" s="115" t="s">
        <v>4211</v>
      </c>
      <c r="H490" s="115"/>
      <c r="I490" s="115"/>
      <c r="J490" s="277" t="s">
        <v>3499</v>
      </c>
      <c r="K490" s="115"/>
      <c r="L490" s="115"/>
      <c r="P490" t="s">
        <v>5112</v>
      </c>
      <c r="Q490" t="s">
        <v>5113</v>
      </c>
    </row>
    <row r="491" spans="1:17" ht="15">
      <c r="A491" s="115"/>
      <c r="B491" s="115"/>
      <c r="C491" s="115"/>
      <c r="D491" s="115"/>
      <c r="E491" s="115"/>
      <c r="G491" s="115" t="s">
        <v>4212</v>
      </c>
      <c r="H491" s="115"/>
      <c r="I491" s="115"/>
      <c r="J491" s="277" t="s">
        <v>4607</v>
      </c>
      <c r="K491" s="115"/>
      <c r="L491" s="115"/>
      <c r="P491" t="s">
        <v>1378</v>
      </c>
      <c r="Q491" t="s">
        <v>1379</v>
      </c>
    </row>
    <row r="492" spans="1:17" ht="15">
      <c r="A492" s="115"/>
      <c r="B492" s="115"/>
      <c r="C492" s="115"/>
      <c r="D492" s="115"/>
      <c r="E492" s="115"/>
      <c r="G492" s="115" t="s">
        <v>4213</v>
      </c>
      <c r="H492" s="115"/>
      <c r="I492" s="115"/>
      <c r="J492" s="277" t="s">
        <v>3500</v>
      </c>
      <c r="K492" s="115"/>
      <c r="L492" s="115"/>
      <c r="P492" t="s">
        <v>1380</v>
      </c>
      <c r="Q492" t="s">
        <v>1381</v>
      </c>
    </row>
    <row r="493" spans="1:17" ht="15">
      <c r="A493" s="115"/>
      <c r="B493" s="115"/>
      <c r="C493" s="115"/>
      <c r="D493" s="115"/>
      <c r="E493" s="115"/>
      <c r="G493" s="115" t="s">
        <v>4214</v>
      </c>
      <c r="H493" s="115"/>
      <c r="I493" s="115"/>
      <c r="J493" s="277" t="s">
        <v>4608</v>
      </c>
      <c r="K493" s="115"/>
      <c r="L493" s="115"/>
      <c r="P493" t="s">
        <v>1382</v>
      </c>
      <c r="Q493" t="s">
        <v>5114</v>
      </c>
    </row>
    <row r="494" spans="1:17" ht="15">
      <c r="A494" s="115"/>
      <c r="B494" s="115"/>
      <c r="C494" s="115"/>
      <c r="D494" s="115"/>
      <c r="E494" s="115"/>
      <c r="G494" s="115" t="s">
        <v>4215</v>
      </c>
      <c r="H494" s="115"/>
      <c r="I494" s="115"/>
      <c r="J494" s="277" t="s">
        <v>3501</v>
      </c>
      <c r="K494" s="115"/>
      <c r="L494" s="115"/>
      <c r="P494" t="s">
        <v>1383</v>
      </c>
      <c r="Q494" t="s">
        <v>5115</v>
      </c>
    </row>
    <row r="495" spans="1:17" ht="15">
      <c r="A495" s="115"/>
      <c r="B495" s="115"/>
      <c r="C495" s="115"/>
      <c r="D495" s="115"/>
      <c r="E495" s="115"/>
      <c r="G495" s="115" t="s">
        <v>4216</v>
      </c>
      <c r="H495" s="115"/>
      <c r="I495" s="115"/>
      <c r="J495" s="277" t="s">
        <v>3502</v>
      </c>
      <c r="K495" s="115"/>
      <c r="L495" s="115"/>
      <c r="P495" t="s">
        <v>1384</v>
      </c>
      <c r="Q495" t="s">
        <v>1385</v>
      </c>
    </row>
    <row r="496" spans="1:17" ht="15">
      <c r="A496" s="115"/>
      <c r="B496" s="115"/>
      <c r="C496" s="115"/>
      <c r="D496" s="115"/>
      <c r="E496" s="115"/>
      <c r="G496" s="115" t="s">
        <v>4217</v>
      </c>
      <c r="H496" s="115"/>
      <c r="I496" s="115"/>
      <c r="J496" s="277" t="s">
        <v>3503</v>
      </c>
      <c r="K496" s="115"/>
      <c r="L496" s="115"/>
      <c r="P496" t="s">
        <v>1386</v>
      </c>
      <c r="Q496" t="s">
        <v>1387</v>
      </c>
    </row>
    <row r="497" spans="1:17" ht="15">
      <c r="A497" s="115"/>
      <c r="B497" s="115"/>
      <c r="C497" s="115"/>
      <c r="D497" s="115"/>
      <c r="E497" s="115"/>
      <c r="G497" s="115" t="s">
        <v>4218</v>
      </c>
      <c r="H497" s="115"/>
      <c r="I497" s="115"/>
      <c r="J497" s="277" t="s">
        <v>3504</v>
      </c>
      <c r="K497" s="115"/>
      <c r="L497" s="115"/>
      <c r="P497" t="s">
        <v>1388</v>
      </c>
      <c r="Q497" t="s">
        <v>2588</v>
      </c>
    </row>
    <row r="498" spans="1:17" ht="15">
      <c r="A498" s="115"/>
      <c r="B498" s="115"/>
      <c r="C498" s="115"/>
      <c r="D498" s="115"/>
      <c r="E498" s="115"/>
      <c r="G498" s="115" t="s">
        <v>4219</v>
      </c>
      <c r="H498" s="115"/>
      <c r="I498" s="115"/>
      <c r="J498" s="277" t="s">
        <v>3505</v>
      </c>
      <c r="K498" s="115"/>
      <c r="L498" s="115"/>
      <c r="P498" t="s">
        <v>1389</v>
      </c>
      <c r="Q498" t="s">
        <v>2589</v>
      </c>
    </row>
    <row r="499" spans="1:17" ht="15">
      <c r="A499" s="115"/>
      <c r="B499" s="115"/>
      <c r="C499" s="115"/>
      <c r="D499" s="115"/>
      <c r="E499" s="115"/>
      <c r="G499" s="115" t="s">
        <v>4220</v>
      </c>
      <c r="H499" s="115"/>
      <c r="I499" s="115"/>
      <c r="J499" s="277" t="s">
        <v>155</v>
      </c>
      <c r="K499" s="115"/>
      <c r="L499" s="115"/>
      <c r="P499" t="s">
        <v>1390</v>
      </c>
      <c r="Q499" t="s">
        <v>2590</v>
      </c>
    </row>
    <row r="500" spans="1:17" ht="15">
      <c r="A500" s="115"/>
      <c r="B500" s="115"/>
      <c r="C500" s="115"/>
      <c r="D500" s="115"/>
      <c r="E500" s="115"/>
      <c r="G500" s="115" t="s">
        <v>4221</v>
      </c>
      <c r="H500" s="115"/>
      <c r="I500" s="115"/>
      <c r="J500" s="277" t="s">
        <v>3506</v>
      </c>
      <c r="K500" s="115"/>
      <c r="L500" s="115"/>
      <c r="P500" t="s">
        <v>1391</v>
      </c>
      <c r="Q500" t="s">
        <v>2591</v>
      </c>
    </row>
    <row r="501" spans="1:17" ht="15">
      <c r="A501" s="115"/>
      <c r="B501" s="115"/>
      <c r="C501" s="115"/>
      <c r="D501" s="115"/>
      <c r="E501" s="115"/>
      <c r="G501" s="115"/>
      <c r="H501" s="115"/>
      <c r="I501" s="115"/>
      <c r="J501" s="277" t="s">
        <v>156</v>
      </c>
      <c r="K501" s="115"/>
      <c r="L501" s="115"/>
      <c r="P501" t="s">
        <v>1392</v>
      </c>
      <c r="Q501" t="s">
        <v>2592</v>
      </c>
    </row>
    <row r="502" spans="1:17" ht="15">
      <c r="A502" s="115"/>
      <c r="B502" s="115"/>
      <c r="C502" s="115"/>
      <c r="D502" s="115"/>
      <c r="E502" s="115"/>
      <c r="G502" s="115"/>
      <c r="H502" s="115"/>
      <c r="I502" s="115"/>
      <c r="J502" s="277" t="s">
        <v>2066</v>
      </c>
      <c r="K502" s="115"/>
      <c r="L502" s="115"/>
      <c r="P502" t="s">
        <v>1393</v>
      </c>
      <c r="Q502" t="s">
        <v>2593</v>
      </c>
    </row>
    <row r="503" spans="1:17" ht="15">
      <c r="A503" s="115"/>
      <c r="B503" s="115"/>
      <c r="C503" s="115"/>
      <c r="D503" s="115"/>
      <c r="E503" s="115"/>
      <c r="G503" s="115"/>
      <c r="H503" s="115"/>
      <c r="I503" s="115"/>
      <c r="J503" s="277" t="s">
        <v>4609</v>
      </c>
      <c r="K503" s="115"/>
      <c r="L503" s="115"/>
      <c r="P503" t="s">
        <v>1394</v>
      </c>
      <c r="Q503" t="s">
        <v>2594</v>
      </c>
    </row>
    <row r="504" spans="1:17" ht="15">
      <c r="A504" s="115"/>
      <c r="B504" s="115"/>
      <c r="C504" s="115"/>
      <c r="D504" s="115"/>
      <c r="E504" s="115"/>
      <c r="G504" s="115"/>
      <c r="H504" s="115"/>
      <c r="I504" s="115"/>
      <c r="J504" s="277" t="s">
        <v>157</v>
      </c>
      <c r="K504" s="115"/>
      <c r="L504" s="115"/>
      <c r="P504" t="s">
        <v>2595</v>
      </c>
      <c r="Q504" t="s">
        <v>2596</v>
      </c>
    </row>
    <row r="505" spans="1:17" ht="15">
      <c r="A505" s="115"/>
      <c r="B505" s="115"/>
      <c r="C505" s="115"/>
      <c r="D505" s="115"/>
      <c r="E505" s="115"/>
      <c r="G505" s="115"/>
      <c r="H505" s="115"/>
      <c r="I505" s="115"/>
      <c r="J505" s="277" t="s">
        <v>2234</v>
      </c>
      <c r="K505" s="115"/>
      <c r="L505" s="115"/>
      <c r="P505" t="s">
        <v>2597</v>
      </c>
      <c r="Q505" t="s">
        <v>2598</v>
      </c>
    </row>
    <row r="506" spans="1:17" ht="15">
      <c r="A506" s="115"/>
      <c r="B506" s="115"/>
      <c r="C506" s="115"/>
      <c r="D506" s="115"/>
      <c r="E506" s="115"/>
      <c r="G506" s="115"/>
      <c r="H506" s="115"/>
      <c r="I506" s="115"/>
      <c r="J506" s="277" t="s">
        <v>2208</v>
      </c>
      <c r="K506" s="115"/>
      <c r="L506" s="115"/>
      <c r="P506" t="s">
        <v>2599</v>
      </c>
      <c r="Q506" t="s">
        <v>5116</v>
      </c>
    </row>
    <row r="507" spans="1:17" ht="15">
      <c r="A507" s="115"/>
      <c r="B507" s="115"/>
      <c r="C507" s="115"/>
      <c r="D507" s="115"/>
      <c r="E507" s="115"/>
      <c r="G507" s="115"/>
      <c r="H507" s="115"/>
      <c r="I507" s="115"/>
      <c r="J507" s="277" t="s">
        <v>3507</v>
      </c>
      <c r="K507" s="115"/>
      <c r="L507" s="115"/>
      <c r="P507" t="s">
        <v>2600</v>
      </c>
      <c r="Q507" t="s">
        <v>5117</v>
      </c>
    </row>
    <row r="508" spans="1:17" ht="15">
      <c r="A508" s="115"/>
      <c r="B508" s="115"/>
      <c r="C508" s="115"/>
      <c r="D508" s="115"/>
      <c r="E508" s="115"/>
      <c r="G508" s="115"/>
      <c r="H508" s="115"/>
      <c r="I508" s="115"/>
      <c r="J508" s="277" t="s">
        <v>3508</v>
      </c>
      <c r="K508" s="115"/>
      <c r="L508" s="115"/>
      <c r="P508" t="s">
        <v>2601</v>
      </c>
      <c r="Q508" t="s">
        <v>2602</v>
      </c>
    </row>
    <row r="509" spans="1:17" ht="15">
      <c r="A509" s="115"/>
      <c r="B509" s="115"/>
      <c r="C509" s="115"/>
      <c r="D509" s="115"/>
      <c r="E509" s="115"/>
      <c r="G509" s="115"/>
      <c r="H509" s="115"/>
      <c r="I509" s="115"/>
      <c r="J509" s="277" t="s">
        <v>2205</v>
      </c>
      <c r="K509" s="115"/>
      <c r="L509" s="115"/>
      <c r="P509" t="s">
        <v>2603</v>
      </c>
      <c r="Q509" t="s">
        <v>5118</v>
      </c>
    </row>
    <row r="510" spans="1:17" ht="15">
      <c r="A510" s="115"/>
      <c r="B510" s="115"/>
      <c r="C510" s="115"/>
      <c r="D510" s="115"/>
      <c r="E510" s="115"/>
      <c r="G510" s="115"/>
      <c r="H510" s="115"/>
      <c r="I510" s="115"/>
      <c r="J510" s="277" t="s">
        <v>4610</v>
      </c>
      <c r="K510" s="115"/>
      <c r="L510" s="115"/>
      <c r="P510" t="s">
        <v>2604</v>
      </c>
      <c r="Q510" t="s">
        <v>2605</v>
      </c>
    </row>
    <row r="511" spans="1:17" ht="15">
      <c r="A511" s="115"/>
      <c r="B511" s="115"/>
      <c r="C511" s="115"/>
      <c r="D511" s="115"/>
      <c r="E511" s="115"/>
      <c r="G511" s="115"/>
      <c r="H511" s="115"/>
      <c r="I511" s="115"/>
      <c r="J511" s="277" t="s">
        <v>158</v>
      </c>
      <c r="K511" s="115"/>
      <c r="L511" s="115"/>
      <c r="P511" t="s">
        <v>5119</v>
      </c>
      <c r="Q511" t="s">
        <v>5120</v>
      </c>
    </row>
    <row r="512" spans="1:17" ht="15">
      <c r="A512" s="115"/>
      <c r="B512" s="115"/>
      <c r="C512" s="115"/>
      <c r="D512" s="115"/>
      <c r="E512" s="115"/>
      <c r="G512" s="115"/>
      <c r="H512" s="115"/>
      <c r="I512" s="115"/>
      <c r="J512" s="277" t="s">
        <v>3509</v>
      </c>
      <c r="K512" s="115"/>
      <c r="L512" s="115"/>
      <c r="P512" t="s">
        <v>5121</v>
      </c>
      <c r="Q512" t="s">
        <v>5122</v>
      </c>
    </row>
    <row r="513" spans="1:17" ht="15">
      <c r="A513" s="115"/>
      <c r="B513" s="115"/>
      <c r="C513" s="115"/>
      <c r="D513" s="115"/>
      <c r="E513" s="115"/>
      <c r="G513" s="115"/>
      <c r="H513" s="115"/>
      <c r="I513" s="115"/>
      <c r="J513" s="277" t="s">
        <v>3510</v>
      </c>
      <c r="K513" s="115"/>
      <c r="L513" s="115"/>
      <c r="P513" t="s">
        <v>5123</v>
      </c>
      <c r="Q513" t="s">
        <v>5124</v>
      </c>
    </row>
    <row r="514" spans="1:17" ht="15">
      <c r="A514" s="115"/>
      <c r="B514" s="115"/>
      <c r="C514" s="115"/>
      <c r="D514" s="115"/>
      <c r="E514" s="115"/>
      <c r="G514" s="115"/>
      <c r="H514" s="115"/>
      <c r="I514" s="115"/>
      <c r="J514" s="277" t="s">
        <v>3511</v>
      </c>
      <c r="K514" s="115"/>
      <c r="L514" s="115"/>
      <c r="P514" t="s">
        <v>5125</v>
      </c>
      <c r="Q514" t="s">
        <v>5126</v>
      </c>
    </row>
    <row r="515" spans="1:17" ht="15">
      <c r="A515" s="115"/>
      <c r="B515" s="115"/>
      <c r="C515" s="115"/>
      <c r="D515" s="115"/>
      <c r="E515" s="115"/>
      <c r="G515" s="115"/>
      <c r="H515" s="115"/>
      <c r="I515" s="115"/>
      <c r="J515" s="277" t="s">
        <v>3512</v>
      </c>
      <c r="K515" s="115"/>
      <c r="L515" s="115"/>
      <c r="P515" t="s">
        <v>5127</v>
      </c>
      <c r="Q515" t="s">
        <v>5128</v>
      </c>
    </row>
    <row r="516" spans="1:17" ht="15">
      <c r="A516" s="115"/>
      <c r="B516" s="115"/>
      <c r="C516" s="115"/>
      <c r="D516" s="115"/>
      <c r="E516" s="115"/>
      <c r="G516" s="115"/>
      <c r="H516" s="115"/>
      <c r="I516" s="115"/>
      <c r="J516" s="277" t="s">
        <v>3513</v>
      </c>
      <c r="K516" s="115"/>
      <c r="L516" s="115"/>
      <c r="P516" t="s">
        <v>5129</v>
      </c>
      <c r="Q516" t="s">
        <v>5130</v>
      </c>
    </row>
    <row r="517" spans="1:17" ht="15">
      <c r="A517" s="115"/>
      <c r="B517" s="115"/>
      <c r="C517" s="115"/>
      <c r="D517" s="115"/>
      <c r="E517" s="115"/>
      <c r="G517" s="115"/>
      <c r="H517" s="115"/>
      <c r="I517" s="115"/>
      <c r="J517" s="277" t="s">
        <v>159</v>
      </c>
      <c r="K517" s="115"/>
      <c r="L517" s="115"/>
      <c r="P517" t="s">
        <v>5131</v>
      </c>
      <c r="Q517" t="s">
        <v>5132</v>
      </c>
    </row>
    <row r="518" spans="1:17" ht="15">
      <c r="A518" s="115"/>
      <c r="B518" s="115"/>
      <c r="C518" s="115"/>
      <c r="D518" s="115"/>
      <c r="E518" s="115"/>
      <c r="G518" s="115"/>
      <c r="H518" s="115"/>
      <c r="I518" s="115"/>
      <c r="J518" s="277" t="s">
        <v>2214</v>
      </c>
      <c r="K518" s="115"/>
      <c r="L518" s="115"/>
      <c r="P518" t="s">
        <v>5133</v>
      </c>
      <c r="Q518" t="s">
        <v>5134</v>
      </c>
    </row>
    <row r="519" spans="1:17" ht="15">
      <c r="A519" s="115"/>
      <c r="B519" s="115"/>
      <c r="C519" s="115"/>
      <c r="D519" s="115"/>
      <c r="E519" s="115"/>
      <c r="G519" s="115"/>
      <c r="H519" s="115"/>
      <c r="I519" s="115"/>
      <c r="J519" s="277" t="s">
        <v>2067</v>
      </c>
      <c r="K519" s="115"/>
      <c r="L519" s="115"/>
      <c r="P519" t="s">
        <v>5135</v>
      </c>
      <c r="Q519" t="s">
        <v>5136</v>
      </c>
    </row>
    <row r="520" spans="1:17" ht="15">
      <c r="A520" s="115"/>
      <c r="B520" s="115"/>
      <c r="C520" s="115"/>
      <c r="D520" s="115"/>
      <c r="E520" s="115"/>
      <c r="G520" s="115"/>
      <c r="H520" s="115"/>
      <c r="I520" s="115"/>
      <c r="J520" s="277" t="s">
        <v>3514</v>
      </c>
      <c r="K520" s="115"/>
      <c r="L520" s="115"/>
      <c r="P520" t="s">
        <v>5137</v>
      </c>
      <c r="Q520" t="s">
        <v>5138</v>
      </c>
    </row>
    <row r="521" spans="1:17" ht="15">
      <c r="A521" s="115"/>
      <c r="B521" s="115"/>
      <c r="C521" s="115"/>
      <c r="D521" s="115"/>
      <c r="E521" s="115"/>
      <c r="G521" s="115"/>
      <c r="H521" s="115"/>
      <c r="I521" s="115"/>
      <c r="J521" s="277" t="s">
        <v>3515</v>
      </c>
      <c r="K521" s="115"/>
      <c r="L521" s="115"/>
      <c r="P521" t="s">
        <v>5139</v>
      </c>
      <c r="Q521" t="s">
        <v>5140</v>
      </c>
    </row>
    <row r="522" spans="1:17" ht="15">
      <c r="A522" s="115"/>
      <c r="B522" s="115"/>
      <c r="C522" s="115"/>
      <c r="D522" s="115"/>
      <c r="E522" s="115"/>
      <c r="G522" s="115"/>
      <c r="H522" s="115"/>
      <c r="I522" s="115"/>
      <c r="J522" s="277" t="s">
        <v>3516</v>
      </c>
      <c r="K522" s="115"/>
      <c r="L522" s="115"/>
      <c r="P522" t="s">
        <v>5141</v>
      </c>
      <c r="Q522" t="s">
        <v>5142</v>
      </c>
    </row>
    <row r="523" spans="1:17" ht="15">
      <c r="A523" s="115"/>
      <c r="B523" s="115"/>
      <c r="C523" s="115"/>
      <c r="D523" s="115"/>
      <c r="E523" s="115"/>
      <c r="G523" s="115"/>
      <c r="H523" s="115"/>
      <c r="I523" s="115"/>
      <c r="J523" s="277" t="s">
        <v>3518</v>
      </c>
      <c r="K523" s="115"/>
      <c r="L523" s="115"/>
      <c r="P523" t="s">
        <v>5143</v>
      </c>
      <c r="Q523" t="s">
        <v>5144</v>
      </c>
    </row>
    <row r="524" spans="1:17" ht="15">
      <c r="A524" s="115"/>
      <c r="B524" s="115"/>
      <c r="C524" s="115"/>
      <c r="D524" s="115"/>
      <c r="E524" s="115"/>
      <c r="G524" s="115"/>
      <c r="H524" s="115"/>
      <c r="I524" s="115"/>
      <c r="J524" s="277" t="s">
        <v>3519</v>
      </c>
      <c r="K524" s="115"/>
      <c r="L524" s="115"/>
      <c r="P524" t="s">
        <v>5145</v>
      </c>
      <c r="Q524" t="s">
        <v>5146</v>
      </c>
    </row>
    <row r="525" spans="1:17" ht="15">
      <c r="A525" s="115"/>
      <c r="B525" s="115"/>
      <c r="C525" s="115"/>
      <c r="D525" s="115"/>
      <c r="E525" s="115"/>
      <c r="G525" s="115"/>
      <c r="H525" s="115"/>
      <c r="I525" s="115"/>
      <c r="J525" s="277" t="s">
        <v>4611</v>
      </c>
      <c r="K525" s="115"/>
      <c r="L525" s="115"/>
      <c r="P525" t="s">
        <v>5147</v>
      </c>
      <c r="Q525" t="s">
        <v>5148</v>
      </c>
    </row>
    <row r="526" spans="1:17" ht="15">
      <c r="A526" s="115"/>
      <c r="B526" s="115"/>
      <c r="C526" s="115"/>
      <c r="D526" s="115"/>
      <c r="E526" s="115"/>
      <c r="G526" s="115"/>
      <c r="H526" s="115"/>
      <c r="I526" s="115"/>
      <c r="J526" s="277" t="s">
        <v>3520</v>
      </c>
      <c r="K526" s="115"/>
      <c r="L526" s="115"/>
      <c r="P526" t="s">
        <v>2606</v>
      </c>
      <c r="Q526" t="s">
        <v>2607</v>
      </c>
    </row>
    <row r="527" spans="1:17" ht="15">
      <c r="A527" s="115"/>
      <c r="B527" s="115"/>
      <c r="C527" s="115"/>
      <c r="D527" s="115"/>
      <c r="E527" s="115"/>
      <c r="G527" s="115"/>
      <c r="H527" s="115"/>
      <c r="I527" s="115"/>
      <c r="J527" s="277" t="s">
        <v>160</v>
      </c>
      <c r="K527" s="115"/>
      <c r="L527" s="115"/>
      <c r="P527" t="s">
        <v>5149</v>
      </c>
      <c r="Q527" t="s">
        <v>5150</v>
      </c>
    </row>
    <row r="528" spans="1:17" ht="15">
      <c r="A528" s="115"/>
      <c r="B528" s="115"/>
      <c r="C528" s="115"/>
      <c r="D528" s="115"/>
      <c r="E528" s="115"/>
      <c r="G528" s="115"/>
      <c r="H528" s="115"/>
      <c r="I528" s="115"/>
      <c r="J528" s="277" t="s">
        <v>3521</v>
      </c>
      <c r="K528" s="115"/>
      <c r="L528" s="115"/>
      <c r="P528" t="s">
        <v>5151</v>
      </c>
      <c r="Q528" t="s">
        <v>5152</v>
      </c>
    </row>
    <row r="529" spans="1:17" ht="15">
      <c r="A529" s="115"/>
      <c r="B529" s="115"/>
      <c r="C529" s="115"/>
      <c r="D529" s="115"/>
      <c r="E529" s="115"/>
      <c r="G529" s="115"/>
      <c r="H529" s="115"/>
      <c r="I529" s="115"/>
      <c r="J529" s="277" t="s">
        <v>3522</v>
      </c>
      <c r="K529" s="115"/>
      <c r="L529" s="115"/>
      <c r="P529" t="s">
        <v>5153</v>
      </c>
      <c r="Q529" t="s">
        <v>5154</v>
      </c>
    </row>
    <row r="530" spans="1:17" ht="15">
      <c r="A530" s="115"/>
      <c r="B530" s="115"/>
      <c r="C530" s="115"/>
      <c r="D530" s="115"/>
      <c r="E530" s="115"/>
      <c r="G530" s="115"/>
      <c r="H530" s="115"/>
      <c r="I530" s="115"/>
      <c r="J530" s="277" t="s">
        <v>3523</v>
      </c>
      <c r="K530" s="115"/>
      <c r="L530" s="115"/>
      <c r="P530" t="s">
        <v>5155</v>
      </c>
      <c r="Q530" t="s">
        <v>5156</v>
      </c>
    </row>
    <row r="531" spans="1:17" ht="15">
      <c r="A531" s="115"/>
      <c r="B531" s="115"/>
      <c r="C531" s="115"/>
      <c r="D531" s="115"/>
      <c r="E531" s="115"/>
      <c r="G531" s="115"/>
      <c r="H531" s="115"/>
      <c r="I531" s="115"/>
      <c r="J531" s="277" t="s">
        <v>3524</v>
      </c>
      <c r="K531" s="115"/>
      <c r="L531" s="115"/>
      <c r="P531" t="s">
        <v>1395</v>
      </c>
      <c r="Q531" t="s">
        <v>5157</v>
      </c>
    </row>
    <row r="532" spans="1:17" ht="15">
      <c r="A532" s="115"/>
      <c r="B532" s="115"/>
      <c r="C532" s="115"/>
      <c r="D532" s="115"/>
      <c r="E532" s="115"/>
      <c r="G532" s="115"/>
      <c r="H532" s="115"/>
      <c r="I532" s="115"/>
      <c r="J532" s="277" t="s">
        <v>3517</v>
      </c>
      <c r="K532" s="115"/>
      <c r="L532" s="115"/>
      <c r="P532" t="s">
        <v>1396</v>
      </c>
      <c r="Q532" t="s">
        <v>5158</v>
      </c>
    </row>
    <row r="533" spans="1:17" ht="15">
      <c r="A533" s="115"/>
      <c r="B533" s="115"/>
      <c r="C533" s="115"/>
      <c r="D533" s="115"/>
      <c r="E533" s="115"/>
      <c r="G533" s="115"/>
      <c r="H533" s="115"/>
      <c r="I533" s="115"/>
      <c r="J533" s="277" t="s">
        <v>4612</v>
      </c>
      <c r="K533" s="115"/>
      <c r="L533" s="115"/>
      <c r="P533" t="s">
        <v>2608</v>
      </c>
      <c r="Q533" t="s">
        <v>2609</v>
      </c>
    </row>
    <row r="534" spans="1:17" ht="15">
      <c r="A534" s="115"/>
      <c r="B534" s="115"/>
      <c r="C534" s="115"/>
      <c r="D534" s="115"/>
      <c r="E534" s="115"/>
      <c r="G534" s="115"/>
      <c r="H534" s="115"/>
      <c r="I534" s="115"/>
      <c r="J534" s="277" t="s">
        <v>3525</v>
      </c>
      <c r="K534" s="115"/>
      <c r="L534" s="115"/>
      <c r="P534" t="s">
        <v>2610</v>
      </c>
      <c r="Q534" t="s">
        <v>5159</v>
      </c>
    </row>
    <row r="535" spans="1:17" ht="15">
      <c r="A535" s="115"/>
      <c r="B535" s="115"/>
      <c r="C535" s="115"/>
      <c r="D535" s="115"/>
      <c r="E535" s="115"/>
      <c r="G535" s="115"/>
      <c r="H535" s="115"/>
      <c r="I535" s="115"/>
      <c r="J535" s="277" t="s">
        <v>161</v>
      </c>
      <c r="K535" s="115"/>
      <c r="L535" s="115"/>
      <c r="P535" t="s">
        <v>2611</v>
      </c>
      <c r="Q535" t="s">
        <v>2612</v>
      </c>
    </row>
    <row r="536" spans="1:17" ht="15">
      <c r="A536" s="115"/>
      <c r="B536" s="115"/>
      <c r="C536" s="115"/>
      <c r="D536" s="115"/>
      <c r="E536" s="115"/>
      <c r="G536" s="115"/>
      <c r="H536" s="115"/>
      <c r="I536" s="115"/>
      <c r="J536" s="277" t="s">
        <v>3526</v>
      </c>
      <c r="K536" s="115"/>
      <c r="L536" s="115"/>
      <c r="P536" t="s">
        <v>1397</v>
      </c>
      <c r="Q536" t="s">
        <v>1398</v>
      </c>
    </row>
    <row r="537" spans="1:17" ht="15">
      <c r="A537" s="115"/>
      <c r="B537" s="115"/>
      <c r="C537" s="115"/>
      <c r="D537" s="115"/>
      <c r="E537" s="115"/>
      <c r="G537" s="115"/>
      <c r="H537" s="115"/>
      <c r="I537" s="115"/>
      <c r="J537" s="277" t="s">
        <v>3527</v>
      </c>
      <c r="K537" s="115"/>
      <c r="L537" s="115"/>
      <c r="P537" t="s">
        <v>1399</v>
      </c>
      <c r="Q537" t="s">
        <v>5160</v>
      </c>
    </row>
    <row r="538" spans="1:17" ht="15">
      <c r="A538" s="115"/>
      <c r="B538" s="115"/>
      <c r="C538" s="115"/>
      <c r="D538" s="115"/>
      <c r="E538" s="115"/>
      <c r="G538" s="115"/>
      <c r="H538" s="115"/>
      <c r="I538" s="115"/>
      <c r="J538" s="277" t="s">
        <v>3528</v>
      </c>
      <c r="K538" s="115"/>
      <c r="L538" s="115"/>
      <c r="P538" t="s">
        <v>2613</v>
      </c>
      <c r="Q538" t="s">
        <v>5161</v>
      </c>
    </row>
    <row r="539" spans="1:17" ht="15">
      <c r="A539" s="115"/>
      <c r="B539" s="115"/>
      <c r="C539" s="115"/>
      <c r="D539" s="115"/>
      <c r="E539" s="115"/>
      <c r="G539" s="115"/>
      <c r="H539" s="115"/>
      <c r="I539" s="115"/>
      <c r="J539" s="277" t="s">
        <v>3529</v>
      </c>
      <c r="K539" s="115"/>
      <c r="L539" s="115"/>
      <c r="P539" t="s">
        <v>5162</v>
      </c>
      <c r="Q539" t="s">
        <v>5163</v>
      </c>
    </row>
    <row r="540" spans="1:17" ht="15">
      <c r="A540" s="115"/>
      <c r="B540" s="115"/>
      <c r="C540" s="115"/>
      <c r="D540" s="115"/>
      <c r="E540" s="115"/>
      <c r="G540" s="115"/>
      <c r="H540" s="115"/>
      <c r="I540" s="115"/>
      <c r="J540" s="277" t="s">
        <v>3530</v>
      </c>
      <c r="K540" s="115"/>
      <c r="L540" s="115"/>
      <c r="P540" t="s">
        <v>5164</v>
      </c>
      <c r="Q540" t="s">
        <v>5165</v>
      </c>
    </row>
    <row r="541" spans="1:17" ht="15">
      <c r="A541" s="115"/>
      <c r="B541" s="115"/>
      <c r="C541" s="115"/>
      <c r="D541" s="115"/>
      <c r="E541" s="115"/>
      <c r="G541" s="115"/>
      <c r="H541" s="115"/>
      <c r="I541" s="115"/>
      <c r="J541" s="277" t="s">
        <v>3531</v>
      </c>
      <c r="K541" s="115"/>
      <c r="L541" s="115"/>
      <c r="P541" t="s">
        <v>5166</v>
      </c>
      <c r="Q541" t="s">
        <v>5167</v>
      </c>
    </row>
    <row r="542" spans="1:17" ht="15">
      <c r="A542" s="115"/>
      <c r="B542" s="115"/>
      <c r="C542" s="115"/>
      <c r="D542" s="115"/>
      <c r="E542" s="115"/>
      <c r="G542" s="115"/>
      <c r="H542" s="115"/>
      <c r="I542" s="115"/>
      <c r="J542" s="277" t="s">
        <v>3532</v>
      </c>
      <c r="K542" s="115"/>
      <c r="L542" s="115"/>
      <c r="P542" t="s">
        <v>5168</v>
      </c>
      <c r="Q542" t="s">
        <v>5169</v>
      </c>
    </row>
    <row r="543" spans="1:17" ht="15">
      <c r="A543" s="115"/>
      <c r="B543" s="115"/>
      <c r="C543" s="115"/>
      <c r="D543" s="115"/>
      <c r="E543" s="115"/>
      <c r="G543" s="115"/>
      <c r="H543" s="115"/>
      <c r="I543" s="115"/>
      <c r="J543" s="277" t="s">
        <v>2199</v>
      </c>
      <c r="K543" s="115"/>
      <c r="L543" s="115"/>
      <c r="P543" t="s">
        <v>5170</v>
      </c>
      <c r="Q543" t="s">
        <v>5171</v>
      </c>
    </row>
    <row r="544" spans="1:17" ht="15">
      <c r="A544" s="115"/>
      <c r="B544" s="115"/>
      <c r="C544" s="115"/>
      <c r="D544" s="115"/>
      <c r="E544" s="115"/>
      <c r="G544" s="115"/>
      <c r="H544" s="115"/>
      <c r="I544" s="115"/>
      <c r="J544" s="277" t="s">
        <v>162</v>
      </c>
      <c r="K544" s="115"/>
      <c r="L544" s="115"/>
      <c r="P544" t="s">
        <v>5172</v>
      </c>
      <c r="Q544" t="s">
        <v>5173</v>
      </c>
    </row>
    <row r="545" spans="1:17" ht="15">
      <c r="A545" s="115"/>
      <c r="B545" s="115"/>
      <c r="C545" s="115"/>
      <c r="D545" s="115"/>
      <c r="E545" s="115"/>
      <c r="G545" s="115"/>
      <c r="H545" s="115"/>
      <c r="I545" s="115"/>
      <c r="J545" s="277" t="s">
        <v>3533</v>
      </c>
      <c r="K545" s="115"/>
      <c r="L545" s="115"/>
      <c r="P545" t="s">
        <v>5174</v>
      </c>
      <c r="Q545" t="s">
        <v>5175</v>
      </c>
    </row>
    <row r="546" spans="1:17" ht="15">
      <c r="A546" s="115"/>
      <c r="B546" s="115"/>
      <c r="C546" s="115"/>
      <c r="D546" s="115"/>
      <c r="E546" s="115"/>
      <c r="G546" s="115"/>
      <c r="H546" s="115"/>
      <c r="I546" s="115"/>
      <c r="J546" s="277" t="s">
        <v>3535</v>
      </c>
      <c r="K546" s="115"/>
      <c r="L546" s="115"/>
      <c r="P546" t="s">
        <v>5176</v>
      </c>
      <c r="Q546" t="s">
        <v>5177</v>
      </c>
    </row>
    <row r="547" spans="1:17" ht="15">
      <c r="A547" s="115"/>
      <c r="B547" s="115"/>
      <c r="C547" s="115"/>
      <c r="D547" s="115"/>
      <c r="E547" s="115"/>
      <c r="G547" s="115"/>
      <c r="H547" s="115"/>
      <c r="I547" s="115"/>
      <c r="J547" s="277" t="s">
        <v>3536</v>
      </c>
      <c r="K547" s="115"/>
      <c r="L547" s="115"/>
      <c r="P547" t="s">
        <v>5178</v>
      </c>
      <c r="Q547" t="s">
        <v>5179</v>
      </c>
    </row>
    <row r="548" spans="1:17" ht="15">
      <c r="A548" s="115"/>
      <c r="B548" s="115"/>
      <c r="C548" s="115"/>
      <c r="D548" s="115"/>
      <c r="E548" s="115"/>
      <c r="G548" s="115"/>
      <c r="H548" s="115"/>
      <c r="I548" s="115"/>
      <c r="J548" s="277" t="s">
        <v>3537</v>
      </c>
      <c r="K548" s="115"/>
      <c r="L548" s="115"/>
      <c r="P548" t="s">
        <v>5180</v>
      </c>
      <c r="Q548" t="s">
        <v>5181</v>
      </c>
    </row>
    <row r="549" spans="1:17" ht="15">
      <c r="A549" s="115"/>
      <c r="B549" s="115"/>
      <c r="C549" s="115"/>
      <c r="D549" s="115"/>
      <c r="E549" s="115"/>
      <c r="G549" s="115"/>
      <c r="H549" s="115"/>
      <c r="I549" s="115"/>
      <c r="J549" s="277" t="s">
        <v>3538</v>
      </c>
      <c r="K549" s="115"/>
      <c r="L549" s="115"/>
      <c r="P549" t="s">
        <v>1400</v>
      </c>
      <c r="Q549" t="s">
        <v>1401</v>
      </c>
    </row>
    <row r="550" spans="1:17" ht="15">
      <c r="A550" s="115"/>
      <c r="B550" s="115"/>
      <c r="C550" s="115"/>
      <c r="D550" s="115"/>
      <c r="E550" s="115"/>
      <c r="G550" s="115"/>
      <c r="H550" s="115"/>
      <c r="I550" s="115"/>
      <c r="J550" s="277" t="s">
        <v>3539</v>
      </c>
      <c r="K550" s="115"/>
      <c r="L550" s="115"/>
      <c r="P550" t="s">
        <v>1402</v>
      </c>
      <c r="Q550" t="s">
        <v>5182</v>
      </c>
    </row>
    <row r="551" spans="1:17" ht="15">
      <c r="A551" s="115"/>
      <c r="B551" s="115"/>
      <c r="C551" s="115"/>
      <c r="D551" s="115"/>
      <c r="E551" s="115"/>
      <c r="G551" s="115"/>
      <c r="H551" s="115"/>
      <c r="I551" s="115"/>
      <c r="J551" s="277" t="s">
        <v>4613</v>
      </c>
      <c r="K551" s="115"/>
      <c r="L551" s="115"/>
      <c r="P551" t="s">
        <v>1403</v>
      </c>
      <c r="Q551" t="s">
        <v>5183</v>
      </c>
    </row>
    <row r="552" spans="1:17" ht="15">
      <c r="A552" s="115"/>
      <c r="B552" s="115"/>
      <c r="C552" s="115"/>
      <c r="D552" s="115"/>
      <c r="E552" s="115"/>
      <c r="G552" s="115"/>
      <c r="H552" s="115"/>
      <c r="I552" s="115"/>
      <c r="J552" s="277" t="s">
        <v>3534</v>
      </c>
      <c r="K552" s="115"/>
      <c r="L552" s="115"/>
      <c r="P552" t="s">
        <v>1404</v>
      </c>
      <c r="Q552" t="s">
        <v>5184</v>
      </c>
    </row>
    <row r="553" spans="1:17" ht="15">
      <c r="A553" s="115"/>
      <c r="B553" s="115"/>
      <c r="C553" s="115"/>
      <c r="D553" s="115"/>
      <c r="E553" s="115"/>
      <c r="G553" s="115"/>
      <c r="H553" s="115"/>
      <c r="I553" s="115"/>
      <c r="J553" s="277" t="s">
        <v>163</v>
      </c>
      <c r="K553" s="115"/>
      <c r="L553" s="115"/>
      <c r="P553" t="s">
        <v>1405</v>
      </c>
      <c r="Q553" t="s">
        <v>2170</v>
      </c>
    </row>
    <row r="554" spans="1:17" ht="15">
      <c r="A554" s="115"/>
      <c r="B554" s="115"/>
      <c r="C554" s="115"/>
      <c r="D554" s="115"/>
      <c r="E554" s="115"/>
      <c r="G554" s="115"/>
      <c r="H554" s="115"/>
      <c r="I554" s="115"/>
      <c r="J554" s="277" t="s">
        <v>3540</v>
      </c>
      <c r="K554" s="115"/>
      <c r="L554" s="115"/>
      <c r="P554" t="s">
        <v>1406</v>
      </c>
      <c r="Q554" t="s">
        <v>1407</v>
      </c>
    </row>
    <row r="555" spans="1:17" ht="15">
      <c r="A555" s="115"/>
      <c r="B555" s="115"/>
      <c r="C555" s="115"/>
      <c r="D555" s="115"/>
      <c r="E555" s="115"/>
      <c r="G555" s="115"/>
      <c r="H555" s="115"/>
      <c r="I555" s="115"/>
      <c r="J555" s="277" t="s">
        <v>164</v>
      </c>
      <c r="K555" s="115"/>
      <c r="L555" s="115"/>
      <c r="P555" t="s">
        <v>1408</v>
      </c>
      <c r="Q555" t="s">
        <v>2171</v>
      </c>
    </row>
    <row r="556" spans="1:17" ht="15">
      <c r="A556" s="115"/>
      <c r="B556" s="115"/>
      <c r="C556" s="115"/>
      <c r="D556" s="115"/>
      <c r="E556" s="115"/>
      <c r="G556" s="115"/>
      <c r="H556" s="115"/>
      <c r="I556" s="115"/>
      <c r="J556" s="277" t="s">
        <v>2211</v>
      </c>
      <c r="K556" s="115"/>
      <c r="L556" s="115"/>
      <c r="P556" t="s">
        <v>1409</v>
      </c>
      <c r="Q556" t="s">
        <v>1410</v>
      </c>
    </row>
    <row r="557" spans="1:17" ht="15">
      <c r="A557" s="115"/>
      <c r="B557" s="115"/>
      <c r="C557" s="115"/>
      <c r="D557" s="115"/>
      <c r="E557" s="115"/>
      <c r="G557" s="115"/>
      <c r="H557" s="115"/>
      <c r="I557" s="115"/>
      <c r="J557" s="277" t="s">
        <v>3541</v>
      </c>
      <c r="K557" s="115"/>
      <c r="L557" s="115"/>
      <c r="P557" t="s">
        <v>1411</v>
      </c>
      <c r="Q557" t="s">
        <v>5185</v>
      </c>
    </row>
    <row r="558" spans="1:17" ht="15">
      <c r="A558" s="115"/>
      <c r="B558" s="115"/>
      <c r="C558" s="115"/>
      <c r="D558" s="115"/>
      <c r="E558" s="115"/>
      <c r="G558" s="115"/>
      <c r="H558" s="115"/>
      <c r="I558" s="115"/>
      <c r="J558" s="277" t="s">
        <v>3542</v>
      </c>
      <c r="K558" s="115"/>
      <c r="L558" s="115"/>
      <c r="P558" t="s">
        <v>1412</v>
      </c>
      <c r="Q558" t="s">
        <v>2614</v>
      </c>
    </row>
    <row r="559" spans="1:17" ht="15">
      <c r="A559" s="115"/>
      <c r="B559" s="115"/>
      <c r="C559" s="115"/>
      <c r="D559" s="115"/>
      <c r="E559" s="115"/>
      <c r="G559" s="115"/>
      <c r="H559" s="115"/>
      <c r="I559" s="115"/>
      <c r="J559" s="277" t="s">
        <v>3543</v>
      </c>
      <c r="K559" s="115"/>
      <c r="L559" s="115"/>
      <c r="P559" t="s">
        <v>1413</v>
      </c>
      <c r="Q559" t="s">
        <v>1414</v>
      </c>
    </row>
    <row r="560" spans="1:17" ht="15">
      <c r="A560" s="115"/>
      <c r="B560" s="115"/>
      <c r="C560" s="115"/>
      <c r="D560" s="115"/>
      <c r="E560" s="115"/>
      <c r="G560" s="115"/>
      <c r="H560" s="115"/>
      <c r="I560" s="115"/>
      <c r="J560" s="277" t="s">
        <v>165</v>
      </c>
      <c r="K560" s="115"/>
      <c r="L560" s="115"/>
      <c r="P560" t="s">
        <v>1415</v>
      </c>
      <c r="Q560" t="s">
        <v>2088</v>
      </c>
    </row>
    <row r="561" spans="1:17" ht="15">
      <c r="A561" s="115"/>
      <c r="B561" s="115"/>
      <c r="C561" s="115"/>
      <c r="D561" s="115"/>
      <c r="E561" s="115"/>
      <c r="G561" s="115"/>
      <c r="H561" s="115"/>
      <c r="I561" s="115"/>
      <c r="J561" s="277" t="s">
        <v>2203</v>
      </c>
      <c r="K561" s="115"/>
      <c r="L561" s="115"/>
      <c r="P561" t="s">
        <v>1416</v>
      </c>
      <c r="Q561" t="s">
        <v>2172</v>
      </c>
    </row>
    <row r="562" spans="1:17" ht="15">
      <c r="A562" s="115"/>
      <c r="B562" s="115"/>
      <c r="C562" s="115"/>
      <c r="D562" s="115"/>
      <c r="E562" s="115"/>
      <c r="G562" s="115"/>
      <c r="H562" s="115"/>
      <c r="I562" s="115"/>
      <c r="J562" s="277" t="s">
        <v>3544</v>
      </c>
      <c r="K562" s="115"/>
      <c r="L562" s="115"/>
      <c r="P562" t="s">
        <v>1417</v>
      </c>
      <c r="Q562" t="s">
        <v>5186</v>
      </c>
    </row>
    <row r="563" spans="1:17" ht="15">
      <c r="A563" s="115"/>
      <c r="B563" s="115"/>
      <c r="C563" s="115"/>
      <c r="D563" s="115"/>
      <c r="E563" s="115"/>
      <c r="G563" s="115"/>
      <c r="H563" s="115"/>
      <c r="I563" s="115"/>
      <c r="J563" s="277" t="s">
        <v>3545</v>
      </c>
      <c r="K563" s="115"/>
      <c r="L563" s="115"/>
      <c r="P563" t="s">
        <v>1418</v>
      </c>
      <c r="Q563" t="s">
        <v>1419</v>
      </c>
    </row>
    <row r="564" spans="1:17" ht="15">
      <c r="A564" s="115"/>
      <c r="B564" s="115"/>
      <c r="C564" s="115"/>
      <c r="D564" s="115"/>
      <c r="E564" s="115"/>
      <c r="G564" s="115"/>
      <c r="H564" s="115"/>
      <c r="I564" s="115"/>
      <c r="J564" s="277" t="s">
        <v>3546</v>
      </c>
      <c r="K564" s="115"/>
      <c r="L564" s="115"/>
      <c r="P564" t="s">
        <v>1420</v>
      </c>
      <c r="Q564" t="s">
        <v>5187</v>
      </c>
    </row>
    <row r="565" spans="1:17" ht="15">
      <c r="A565" s="115"/>
      <c r="B565" s="115"/>
      <c r="C565" s="115"/>
      <c r="D565" s="115"/>
      <c r="E565" s="115"/>
      <c r="G565" s="115"/>
      <c r="H565" s="115"/>
      <c r="I565" s="115"/>
      <c r="J565" s="277" t="s">
        <v>3547</v>
      </c>
      <c r="K565" s="115"/>
      <c r="L565" s="115"/>
      <c r="P565" t="s">
        <v>1421</v>
      </c>
      <c r="Q565" t="s">
        <v>1422</v>
      </c>
    </row>
    <row r="566" spans="1:17" ht="15">
      <c r="A566" s="115"/>
      <c r="B566" s="115"/>
      <c r="C566" s="115"/>
      <c r="D566" s="115"/>
      <c r="E566" s="115"/>
      <c r="G566" s="115"/>
      <c r="H566" s="115"/>
      <c r="I566" s="115"/>
      <c r="J566" s="277" t="s">
        <v>3550</v>
      </c>
      <c r="K566" s="115"/>
      <c r="L566" s="115"/>
      <c r="P566" t="s">
        <v>1423</v>
      </c>
      <c r="Q566" t="s">
        <v>1424</v>
      </c>
    </row>
    <row r="567" spans="1:17" ht="15">
      <c r="A567" s="115"/>
      <c r="B567" s="115"/>
      <c r="C567" s="115"/>
      <c r="D567" s="115"/>
      <c r="E567" s="115"/>
      <c r="G567" s="115"/>
      <c r="H567" s="115"/>
      <c r="I567" s="115"/>
      <c r="J567" s="277" t="s">
        <v>3551</v>
      </c>
      <c r="K567" s="115"/>
      <c r="L567" s="115"/>
      <c r="P567" t="s">
        <v>1425</v>
      </c>
      <c r="Q567" t="s">
        <v>1426</v>
      </c>
    </row>
    <row r="568" spans="1:17" ht="15">
      <c r="A568" s="115"/>
      <c r="B568" s="115"/>
      <c r="C568" s="115"/>
      <c r="D568" s="115"/>
      <c r="E568" s="115"/>
      <c r="G568" s="115"/>
      <c r="H568" s="115"/>
      <c r="I568" s="115"/>
      <c r="J568" s="277" t="s">
        <v>3552</v>
      </c>
      <c r="K568" s="115"/>
      <c r="L568" s="115"/>
      <c r="P568" t="s">
        <v>1427</v>
      </c>
      <c r="Q568" t="s">
        <v>2615</v>
      </c>
    </row>
    <row r="569" spans="1:17" ht="15">
      <c r="A569" s="115"/>
      <c r="B569" s="115"/>
      <c r="C569" s="115"/>
      <c r="D569" s="115"/>
      <c r="E569" s="115"/>
      <c r="G569" s="115"/>
      <c r="H569" s="115"/>
      <c r="I569" s="115"/>
      <c r="J569" s="277" t="s">
        <v>4614</v>
      </c>
      <c r="K569" s="115"/>
      <c r="L569" s="115"/>
      <c r="P569" t="s">
        <v>2089</v>
      </c>
      <c r="Q569" t="s">
        <v>2090</v>
      </c>
    </row>
    <row r="570" spans="1:17" ht="15">
      <c r="A570" s="115"/>
      <c r="B570" s="115"/>
      <c r="C570" s="115"/>
      <c r="D570" s="115"/>
      <c r="E570" s="115"/>
      <c r="G570" s="115"/>
      <c r="H570" s="115"/>
      <c r="I570" s="115"/>
      <c r="J570" s="277" t="s">
        <v>166</v>
      </c>
      <c r="K570" s="115"/>
      <c r="L570" s="115"/>
      <c r="P570" t="s">
        <v>2616</v>
      </c>
      <c r="Q570" t="s">
        <v>2617</v>
      </c>
    </row>
    <row r="571" spans="1:17" ht="15">
      <c r="A571" s="115"/>
      <c r="B571" s="115"/>
      <c r="C571" s="115"/>
      <c r="D571" s="115"/>
      <c r="E571" s="115"/>
      <c r="G571" s="115"/>
      <c r="H571" s="115"/>
      <c r="I571" s="115"/>
      <c r="J571" s="277" t="s">
        <v>3553</v>
      </c>
      <c r="K571" s="115"/>
      <c r="L571" s="115"/>
      <c r="P571" t="s">
        <v>2618</v>
      </c>
      <c r="Q571" t="s">
        <v>2619</v>
      </c>
    </row>
    <row r="572" spans="1:17" ht="15">
      <c r="A572" s="115"/>
      <c r="B572" s="115"/>
      <c r="C572" s="115"/>
      <c r="D572" s="115"/>
      <c r="E572" s="115"/>
      <c r="G572" s="115"/>
      <c r="H572" s="115"/>
      <c r="I572" s="115"/>
      <c r="J572" s="277" t="s">
        <v>3554</v>
      </c>
      <c r="K572" s="115"/>
      <c r="L572" s="115"/>
      <c r="P572" t="s">
        <v>2620</v>
      </c>
      <c r="Q572" t="s">
        <v>2621</v>
      </c>
    </row>
    <row r="573" spans="1:17" ht="15">
      <c r="A573" s="115"/>
      <c r="B573" s="115"/>
      <c r="C573" s="115"/>
      <c r="D573" s="115"/>
      <c r="E573" s="115"/>
      <c r="G573" s="115"/>
      <c r="H573" s="115"/>
      <c r="I573" s="115"/>
      <c r="J573" s="277" t="s">
        <v>4615</v>
      </c>
      <c r="K573" s="115"/>
      <c r="L573" s="115"/>
      <c r="P573" t="s">
        <v>2622</v>
      </c>
      <c r="Q573" t="s">
        <v>2623</v>
      </c>
    </row>
    <row r="574" spans="1:17" ht="15">
      <c r="A574" s="115"/>
      <c r="B574" s="115"/>
      <c r="C574" s="115"/>
      <c r="D574" s="115"/>
      <c r="E574" s="115"/>
      <c r="G574" s="115"/>
      <c r="H574" s="115"/>
      <c r="I574" s="115"/>
      <c r="J574" s="277" t="s">
        <v>3555</v>
      </c>
      <c r="K574" s="115"/>
      <c r="L574" s="115"/>
      <c r="P574" t="s">
        <v>5188</v>
      </c>
      <c r="Q574" t="s">
        <v>5189</v>
      </c>
    </row>
    <row r="575" spans="1:17" ht="15">
      <c r="A575" s="115"/>
      <c r="B575" s="115"/>
      <c r="C575" s="115"/>
      <c r="D575" s="115"/>
      <c r="E575" s="115"/>
      <c r="G575" s="115"/>
      <c r="H575" s="115"/>
      <c r="I575" s="115"/>
      <c r="J575" s="277" t="s">
        <v>3556</v>
      </c>
      <c r="K575" s="115"/>
      <c r="L575" s="115"/>
      <c r="P575" t="s">
        <v>2624</v>
      </c>
      <c r="Q575" t="s">
        <v>2625</v>
      </c>
    </row>
    <row r="576" spans="1:17" ht="15">
      <c r="A576" s="115"/>
      <c r="B576" s="115"/>
      <c r="C576" s="115"/>
      <c r="D576" s="115"/>
      <c r="E576" s="115"/>
      <c r="G576" s="115"/>
      <c r="H576" s="115"/>
      <c r="I576" s="115"/>
      <c r="J576" s="277" t="s">
        <v>3557</v>
      </c>
      <c r="K576" s="115"/>
      <c r="L576" s="115"/>
      <c r="P576" t="s">
        <v>2626</v>
      </c>
      <c r="Q576" t="s">
        <v>2627</v>
      </c>
    </row>
    <row r="577" spans="1:17" ht="15">
      <c r="A577" s="115"/>
      <c r="B577" s="115"/>
      <c r="C577" s="115"/>
      <c r="D577" s="115"/>
      <c r="E577" s="115"/>
      <c r="G577" s="115"/>
      <c r="H577" s="115"/>
      <c r="I577" s="115"/>
      <c r="J577" s="277" t="s">
        <v>3558</v>
      </c>
      <c r="K577" s="115"/>
      <c r="L577" s="115"/>
      <c r="P577" t="s">
        <v>2628</v>
      </c>
      <c r="Q577" t="s">
        <v>2629</v>
      </c>
    </row>
    <row r="578" spans="1:17" ht="15">
      <c r="A578" s="115"/>
      <c r="B578" s="115"/>
      <c r="C578" s="115"/>
      <c r="D578" s="115"/>
      <c r="E578" s="115"/>
      <c r="G578" s="115"/>
      <c r="H578" s="115"/>
      <c r="I578" s="115"/>
      <c r="J578" s="277" t="s">
        <v>4616</v>
      </c>
      <c r="K578" s="115"/>
      <c r="L578" s="115"/>
      <c r="P578" t="s">
        <v>5190</v>
      </c>
      <c r="Q578" t="s">
        <v>5191</v>
      </c>
    </row>
    <row r="579" spans="1:17" ht="15">
      <c r="A579" s="115"/>
      <c r="B579" s="115"/>
      <c r="C579" s="115"/>
      <c r="D579" s="115"/>
      <c r="E579" s="115"/>
      <c r="G579" s="115"/>
      <c r="H579" s="115"/>
      <c r="I579" s="115"/>
      <c r="J579" s="277" t="s">
        <v>3548</v>
      </c>
      <c r="K579" s="115"/>
      <c r="L579" s="115"/>
      <c r="P579" t="s">
        <v>5192</v>
      </c>
      <c r="Q579" t="s">
        <v>5193</v>
      </c>
    </row>
    <row r="580" spans="1:17" ht="15">
      <c r="A580" s="115"/>
      <c r="B580" s="115"/>
      <c r="C580" s="115"/>
      <c r="D580" s="115"/>
      <c r="E580" s="115"/>
      <c r="G580" s="115"/>
      <c r="H580" s="115"/>
      <c r="I580" s="115"/>
      <c r="J580" s="277" t="s">
        <v>4617</v>
      </c>
      <c r="K580" s="115"/>
      <c r="L580" s="115"/>
      <c r="P580" t="s">
        <v>2630</v>
      </c>
      <c r="Q580" t="s">
        <v>5194</v>
      </c>
    </row>
    <row r="581" spans="1:17" ht="15">
      <c r="A581" s="115"/>
      <c r="B581" s="115"/>
      <c r="C581" s="115"/>
      <c r="D581" s="115"/>
      <c r="E581" s="115"/>
      <c r="G581" s="115"/>
      <c r="H581" s="115"/>
      <c r="I581" s="115"/>
      <c r="J581" s="277" t="s">
        <v>3549</v>
      </c>
      <c r="K581" s="115"/>
      <c r="L581" s="115"/>
      <c r="P581" t="s">
        <v>2631</v>
      </c>
      <c r="Q581" t="s">
        <v>5195</v>
      </c>
    </row>
    <row r="582" spans="1:17" ht="15">
      <c r="A582" s="115"/>
      <c r="B582" s="115"/>
      <c r="C582" s="115"/>
      <c r="D582" s="115"/>
      <c r="E582" s="115"/>
      <c r="G582" s="115"/>
      <c r="H582" s="115"/>
      <c r="I582" s="115"/>
      <c r="J582" s="277" t="s">
        <v>3559</v>
      </c>
      <c r="K582" s="115"/>
      <c r="L582" s="115"/>
      <c r="P582" t="s">
        <v>1428</v>
      </c>
      <c r="Q582" t="s">
        <v>1429</v>
      </c>
    </row>
    <row r="583" spans="1:17" ht="15">
      <c r="A583" s="115"/>
      <c r="B583" s="115"/>
      <c r="C583" s="115"/>
      <c r="D583" s="115"/>
      <c r="E583" s="115"/>
      <c r="G583" s="115"/>
      <c r="H583" s="115"/>
      <c r="I583" s="115"/>
      <c r="J583" s="277" t="s">
        <v>167</v>
      </c>
      <c r="K583" s="115"/>
      <c r="L583" s="115"/>
      <c r="P583" t="s">
        <v>1430</v>
      </c>
      <c r="Q583" t="s">
        <v>1431</v>
      </c>
    </row>
    <row r="584" spans="1:17" ht="15">
      <c r="A584" s="115"/>
      <c r="B584" s="115"/>
      <c r="C584" s="115"/>
      <c r="D584" s="115"/>
      <c r="E584" s="115"/>
      <c r="G584" s="115"/>
      <c r="H584" s="115"/>
      <c r="I584" s="115"/>
      <c r="J584" s="277" t="s">
        <v>3560</v>
      </c>
      <c r="K584" s="115"/>
      <c r="L584" s="115"/>
      <c r="P584" t="s">
        <v>1432</v>
      </c>
      <c r="Q584" t="s">
        <v>1433</v>
      </c>
    </row>
    <row r="585" spans="1:17" ht="15">
      <c r="A585" s="115"/>
      <c r="B585" s="115"/>
      <c r="C585" s="115"/>
      <c r="D585" s="115"/>
      <c r="E585" s="115"/>
      <c r="G585" s="115"/>
      <c r="H585" s="115"/>
      <c r="I585" s="115"/>
      <c r="J585" s="277" t="s">
        <v>3561</v>
      </c>
      <c r="K585" s="115"/>
      <c r="L585" s="115"/>
      <c r="P585" t="s">
        <v>1434</v>
      </c>
      <c r="Q585" t="s">
        <v>1435</v>
      </c>
    </row>
    <row r="586" spans="1:17" ht="15">
      <c r="A586" s="115"/>
      <c r="B586" s="115"/>
      <c r="C586" s="115"/>
      <c r="D586" s="115"/>
      <c r="E586" s="115"/>
      <c r="G586" s="115"/>
      <c r="H586" s="115"/>
      <c r="I586" s="115"/>
      <c r="J586" s="277" t="s">
        <v>3562</v>
      </c>
      <c r="K586" s="115"/>
      <c r="L586" s="115"/>
      <c r="P586" t="s">
        <v>1436</v>
      </c>
      <c r="Q586" t="s">
        <v>5196</v>
      </c>
    </row>
    <row r="587" spans="1:17" ht="15">
      <c r="A587" s="115"/>
      <c r="B587" s="115"/>
      <c r="C587" s="115"/>
      <c r="D587" s="115"/>
      <c r="E587" s="115"/>
      <c r="G587" s="115"/>
      <c r="H587" s="115"/>
      <c r="I587" s="115"/>
      <c r="J587" s="277" t="s">
        <v>4618</v>
      </c>
      <c r="K587" s="115"/>
      <c r="L587" s="115"/>
      <c r="P587" t="s">
        <v>1437</v>
      </c>
      <c r="Q587" t="s">
        <v>1438</v>
      </c>
    </row>
    <row r="588" spans="1:17" ht="15">
      <c r="A588" s="115"/>
      <c r="B588" s="115"/>
      <c r="C588" s="115"/>
      <c r="D588" s="115"/>
      <c r="E588" s="115"/>
      <c r="G588" s="115"/>
      <c r="H588" s="115"/>
      <c r="I588" s="115"/>
      <c r="J588" s="277" t="s">
        <v>168</v>
      </c>
      <c r="K588" s="115"/>
      <c r="L588" s="115"/>
      <c r="P588" t="s">
        <v>1439</v>
      </c>
      <c r="Q588" t="s">
        <v>5197</v>
      </c>
    </row>
    <row r="589" spans="1:17" ht="15">
      <c r="A589" s="115"/>
      <c r="B589" s="115"/>
      <c r="C589" s="115"/>
      <c r="D589" s="115"/>
      <c r="E589" s="115"/>
      <c r="G589" s="115"/>
      <c r="H589" s="115"/>
      <c r="I589" s="115"/>
      <c r="J589" s="277" t="s">
        <v>169</v>
      </c>
      <c r="K589" s="115"/>
      <c r="L589" s="115"/>
      <c r="P589" t="s">
        <v>1440</v>
      </c>
      <c r="Q589" t="s">
        <v>1441</v>
      </c>
    </row>
    <row r="590" spans="1:17" ht="15">
      <c r="A590" s="115"/>
      <c r="B590" s="115"/>
      <c r="C590" s="115"/>
      <c r="D590" s="115"/>
      <c r="E590" s="115"/>
      <c r="G590" s="115"/>
      <c r="H590" s="115"/>
      <c r="I590" s="115"/>
      <c r="J590" s="277" t="s">
        <v>170</v>
      </c>
      <c r="K590" s="115"/>
      <c r="L590" s="115"/>
      <c r="P590" t="s">
        <v>2632</v>
      </c>
      <c r="Q590" t="s">
        <v>2633</v>
      </c>
    </row>
    <row r="591" spans="1:17" ht="15">
      <c r="A591" s="115"/>
      <c r="B591" s="115"/>
      <c r="C591" s="115"/>
      <c r="D591" s="115"/>
      <c r="E591" s="115"/>
      <c r="G591" s="115"/>
      <c r="H591" s="115"/>
      <c r="I591" s="115"/>
      <c r="J591" s="277" t="s">
        <v>3563</v>
      </c>
      <c r="K591" s="115"/>
      <c r="L591" s="115"/>
      <c r="P591" t="s">
        <v>2634</v>
      </c>
      <c r="Q591" t="s">
        <v>2635</v>
      </c>
    </row>
    <row r="592" spans="1:17" ht="15">
      <c r="A592" s="115"/>
      <c r="B592" s="115"/>
      <c r="C592" s="115"/>
      <c r="D592" s="115"/>
      <c r="E592" s="115"/>
      <c r="G592" s="115"/>
      <c r="H592" s="115"/>
      <c r="I592" s="115"/>
      <c r="J592" s="277" t="s">
        <v>3564</v>
      </c>
      <c r="K592" s="115"/>
      <c r="L592" s="115"/>
      <c r="P592" t="s">
        <v>2636</v>
      </c>
      <c r="Q592" t="s">
        <v>2637</v>
      </c>
    </row>
    <row r="593" spans="1:17" ht="15">
      <c r="A593" s="115"/>
      <c r="B593" s="115"/>
      <c r="C593" s="115"/>
      <c r="D593" s="115"/>
      <c r="E593" s="115"/>
      <c r="G593" s="115"/>
      <c r="H593" s="115"/>
      <c r="I593" s="115"/>
      <c r="J593" s="277" t="s">
        <v>3565</v>
      </c>
      <c r="K593" s="115"/>
      <c r="L593" s="115"/>
      <c r="P593" t="s">
        <v>2638</v>
      </c>
      <c r="Q593" t="s">
        <v>2639</v>
      </c>
    </row>
    <row r="594" spans="1:17" ht="15">
      <c r="A594" s="115"/>
      <c r="B594" s="115"/>
      <c r="C594" s="115"/>
      <c r="D594" s="115"/>
      <c r="E594" s="115"/>
      <c r="G594" s="115"/>
      <c r="H594" s="115"/>
      <c r="I594" s="115"/>
      <c r="J594" s="277" t="s">
        <v>3566</v>
      </c>
      <c r="K594" s="115"/>
      <c r="L594" s="115"/>
      <c r="P594" t="s">
        <v>2640</v>
      </c>
      <c r="Q594" t="s">
        <v>2641</v>
      </c>
    </row>
    <row r="595" spans="1:17" ht="15">
      <c r="A595" s="115"/>
      <c r="B595" s="115"/>
      <c r="C595" s="115"/>
      <c r="D595" s="115"/>
      <c r="E595" s="115"/>
      <c r="G595" s="115"/>
      <c r="H595" s="115"/>
      <c r="I595" s="115"/>
      <c r="J595" s="277" t="s">
        <v>3567</v>
      </c>
      <c r="K595" s="115"/>
      <c r="L595" s="115"/>
      <c r="P595" t="s">
        <v>2642</v>
      </c>
      <c r="Q595" t="s">
        <v>2643</v>
      </c>
    </row>
    <row r="596" spans="1:17" ht="15">
      <c r="A596" s="115"/>
      <c r="B596" s="115"/>
      <c r="C596" s="115"/>
      <c r="D596" s="115"/>
      <c r="E596" s="115"/>
      <c r="G596" s="115"/>
      <c r="H596" s="115"/>
      <c r="I596" s="115"/>
      <c r="J596" s="277" t="s">
        <v>4619</v>
      </c>
      <c r="K596" s="115"/>
      <c r="L596" s="115"/>
      <c r="P596" t="s">
        <v>2644</v>
      </c>
      <c r="Q596" t="s">
        <v>2645</v>
      </c>
    </row>
    <row r="597" spans="1:17" ht="15">
      <c r="A597" s="115"/>
      <c r="B597" s="115"/>
      <c r="C597" s="115"/>
      <c r="D597" s="115"/>
      <c r="E597" s="115"/>
      <c r="G597" s="115"/>
      <c r="H597" s="115"/>
      <c r="I597" s="115"/>
      <c r="J597" s="277" t="s">
        <v>2228</v>
      </c>
      <c r="K597" s="115"/>
      <c r="L597" s="115"/>
      <c r="P597" t="s">
        <v>2646</v>
      </c>
      <c r="Q597" t="s">
        <v>2647</v>
      </c>
    </row>
    <row r="598" spans="1:17" ht="15">
      <c r="A598" s="115"/>
      <c r="B598" s="115"/>
      <c r="C598" s="115"/>
      <c r="D598" s="115"/>
      <c r="E598" s="115"/>
      <c r="G598" s="115"/>
      <c r="H598" s="115"/>
      <c r="I598" s="115"/>
      <c r="J598" s="277" t="s">
        <v>3568</v>
      </c>
      <c r="K598" s="115"/>
      <c r="L598" s="115"/>
      <c r="P598" t="s">
        <v>2648</v>
      </c>
      <c r="Q598" t="s">
        <v>2649</v>
      </c>
    </row>
    <row r="599" spans="1:17" ht="15">
      <c r="A599" s="115"/>
      <c r="B599" s="115"/>
      <c r="C599" s="115"/>
      <c r="D599" s="115"/>
      <c r="E599" s="115"/>
      <c r="G599" s="115"/>
      <c r="H599" s="115"/>
      <c r="I599" s="115"/>
      <c r="J599" s="277" t="s">
        <v>3569</v>
      </c>
      <c r="K599" s="115"/>
      <c r="L599" s="115"/>
      <c r="P599" t="s">
        <v>2650</v>
      </c>
      <c r="Q599" t="s">
        <v>2651</v>
      </c>
    </row>
    <row r="600" spans="1:17" ht="15">
      <c r="A600" s="115"/>
      <c r="B600" s="115"/>
      <c r="C600" s="115"/>
      <c r="D600" s="115"/>
      <c r="E600" s="115"/>
      <c r="G600" s="115"/>
      <c r="H600" s="115"/>
      <c r="I600" s="115"/>
      <c r="J600" s="277" t="s">
        <v>3570</v>
      </c>
      <c r="K600" s="115"/>
      <c r="L600" s="115"/>
      <c r="P600" t="s">
        <v>2652</v>
      </c>
      <c r="Q600" t="s">
        <v>2653</v>
      </c>
    </row>
    <row r="601" spans="1:17" ht="15">
      <c r="A601" s="115"/>
      <c r="B601" s="115"/>
      <c r="C601" s="115"/>
      <c r="D601" s="115"/>
      <c r="E601" s="115"/>
      <c r="G601" s="115"/>
      <c r="H601" s="115"/>
      <c r="I601" s="115"/>
      <c r="J601" s="277" t="s">
        <v>3571</v>
      </c>
      <c r="K601" s="115"/>
      <c r="L601" s="115"/>
      <c r="P601" t="s">
        <v>2654</v>
      </c>
      <c r="Q601" t="s">
        <v>2655</v>
      </c>
    </row>
    <row r="602" spans="1:17" ht="15">
      <c r="A602" s="115"/>
      <c r="B602" s="115"/>
      <c r="C602" s="115"/>
      <c r="D602" s="115"/>
      <c r="E602" s="115"/>
      <c r="G602" s="115"/>
      <c r="H602" s="115"/>
      <c r="I602" s="115"/>
      <c r="J602" s="277" t="s">
        <v>4620</v>
      </c>
      <c r="K602" s="115"/>
      <c r="L602" s="115"/>
      <c r="P602" t="s">
        <v>5198</v>
      </c>
      <c r="Q602" t="s">
        <v>5199</v>
      </c>
    </row>
    <row r="603" spans="1:17" ht="15">
      <c r="A603" s="115"/>
      <c r="B603" s="115"/>
      <c r="C603" s="115"/>
      <c r="D603" s="115"/>
      <c r="E603" s="115"/>
      <c r="G603" s="115"/>
      <c r="H603" s="115"/>
      <c r="I603" s="115"/>
      <c r="J603" s="277" t="s">
        <v>3572</v>
      </c>
      <c r="K603" s="115"/>
      <c r="L603" s="115"/>
      <c r="P603" t="s">
        <v>2656</v>
      </c>
      <c r="Q603" t="s">
        <v>5200</v>
      </c>
    </row>
    <row r="604" spans="1:17" ht="15">
      <c r="A604" s="115"/>
      <c r="B604" s="115"/>
      <c r="C604" s="115"/>
      <c r="D604" s="115"/>
      <c r="E604" s="115"/>
      <c r="G604" s="115"/>
      <c r="H604" s="115"/>
      <c r="I604" s="115"/>
      <c r="J604" s="277" t="s">
        <v>3573</v>
      </c>
      <c r="K604" s="115"/>
      <c r="L604" s="115"/>
      <c r="P604" t="s">
        <v>5201</v>
      </c>
      <c r="Q604" t="s">
        <v>5202</v>
      </c>
    </row>
    <row r="605" spans="1:17" ht="15">
      <c r="A605" s="115"/>
      <c r="B605" s="115"/>
      <c r="C605" s="115"/>
      <c r="D605" s="115"/>
      <c r="E605" s="115"/>
      <c r="G605" s="115"/>
      <c r="H605" s="115"/>
      <c r="I605" s="115"/>
      <c r="J605" s="277" t="s">
        <v>3574</v>
      </c>
      <c r="K605" s="115"/>
      <c r="L605" s="115"/>
      <c r="P605" t="s">
        <v>5203</v>
      </c>
      <c r="Q605" t="s">
        <v>5204</v>
      </c>
    </row>
    <row r="606" spans="1:17" ht="15">
      <c r="A606" s="115"/>
      <c r="B606" s="115"/>
      <c r="C606" s="115"/>
      <c r="D606" s="115"/>
      <c r="E606" s="115"/>
      <c r="G606" s="115"/>
      <c r="H606" s="115"/>
      <c r="I606" s="115"/>
      <c r="J606" s="277" t="s">
        <v>171</v>
      </c>
      <c r="K606" s="115"/>
      <c r="L606" s="115"/>
      <c r="P606" t="s">
        <v>5205</v>
      </c>
      <c r="Q606" t="s">
        <v>5206</v>
      </c>
    </row>
    <row r="607" spans="1:17" ht="15">
      <c r="A607" s="115"/>
      <c r="B607" s="115"/>
      <c r="C607" s="115"/>
      <c r="D607" s="115"/>
      <c r="E607" s="115"/>
      <c r="G607" s="115"/>
      <c r="H607" s="115"/>
      <c r="I607" s="115"/>
      <c r="J607" s="277" t="s">
        <v>3576</v>
      </c>
      <c r="K607" s="115"/>
      <c r="L607" s="115"/>
      <c r="P607" t="s">
        <v>5207</v>
      </c>
      <c r="Q607" t="s">
        <v>5208</v>
      </c>
    </row>
    <row r="608" spans="1:17" ht="15">
      <c r="A608" s="115"/>
      <c r="B608" s="115"/>
      <c r="C608" s="115"/>
      <c r="D608" s="115"/>
      <c r="E608" s="115"/>
      <c r="G608" s="115"/>
      <c r="H608" s="115"/>
      <c r="I608" s="115"/>
      <c r="J608" s="277" t="s">
        <v>3577</v>
      </c>
      <c r="K608" s="115"/>
      <c r="L608" s="115"/>
      <c r="P608" t="s">
        <v>5209</v>
      </c>
      <c r="Q608" t="s">
        <v>5210</v>
      </c>
    </row>
    <row r="609" spans="1:17" ht="15">
      <c r="A609" s="115"/>
      <c r="B609" s="115"/>
      <c r="C609" s="115"/>
      <c r="D609" s="115"/>
      <c r="E609" s="115"/>
      <c r="G609" s="115"/>
      <c r="H609" s="115"/>
      <c r="I609" s="115"/>
      <c r="J609" s="277" t="s">
        <v>3578</v>
      </c>
      <c r="K609" s="115"/>
      <c r="L609" s="115"/>
      <c r="P609" t="s">
        <v>5211</v>
      </c>
      <c r="Q609" t="s">
        <v>5212</v>
      </c>
    </row>
    <row r="610" spans="1:17" ht="15">
      <c r="A610" s="115"/>
      <c r="B610" s="115"/>
      <c r="C610" s="115"/>
      <c r="D610" s="115"/>
      <c r="E610" s="115"/>
      <c r="G610" s="115"/>
      <c r="H610" s="115"/>
      <c r="I610" s="115"/>
      <c r="J610" s="277" t="s">
        <v>2210</v>
      </c>
      <c r="K610" s="115"/>
      <c r="L610" s="115"/>
      <c r="P610" t="s">
        <v>5213</v>
      </c>
      <c r="Q610" t="s">
        <v>5214</v>
      </c>
    </row>
    <row r="611" spans="1:17" ht="15">
      <c r="A611" s="115"/>
      <c r="B611" s="115"/>
      <c r="C611" s="115"/>
      <c r="D611" s="115"/>
      <c r="E611" s="115"/>
      <c r="G611" s="115"/>
      <c r="H611" s="115"/>
      <c r="I611" s="115"/>
      <c r="J611" s="277" t="s">
        <v>3579</v>
      </c>
      <c r="K611" s="115"/>
      <c r="L611" s="115"/>
      <c r="P611" t="s">
        <v>1442</v>
      </c>
      <c r="Q611" t="s">
        <v>2657</v>
      </c>
    </row>
    <row r="612" spans="1:17" ht="15">
      <c r="A612" s="115"/>
      <c r="B612" s="115"/>
      <c r="C612" s="115"/>
      <c r="D612" s="115"/>
      <c r="E612" s="115"/>
      <c r="G612" s="115"/>
      <c r="H612" s="115"/>
      <c r="I612" s="115"/>
      <c r="J612" s="277" t="s">
        <v>3580</v>
      </c>
      <c r="K612" s="115"/>
      <c r="L612" s="115"/>
      <c r="P612" t="s">
        <v>1443</v>
      </c>
      <c r="Q612" t="s">
        <v>2658</v>
      </c>
    </row>
    <row r="613" spans="1:17" ht="15">
      <c r="A613" s="115"/>
      <c r="B613" s="115"/>
      <c r="C613" s="115"/>
      <c r="D613" s="115"/>
      <c r="E613" s="115"/>
      <c r="G613" s="115"/>
      <c r="H613" s="115"/>
      <c r="I613" s="115"/>
      <c r="J613" s="277" t="s">
        <v>3581</v>
      </c>
      <c r="K613" s="115"/>
      <c r="L613" s="115"/>
      <c r="P613" t="s">
        <v>1444</v>
      </c>
      <c r="Q613" t="s">
        <v>2659</v>
      </c>
    </row>
    <row r="614" spans="1:17" ht="15">
      <c r="A614" s="115"/>
      <c r="B614" s="115"/>
      <c r="C614" s="115"/>
      <c r="D614" s="115"/>
      <c r="E614" s="115"/>
      <c r="G614" s="115"/>
      <c r="H614" s="115"/>
      <c r="I614" s="115"/>
      <c r="J614" s="277" t="s">
        <v>2068</v>
      </c>
      <c r="K614" s="115"/>
      <c r="L614" s="115"/>
      <c r="P614" t="s">
        <v>2660</v>
      </c>
      <c r="Q614" t="s">
        <v>2661</v>
      </c>
    </row>
    <row r="615" spans="1:17" ht="15">
      <c r="A615" s="115"/>
      <c r="B615" s="115"/>
      <c r="C615" s="115"/>
      <c r="D615" s="115"/>
      <c r="E615" s="115"/>
      <c r="G615" s="115"/>
      <c r="H615" s="115"/>
      <c r="I615" s="115"/>
      <c r="J615" s="277" t="s">
        <v>3582</v>
      </c>
      <c r="K615" s="115"/>
      <c r="L615" s="115"/>
      <c r="P615" t="s">
        <v>2662</v>
      </c>
      <c r="Q615" t="s">
        <v>2663</v>
      </c>
    </row>
    <row r="616" spans="1:17" ht="15">
      <c r="A616" s="115"/>
      <c r="B616" s="115"/>
      <c r="C616" s="115"/>
      <c r="D616" s="115"/>
      <c r="E616" s="115"/>
      <c r="G616" s="115"/>
      <c r="H616" s="115"/>
      <c r="I616" s="115"/>
      <c r="J616" s="277" t="s">
        <v>3575</v>
      </c>
      <c r="K616" s="115"/>
      <c r="L616" s="115"/>
      <c r="P616" t="s">
        <v>2664</v>
      </c>
      <c r="Q616" t="s">
        <v>2665</v>
      </c>
    </row>
    <row r="617" spans="1:17" ht="15">
      <c r="A617" s="115"/>
      <c r="B617" s="115"/>
      <c r="C617" s="115"/>
      <c r="D617" s="115"/>
      <c r="E617" s="115"/>
      <c r="G617" s="115"/>
      <c r="H617" s="115"/>
      <c r="I617" s="115"/>
      <c r="J617" s="277" t="s">
        <v>172</v>
      </c>
      <c r="K617" s="115"/>
      <c r="L617" s="115"/>
      <c r="P617" t="s">
        <v>2666</v>
      </c>
      <c r="Q617" t="s">
        <v>2667</v>
      </c>
    </row>
    <row r="618" spans="1:17" ht="15">
      <c r="A618" s="115"/>
      <c r="B618" s="115"/>
      <c r="C618" s="115"/>
      <c r="D618" s="115"/>
      <c r="E618" s="115"/>
      <c r="G618" s="115"/>
      <c r="H618" s="115"/>
      <c r="I618" s="115"/>
      <c r="J618" s="277" t="s">
        <v>4621</v>
      </c>
      <c r="K618" s="115"/>
      <c r="L618" s="115"/>
      <c r="P618" t="s">
        <v>2668</v>
      </c>
      <c r="Q618" t="s">
        <v>2669</v>
      </c>
    </row>
    <row r="619" spans="1:17" ht="15">
      <c r="A619" s="115"/>
      <c r="B619" s="115"/>
      <c r="C619" s="115"/>
      <c r="D619" s="115"/>
      <c r="E619" s="115"/>
      <c r="G619" s="115"/>
      <c r="H619" s="115"/>
      <c r="I619" s="115"/>
      <c r="J619" s="277" t="s">
        <v>173</v>
      </c>
      <c r="K619" s="115"/>
      <c r="L619" s="115"/>
      <c r="P619" t="s">
        <v>2670</v>
      </c>
      <c r="Q619" t="s">
        <v>2671</v>
      </c>
    </row>
    <row r="620" spans="1:17" ht="15">
      <c r="A620" s="115"/>
      <c r="B620" s="115"/>
      <c r="C620" s="115"/>
      <c r="D620" s="115"/>
      <c r="E620" s="115"/>
      <c r="G620" s="115"/>
      <c r="H620" s="115"/>
      <c r="I620" s="115"/>
      <c r="J620" s="277" t="s">
        <v>3583</v>
      </c>
      <c r="K620" s="115"/>
      <c r="L620" s="115"/>
      <c r="P620" t="s">
        <v>2672</v>
      </c>
      <c r="Q620" t="s">
        <v>2673</v>
      </c>
    </row>
    <row r="621" spans="1:17" ht="15">
      <c r="A621" s="115"/>
      <c r="B621" s="115"/>
      <c r="C621" s="115"/>
      <c r="D621" s="115"/>
      <c r="E621" s="115"/>
      <c r="G621" s="115"/>
      <c r="H621" s="115"/>
      <c r="I621" s="115"/>
      <c r="J621" s="277" t="s">
        <v>2188</v>
      </c>
      <c r="K621" s="115"/>
      <c r="L621" s="115"/>
      <c r="P621" t="s">
        <v>2674</v>
      </c>
      <c r="Q621" t="s">
        <v>2675</v>
      </c>
    </row>
    <row r="622" spans="1:17" ht="15">
      <c r="A622" s="115"/>
      <c r="B622" s="115"/>
      <c r="C622" s="115"/>
      <c r="D622" s="115"/>
      <c r="E622" s="115"/>
      <c r="G622" s="115"/>
      <c r="H622" s="115"/>
      <c r="I622" s="115"/>
      <c r="J622" s="277" t="s">
        <v>3584</v>
      </c>
      <c r="K622" s="115"/>
      <c r="L622" s="115"/>
      <c r="P622" t="s">
        <v>2676</v>
      </c>
      <c r="Q622" t="s">
        <v>2677</v>
      </c>
    </row>
    <row r="623" spans="1:17" ht="15">
      <c r="A623" s="115"/>
      <c r="B623" s="115"/>
      <c r="C623" s="115"/>
      <c r="D623" s="115"/>
      <c r="E623" s="115"/>
      <c r="G623" s="115"/>
      <c r="H623" s="115"/>
      <c r="I623" s="115"/>
      <c r="J623" s="277" t="s">
        <v>3585</v>
      </c>
      <c r="K623" s="115"/>
      <c r="L623" s="115"/>
      <c r="P623" t="s">
        <v>2678</v>
      </c>
      <c r="Q623" t="s">
        <v>2679</v>
      </c>
    </row>
    <row r="624" spans="1:17" ht="15">
      <c r="A624" s="115"/>
      <c r="B624" s="115"/>
      <c r="C624" s="115"/>
      <c r="D624" s="115"/>
      <c r="E624" s="115"/>
      <c r="G624" s="115"/>
      <c r="H624" s="115"/>
      <c r="I624" s="115"/>
      <c r="J624" s="277" t="s">
        <v>3586</v>
      </c>
      <c r="K624" s="115"/>
      <c r="L624" s="115"/>
      <c r="P624" t="s">
        <v>2680</v>
      </c>
      <c r="Q624" t="s">
        <v>2681</v>
      </c>
    </row>
    <row r="625" spans="1:17" ht="15">
      <c r="A625" s="115"/>
      <c r="B625" s="115"/>
      <c r="C625" s="115"/>
      <c r="D625" s="115"/>
      <c r="E625" s="115"/>
      <c r="G625" s="115"/>
      <c r="H625" s="115"/>
      <c r="I625" s="115"/>
      <c r="J625" s="277" t="s">
        <v>2192</v>
      </c>
      <c r="K625" s="115"/>
      <c r="L625" s="115"/>
      <c r="P625" t="s">
        <v>2682</v>
      </c>
      <c r="Q625" t="s">
        <v>2683</v>
      </c>
    </row>
    <row r="626" spans="1:17" ht="15">
      <c r="A626" s="115"/>
      <c r="B626" s="115"/>
      <c r="C626" s="115"/>
      <c r="D626" s="115"/>
      <c r="E626" s="115"/>
      <c r="G626" s="115"/>
      <c r="H626" s="115"/>
      <c r="I626" s="115"/>
      <c r="J626" s="277" t="s">
        <v>3587</v>
      </c>
      <c r="K626" s="115"/>
      <c r="L626" s="115"/>
      <c r="P626" t="s">
        <v>2684</v>
      </c>
      <c r="Q626" t="s">
        <v>2685</v>
      </c>
    </row>
    <row r="627" spans="1:17" ht="15">
      <c r="A627" s="115"/>
      <c r="B627" s="115"/>
      <c r="C627" s="115"/>
      <c r="D627" s="115"/>
      <c r="E627" s="115"/>
      <c r="G627" s="115"/>
      <c r="H627" s="115"/>
      <c r="I627" s="115"/>
      <c r="J627" s="277" t="s">
        <v>3588</v>
      </c>
      <c r="K627" s="115"/>
      <c r="L627" s="115"/>
      <c r="P627" t="s">
        <v>2686</v>
      </c>
      <c r="Q627" t="s">
        <v>2687</v>
      </c>
    </row>
    <row r="628" spans="1:17" ht="15">
      <c r="A628" s="115"/>
      <c r="B628" s="115"/>
      <c r="C628" s="115"/>
      <c r="D628" s="115"/>
      <c r="E628" s="115"/>
      <c r="G628" s="115"/>
      <c r="H628" s="115"/>
      <c r="I628" s="115"/>
      <c r="J628" s="277" t="s">
        <v>4622</v>
      </c>
      <c r="K628" s="115"/>
      <c r="L628" s="115"/>
      <c r="P628" t="s">
        <v>5215</v>
      </c>
      <c r="Q628" t="s">
        <v>5216</v>
      </c>
    </row>
    <row r="629" spans="1:17" ht="15">
      <c r="A629" s="115"/>
      <c r="B629" s="115"/>
      <c r="C629" s="115"/>
      <c r="D629" s="115"/>
      <c r="E629" s="115"/>
      <c r="G629" s="115"/>
      <c r="H629" s="115"/>
      <c r="I629" s="115"/>
      <c r="J629" s="277" t="s">
        <v>4623</v>
      </c>
      <c r="K629" s="115"/>
      <c r="L629" s="115"/>
      <c r="P629" t="s">
        <v>5217</v>
      </c>
      <c r="Q629" t="s">
        <v>5218</v>
      </c>
    </row>
    <row r="630" spans="1:17" ht="15">
      <c r="A630" s="115"/>
      <c r="B630" s="115"/>
      <c r="C630" s="115"/>
      <c r="D630" s="115"/>
      <c r="E630" s="115"/>
      <c r="G630" s="115"/>
      <c r="H630" s="115"/>
      <c r="I630" s="115"/>
      <c r="J630" s="277" t="s">
        <v>3589</v>
      </c>
      <c r="K630" s="115"/>
      <c r="L630" s="115"/>
      <c r="P630" t="s">
        <v>5219</v>
      </c>
      <c r="Q630" t="s">
        <v>5220</v>
      </c>
    </row>
    <row r="631" spans="1:17" ht="15">
      <c r="A631" s="115"/>
      <c r="B631" s="115"/>
      <c r="C631" s="115"/>
      <c r="D631" s="115"/>
      <c r="E631" s="115"/>
      <c r="G631" s="115"/>
      <c r="H631" s="115"/>
      <c r="I631" s="115"/>
      <c r="J631" s="277" t="s">
        <v>3593</v>
      </c>
      <c r="K631" s="115"/>
      <c r="L631" s="115"/>
      <c r="P631" t="s">
        <v>1445</v>
      </c>
      <c r="Q631" t="s">
        <v>1446</v>
      </c>
    </row>
    <row r="632" spans="1:17" ht="15">
      <c r="A632" s="115"/>
      <c r="B632" s="115"/>
      <c r="C632" s="115"/>
      <c r="D632" s="115"/>
      <c r="E632" s="115"/>
      <c r="G632" s="115"/>
      <c r="H632" s="115"/>
      <c r="I632" s="115"/>
      <c r="J632" s="277" t="s">
        <v>3591</v>
      </c>
      <c r="K632" s="115"/>
      <c r="L632" s="115"/>
      <c r="P632" t="s">
        <v>1447</v>
      </c>
      <c r="Q632" t="s">
        <v>5221</v>
      </c>
    </row>
    <row r="633" spans="1:17" ht="15">
      <c r="A633" s="115"/>
      <c r="B633" s="115"/>
      <c r="C633" s="115"/>
      <c r="D633" s="115"/>
      <c r="E633" s="115"/>
      <c r="G633" s="115"/>
      <c r="H633" s="115"/>
      <c r="I633" s="115"/>
      <c r="J633" s="277" t="s">
        <v>3592</v>
      </c>
      <c r="K633" s="115"/>
      <c r="L633" s="115"/>
      <c r="P633" t="s">
        <v>1448</v>
      </c>
      <c r="Q633" t="s">
        <v>1449</v>
      </c>
    </row>
    <row r="634" spans="1:17" ht="15">
      <c r="A634" s="115"/>
      <c r="B634" s="115"/>
      <c r="C634" s="115"/>
      <c r="D634" s="115"/>
      <c r="E634" s="115"/>
      <c r="G634" s="115"/>
      <c r="H634" s="115"/>
      <c r="I634" s="115"/>
      <c r="J634" s="277" t="s">
        <v>3590</v>
      </c>
      <c r="K634" s="115"/>
      <c r="L634" s="115"/>
      <c r="P634" t="s">
        <v>1450</v>
      </c>
      <c r="Q634" t="s">
        <v>5222</v>
      </c>
    </row>
    <row r="635" spans="1:17" ht="15">
      <c r="A635" s="115"/>
      <c r="B635" s="115"/>
      <c r="C635" s="115"/>
      <c r="D635" s="115"/>
      <c r="E635" s="115"/>
      <c r="G635" s="115"/>
      <c r="H635" s="115"/>
      <c r="I635" s="115"/>
      <c r="J635" s="277" t="s">
        <v>3594</v>
      </c>
      <c r="K635" s="115"/>
      <c r="L635" s="115"/>
      <c r="P635" t="s">
        <v>1451</v>
      </c>
      <c r="Q635" t="s">
        <v>5223</v>
      </c>
    </row>
    <row r="636" spans="1:17" ht="15">
      <c r="A636" s="115"/>
      <c r="B636" s="115"/>
      <c r="C636" s="115"/>
      <c r="D636" s="115"/>
      <c r="E636" s="115"/>
      <c r="G636" s="115"/>
      <c r="H636" s="115"/>
      <c r="I636" s="115"/>
      <c r="J636" s="277" t="s">
        <v>3595</v>
      </c>
      <c r="K636" s="115"/>
      <c r="L636" s="115"/>
      <c r="P636" t="s">
        <v>1452</v>
      </c>
      <c r="Q636" t="s">
        <v>1453</v>
      </c>
    </row>
    <row r="637" spans="1:17" ht="15">
      <c r="A637" s="115"/>
      <c r="B637" s="115"/>
      <c r="C637" s="115"/>
      <c r="D637" s="115"/>
      <c r="E637" s="115"/>
      <c r="G637" s="115"/>
      <c r="H637" s="115"/>
      <c r="I637" s="115"/>
      <c r="J637" s="277" t="s">
        <v>3596</v>
      </c>
      <c r="K637" s="115"/>
      <c r="L637" s="115"/>
      <c r="P637" t="s">
        <v>1454</v>
      </c>
      <c r="Q637" t="s">
        <v>2688</v>
      </c>
    </row>
    <row r="638" spans="1:17" ht="15">
      <c r="A638" s="115"/>
      <c r="B638" s="115"/>
      <c r="C638" s="115"/>
      <c r="D638" s="115"/>
      <c r="E638" s="115"/>
      <c r="G638" s="115"/>
      <c r="H638" s="115"/>
      <c r="I638" s="115"/>
      <c r="J638" s="277" t="s">
        <v>3597</v>
      </c>
      <c r="K638" s="115"/>
      <c r="L638" s="115"/>
      <c r="P638" t="s">
        <v>1455</v>
      </c>
      <c r="Q638" t="s">
        <v>1456</v>
      </c>
    </row>
    <row r="639" spans="1:17" ht="15">
      <c r="A639" s="115"/>
      <c r="B639" s="115"/>
      <c r="C639" s="115"/>
      <c r="D639" s="115"/>
      <c r="E639" s="115"/>
      <c r="G639" s="115"/>
      <c r="H639" s="115"/>
      <c r="I639" s="115"/>
      <c r="J639" s="277" t="s">
        <v>174</v>
      </c>
      <c r="K639" s="115"/>
      <c r="L639" s="115"/>
      <c r="P639" t="s">
        <v>1457</v>
      </c>
      <c r="Q639" t="s">
        <v>1458</v>
      </c>
    </row>
    <row r="640" spans="1:17" ht="15">
      <c r="A640" s="115"/>
      <c r="B640" s="115"/>
      <c r="C640" s="115"/>
      <c r="D640" s="115"/>
      <c r="E640" s="115"/>
      <c r="G640" s="115"/>
      <c r="H640" s="115"/>
      <c r="I640" s="115"/>
      <c r="J640" s="277" t="s">
        <v>3598</v>
      </c>
      <c r="K640" s="115"/>
      <c r="L640" s="115"/>
      <c r="P640" t="s">
        <v>1459</v>
      </c>
      <c r="Q640" t="s">
        <v>1460</v>
      </c>
    </row>
    <row r="641" spans="1:17" ht="15">
      <c r="A641" s="115"/>
      <c r="B641" s="115"/>
      <c r="C641" s="115"/>
      <c r="D641" s="115"/>
      <c r="E641" s="115"/>
      <c r="G641" s="115"/>
      <c r="H641" s="115"/>
      <c r="I641" s="115"/>
      <c r="J641" s="277" t="s">
        <v>175</v>
      </c>
      <c r="K641" s="115"/>
      <c r="L641" s="115"/>
      <c r="P641" t="s">
        <v>1461</v>
      </c>
      <c r="Q641" t="s">
        <v>1462</v>
      </c>
    </row>
    <row r="642" spans="1:17" ht="15">
      <c r="A642" s="115"/>
      <c r="B642" s="115"/>
      <c r="C642" s="115"/>
      <c r="D642" s="115"/>
      <c r="E642" s="115"/>
      <c r="G642" s="115"/>
      <c r="H642" s="115"/>
      <c r="I642" s="115"/>
      <c r="J642" s="277" t="s">
        <v>3599</v>
      </c>
      <c r="K642" s="115"/>
      <c r="L642" s="115"/>
      <c r="P642" t="s">
        <v>1463</v>
      </c>
      <c r="Q642" t="s">
        <v>1464</v>
      </c>
    </row>
    <row r="643" spans="1:17" ht="15">
      <c r="A643" s="115"/>
      <c r="B643" s="115"/>
      <c r="C643" s="115"/>
      <c r="D643" s="115"/>
      <c r="E643" s="115"/>
      <c r="G643" s="115"/>
      <c r="H643" s="115"/>
      <c r="I643" s="115"/>
      <c r="J643" s="277" t="s">
        <v>3600</v>
      </c>
      <c r="K643" s="115"/>
      <c r="L643" s="115"/>
      <c r="P643" t="s">
        <v>1465</v>
      </c>
      <c r="Q643" t="s">
        <v>2091</v>
      </c>
    </row>
    <row r="644" spans="1:17" ht="15">
      <c r="A644" s="115"/>
      <c r="B644" s="115"/>
      <c r="C644" s="115"/>
      <c r="D644" s="115"/>
      <c r="E644" s="115"/>
      <c r="G644" s="115"/>
      <c r="H644" s="115"/>
      <c r="I644" s="115"/>
      <c r="J644" s="277" t="s">
        <v>3601</v>
      </c>
      <c r="K644" s="115"/>
      <c r="L644" s="115"/>
      <c r="P644" t="s">
        <v>1466</v>
      </c>
      <c r="Q644" t="s">
        <v>5224</v>
      </c>
    </row>
    <row r="645" spans="1:17" ht="15">
      <c r="A645" s="115"/>
      <c r="B645" s="115"/>
      <c r="C645" s="115"/>
      <c r="D645" s="115"/>
      <c r="E645" s="115"/>
      <c r="G645" s="115"/>
      <c r="H645" s="115"/>
      <c r="I645" s="115"/>
      <c r="J645" s="277" t="s">
        <v>3602</v>
      </c>
      <c r="K645" s="115"/>
      <c r="L645" s="115"/>
      <c r="P645" t="s">
        <v>1467</v>
      </c>
      <c r="Q645" t="s">
        <v>5225</v>
      </c>
    </row>
    <row r="646" spans="1:17" ht="15">
      <c r="A646" s="115"/>
      <c r="B646" s="115"/>
      <c r="C646" s="115"/>
      <c r="D646" s="115"/>
      <c r="E646" s="115"/>
      <c r="G646" s="115"/>
      <c r="H646" s="115"/>
      <c r="I646" s="115"/>
      <c r="J646" s="277" t="s">
        <v>3603</v>
      </c>
      <c r="K646" s="115"/>
      <c r="L646" s="115"/>
      <c r="P646" t="s">
        <v>1468</v>
      </c>
      <c r="Q646" t="s">
        <v>1469</v>
      </c>
    </row>
    <row r="647" spans="1:17" ht="15">
      <c r="A647" s="115"/>
      <c r="B647" s="115"/>
      <c r="C647" s="115"/>
      <c r="D647" s="115"/>
      <c r="E647" s="115"/>
      <c r="G647" s="115"/>
      <c r="H647" s="115"/>
      <c r="I647" s="115"/>
      <c r="J647" s="277" t="s">
        <v>176</v>
      </c>
      <c r="K647" s="115"/>
      <c r="L647" s="115"/>
      <c r="P647" t="s">
        <v>1470</v>
      </c>
      <c r="Q647" t="s">
        <v>1471</v>
      </c>
    </row>
    <row r="648" spans="1:17" ht="15">
      <c r="A648" s="115"/>
      <c r="B648" s="115"/>
      <c r="C648" s="115"/>
      <c r="D648" s="115"/>
      <c r="E648" s="115"/>
      <c r="G648" s="115"/>
      <c r="H648" s="115"/>
      <c r="I648" s="115"/>
      <c r="J648" s="277" t="s">
        <v>177</v>
      </c>
      <c r="K648" s="115"/>
      <c r="L648" s="115"/>
      <c r="P648" t="s">
        <v>1472</v>
      </c>
      <c r="Q648" t="s">
        <v>1473</v>
      </c>
    </row>
    <row r="649" spans="1:17" ht="15">
      <c r="A649" s="115"/>
      <c r="B649" s="115"/>
      <c r="C649" s="115"/>
      <c r="D649" s="115"/>
      <c r="E649" s="115"/>
      <c r="G649" s="115"/>
      <c r="H649" s="115"/>
      <c r="I649" s="115"/>
      <c r="J649" s="277" t="s">
        <v>3606</v>
      </c>
      <c r="K649" s="115"/>
      <c r="L649" s="115"/>
      <c r="P649" t="s">
        <v>1474</v>
      </c>
      <c r="Q649" t="s">
        <v>1475</v>
      </c>
    </row>
    <row r="650" spans="1:17" ht="15">
      <c r="A650" s="115"/>
      <c r="B650" s="115"/>
      <c r="C650" s="115"/>
      <c r="D650" s="115"/>
      <c r="E650" s="115"/>
      <c r="G650" s="115"/>
      <c r="H650" s="115"/>
      <c r="I650" s="115"/>
      <c r="J650" s="277" t="s">
        <v>3607</v>
      </c>
      <c r="K650" s="115"/>
      <c r="L650" s="115"/>
      <c r="P650" t="s">
        <v>1476</v>
      </c>
      <c r="Q650" t="s">
        <v>1477</v>
      </c>
    </row>
    <row r="651" spans="1:17" ht="15">
      <c r="A651" s="115"/>
      <c r="B651" s="115"/>
      <c r="C651" s="115"/>
      <c r="D651" s="115"/>
      <c r="E651" s="115"/>
      <c r="G651" s="115"/>
      <c r="H651" s="115"/>
      <c r="I651" s="115"/>
      <c r="J651" s="277" t="s">
        <v>3608</v>
      </c>
      <c r="K651" s="115"/>
      <c r="L651" s="115"/>
      <c r="P651" t="s">
        <v>1478</v>
      </c>
      <c r="Q651" t="s">
        <v>1479</v>
      </c>
    </row>
    <row r="652" spans="1:17" ht="15">
      <c r="A652" s="115"/>
      <c r="B652" s="115"/>
      <c r="C652" s="115"/>
      <c r="D652" s="115"/>
      <c r="E652" s="115"/>
      <c r="G652" s="115"/>
      <c r="H652" s="115"/>
      <c r="I652" s="115"/>
      <c r="J652" s="277" t="s">
        <v>3609</v>
      </c>
      <c r="K652" s="115"/>
      <c r="L652" s="115"/>
      <c r="P652" t="s">
        <v>1480</v>
      </c>
      <c r="Q652" t="s">
        <v>1481</v>
      </c>
    </row>
    <row r="653" spans="1:17" ht="15">
      <c r="A653" s="115"/>
      <c r="B653" s="115"/>
      <c r="C653" s="115"/>
      <c r="D653" s="115"/>
      <c r="E653" s="115"/>
      <c r="G653" s="115"/>
      <c r="H653" s="115"/>
      <c r="I653" s="115"/>
      <c r="J653" s="277" t="s">
        <v>2069</v>
      </c>
      <c r="K653" s="115"/>
      <c r="L653" s="115"/>
      <c r="P653" t="s">
        <v>1482</v>
      </c>
      <c r="Q653" t="s">
        <v>5226</v>
      </c>
    </row>
    <row r="654" spans="1:17" ht="15">
      <c r="A654" s="115"/>
      <c r="B654" s="115"/>
      <c r="C654" s="115"/>
      <c r="D654" s="115"/>
      <c r="E654" s="115"/>
      <c r="G654" s="115"/>
      <c r="H654" s="115"/>
      <c r="I654" s="115"/>
      <c r="J654" s="277" t="s">
        <v>4624</v>
      </c>
      <c r="K654" s="115"/>
      <c r="L654" s="115"/>
      <c r="P654" t="s">
        <v>1483</v>
      </c>
      <c r="Q654" t="s">
        <v>1484</v>
      </c>
    </row>
    <row r="655" spans="1:17" ht="15">
      <c r="A655" s="115"/>
      <c r="B655" s="115"/>
      <c r="C655" s="115"/>
      <c r="D655" s="115"/>
      <c r="E655" s="115"/>
      <c r="G655" s="115"/>
      <c r="H655" s="115"/>
      <c r="I655" s="115"/>
      <c r="J655" s="277" t="s">
        <v>3610</v>
      </c>
      <c r="K655" s="115"/>
      <c r="L655" s="115"/>
      <c r="P655" t="s">
        <v>1485</v>
      </c>
      <c r="Q655" t="s">
        <v>1486</v>
      </c>
    </row>
    <row r="656" spans="1:17" ht="15">
      <c r="A656" s="115"/>
      <c r="B656" s="115"/>
      <c r="C656" s="115"/>
      <c r="D656" s="115"/>
      <c r="E656" s="115"/>
      <c r="G656" s="115"/>
      <c r="H656" s="115"/>
      <c r="I656" s="115"/>
      <c r="J656" s="277" t="s">
        <v>3611</v>
      </c>
      <c r="K656" s="115"/>
      <c r="L656" s="115"/>
      <c r="P656" t="s">
        <v>1487</v>
      </c>
      <c r="Q656" t="s">
        <v>5227</v>
      </c>
    </row>
    <row r="657" spans="1:17" ht="15">
      <c r="A657" s="115"/>
      <c r="B657" s="115"/>
      <c r="C657" s="115"/>
      <c r="D657" s="115"/>
      <c r="E657" s="115"/>
      <c r="G657" s="115"/>
      <c r="H657" s="115"/>
      <c r="I657" s="115"/>
      <c r="J657" s="277" t="s">
        <v>4625</v>
      </c>
      <c r="K657" s="115"/>
      <c r="L657" s="115"/>
      <c r="P657" t="s">
        <v>1488</v>
      </c>
      <c r="Q657" t="s">
        <v>1489</v>
      </c>
    </row>
    <row r="658" spans="1:17" ht="15">
      <c r="A658" s="115"/>
      <c r="B658" s="115"/>
      <c r="C658" s="115"/>
      <c r="D658" s="115"/>
      <c r="E658" s="115"/>
      <c r="G658" s="115"/>
      <c r="H658" s="115"/>
      <c r="I658" s="115"/>
      <c r="J658" s="277" t="s">
        <v>3612</v>
      </c>
      <c r="K658" s="115"/>
      <c r="L658" s="115"/>
      <c r="P658" t="s">
        <v>1490</v>
      </c>
      <c r="Q658" t="s">
        <v>1491</v>
      </c>
    </row>
    <row r="659" spans="1:17" ht="15">
      <c r="A659" s="115"/>
      <c r="B659" s="115"/>
      <c r="C659" s="115"/>
      <c r="D659" s="115"/>
      <c r="E659" s="115"/>
      <c r="G659" s="115"/>
      <c r="H659" s="115"/>
      <c r="I659" s="115"/>
      <c r="J659" s="277" t="s">
        <v>178</v>
      </c>
      <c r="K659" s="115"/>
      <c r="L659" s="115"/>
      <c r="P659" t="s">
        <v>1492</v>
      </c>
      <c r="Q659" t="s">
        <v>1493</v>
      </c>
    </row>
    <row r="660" spans="1:17" ht="15">
      <c r="A660" s="115"/>
      <c r="B660" s="115"/>
      <c r="C660" s="115"/>
      <c r="D660" s="115"/>
      <c r="E660" s="115"/>
      <c r="G660" s="115"/>
      <c r="H660" s="115"/>
      <c r="I660" s="115"/>
      <c r="J660" s="277" t="s">
        <v>179</v>
      </c>
      <c r="K660" s="115"/>
      <c r="L660" s="115"/>
      <c r="P660" t="s">
        <v>1494</v>
      </c>
      <c r="Q660" t="s">
        <v>5228</v>
      </c>
    </row>
    <row r="661" spans="1:17" ht="15">
      <c r="A661" s="115"/>
      <c r="B661" s="115"/>
      <c r="C661" s="115"/>
      <c r="D661" s="115"/>
      <c r="E661" s="115"/>
      <c r="G661" s="115"/>
      <c r="H661" s="115"/>
      <c r="I661" s="115"/>
      <c r="J661" s="277" t="s">
        <v>3613</v>
      </c>
      <c r="K661" s="115"/>
      <c r="L661" s="115"/>
      <c r="P661" t="s">
        <v>1495</v>
      </c>
      <c r="Q661" t="s">
        <v>1496</v>
      </c>
    </row>
    <row r="662" spans="1:17" ht="15">
      <c r="A662" s="115"/>
      <c r="B662" s="115"/>
      <c r="C662" s="115"/>
      <c r="D662" s="115"/>
      <c r="E662" s="115"/>
      <c r="G662" s="115"/>
      <c r="H662" s="115"/>
      <c r="I662" s="115"/>
      <c r="J662" s="277" t="s">
        <v>180</v>
      </c>
      <c r="K662" s="115"/>
      <c r="L662" s="115"/>
      <c r="P662" t="s">
        <v>1497</v>
      </c>
      <c r="Q662" t="s">
        <v>1498</v>
      </c>
    </row>
    <row r="663" spans="1:17" ht="15">
      <c r="A663" s="115"/>
      <c r="B663" s="115"/>
      <c r="C663" s="115"/>
      <c r="D663" s="115"/>
      <c r="E663" s="115"/>
      <c r="G663" s="115"/>
      <c r="H663" s="115"/>
      <c r="I663" s="115"/>
      <c r="J663" s="277" t="s">
        <v>3615</v>
      </c>
      <c r="K663" s="115"/>
      <c r="L663" s="115"/>
      <c r="P663" t="s">
        <v>1499</v>
      </c>
      <c r="Q663" t="s">
        <v>1500</v>
      </c>
    </row>
    <row r="664" spans="1:17" ht="15">
      <c r="A664" s="115"/>
      <c r="B664" s="115"/>
      <c r="C664" s="115"/>
      <c r="D664" s="115"/>
      <c r="E664" s="115"/>
      <c r="G664" s="115"/>
      <c r="H664" s="115"/>
      <c r="I664" s="115"/>
      <c r="J664" s="277" t="s">
        <v>4626</v>
      </c>
      <c r="K664" s="115"/>
      <c r="L664" s="115"/>
      <c r="P664" t="s">
        <v>1501</v>
      </c>
      <c r="Q664" t="s">
        <v>5229</v>
      </c>
    </row>
    <row r="665" spans="1:17" ht="15">
      <c r="A665" s="115"/>
      <c r="B665" s="115"/>
      <c r="C665" s="115"/>
      <c r="D665" s="115"/>
      <c r="E665" s="115"/>
      <c r="G665" s="115"/>
      <c r="H665" s="115"/>
      <c r="I665" s="115"/>
      <c r="J665" s="277" t="s">
        <v>181</v>
      </c>
      <c r="K665" s="115"/>
      <c r="L665" s="115"/>
      <c r="P665" t="s">
        <v>1502</v>
      </c>
      <c r="Q665" t="s">
        <v>1503</v>
      </c>
    </row>
    <row r="666" spans="1:17" ht="15">
      <c r="A666" s="115"/>
      <c r="B666" s="115"/>
      <c r="C666" s="115"/>
      <c r="D666" s="115"/>
      <c r="E666" s="115"/>
      <c r="G666" s="115"/>
      <c r="H666" s="115"/>
      <c r="I666" s="115"/>
      <c r="J666" s="277" t="s">
        <v>3614</v>
      </c>
      <c r="K666" s="115"/>
      <c r="L666" s="115"/>
      <c r="P666" t="s">
        <v>1504</v>
      </c>
      <c r="Q666" t="s">
        <v>5230</v>
      </c>
    </row>
    <row r="667" spans="1:17" ht="15">
      <c r="A667" s="115"/>
      <c r="B667" s="115"/>
      <c r="C667" s="115"/>
      <c r="D667" s="115"/>
      <c r="E667" s="115"/>
      <c r="G667" s="115"/>
      <c r="H667" s="115"/>
      <c r="I667" s="115"/>
      <c r="J667" s="277" t="s">
        <v>2190</v>
      </c>
      <c r="K667" s="115"/>
      <c r="L667" s="115"/>
      <c r="P667" t="s">
        <v>1505</v>
      </c>
      <c r="Q667" t="s">
        <v>2689</v>
      </c>
    </row>
    <row r="668" spans="1:17" ht="15">
      <c r="A668" s="115"/>
      <c r="B668" s="115"/>
      <c r="C668" s="115"/>
      <c r="D668" s="115"/>
      <c r="E668" s="115"/>
      <c r="G668" s="115"/>
      <c r="H668" s="115"/>
      <c r="I668" s="115"/>
      <c r="J668" s="277" t="s">
        <v>3616</v>
      </c>
      <c r="K668" s="115"/>
      <c r="L668" s="115"/>
      <c r="P668" t="s">
        <v>1506</v>
      </c>
      <c r="Q668" t="s">
        <v>2690</v>
      </c>
    </row>
    <row r="669" spans="1:17" ht="15">
      <c r="A669" s="115"/>
      <c r="B669" s="115"/>
      <c r="C669" s="115"/>
      <c r="D669" s="115"/>
      <c r="E669" s="115"/>
      <c r="G669" s="115"/>
      <c r="H669" s="115"/>
      <c r="I669" s="115"/>
      <c r="J669" s="277" t="s">
        <v>3617</v>
      </c>
      <c r="K669" s="115"/>
      <c r="L669" s="115"/>
      <c r="P669" t="s">
        <v>1507</v>
      </c>
      <c r="Q669" t="s">
        <v>5231</v>
      </c>
    </row>
    <row r="670" spans="1:17" ht="15">
      <c r="A670" s="115"/>
      <c r="B670" s="115"/>
      <c r="C670" s="115"/>
      <c r="D670" s="115"/>
      <c r="E670" s="115"/>
      <c r="G670" s="115"/>
      <c r="H670" s="115"/>
      <c r="I670" s="115"/>
      <c r="J670" s="277" t="s">
        <v>3618</v>
      </c>
      <c r="K670" s="115"/>
      <c r="L670" s="115"/>
      <c r="P670" t="s">
        <v>2691</v>
      </c>
      <c r="Q670" t="s">
        <v>5232</v>
      </c>
    </row>
    <row r="671" spans="1:17" ht="15">
      <c r="A671" s="115"/>
      <c r="B671" s="115"/>
      <c r="C671" s="115"/>
      <c r="D671" s="115"/>
      <c r="E671" s="115"/>
      <c r="G671" s="115"/>
      <c r="H671" s="115"/>
      <c r="I671" s="115"/>
      <c r="J671" s="277" t="s">
        <v>182</v>
      </c>
      <c r="K671" s="115"/>
      <c r="L671" s="115"/>
      <c r="P671" t="s">
        <v>2092</v>
      </c>
      <c r="Q671" t="s">
        <v>2093</v>
      </c>
    </row>
    <row r="672" spans="1:17" ht="15">
      <c r="A672" s="115"/>
      <c r="B672" s="115"/>
      <c r="C672" s="115"/>
      <c r="D672" s="115"/>
      <c r="E672" s="115"/>
      <c r="G672" s="115"/>
      <c r="H672" s="115"/>
      <c r="I672" s="115"/>
      <c r="J672" s="277" t="s">
        <v>3619</v>
      </c>
      <c r="K672" s="115"/>
      <c r="L672" s="115"/>
      <c r="P672" t="s">
        <v>1508</v>
      </c>
      <c r="Q672" t="s">
        <v>1509</v>
      </c>
    </row>
    <row r="673" spans="1:17" ht="15">
      <c r="A673" s="115"/>
      <c r="B673" s="115"/>
      <c r="C673" s="115"/>
      <c r="D673" s="115"/>
      <c r="E673" s="115"/>
      <c r="G673" s="115"/>
      <c r="H673" s="115"/>
      <c r="I673" s="115"/>
      <c r="J673" s="277" t="s">
        <v>3620</v>
      </c>
      <c r="K673" s="115"/>
      <c r="L673" s="115"/>
      <c r="P673" t="s">
        <v>1510</v>
      </c>
      <c r="Q673" t="s">
        <v>1511</v>
      </c>
    </row>
    <row r="674" spans="1:17" ht="15">
      <c r="A674" s="115"/>
      <c r="B674" s="115"/>
      <c r="C674" s="115"/>
      <c r="D674" s="115"/>
      <c r="E674" s="115"/>
      <c r="G674" s="115"/>
      <c r="H674" s="115"/>
      <c r="I674" s="115"/>
      <c r="J674" s="277" t="s">
        <v>3621</v>
      </c>
      <c r="K674" s="115"/>
      <c r="L674" s="115"/>
      <c r="P674" t="s">
        <v>1512</v>
      </c>
      <c r="Q674" t="s">
        <v>1513</v>
      </c>
    </row>
    <row r="675" spans="1:17" ht="15">
      <c r="A675" s="115"/>
      <c r="B675" s="115"/>
      <c r="C675" s="115"/>
      <c r="D675" s="115"/>
      <c r="E675" s="115"/>
      <c r="G675" s="115"/>
      <c r="H675" s="115"/>
      <c r="I675" s="115"/>
      <c r="J675" s="277" t="s">
        <v>2227</v>
      </c>
      <c r="K675" s="115"/>
      <c r="L675" s="115"/>
      <c r="P675" t="s">
        <v>1514</v>
      </c>
      <c r="Q675" t="s">
        <v>5233</v>
      </c>
    </row>
    <row r="676" spans="1:17" ht="15">
      <c r="A676" s="115"/>
      <c r="B676" s="115"/>
      <c r="C676" s="115"/>
      <c r="D676" s="115"/>
      <c r="E676" s="115"/>
      <c r="G676" s="115"/>
      <c r="H676" s="115"/>
      <c r="I676" s="115"/>
      <c r="J676" s="277" t="s">
        <v>183</v>
      </c>
      <c r="K676" s="115"/>
      <c r="L676" s="115"/>
      <c r="P676" t="s">
        <v>1515</v>
      </c>
      <c r="Q676" t="s">
        <v>2692</v>
      </c>
    </row>
    <row r="677" spans="1:17" ht="15">
      <c r="A677" s="115"/>
      <c r="B677" s="115"/>
      <c r="C677" s="115"/>
      <c r="D677" s="115"/>
      <c r="E677" s="115"/>
      <c r="G677" s="115"/>
      <c r="H677" s="115"/>
      <c r="I677" s="115"/>
      <c r="J677" s="277" t="s">
        <v>3622</v>
      </c>
      <c r="K677" s="115"/>
      <c r="L677" s="115"/>
      <c r="P677" t="s">
        <v>1516</v>
      </c>
      <c r="Q677" t="s">
        <v>2693</v>
      </c>
    </row>
    <row r="678" spans="1:17" ht="15">
      <c r="A678" s="115"/>
      <c r="B678" s="115"/>
      <c r="C678" s="115"/>
      <c r="D678" s="115"/>
      <c r="E678" s="115"/>
      <c r="G678" s="115"/>
      <c r="H678" s="115"/>
      <c r="I678" s="115"/>
      <c r="J678" s="277" t="s">
        <v>3623</v>
      </c>
      <c r="K678" s="115"/>
      <c r="L678" s="115"/>
      <c r="P678" t="s">
        <v>1517</v>
      </c>
      <c r="Q678" t="s">
        <v>1518</v>
      </c>
    </row>
    <row r="679" spans="1:17" ht="15">
      <c r="A679" s="115"/>
      <c r="B679" s="115"/>
      <c r="C679" s="115"/>
      <c r="D679" s="115"/>
      <c r="E679" s="115"/>
      <c r="G679" s="115"/>
      <c r="H679" s="115"/>
      <c r="I679" s="115"/>
      <c r="J679" s="277" t="s">
        <v>3624</v>
      </c>
      <c r="K679" s="115"/>
      <c r="L679" s="115"/>
      <c r="P679" t="s">
        <v>1519</v>
      </c>
      <c r="Q679" t="s">
        <v>5234</v>
      </c>
    </row>
    <row r="680" spans="1:17" ht="15">
      <c r="A680" s="115"/>
      <c r="B680" s="115"/>
      <c r="C680" s="115"/>
      <c r="D680" s="115"/>
      <c r="E680" s="115"/>
      <c r="G680" s="115"/>
      <c r="H680" s="115"/>
      <c r="I680" s="115"/>
      <c r="J680" s="277" t="s">
        <v>184</v>
      </c>
      <c r="K680" s="115"/>
      <c r="L680" s="115"/>
      <c r="P680" t="s">
        <v>1520</v>
      </c>
      <c r="Q680" t="s">
        <v>5235</v>
      </c>
    </row>
    <row r="681" spans="1:17" ht="15">
      <c r="A681" s="115"/>
      <c r="B681" s="115"/>
      <c r="C681" s="115"/>
      <c r="D681" s="115"/>
      <c r="E681" s="115"/>
      <c r="G681" s="115"/>
      <c r="H681" s="115"/>
      <c r="I681" s="115"/>
      <c r="J681" s="277" t="s">
        <v>3625</v>
      </c>
      <c r="K681" s="115"/>
      <c r="L681" s="115"/>
      <c r="P681" t="s">
        <v>1521</v>
      </c>
      <c r="Q681" t="s">
        <v>1522</v>
      </c>
    </row>
    <row r="682" spans="1:17" ht="15">
      <c r="A682" s="115"/>
      <c r="B682" s="115"/>
      <c r="C682" s="115"/>
      <c r="D682" s="115"/>
      <c r="E682" s="115"/>
      <c r="G682" s="115"/>
      <c r="H682" s="115"/>
      <c r="I682" s="115"/>
      <c r="J682" s="277" t="s">
        <v>3626</v>
      </c>
      <c r="K682" s="115"/>
      <c r="L682" s="115"/>
      <c r="P682" t="s">
        <v>1523</v>
      </c>
      <c r="Q682" t="s">
        <v>2694</v>
      </c>
    </row>
    <row r="683" spans="1:17" ht="15">
      <c r="A683" s="115"/>
      <c r="B683" s="115"/>
      <c r="C683" s="115"/>
      <c r="D683" s="115"/>
      <c r="E683" s="115"/>
      <c r="G683" s="115"/>
      <c r="H683" s="115"/>
      <c r="I683" s="115"/>
      <c r="J683" s="277" t="s">
        <v>4627</v>
      </c>
      <c r="K683" s="115"/>
      <c r="L683" s="115"/>
      <c r="P683" t="s">
        <v>1524</v>
      </c>
      <c r="Q683" t="s">
        <v>1525</v>
      </c>
    </row>
    <row r="684" spans="1:17" ht="15">
      <c r="A684" s="115"/>
      <c r="B684" s="115"/>
      <c r="C684" s="115"/>
      <c r="D684" s="115"/>
      <c r="E684" s="115"/>
      <c r="G684" s="115"/>
      <c r="H684" s="115"/>
      <c r="I684" s="115"/>
      <c r="J684" s="277" t="s">
        <v>3628</v>
      </c>
      <c r="K684" s="115"/>
      <c r="L684" s="115"/>
      <c r="P684" t="s">
        <v>1526</v>
      </c>
      <c r="Q684" t="s">
        <v>5236</v>
      </c>
    </row>
    <row r="685" spans="1:17" ht="15">
      <c r="A685" s="115"/>
      <c r="B685" s="115"/>
      <c r="C685" s="115"/>
      <c r="D685" s="115"/>
      <c r="E685" s="115"/>
      <c r="G685" s="115"/>
      <c r="H685" s="115"/>
      <c r="I685" s="115"/>
      <c r="J685" s="277" t="s">
        <v>186</v>
      </c>
      <c r="K685" s="115"/>
      <c r="L685" s="115"/>
      <c r="P685" t="s">
        <v>1527</v>
      </c>
      <c r="Q685" t="s">
        <v>1528</v>
      </c>
    </row>
    <row r="686" spans="1:17" ht="15">
      <c r="A686" s="115"/>
      <c r="B686" s="115"/>
      <c r="C686" s="115"/>
      <c r="D686" s="115"/>
      <c r="E686" s="115"/>
      <c r="G686" s="115"/>
      <c r="H686" s="115"/>
      <c r="I686" s="115"/>
      <c r="J686" s="277" t="s">
        <v>187</v>
      </c>
      <c r="K686" s="115"/>
      <c r="L686" s="115"/>
      <c r="P686" t="s">
        <v>1529</v>
      </c>
      <c r="Q686" t="s">
        <v>2695</v>
      </c>
    </row>
    <row r="687" spans="1:17" ht="15">
      <c r="A687" s="115"/>
      <c r="B687" s="115"/>
      <c r="C687" s="115"/>
      <c r="D687" s="115"/>
      <c r="E687" s="115"/>
      <c r="G687" s="115"/>
      <c r="H687" s="115"/>
      <c r="I687" s="115"/>
      <c r="J687" s="277" t="s">
        <v>185</v>
      </c>
      <c r="K687" s="115"/>
      <c r="L687" s="115"/>
      <c r="P687" t="s">
        <v>1530</v>
      </c>
      <c r="Q687" t="s">
        <v>2173</v>
      </c>
    </row>
    <row r="688" spans="1:17" ht="15">
      <c r="A688" s="115"/>
      <c r="B688" s="115"/>
      <c r="C688" s="115"/>
      <c r="D688" s="115"/>
      <c r="E688" s="115"/>
      <c r="G688" s="115"/>
      <c r="H688" s="115"/>
      <c r="I688" s="115"/>
      <c r="J688" s="277" t="s">
        <v>3627</v>
      </c>
      <c r="K688" s="115"/>
      <c r="L688" s="115"/>
      <c r="P688" t="s">
        <v>1531</v>
      </c>
      <c r="Q688" t="s">
        <v>1532</v>
      </c>
    </row>
    <row r="689" spans="1:17" ht="15">
      <c r="A689" s="115"/>
      <c r="B689" s="115"/>
      <c r="C689" s="115"/>
      <c r="D689" s="115"/>
      <c r="E689" s="115"/>
      <c r="G689" s="115"/>
      <c r="H689" s="115"/>
      <c r="I689" s="115"/>
      <c r="J689" s="277" t="s">
        <v>4628</v>
      </c>
      <c r="K689" s="115"/>
      <c r="L689" s="115"/>
      <c r="P689" t="s">
        <v>1533</v>
      </c>
      <c r="Q689" t="s">
        <v>1534</v>
      </c>
    </row>
    <row r="690" spans="1:17" ht="15">
      <c r="A690" s="115"/>
      <c r="B690" s="115"/>
      <c r="C690" s="115"/>
      <c r="D690" s="115"/>
      <c r="E690" s="115"/>
      <c r="G690" s="115"/>
      <c r="H690" s="115"/>
      <c r="I690" s="115"/>
      <c r="J690" s="277" t="s">
        <v>3629</v>
      </c>
      <c r="K690" s="115"/>
      <c r="L690" s="115"/>
      <c r="P690" t="s">
        <v>1535</v>
      </c>
      <c r="Q690" t="s">
        <v>1536</v>
      </c>
    </row>
    <row r="691" spans="1:17" ht="15">
      <c r="A691" s="115"/>
      <c r="B691" s="115"/>
      <c r="C691" s="115"/>
      <c r="D691" s="115"/>
      <c r="E691" s="115"/>
      <c r="G691" s="115"/>
      <c r="H691" s="115"/>
      <c r="I691" s="115"/>
      <c r="J691" s="277" t="s">
        <v>3630</v>
      </c>
      <c r="K691" s="115"/>
      <c r="L691" s="115"/>
      <c r="P691" t="s">
        <v>1537</v>
      </c>
      <c r="Q691" t="s">
        <v>1538</v>
      </c>
    </row>
    <row r="692" spans="1:17" ht="15">
      <c r="A692" s="115"/>
      <c r="B692" s="115"/>
      <c r="C692" s="115"/>
      <c r="D692" s="115"/>
      <c r="E692" s="115"/>
      <c r="G692" s="115"/>
      <c r="H692" s="115"/>
      <c r="I692" s="115"/>
      <c r="J692" s="277" t="s">
        <v>3631</v>
      </c>
      <c r="K692" s="115"/>
      <c r="L692" s="115"/>
      <c r="P692" t="s">
        <v>1539</v>
      </c>
      <c r="Q692" t="s">
        <v>2696</v>
      </c>
    </row>
    <row r="693" spans="1:17" ht="15">
      <c r="A693" s="115"/>
      <c r="B693" s="115"/>
      <c r="C693" s="115"/>
      <c r="D693" s="115"/>
      <c r="E693" s="115"/>
      <c r="G693" s="115"/>
      <c r="H693" s="115"/>
      <c r="I693" s="115"/>
      <c r="J693" s="277" t="s">
        <v>3632</v>
      </c>
      <c r="K693" s="115"/>
      <c r="L693" s="115"/>
      <c r="P693" t="s">
        <v>1540</v>
      </c>
      <c r="Q693" t="s">
        <v>5237</v>
      </c>
    </row>
    <row r="694" spans="1:17" ht="15">
      <c r="A694" s="115"/>
      <c r="B694" s="115"/>
      <c r="C694" s="115"/>
      <c r="D694" s="115"/>
      <c r="E694" s="115"/>
      <c r="G694" s="115"/>
      <c r="H694" s="115"/>
      <c r="I694" s="115"/>
      <c r="J694" s="277" t="s">
        <v>3633</v>
      </c>
      <c r="K694" s="115"/>
      <c r="L694" s="115"/>
      <c r="P694" t="s">
        <v>1541</v>
      </c>
      <c r="Q694" t="s">
        <v>2697</v>
      </c>
    </row>
    <row r="695" spans="1:17" ht="15">
      <c r="A695" s="115"/>
      <c r="B695" s="115"/>
      <c r="C695" s="115"/>
      <c r="D695" s="115"/>
      <c r="E695" s="115"/>
      <c r="G695" s="115"/>
      <c r="H695" s="115"/>
      <c r="I695" s="115"/>
      <c r="J695" s="277" t="s">
        <v>188</v>
      </c>
      <c r="K695" s="115"/>
      <c r="L695" s="115"/>
      <c r="P695" t="s">
        <v>1542</v>
      </c>
      <c r="Q695" t="s">
        <v>2698</v>
      </c>
    </row>
    <row r="696" spans="1:17" ht="15">
      <c r="A696" s="115"/>
      <c r="B696" s="115"/>
      <c r="C696" s="115"/>
      <c r="D696" s="115"/>
      <c r="E696" s="115"/>
      <c r="G696" s="115"/>
      <c r="H696" s="115"/>
      <c r="I696" s="115"/>
      <c r="J696" s="277" t="s">
        <v>3634</v>
      </c>
      <c r="K696" s="115"/>
      <c r="L696" s="115"/>
      <c r="P696" t="s">
        <v>1543</v>
      </c>
      <c r="Q696" t="s">
        <v>2699</v>
      </c>
    </row>
    <row r="697" spans="1:17" ht="15">
      <c r="A697" s="115"/>
      <c r="B697" s="115"/>
      <c r="C697" s="115"/>
      <c r="D697" s="115"/>
      <c r="E697" s="115"/>
      <c r="G697" s="115"/>
      <c r="H697" s="115"/>
      <c r="I697" s="115"/>
      <c r="J697" s="277" t="s">
        <v>2200</v>
      </c>
      <c r="K697" s="115"/>
      <c r="L697" s="115"/>
      <c r="P697" t="s">
        <v>1544</v>
      </c>
      <c r="Q697" t="s">
        <v>2700</v>
      </c>
    </row>
    <row r="698" spans="1:17" ht="15">
      <c r="A698" s="115"/>
      <c r="B698" s="115"/>
      <c r="C698" s="115"/>
      <c r="D698" s="115"/>
      <c r="E698" s="115"/>
      <c r="G698" s="115"/>
      <c r="H698" s="115"/>
      <c r="I698" s="115"/>
      <c r="J698" s="277" t="s">
        <v>3635</v>
      </c>
      <c r="K698" s="115"/>
      <c r="L698" s="115"/>
      <c r="P698" t="s">
        <v>1545</v>
      </c>
      <c r="Q698" t="s">
        <v>2094</v>
      </c>
    </row>
    <row r="699" spans="1:17" ht="15">
      <c r="A699" s="115"/>
      <c r="B699" s="115"/>
      <c r="C699" s="115"/>
      <c r="D699" s="115"/>
      <c r="E699" s="115"/>
      <c r="G699" s="115"/>
      <c r="H699" s="115"/>
      <c r="I699" s="115"/>
      <c r="J699" s="277" t="s">
        <v>3636</v>
      </c>
      <c r="K699" s="115"/>
      <c r="L699" s="115"/>
      <c r="P699" t="s">
        <v>1546</v>
      </c>
      <c r="Q699" t="s">
        <v>1547</v>
      </c>
    </row>
    <row r="700" spans="1:17" ht="15">
      <c r="A700" s="115"/>
      <c r="B700" s="115"/>
      <c r="C700" s="115"/>
      <c r="D700" s="115"/>
      <c r="E700" s="115"/>
      <c r="G700" s="115"/>
      <c r="H700" s="115"/>
      <c r="I700" s="115"/>
      <c r="J700" s="277" t="s">
        <v>3637</v>
      </c>
      <c r="K700" s="115"/>
      <c r="L700" s="115"/>
      <c r="P700" t="s">
        <v>1548</v>
      </c>
      <c r="Q700" t="s">
        <v>2095</v>
      </c>
    </row>
    <row r="701" spans="1:17" ht="15">
      <c r="A701" s="115"/>
      <c r="B701" s="115"/>
      <c r="C701" s="115"/>
      <c r="D701" s="115"/>
      <c r="E701" s="115"/>
      <c r="G701" s="115"/>
      <c r="H701" s="115"/>
      <c r="I701" s="115"/>
      <c r="J701" s="277" t="s">
        <v>3638</v>
      </c>
      <c r="K701" s="115"/>
      <c r="L701" s="115"/>
      <c r="P701" t="s">
        <v>1549</v>
      </c>
      <c r="Q701" t="s">
        <v>2096</v>
      </c>
    </row>
    <row r="702" spans="1:17" ht="15">
      <c r="A702" s="115"/>
      <c r="B702" s="115"/>
      <c r="C702" s="115"/>
      <c r="D702" s="115"/>
      <c r="E702" s="115"/>
      <c r="G702" s="115"/>
      <c r="H702" s="115"/>
      <c r="I702" s="115"/>
      <c r="J702" s="277" t="s">
        <v>4629</v>
      </c>
      <c r="K702" s="115"/>
      <c r="L702" s="115"/>
      <c r="P702" t="s">
        <v>1550</v>
      </c>
      <c r="Q702" t="s">
        <v>2701</v>
      </c>
    </row>
    <row r="703" spans="1:17" ht="15">
      <c r="A703" s="115"/>
      <c r="B703" s="115"/>
      <c r="C703" s="115"/>
      <c r="D703" s="115"/>
      <c r="E703" s="115"/>
      <c r="G703" s="115"/>
      <c r="H703" s="115"/>
      <c r="I703" s="115"/>
      <c r="J703" s="277" t="s">
        <v>2230</v>
      </c>
      <c r="K703" s="115"/>
      <c r="L703" s="115"/>
      <c r="P703" t="s">
        <v>1551</v>
      </c>
      <c r="Q703" t="s">
        <v>1552</v>
      </c>
    </row>
    <row r="704" spans="1:17" ht="15">
      <c r="A704" s="115"/>
      <c r="B704" s="115"/>
      <c r="C704" s="115"/>
      <c r="D704" s="115"/>
      <c r="E704" s="115"/>
      <c r="G704" s="115"/>
      <c r="H704" s="115"/>
      <c r="I704" s="115"/>
      <c r="J704" s="277" t="s">
        <v>3639</v>
      </c>
      <c r="K704" s="115"/>
      <c r="L704" s="115"/>
      <c r="P704" t="s">
        <v>1553</v>
      </c>
      <c r="Q704" t="s">
        <v>2097</v>
      </c>
    </row>
    <row r="705" spans="1:17" ht="15">
      <c r="A705" s="115"/>
      <c r="B705" s="115"/>
      <c r="C705" s="115"/>
      <c r="D705" s="115"/>
      <c r="E705" s="115"/>
      <c r="G705" s="115"/>
      <c r="H705" s="115"/>
      <c r="I705" s="115"/>
      <c r="J705" s="277" t="s">
        <v>189</v>
      </c>
      <c r="K705" s="115"/>
      <c r="L705" s="115"/>
      <c r="P705" t="s">
        <v>1554</v>
      </c>
      <c r="Q705" t="s">
        <v>5238</v>
      </c>
    </row>
    <row r="706" spans="1:17" ht="15">
      <c r="A706" s="115"/>
      <c r="B706" s="115"/>
      <c r="C706" s="115"/>
      <c r="D706" s="115"/>
      <c r="E706" s="115"/>
      <c r="G706" s="115"/>
      <c r="H706" s="115"/>
      <c r="I706" s="115"/>
      <c r="J706" s="277" t="s">
        <v>3640</v>
      </c>
      <c r="K706" s="115"/>
      <c r="L706" s="115"/>
      <c r="P706" t="s">
        <v>1555</v>
      </c>
      <c r="Q706" t="s">
        <v>5239</v>
      </c>
    </row>
    <row r="707" spans="1:17" ht="15">
      <c r="A707" s="115"/>
      <c r="B707" s="115"/>
      <c r="C707" s="115"/>
      <c r="D707" s="115"/>
      <c r="E707" s="115"/>
      <c r="G707" s="115"/>
      <c r="H707" s="115"/>
      <c r="I707" s="115"/>
      <c r="J707" s="277" t="s">
        <v>3641</v>
      </c>
      <c r="K707" s="115"/>
      <c r="L707" s="115"/>
      <c r="P707" t="s">
        <v>1556</v>
      </c>
      <c r="Q707" t="s">
        <v>5240</v>
      </c>
    </row>
    <row r="708" spans="1:17" ht="15">
      <c r="A708" s="115"/>
      <c r="B708" s="115"/>
      <c r="C708" s="115"/>
      <c r="D708" s="115"/>
      <c r="E708" s="115"/>
      <c r="G708" s="115"/>
      <c r="H708" s="115"/>
      <c r="I708" s="115"/>
      <c r="J708" s="277" t="s">
        <v>3642</v>
      </c>
      <c r="K708" s="115"/>
      <c r="L708" s="115"/>
      <c r="P708" t="s">
        <v>1557</v>
      </c>
      <c r="Q708" t="s">
        <v>2702</v>
      </c>
    </row>
    <row r="709" spans="1:17" ht="15">
      <c r="A709" s="115"/>
      <c r="B709" s="115"/>
      <c r="C709" s="115"/>
      <c r="D709" s="115"/>
      <c r="E709" s="115"/>
      <c r="G709" s="115"/>
      <c r="H709" s="115"/>
      <c r="I709" s="115"/>
      <c r="J709" s="277" t="s">
        <v>3643</v>
      </c>
      <c r="K709" s="115"/>
      <c r="L709" s="115"/>
      <c r="P709" t="s">
        <v>1558</v>
      </c>
      <c r="Q709" t="s">
        <v>5241</v>
      </c>
    </row>
    <row r="710" spans="1:17" ht="15">
      <c r="A710" s="115"/>
      <c r="B710" s="115"/>
      <c r="C710" s="115"/>
      <c r="D710" s="115"/>
      <c r="E710" s="115"/>
      <c r="G710" s="115"/>
      <c r="H710" s="115"/>
      <c r="I710" s="115"/>
      <c r="J710" s="277" t="s">
        <v>3644</v>
      </c>
      <c r="K710" s="115"/>
      <c r="L710" s="115"/>
      <c r="P710" t="s">
        <v>2703</v>
      </c>
      <c r="Q710" t="s">
        <v>2704</v>
      </c>
    </row>
    <row r="711" spans="1:17" ht="15">
      <c r="A711" s="115"/>
      <c r="B711" s="115"/>
      <c r="C711" s="115"/>
      <c r="D711" s="115"/>
      <c r="E711" s="115"/>
      <c r="G711" s="115"/>
      <c r="H711" s="115"/>
      <c r="I711" s="115"/>
      <c r="J711" s="277" t="s">
        <v>3645</v>
      </c>
      <c r="K711" s="115"/>
      <c r="L711" s="115"/>
      <c r="P711" t="s">
        <v>2705</v>
      </c>
      <c r="Q711" t="s">
        <v>2706</v>
      </c>
    </row>
    <row r="712" spans="1:17" ht="15">
      <c r="A712" s="115"/>
      <c r="B712" s="115"/>
      <c r="C712" s="115"/>
      <c r="D712" s="115"/>
      <c r="E712" s="115"/>
      <c r="G712" s="115"/>
      <c r="H712" s="115"/>
      <c r="I712" s="115"/>
      <c r="J712" s="277" t="s">
        <v>191</v>
      </c>
      <c r="K712" s="115"/>
      <c r="L712" s="115"/>
      <c r="P712" t="s">
        <v>2158</v>
      </c>
      <c r="Q712" t="s">
        <v>2174</v>
      </c>
    </row>
    <row r="713" spans="1:17" ht="15">
      <c r="A713" s="115"/>
      <c r="B713" s="115"/>
      <c r="C713" s="115"/>
      <c r="D713" s="115"/>
      <c r="E713" s="115"/>
      <c r="G713" s="115"/>
      <c r="H713" s="115"/>
      <c r="I713" s="115"/>
      <c r="J713" s="277" t="s">
        <v>3646</v>
      </c>
      <c r="K713" s="115"/>
      <c r="L713" s="115"/>
      <c r="P713" t="s">
        <v>2707</v>
      </c>
      <c r="Q713" t="s">
        <v>5242</v>
      </c>
    </row>
    <row r="714" spans="1:17" ht="15">
      <c r="A714" s="115"/>
      <c r="B714" s="115"/>
      <c r="C714" s="115"/>
      <c r="D714" s="115"/>
      <c r="E714" s="115"/>
      <c r="G714" s="115"/>
      <c r="H714" s="115"/>
      <c r="I714" s="115"/>
      <c r="J714" s="277" t="s">
        <v>192</v>
      </c>
      <c r="K714" s="115"/>
      <c r="L714" s="115"/>
      <c r="P714" t="s">
        <v>2708</v>
      </c>
      <c r="Q714" t="s">
        <v>2709</v>
      </c>
    </row>
    <row r="715" spans="1:17" ht="15">
      <c r="A715" s="115"/>
      <c r="B715" s="115"/>
      <c r="C715" s="115"/>
      <c r="D715" s="115"/>
      <c r="E715" s="115"/>
      <c r="G715" s="115"/>
      <c r="H715" s="115"/>
      <c r="I715" s="115"/>
      <c r="J715" s="277" t="s">
        <v>193</v>
      </c>
      <c r="K715" s="115"/>
      <c r="L715" s="115"/>
      <c r="P715" t="s">
        <v>2710</v>
      </c>
      <c r="Q715" t="s">
        <v>2711</v>
      </c>
    </row>
    <row r="716" spans="1:17" ht="15">
      <c r="A716" s="115"/>
      <c r="B716" s="115"/>
      <c r="C716" s="115"/>
      <c r="D716" s="115"/>
      <c r="E716" s="115"/>
      <c r="G716" s="115"/>
      <c r="H716" s="115"/>
      <c r="I716" s="115"/>
      <c r="J716" s="277" t="s">
        <v>194</v>
      </c>
      <c r="K716" s="115"/>
      <c r="L716" s="115"/>
      <c r="P716" t="s">
        <v>2712</v>
      </c>
      <c r="Q716" t="s">
        <v>2713</v>
      </c>
    </row>
    <row r="717" spans="1:17" ht="15">
      <c r="A717" s="115"/>
      <c r="B717" s="115"/>
      <c r="C717" s="115"/>
      <c r="D717" s="115"/>
      <c r="E717" s="115"/>
      <c r="G717" s="115"/>
      <c r="H717" s="115"/>
      <c r="I717" s="115"/>
      <c r="J717" s="277" t="s">
        <v>195</v>
      </c>
      <c r="K717" s="115"/>
      <c r="L717" s="115"/>
      <c r="P717" t="s">
        <v>2714</v>
      </c>
      <c r="Q717" t="s">
        <v>2715</v>
      </c>
    </row>
    <row r="718" spans="1:17" ht="15">
      <c r="A718" s="115"/>
      <c r="B718" s="115"/>
      <c r="C718" s="115"/>
      <c r="D718" s="115"/>
      <c r="E718" s="115"/>
      <c r="G718" s="115"/>
      <c r="H718" s="115"/>
      <c r="I718" s="115"/>
      <c r="J718" s="277" t="s">
        <v>2189</v>
      </c>
      <c r="K718" s="115"/>
      <c r="L718" s="115"/>
      <c r="P718" t="s">
        <v>2159</v>
      </c>
      <c r="Q718" t="s">
        <v>2175</v>
      </c>
    </row>
    <row r="719" spans="1:17" ht="15">
      <c r="A719" s="115"/>
      <c r="B719" s="115"/>
      <c r="C719" s="115"/>
      <c r="D719" s="115"/>
      <c r="E719" s="115"/>
      <c r="G719" s="115"/>
      <c r="H719" s="115"/>
      <c r="I719" s="115"/>
      <c r="J719" s="277" t="s">
        <v>3647</v>
      </c>
      <c r="K719" s="115"/>
      <c r="L719" s="115"/>
      <c r="P719" t="s">
        <v>2160</v>
      </c>
      <c r="Q719" t="s">
        <v>2176</v>
      </c>
    </row>
    <row r="720" spans="1:17" ht="15">
      <c r="A720" s="115"/>
      <c r="B720" s="115"/>
      <c r="C720" s="115"/>
      <c r="D720" s="115"/>
      <c r="E720" s="115"/>
      <c r="G720" s="115"/>
      <c r="H720" s="115"/>
      <c r="I720" s="115"/>
      <c r="J720" s="277" t="s">
        <v>4630</v>
      </c>
      <c r="K720" s="115"/>
      <c r="L720" s="115"/>
      <c r="P720" t="s">
        <v>2716</v>
      </c>
      <c r="Q720" t="s">
        <v>2717</v>
      </c>
    </row>
    <row r="721" spans="1:17" ht="15">
      <c r="A721" s="115"/>
      <c r="B721" s="115"/>
      <c r="C721" s="115"/>
      <c r="D721" s="115"/>
      <c r="E721" s="115"/>
      <c r="G721" s="115"/>
      <c r="H721" s="115"/>
      <c r="I721" s="115"/>
      <c r="J721" s="277" t="s">
        <v>3648</v>
      </c>
      <c r="K721" s="115"/>
      <c r="L721" s="115"/>
      <c r="P721" t="s">
        <v>2718</v>
      </c>
      <c r="Q721" t="s">
        <v>2719</v>
      </c>
    </row>
    <row r="722" spans="1:17" ht="15">
      <c r="A722" s="115"/>
      <c r="B722" s="115"/>
      <c r="C722" s="115"/>
      <c r="D722" s="115"/>
      <c r="E722" s="115"/>
      <c r="G722" s="115"/>
      <c r="H722" s="115"/>
      <c r="I722" s="115"/>
      <c r="J722" s="277" t="s">
        <v>2225</v>
      </c>
      <c r="K722" s="115"/>
      <c r="L722" s="115"/>
      <c r="P722" t="s">
        <v>2161</v>
      </c>
      <c r="Q722" t="s">
        <v>2177</v>
      </c>
    </row>
    <row r="723" spans="1:17" ht="15">
      <c r="A723" s="115"/>
      <c r="B723" s="115"/>
      <c r="C723" s="115"/>
      <c r="D723" s="115"/>
      <c r="E723" s="115"/>
      <c r="G723" s="115"/>
      <c r="H723" s="115"/>
      <c r="I723" s="115"/>
      <c r="J723" s="277" t="s">
        <v>3649</v>
      </c>
      <c r="K723" s="115"/>
      <c r="L723" s="115"/>
      <c r="P723" t="s">
        <v>2162</v>
      </c>
      <c r="Q723" t="s">
        <v>2178</v>
      </c>
    </row>
    <row r="724" spans="1:17" ht="15">
      <c r="A724" s="115"/>
      <c r="B724" s="115"/>
      <c r="C724" s="115"/>
      <c r="D724" s="115"/>
      <c r="E724" s="115"/>
      <c r="G724" s="115"/>
      <c r="H724" s="115"/>
      <c r="I724" s="115"/>
      <c r="J724" s="277" t="s">
        <v>196</v>
      </c>
      <c r="K724" s="115"/>
      <c r="L724" s="115"/>
      <c r="P724" t="s">
        <v>2720</v>
      </c>
      <c r="Q724" t="s">
        <v>2721</v>
      </c>
    </row>
    <row r="725" spans="1:17" ht="15">
      <c r="A725" s="115"/>
      <c r="B725" s="115"/>
      <c r="C725" s="115"/>
      <c r="D725" s="115"/>
      <c r="E725" s="115"/>
      <c r="G725" s="115"/>
      <c r="H725" s="115"/>
      <c r="I725" s="115"/>
      <c r="J725" s="277" t="s">
        <v>197</v>
      </c>
      <c r="K725" s="115"/>
      <c r="L725" s="115"/>
      <c r="P725" t="s">
        <v>2722</v>
      </c>
      <c r="Q725" t="s">
        <v>2723</v>
      </c>
    </row>
    <row r="726" spans="1:17" ht="15">
      <c r="A726" s="115"/>
      <c r="B726" s="115"/>
      <c r="C726" s="115"/>
      <c r="D726" s="115"/>
      <c r="E726" s="115"/>
      <c r="G726" s="115"/>
      <c r="H726" s="115"/>
      <c r="I726" s="115"/>
      <c r="J726" s="277" t="s">
        <v>3650</v>
      </c>
      <c r="K726" s="115"/>
      <c r="L726" s="115"/>
      <c r="P726" t="s">
        <v>2724</v>
      </c>
      <c r="Q726" t="s">
        <v>2725</v>
      </c>
    </row>
    <row r="727" spans="1:17" ht="15">
      <c r="A727" s="115"/>
      <c r="B727" s="115"/>
      <c r="C727" s="115"/>
      <c r="D727" s="115"/>
      <c r="E727" s="115"/>
      <c r="G727" s="115"/>
      <c r="H727" s="115"/>
      <c r="I727" s="115"/>
      <c r="J727" s="277" t="s">
        <v>3651</v>
      </c>
      <c r="K727" s="115"/>
      <c r="L727" s="115"/>
      <c r="P727" t="s">
        <v>2726</v>
      </c>
      <c r="Q727" t="s">
        <v>2727</v>
      </c>
    </row>
    <row r="728" spans="1:17" ht="15">
      <c r="A728" s="115"/>
      <c r="B728" s="115"/>
      <c r="C728" s="115"/>
      <c r="D728" s="115"/>
      <c r="E728" s="115"/>
      <c r="G728" s="115"/>
      <c r="H728" s="115"/>
      <c r="I728" s="115"/>
      <c r="J728" s="277" t="s">
        <v>3652</v>
      </c>
      <c r="K728" s="115"/>
      <c r="L728" s="115"/>
      <c r="P728" t="s">
        <v>2728</v>
      </c>
      <c r="Q728" t="s">
        <v>2729</v>
      </c>
    </row>
    <row r="729" spans="1:17" ht="15">
      <c r="A729" s="115"/>
      <c r="B729" s="115"/>
      <c r="C729" s="115"/>
      <c r="D729" s="115"/>
      <c r="E729" s="115"/>
      <c r="G729" s="115"/>
      <c r="H729" s="115"/>
      <c r="I729" s="115"/>
      <c r="J729" s="277" t="s">
        <v>3653</v>
      </c>
      <c r="K729" s="115"/>
      <c r="L729" s="115"/>
      <c r="P729" t="s">
        <v>2730</v>
      </c>
      <c r="Q729" t="s">
        <v>2731</v>
      </c>
    </row>
    <row r="730" spans="1:17" ht="15">
      <c r="A730" s="115"/>
      <c r="B730" s="115"/>
      <c r="C730" s="115"/>
      <c r="D730" s="115"/>
      <c r="E730" s="115"/>
      <c r="G730" s="115"/>
      <c r="H730" s="115"/>
      <c r="I730" s="115"/>
      <c r="J730" s="277" t="s">
        <v>3654</v>
      </c>
      <c r="K730" s="115"/>
      <c r="L730" s="115"/>
      <c r="P730" t="s">
        <v>2732</v>
      </c>
      <c r="Q730" t="s">
        <v>2733</v>
      </c>
    </row>
    <row r="731" spans="1:17" ht="15">
      <c r="A731" s="115"/>
      <c r="B731" s="115"/>
      <c r="C731" s="115"/>
      <c r="D731" s="115"/>
      <c r="E731" s="115"/>
      <c r="G731" s="115"/>
      <c r="H731" s="115"/>
      <c r="I731" s="115"/>
      <c r="J731" s="277" t="s">
        <v>3655</v>
      </c>
      <c r="K731" s="115"/>
      <c r="L731" s="115"/>
      <c r="P731" t="s">
        <v>2734</v>
      </c>
      <c r="Q731" t="s">
        <v>2735</v>
      </c>
    </row>
    <row r="732" spans="1:17" ht="15">
      <c r="A732" s="115"/>
      <c r="B732" s="115"/>
      <c r="C732" s="115"/>
      <c r="D732" s="115"/>
      <c r="E732" s="115"/>
      <c r="G732" s="115"/>
      <c r="H732" s="115"/>
      <c r="I732" s="115"/>
      <c r="J732" s="277" t="s">
        <v>3656</v>
      </c>
      <c r="K732" s="115"/>
      <c r="L732" s="115"/>
      <c r="P732" t="s">
        <v>2736</v>
      </c>
      <c r="Q732" t="s">
        <v>5243</v>
      </c>
    </row>
    <row r="733" spans="1:17" ht="15">
      <c r="A733" s="115"/>
      <c r="B733" s="115"/>
      <c r="C733" s="115"/>
      <c r="D733" s="115"/>
      <c r="E733" s="115"/>
      <c r="G733" s="115"/>
      <c r="H733" s="115"/>
      <c r="I733" s="115"/>
      <c r="J733" s="277" t="s">
        <v>3657</v>
      </c>
      <c r="K733" s="115"/>
      <c r="L733" s="115"/>
      <c r="P733" t="s">
        <v>2737</v>
      </c>
      <c r="Q733" t="s">
        <v>5244</v>
      </c>
    </row>
    <row r="734" spans="1:17" ht="15">
      <c r="A734" s="115"/>
      <c r="B734" s="115"/>
      <c r="C734" s="115"/>
      <c r="D734" s="115"/>
      <c r="E734" s="115"/>
      <c r="G734" s="115"/>
      <c r="H734" s="115"/>
      <c r="I734" s="115"/>
      <c r="J734" s="277" t="s">
        <v>3658</v>
      </c>
      <c r="K734" s="115"/>
      <c r="L734" s="115"/>
      <c r="P734" t="s">
        <v>2163</v>
      </c>
      <c r="Q734" t="s">
        <v>2179</v>
      </c>
    </row>
    <row r="735" spans="1:17" ht="15">
      <c r="A735" s="115"/>
      <c r="B735" s="115"/>
      <c r="C735" s="115"/>
      <c r="D735" s="115"/>
      <c r="E735" s="115"/>
      <c r="G735" s="115"/>
      <c r="H735" s="115"/>
      <c r="I735" s="115"/>
      <c r="J735" s="277" t="s">
        <v>4631</v>
      </c>
      <c r="K735" s="115"/>
      <c r="L735" s="115"/>
      <c r="P735" t="s">
        <v>2738</v>
      </c>
      <c r="Q735" t="s">
        <v>2739</v>
      </c>
    </row>
    <row r="736" spans="1:17" ht="15">
      <c r="A736" s="115"/>
      <c r="B736" s="115"/>
      <c r="C736" s="115"/>
      <c r="D736" s="115"/>
      <c r="E736" s="115"/>
      <c r="G736" s="115"/>
      <c r="H736" s="115"/>
      <c r="I736" s="115"/>
      <c r="J736" s="277" t="s">
        <v>4632</v>
      </c>
      <c r="K736" s="115"/>
      <c r="L736" s="115"/>
      <c r="P736" t="s">
        <v>2740</v>
      </c>
      <c r="Q736" t="s">
        <v>2741</v>
      </c>
    </row>
    <row r="737" spans="1:17" ht="15">
      <c r="A737" s="115"/>
      <c r="B737" s="115"/>
      <c r="C737" s="115"/>
      <c r="D737" s="115"/>
      <c r="E737" s="115"/>
      <c r="G737" s="115"/>
      <c r="H737" s="115"/>
      <c r="I737" s="115"/>
      <c r="J737" s="277" t="s">
        <v>3659</v>
      </c>
      <c r="K737" s="115"/>
      <c r="L737" s="115"/>
      <c r="P737" t="s">
        <v>2742</v>
      </c>
      <c r="Q737" t="s">
        <v>5245</v>
      </c>
    </row>
    <row r="738" spans="1:17" ht="15">
      <c r="A738" s="115"/>
      <c r="B738" s="115"/>
      <c r="C738" s="115"/>
      <c r="D738" s="115"/>
      <c r="E738" s="115"/>
      <c r="G738" s="115"/>
      <c r="H738" s="115"/>
      <c r="I738" s="115"/>
      <c r="J738" s="277" t="s">
        <v>3660</v>
      </c>
      <c r="K738" s="115"/>
      <c r="L738" s="115"/>
      <c r="P738" t="s">
        <v>2743</v>
      </c>
      <c r="Q738" t="s">
        <v>2744</v>
      </c>
    </row>
    <row r="739" spans="1:17" ht="15">
      <c r="A739" s="115"/>
      <c r="B739" s="115"/>
      <c r="C739" s="115"/>
      <c r="D739" s="115"/>
      <c r="E739" s="115"/>
      <c r="G739" s="115"/>
      <c r="H739" s="115"/>
      <c r="I739" s="115"/>
      <c r="J739" s="277" t="s">
        <v>190</v>
      </c>
      <c r="K739" s="115"/>
      <c r="L739" s="115"/>
      <c r="P739" t="s">
        <v>2745</v>
      </c>
      <c r="Q739" t="s">
        <v>2746</v>
      </c>
    </row>
    <row r="740" spans="1:17" ht="15">
      <c r="A740" s="115"/>
      <c r="B740" s="115"/>
      <c r="C740" s="115"/>
      <c r="D740" s="115"/>
      <c r="E740" s="115"/>
      <c r="G740" s="115"/>
      <c r="H740" s="115"/>
      <c r="I740" s="115"/>
      <c r="J740" s="277" t="s">
        <v>3604</v>
      </c>
      <c r="K740" s="115"/>
      <c r="L740" s="115"/>
      <c r="P740" t="s">
        <v>2747</v>
      </c>
      <c r="Q740" t="s">
        <v>2748</v>
      </c>
    </row>
    <row r="741" spans="1:17" ht="15">
      <c r="A741" s="115"/>
      <c r="B741" s="115"/>
      <c r="C741" s="115"/>
      <c r="D741" s="115"/>
      <c r="E741" s="115"/>
      <c r="G741" s="115"/>
      <c r="H741" s="115"/>
      <c r="I741" s="115"/>
      <c r="J741" s="277" t="s">
        <v>3605</v>
      </c>
      <c r="K741" s="115"/>
      <c r="L741" s="115"/>
      <c r="P741" t="s">
        <v>2749</v>
      </c>
      <c r="Q741" t="s">
        <v>2750</v>
      </c>
    </row>
    <row r="742" spans="1:17" ht="15">
      <c r="A742" s="115"/>
      <c r="B742" s="115"/>
      <c r="C742" s="115"/>
      <c r="D742" s="115"/>
      <c r="E742" s="115"/>
      <c r="G742" s="115"/>
      <c r="H742" s="115"/>
      <c r="I742" s="115"/>
      <c r="J742" s="277" t="s">
        <v>2193</v>
      </c>
      <c r="K742" s="115"/>
      <c r="L742" s="115"/>
      <c r="P742" t="s">
        <v>2751</v>
      </c>
      <c r="Q742" t="s">
        <v>5246</v>
      </c>
    </row>
    <row r="743" spans="1:17" ht="15">
      <c r="A743" s="115"/>
      <c r="B743" s="115"/>
      <c r="C743" s="115"/>
      <c r="D743" s="115"/>
      <c r="E743" s="115"/>
      <c r="G743" s="115"/>
      <c r="H743" s="115"/>
      <c r="I743" s="115"/>
      <c r="J743" s="277" t="s">
        <v>3661</v>
      </c>
      <c r="K743" s="115"/>
      <c r="L743" s="115"/>
      <c r="P743" t="s">
        <v>2752</v>
      </c>
      <c r="Q743" t="s">
        <v>2753</v>
      </c>
    </row>
    <row r="744" spans="1:17" ht="15">
      <c r="A744" s="115"/>
      <c r="B744" s="115"/>
      <c r="C744" s="115"/>
      <c r="D744" s="115"/>
      <c r="E744" s="115"/>
      <c r="G744" s="115"/>
      <c r="H744" s="115"/>
      <c r="I744" s="115"/>
      <c r="J744" s="277" t="s">
        <v>3662</v>
      </c>
      <c r="K744" s="115"/>
      <c r="L744" s="115"/>
      <c r="P744" t="s">
        <v>2754</v>
      </c>
      <c r="Q744" t="s">
        <v>2755</v>
      </c>
    </row>
    <row r="745" spans="1:17" ht="15">
      <c r="A745" s="115"/>
      <c r="B745" s="115"/>
      <c r="C745" s="115"/>
      <c r="D745" s="115"/>
      <c r="E745" s="115"/>
      <c r="G745" s="115"/>
      <c r="H745" s="115"/>
      <c r="I745" s="115"/>
      <c r="J745" s="277" t="s">
        <v>3663</v>
      </c>
      <c r="K745" s="115"/>
      <c r="L745" s="115"/>
      <c r="P745" t="s">
        <v>2756</v>
      </c>
      <c r="Q745" t="s">
        <v>2757</v>
      </c>
    </row>
    <row r="746" spans="1:17" ht="15">
      <c r="A746" s="115"/>
      <c r="B746" s="115"/>
      <c r="C746" s="115"/>
      <c r="D746" s="115"/>
      <c r="E746" s="115"/>
      <c r="G746" s="115"/>
      <c r="H746" s="115"/>
      <c r="I746" s="115"/>
      <c r="J746" s="277" t="s">
        <v>3664</v>
      </c>
      <c r="K746" s="115"/>
      <c r="L746" s="115"/>
      <c r="P746" t="s">
        <v>2758</v>
      </c>
      <c r="Q746" t="s">
        <v>2759</v>
      </c>
    </row>
    <row r="747" spans="1:17" ht="15">
      <c r="A747" s="115"/>
      <c r="B747" s="115"/>
      <c r="C747" s="115"/>
      <c r="D747" s="115"/>
      <c r="E747" s="115"/>
      <c r="G747" s="115"/>
      <c r="H747" s="115"/>
      <c r="I747" s="115"/>
      <c r="J747" s="277" t="s">
        <v>3665</v>
      </c>
      <c r="K747" s="115"/>
      <c r="L747" s="115"/>
      <c r="P747" t="s">
        <v>2760</v>
      </c>
      <c r="Q747" t="s">
        <v>2761</v>
      </c>
    </row>
    <row r="748" spans="1:17" ht="15">
      <c r="A748" s="115"/>
      <c r="B748" s="115"/>
      <c r="C748" s="115"/>
      <c r="D748" s="115"/>
      <c r="E748" s="115"/>
      <c r="G748" s="115"/>
      <c r="H748" s="115"/>
      <c r="I748" s="115"/>
      <c r="J748" s="277" t="s">
        <v>3666</v>
      </c>
      <c r="K748" s="115"/>
      <c r="L748" s="115"/>
      <c r="P748" t="s">
        <v>2762</v>
      </c>
      <c r="Q748" t="s">
        <v>2763</v>
      </c>
    </row>
    <row r="749" spans="1:17" ht="15">
      <c r="A749" s="115"/>
      <c r="B749" s="115"/>
      <c r="C749" s="115"/>
      <c r="D749" s="115"/>
      <c r="E749" s="115"/>
      <c r="G749" s="115"/>
      <c r="H749" s="115"/>
      <c r="I749" s="115"/>
      <c r="J749" s="277" t="s">
        <v>3667</v>
      </c>
      <c r="K749" s="115"/>
      <c r="L749" s="115"/>
      <c r="P749" t="s">
        <v>2764</v>
      </c>
      <c r="Q749" t="s">
        <v>2765</v>
      </c>
    </row>
    <row r="750" spans="1:17" ht="15">
      <c r="A750" s="115"/>
      <c r="B750" s="115"/>
      <c r="C750" s="115"/>
      <c r="D750" s="115"/>
      <c r="E750" s="115"/>
      <c r="G750" s="115"/>
      <c r="H750" s="115"/>
      <c r="I750" s="115"/>
      <c r="J750" s="277" t="s">
        <v>4633</v>
      </c>
      <c r="K750" s="115"/>
      <c r="L750" s="115"/>
      <c r="P750" t="s">
        <v>2766</v>
      </c>
      <c r="Q750" t="s">
        <v>2767</v>
      </c>
    </row>
    <row r="751" spans="1:17" ht="15">
      <c r="A751" s="115"/>
      <c r="B751" s="115"/>
      <c r="C751" s="115"/>
      <c r="D751" s="115"/>
      <c r="E751" s="115"/>
      <c r="G751" s="115"/>
      <c r="H751" s="115"/>
      <c r="I751" s="115"/>
      <c r="J751" s="277" t="s">
        <v>198</v>
      </c>
      <c r="K751" s="115"/>
      <c r="L751" s="115"/>
      <c r="P751" t="s">
        <v>2768</v>
      </c>
      <c r="Q751" t="s">
        <v>2769</v>
      </c>
    </row>
    <row r="752" spans="1:17" ht="15">
      <c r="A752" s="115"/>
      <c r="B752" s="115"/>
      <c r="C752" s="115"/>
      <c r="D752" s="115"/>
      <c r="E752" s="115"/>
      <c r="G752" s="115"/>
      <c r="H752" s="115"/>
      <c r="I752" s="115"/>
      <c r="J752" s="277" t="s">
        <v>4634</v>
      </c>
      <c r="K752" s="115"/>
      <c r="L752" s="115"/>
      <c r="P752" t="s">
        <v>2770</v>
      </c>
      <c r="Q752" t="s">
        <v>2771</v>
      </c>
    </row>
    <row r="753" spans="1:17" ht="15">
      <c r="A753" s="115"/>
      <c r="B753" s="115"/>
      <c r="C753" s="115"/>
      <c r="D753" s="115"/>
      <c r="E753" s="115"/>
      <c r="G753" s="115"/>
      <c r="H753" s="115"/>
      <c r="I753" s="115"/>
      <c r="J753" s="277" t="s">
        <v>3668</v>
      </c>
      <c r="K753" s="115"/>
      <c r="L753" s="115"/>
      <c r="P753" t="s">
        <v>2772</v>
      </c>
      <c r="Q753" t="s">
        <v>2773</v>
      </c>
    </row>
    <row r="754" spans="1:17" ht="15">
      <c r="A754" s="115"/>
      <c r="B754" s="115"/>
      <c r="C754" s="115"/>
      <c r="D754" s="115"/>
      <c r="E754" s="115"/>
      <c r="G754" s="115"/>
      <c r="H754" s="115"/>
      <c r="I754" s="115"/>
      <c r="J754" s="277" t="s">
        <v>2219</v>
      </c>
      <c r="K754" s="115"/>
      <c r="L754" s="115"/>
      <c r="P754" t="s">
        <v>2774</v>
      </c>
      <c r="Q754" t="s">
        <v>2775</v>
      </c>
    </row>
    <row r="755" spans="1:17" ht="15">
      <c r="A755" s="115"/>
      <c r="B755" s="115"/>
      <c r="C755" s="115"/>
      <c r="D755" s="115"/>
      <c r="E755" s="115"/>
      <c r="G755" s="115"/>
      <c r="H755" s="115"/>
      <c r="I755" s="115"/>
      <c r="J755" s="277" t="s">
        <v>3669</v>
      </c>
      <c r="K755" s="115"/>
      <c r="L755" s="115"/>
      <c r="P755" t="s">
        <v>2776</v>
      </c>
      <c r="Q755" t="s">
        <v>2777</v>
      </c>
    </row>
    <row r="756" spans="1:17" ht="15">
      <c r="A756" s="115"/>
      <c r="B756" s="115"/>
      <c r="C756" s="115"/>
      <c r="D756" s="115"/>
      <c r="E756" s="115"/>
      <c r="G756" s="115"/>
      <c r="H756" s="115"/>
      <c r="I756" s="115"/>
      <c r="J756" s="277" t="s">
        <v>199</v>
      </c>
      <c r="K756" s="115"/>
      <c r="L756" s="115"/>
      <c r="P756" t="s">
        <v>2778</v>
      </c>
      <c r="Q756" t="s">
        <v>2779</v>
      </c>
    </row>
    <row r="757" spans="1:17" ht="15">
      <c r="A757" s="115"/>
      <c r="B757" s="115"/>
      <c r="C757" s="115"/>
      <c r="D757" s="115"/>
      <c r="E757" s="115"/>
      <c r="G757" s="115"/>
      <c r="H757" s="115"/>
      <c r="I757" s="115"/>
      <c r="J757" s="277" t="s">
        <v>3670</v>
      </c>
      <c r="K757" s="115"/>
      <c r="L757" s="115"/>
      <c r="P757" t="s">
        <v>2780</v>
      </c>
      <c r="Q757" t="s">
        <v>2781</v>
      </c>
    </row>
    <row r="758" spans="1:17" ht="15">
      <c r="A758" s="115"/>
      <c r="B758" s="115"/>
      <c r="C758" s="115"/>
      <c r="D758" s="115"/>
      <c r="E758" s="115"/>
      <c r="G758" s="115"/>
      <c r="H758" s="115"/>
      <c r="I758" s="115"/>
      <c r="J758" s="277" t="s">
        <v>200</v>
      </c>
      <c r="K758" s="115"/>
      <c r="L758" s="115"/>
      <c r="P758" t="s">
        <v>5247</v>
      </c>
      <c r="Q758" t="s">
        <v>5248</v>
      </c>
    </row>
    <row r="759" spans="1:17" ht="15">
      <c r="A759" s="115"/>
      <c r="B759" s="115"/>
      <c r="C759" s="115"/>
      <c r="D759" s="115"/>
      <c r="E759" s="115"/>
      <c r="G759" s="115"/>
      <c r="H759" s="115"/>
      <c r="I759" s="115"/>
      <c r="J759" s="277" t="s">
        <v>2186</v>
      </c>
      <c r="K759" s="115"/>
      <c r="L759" s="115"/>
      <c r="P759" t="s">
        <v>5249</v>
      </c>
      <c r="Q759" t="s">
        <v>5250</v>
      </c>
    </row>
    <row r="760" spans="1:17" ht="15">
      <c r="A760" s="115"/>
      <c r="B760" s="115"/>
      <c r="C760" s="115"/>
      <c r="D760" s="115"/>
      <c r="E760" s="115"/>
      <c r="G760" s="115"/>
      <c r="H760" s="115"/>
      <c r="I760" s="115"/>
      <c r="J760" s="277" t="s">
        <v>2182</v>
      </c>
      <c r="K760" s="115"/>
      <c r="L760" s="115"/>
      <c r="P760" t="s">
        <v>2782</v>
      </c>
      <c r="Q760" t="s">
        <v>2783</v>
      </c>
    </row>
    <row r="761" spans="1:17" ht="15">
      <c r="A761" s="115"/>
      <c r="B761" s="115"/>
      <c r="C761" s="115"/>
      <c r="D761" s="115"/>
      <c r="E761" s="115"/>
      <c r="G761" s="115"/>
      <c r="H761" s="115"/>
      <c r="I761" s="115"/>
      <c r="J761" s="277" t="s">
        <v>2195</v>
      </c>
      <c r="K761" s="115"/>
      <c r="L761" s="115"/>
      <c r="P761" t="s">
        <v>5251</v>
      </c>
      <c r="Q761" t="s">
        <v>5252</v>
      </c>
    </row>
    <row r="762" spans="1:17" ht="15">
      <c r="A762" s="115"/>
      <c r="B762" s="115"/>
      <c r="C762" s="115"/>
      <c r="D762" s="115"/>
      <c r="E762" s="115"/>
      <c r="G762" s="115"/>
      <c r="H762" s="115"/>
      <c r="I762" s="115"/>
      <c r="J762" s="277" t="s">
        <v>3671</v>
      </c>
      <c r="K762" s="115"/>
      <c r="L762" s="115"/>
      <c r="P762" t="s">
        <v>2784</v>
      </c>
      <c r="Q762" t="s">
        <v>2785</v>
      </c>
    </row>
    <row r="763" spans="1:17" ht="15">
      <c r="A763" s="115"/>
      <c r="B763" s="115"/>
      <c r="C763" s="115"/>
      <c r="D763" s="115"/>
      <c r="E763" s="115"/>
      <c r="G763" s="115"/>
      <c r="H763" s="115"/>
      <c r="I763" s="115"/>
      <c r="J763" s="277" t="s">
        <v>3672</v>
      </c>
      <c r="K763" s="115"/>
      <c r="L763" s="115"/>
      <c r="P763" t="s">
        <v>2786</v>
      </c>
      <c r="Q763" t="s">
        <v>5253</v>
      </c>
    </row>
    <row r="764" spans="1:17" ht="15">
      <c r="A764" s="115"/>
      <c r="B764" s="115"/>
      <c r="C764" s="115"/>
      <c r="D764" s="115"/>
      <c r="E764" s="115"/>
      <c r="G764" s="115"/>
      <c r="H764" s="115"/>
      <c r="I764" s="115"/>
      <c r="J764" s="277" t="s">
        <v>3673</v>
      </c>
      <c r="K764" s="115"/>
      <c r="L764" s="115"/>
      <c r="P764" t="s">
        <v>2787</v>
      </c>
      <c r="Q764" t="s">
        <v>2788</v>
      </c>
    </row>
    <row r="765" spans="1:17" ht="15">
      <c r="A765" s="115"/>
      <c r="B765" s="115"/>
      <c r="C765" s="115"/>
      <c r="D765" s="115"/>
      <c r="E765" s="115"/>
      <c r="G765" s="115"/>
      <c r="H765" s="115"/>
      <c r="I765" s="115"/>
      <c r="J765" s="277" t="s">
        <v>3674</v>
      </c>
      <c r="K765" s="115"/>
      <c r="L765" s="115"/>
      <c r="P765" t="s">
        <v>2789</v>
      </c>
      <c r="Q765" t="s">
        <v>2790</v>
      </c>
    </row>
    <row r="766" spans="1:17" ht="15">
      <c r="A766" s="115"/>
      <c r="B766" s="115"/>
      <c r="C766" s="115"/>
      <c r="D766" s="115"/>
      <c r="E766" s="115"/>
      <c r="G766" s="115"/>
      <c r="H766" s="115"/>
      <c r="I766" s="115"/>
      <c r="J766" s="277" t="s">
        <v>3675</v>
      </c>
      <c r="K766" s="115"/>
      <c r="L766" s="115"/>
      <c r="P766" t="s">
        <v>5254</v>
      </c>
      <c r="Q766" t="s">
        <v>5255</v>
      </c>
    </row>
    <row r="767" spans="1:17" ht="15">
      <c r="A767" s="115"/>
      <c r="B767" s="115"/>
      <c r="C767" s="115"/>
      <c r="D767" s="115"/>
      <c r="E767" s="115"/>
      <c r="G767" s="115"/>
      <c r="H767" s="115"/>
      <c r="I767" s="115"/>
      <c r="J767" s="277" t="s">
        <v>3676</v>
      </c>
      <c r="K767" s="115"/>
      <c r="L767" s="115"/>
      <c r="P767" t="s">
        <v>5256</v>
      </c>
      <c r="Q767" t="s">
        <v>5257</v>
      </c>
    </row>
    <row r="768" spans="1:17" ht="15">
      <c r="A768" s="115"/>
      <c r="B768" s="115"/>
      <c r="C768" s="115"/>
      <c r="D768" s="115"/>
      <c r="E768" s="115"/>
      <c r="G768" s="115"/>
      <c r="H768" s="115"/>
      <c r="I768" s="115"/>
      <c r="J768" s="277" t="s">
        <v>3677</v>
      </c>
      <c r="K768" s="115"/>
      <c r="L768" s="115"/>
      <c r="P768" t="s">
        <v>2791</v>
      </c>
      <c r="Q768" t="s">
        <v>2792</v>
      </c>
    </row>
    <row r="769" spans="1:17" ht="15">
      <c r="A769" s="115"/>
      <c r="B769" s="115"/>
      <c r="C769" s="115"/>
      <c r="D769" s="115"/>
      <c r="E769" s="115"/>
      <c r="G769" s="115"/>
      <c r="H769" s="115"/>
      <c r="I769" s="115"/>
      <c r="J769" s="277" t="s">
        <v>3678</v>
      </c>
      <c r="K769" s="115"/>
      <c r="L769" s="115"/>
      <c r="P769" t="s">
        <v>5258</v>
      </c>
      <c r="Q769" t="s">
        <v>5259</v>
      </c>
    </row>
    <row r="770" spans="1:17" ht="15">
      <c r="A770" s="115"/>
      <c r="B770" s="115"/>
      <c r="C770" s="115"/>
      <c r="D770" s="115"/>
      <c r="E770" s="115"/>
      <c r="G770" s="115"/>
      <c r="H770" s="115"/>
      <c r="I770" s="115"/>
      <c r="J770" s="277" t="s">
        <v>3679</v>
      </c>
      <c r="K770" s="115"/>
      <c r="L770" s="115"/>
      <c r="P770" t="s">
        <v>5260</v>
      </c>
      <c r="Q770" t="s">
        <v>5261</v>
      </c>
    </row>
    <row r="771" spans="1:17" ht="15">
      <c r="A771" s="115"/>
      <c r="B771" s="115"/>
      <c r="C771" s="115"/>
      <c r="D771" s="115"/>
      <c r="E771" s="115"/>
      <c r="G771" s="115"/>
      <c r="H771" s="115"/>
      <c r="I771" s="115"/>
      <c r="J771" s="277" t="s">
        <v>4635</v>
      </c>
      <c r="K771" s="115"/>
      <c r="L771" s="115"/>
      <c r="P771" t="s">
        <v>5262</v>
      </c>
      <c r="Q771" t="s">
        <v>5263</v>
      </c>
    </row>
    <row r="772" spans="1:17" ht="15">
      <c r="A772" s="115"/>
      <c r="B772" s="115"/>
      <c r="C772" s="115"/>
      <c r="D772" s="115"/>
      <c r="E772" s="115"/>
      <c r="G772" s="115"/>
      <c r="H772" s="115"/>
      <c r="I772" s="115"/>
      <c r="J772" s="277" t="s">
        <v>201</v>
      </c>
      <c r="K772" s="115"/>
      <c r="L772" s="115"/>
      <c r="P772" t="s">
        <v>5264</v>
      </c>
      <c r="Q772" t="s">
        <v>5265</v>
      </c>
    </row>
    <row r="773" spans="1:17" ht="15">
      <c r="A773" s="115"/>
      <c r="B773" s="115"/>
      <c r="C773" s="115"/>
      <c r="D773" s="115"/>
      <c r="E773" s="115"/>
      <c r="G773" s="115"/>
      <c r="H773" s="115"/>
      <c r="I773" s="115"/>
      <c r="J773" s="277" t="s">
        <v>3680</v>
      </c>
      <c r="K773" s="115"/>
      <c r="L773" s="115"/>
      <c r="P773" t="s">
        <v>5266</v>
      </c>
      <c r="Q773" t="s">
        <v>5267</v>
      </c>
    </row>
    <row r="774" spans="1:17" ht="15">
      <c r="A774" s="115"/>
      <c r="B774" s="115"/>
      <c r="C774" s="115"/>
      <c r="D774" s="115"/>
      <c r="E774" s="115"/>
      <c r="G774" s="115"/>
      <c r="H774" s="115"/>
      <c r="I774" s="115"/>
      <c r="J774" s="277" t="s">
        <v>3681</v>
      </c>
      <c r="K774" s="115"/>
      <c r="L774" s="115"/>
      <c r="P774" t="s">
        <v>5268</v>
      </c>
      <c r="Q774" t="s">
        <v>5269</v>
      </c>
    </row>
    <row r="775" spans="1:17" ht="15">
      <c r="A775" s="115"/>
      <c r="B775" s="115"/>
      <c r="C775" s="115"/>
      <c r="D775" s="115"/>
      <c r="E775" s="115"/>
      <c r="G775" s="115"/>
      <c r="H775" s="115"/>
      <c r="I775" s="115"/>
      <c r="J775" s="277" t="s">
        <v>3682</v>
      </c>
      <c r="K775" s="115"/>
      <c r="L775" s="115"/>
      <c r="P775" t="s">
        <v>2793</v>
      </c>
      <c r="Q775" t="s">
        <v>5270</v>
      </c>
    </row>
    <row r="776" spans="1:17" ht="15">
      <c r="A776" s="115"/>
      <c r="B776" s="115"/>
      <c r="C776" s="115"/>
      <c r="D776" s="115"/>
      <c r="E776" s="115"/>
      <c r="G776" s="115"/>
      <c r="H776" s="115"/>
      <c r="I776" s="115"/>
      <c r="J776" s="277" t="s">
        <v>3683</v>
      </c>
      <c r="K776" s="115"/>
      <c r="L776" s="115"/>
      <c r="P776" t="s">
        <v>5271</v>
      </c>
      <c r="Q776" t="s">
        <v>5272</v>
      </c>
    </row>
    <row r="777" spans="1:17" ht="15">
      <c r="A777" s="115"/>
      <c r="B777" s="115"/>
      <c r="C777" s="115"/>
      <c r="D777" s="115"/>
      <c r="E777" s="115"/>
      <c r="G777" s="115"/>
      <c r="H777" s="115"/>
      <c r="I777" s="115"/>
      <c r="J777" s="277" t="s">
        <v>3684</v>
      </c>
      <c r="K777" s="115"/>
      <c r="L777" s="115"/>
      <c r="P777" t="s">
        <v>5273</v>
      </c>
      <c r="Q777" t="s">
        <v>5274</v>
      </c>
    </row>
    <row r="778" spans="1:17" ht="15">
      <c r="A778" s="115"/>
      <c r="B778" s="115"/>
      <c r="C778" s="115"/>
      <c r="D778" s="115"/>
      <c r="E778" s="115"/>
      <c r="G778" s="115"/>
      <c r="H778" s="115"/>
      <c r="I778" s="115"/>
      <c r="J778" s="277" t="s">
        <v>3685</v>
      </c>
      <c r="K778" s="115"/>
      <c r="L778" s="115"/>
      <c r="P778" t="s">
        <v>5275</v>
      </c>
      <c r="Q778" t="s">
        <v>5276</v>
      </c>
    </row>
    <row r="779" spans="1:17" ht="15">
      <c r="A779" s="115"/>
      <c r="B779" s="115"/>
      <c r="C779" s="115"/>
      <c r="D779" s="115"/>
      <c r="E779" s="115"/>
      <c r="G779" s="115"/>
      <c r="H779" s="115"/>
      <c r="I779" s="115"/>
      <c r="J779" s="277" t="s">
        <v>4636</v>
      </c>
      <c r="K779" s="115"/>
      <c r="L779" s="115"/>
      <c r="P779" t="s">
        <v>5277</v>
      </c>
      <c r="Q779" t="s">
        <v>5278</v>
      </c>
    </row>
    <row r="780" spans="1:17" ht="15">
      <c r="A780" s="115"/>
      <c r="B780" s="115"/>
      <c r="C780" s="115"/>
      <c r="D780" s="115"/>
      <c r="E780" s="115"/>
      <c r="G780" s="115"/>
      <c r="H780" s="115"/>
      <c r="I780" s="115"/>
      <c r="J780" s="277" t="s">
        <v>3686</v>
      </c>
      <c r="K780" s="115"/>
      <c r="L780" s="115"/>
      <c r="P780" t="s">
        <v>5279</v>
      </c>
      <c r="Q780" t="s">
        <v>5280</v>
      </c>
    </row>
    <row r="781" spans="1:17" ht="15">
      <c r="A781" s="115"/>
      <c r="B781" s="115"/>
      <c r="C781" s="115"/>
      <c r="D781" s="115"/>
      <c r="E781" s="115"/>
      <c r="G781" s="115"/>
      <c r="H781" s="115"/>
      <c r="I781" s="115"/>
      <c r="J781" s="277" t="s">
        <v>3687</v>
      </c>
      <c r="K781" s="115"/>
      <c r="L781" s="115"/>
      <c r="P781" t="s">
        <v>5281</v>
      </c>
      <c r="Q781" t="s">
        <v>5282</v>
      </c>
    </row>
    <row r="782" spans="1:17" ht="15">
      <c r="A782" s="115"/>
      <c r="B782" s="115"/>
      <c r="C782" s="115"/>
      <c r="D782" s="115"/>
      <c r="E782" s="115"/>
      <c r="G782" s="115"/>
      <c r="H782" s="115"/>
      <c r="I782" s="115"/>
      <c r="J782" s="277" t="s">
        <v>3688</v>
      </c>
      <c r="K782" s="115"/>
      <c r="L782" s="115"/>
      <c r="P782" t="s">
        <v>5283</v>
      </c>
      <c r="Q782" t="s">
        <v>5284</v>
      </c>
    </row>
    <row r="783" spans="1:17" ht="15">
      <c r="A783" s="115"/>
      <c r="B783" s="115"/>
      <c r="C783" s="115"/>
      <c r="D783" s="115"/>
      <c r="E783" s="115"/>
      <c r="G783" s="115"/>
      <c r="H783" s="115"/>
      <c r="I783" s="115"/>
      <c r="J783" s="277" t="s">
        <v>3689</v>
      </c>
      <c r="K783" s="115"/>
      <c r="L783" s="115"/>
      <c r="P783" t="s">
        <v>5285</v>
      </c>
      <c r="Q783" t="s">
        <v>5286</v>
      </c>
    </row>
    <row r="784" spans="1:17" ht="15">
      <c r="A784" s="115"/>
      <c r="B784" s="115"/>
      <c r="C784" s="115"/>
      <c r="D784" s="115"/>
      <c r="E784" s="115"/>
      <c r="G784" s="115"/>
      <c r="H784" s="115"/>
      <c r="I784" s="115"/>
      <c r="J784" s="277" t="s">
        <v>202</v>
      </c>
      <c r="K784" s="115"/>
      <c r="L784" s="115"/>
      <c r="P784" t="s">
        <v>5287</v>
      </c>
      <c r="Q784" t="s">
        <v>5288</v>
      </c>
    </row>
    <row r="785" spans="1:17" ht="15">
      <c r="A785" s="115"/>
      <c r="B785" s="115"/>
      <c r="C785" s="115"/>
      <c r="D785" s="115"/>
      <c r="E785" s="115"/>
      <c r="G785" s="115"/>
      <c r="H785" s="115"/>
      <c r="I785" s="115"/>
      <c r="J785" s="277" t="s">
        <v>203</v>
      </c>
      <c r="K785" s="115"/>
      <c r="L785" s="115"/>
      <c r="P785" t="s">
        <v>5289</v>
      </c>
      <c r="Q785" t="s">
        <v>5290</v>
      </c>
    </row>
    <row r="786" spans="1:17" ht="15">
      <c r="A786" s="115"/>
      <c r="B786" s="115"/>
      <c r="C786" s="115"/>
      <c r="D786" s="115"/>
      <c r="E786" s="115"/>
      <c r="G786" s="115"/>
      <c r="H786" s="115"/>
      <c r="I786" s="115"/>
      <c r="J786" s="277" t="s">
        <v>3690</v>
      </c>
      <c r="K786" s="115"/>
      <c r="L786" s="115"/>
      <c r="P786" t="s">
        <v>5291</v>
      </c>
      <c r="Q786" t="s">
        <v>5292</v>
      </c>
    </row>
    <row r="787" spans="1:17" ht="15">
      <c r="A787" s="115"/>
      <c r="B787" s="115"/>
      <c r="C787" s="115"/>
      <c r="D787" s="115"/>
      <c r="E787" s="115"/>
      <c r="G787" s="115"/>
      <c r="H787" s="115"/>
      <c r="I787" s="115"/>
      <c r="J787" s="277" t="s">
        <v>3692</v>
      </c>
      <c r="K787" s="115"/>
      <c r="L787" s="115"/>
      <c r="P787" t="s">
        <v>5293</v>
      </c>
      <c r="Q787" t="s">
        <v>5294</v>
      </c>
    </row>
    <row r="788" spans="1:17" ht="15">
      <c r="A788" s="115"/>
      <c r="B788" s="115"/>
      <c r="C788" s="115"/>
      <c r="D788" s="115"/>
      <c r="E788" s="115"/>
      <c r="G788" s="115"/>
      <c r="H788" s="115"/>
      <c r="I788" s="115"/>
      <c r="J788" s="277" t="s">
        <v>3693</v>
      </c>
      <c r="K788" s="115"/>
      <c r="L788" s="115"/>
      <c r="P788" t="s">
        <v>5295</v>
      </c>
      <c r="Q788" t="s">
        <v>5296</v>
      </c>
    </row>
    <row r="789" spans="1:17" ht="15">
      <c r="A789" s="115"/>
      <c r="B789" s="115"/>
      <c r="C789" s="115"/>
      <c r="D789" s="115"/>
      <c r="E789" s="115"/>
      <c r="G789" s="115"/>
      <c r="H789" s="115"/>
      <c r="I789" s="115"/>
      <c r="J789" s="277" t="s">
        <v>3694</v>
      </c>
      <c r="K789" s="115"/>
      <c r="L789" s="115"/>
      <c r="P789" t="s">
        <v>5297</v>
      </c>
      <c r="Q789" t="s">
        <v>5298</v>
      </c>
    </row>
    <row r="790" spans="1:17" ht="15">
      <c r="A790" s="115"/>
      <c r="B790" s="115"/>
      <c r="C790" s="115"/>
      <c r="D790" s="115"/>
      <c r="E790" s="115"/>
      <c r="G790" s="115"/>
      <c r="H790" s="115"/>
      <c r="I790" s="115"/>
      <c r="J790" s="277" t="s">
        <v>3695</v>
      </c>
      <c r="K790" s="115"/>
      <c r="L790" s="115"/>
      <c r="P790" t="s">
        <v>5299</v>
      </c>
      <c r="Q790" t="s">
        <v>5300</v>
      </c>
    </row>
    <row r="791" spans="1:17" ht="15">
      <c r="A791" s="115"/>
      <c r="B791" s="115"/>
      <c r="C791" s="115"/>
      <c r="D791" s="115"/>
      <c r="E791" s="115"/>
      <c r="G791" s="115"/>
      <c r="H791" s="115"/>
      <c r="I791" s="115"/>
      <c r="J791" s="277" t="s">
        <v>3696</v>
      </c>
      <c r="K791" s="115"/>
      <c r="L791" s="115"/>
      <c r="P791" t="s">
        <v>5301</v>
      </c>
      <c r="Q791" t="s">
        <v>5302</v>
      </c>
    </row>
    <row r="792" spans="1:17" ht="15">
      <c r="A792" s="115"/>
      <c r="B792" s="115"/>
      <c r="C792" s="115"/>
      <c r="D792" s="115"/>
      <c r="E792" s="115"/>
      <c r="G792" s="115"/>
      <c r="H792" s="115"/>
      <c r="I792" s="115"/>
      <c r="J792" s="277" t="s">
        <v>3699</v>
      </c>
      <c r="K792" s="115"/>
      <c r="L792" s="115"/>
      <c r="P792" t="s">
        <v>5303</v>
      </c>
      <c r="Q792" t="s">
        <v>5304</v>
      </c>
    </row>
    <row r="793" spans="1:17" ht="15">
      <c r="A793" s="115"/>
      <c r="B793" s="115"/>
      <c r="C793" s="115"/>
      <c r="D793" s="115"/>
      <c r="E793" s="115"/>
      <c r="G793" s="115"/>
      <c r="H793" s="115"/>
      <c r="I793" s="115"/>
      <c r="J793" s="277" t="s">
        <v>204</v>
      </c>
      <c r="K793" s="115"/>
      <c r="L793" s="115"/>
      <c r="P793" t="s">
        <v>5305</v>
      </c>
      <c r="Q793" t="s">
        <v>5306</v>
      </c>
    </row>
    <row r="794" spans="1:17" ht="15">
      <c r="A794" s="115"/>
      <c r="B794" s="115"/>
      <c r="C794" s="115"/>
      <c r="D794" s="115"/>
      <c r="E794" s="115"/>
      <c r="G794" s="115"/>
      <c r="H794" s="115"/>
      <c r="I794" s="115"/>
      <c r="J794" s="277" t="s">
        <v>2206</v>
      </c>
      <c r="K794" s="115"/>
      <c r="L794" s="115"/>
      <c r="P794" t="s">
        <v>5307</v>
      </c>
      <c r="Q794" t="s">
        <v>5308</v>
      </c>
    </row>
    <row r="795" spans="1:17" ht="15">
      <c r="A795" s="115"/>
      <c r="B795" s="115"/>
      <c r="C795" s="115"/>
      <c r="D795" s="115"/>
      <c r="E795" s="115"/>
      <c r="G795" s="115"/>
      <c r="H795" s="115"/>
      <c r="I795" s="115"/>
      <c r="J795" s="277" t="s">
        <v>3701</v>
      </c>
      <c r="K795" s="115"/>
      <c r="L795" s="115"/>
      <c r="P795" t="s">
        <v>5309</v>
      </c>
      <c r="Q795" t="s">
        <v>5310</v>
      </c>
    </row>
    <row r="796" spans="1:17" ht="15">
      <c r="A796" s="115"/>
      <c r="B796" s="115"/>
      <c r="C796" s="115"/>
      <c r="D796" s="115"/>
      <c r="E796" s="115"/>
      <c r="G796" s="115"/>
      <c r="H796" s="115"/>
      <c r="I796" s="115"/>
      <c r="J796" s="277" t="s">
        <v>3697</v>
      </c>
      <c r="K796" s="115"/>
      <c r="L796" s="115"/>
      <c r="P796" t="s">
        <v>5311</v>
      </c>
      <c r="Q796" t="s">
        <v>5312</v>
      </c>
    </row>
    <row r="797" spans="1:17" ht="15">
      <c r="A797" s="115"/>
      <c r="B797" s="115"/>
      <c r="C797" s="115"/>
      <c r="D797" s="115"/>
      <c r="E797" s="115"/>
      <c r="G797" s="115"/>
      <c r="H797" s="115"/>
      <c r="I797" s="115"/>
      <c r="J797" s="277" t="s">
        <v>3698</v>
      </c>
      <c r="K797" s="115"/>
      <c r="L797" s="115"/>
      <c r="P797" t="s">
        <v>5313</v>
      </c>
      <c r="Q797" t="s">
        <v>5314</v>
      </c>
    </row>
    <row r="798" spans="1:17" ht="15">
      <c r="A798" s="115"/>
      <c r="B798" s="115"/>
      <c r="C798" s="115"/>
      <c r="D798" s="115"/>
      <c r="E798" s="115"/>
      <c r="G798" s="115"/>
      <c r="H798" s="115"/>
      <c r="I798" s="115"/>
      <c r="J798" s="277" t="s">
        <v>3700</v>
      </c>
      <c r="K798" s="115"/>
      <c r="L798" s="115"/>
      <c r="P798" t="s">
        <v>5315</v>
      </c>
      <c r="Q798" t="s">
        <v>5316</v>
      </c>
    </row>
    <row r="799" spans="1:17" ht="15">
      <c r="A799" s="115"/>
      <c r="B799" s="115"/>
      <c r="C799" s="115"/>
      <c r="D799" s="115"/>
      <c r="E799" s="115"/>
      <c r="G799" s="115"/>
      <c r="H799" s="115"/>
      <c r="I799" s="115"/>
      <c r="J799" s="277" t="s">
        <v>4637</v>
      </c>
      <c r="K799" s="115"/>
      <c r="L799" s="115"/>
      <c r="P799" t="s">
        <v>5317</v>
      </c>
      <c r="Q799" t="s">
        <v>5318</v>
      </c>
    </row>
    <row r="800" spans="1:17" ht="15">
      <c r="A800" s="115"/>
      <c r="B800" s="115"/>
      <c r="C800" s="115"/>
      <c r="D800" s="115"/>
      <c r="E800" s="115"/>
      <c r="G800" s="115"/>
      <c r="H800" s="115"/>
      <c r="I800" s="115"/>
      <c r="J800" s="277" t="s">
        <v>4638</v>
      </c>
      <c r="K800" s="115"/>
      <c r="L800" s="115"/>
      <c r="P800" t="s">
        <v>5319</v>
      </c>
      <c r="Q800" t="s">
        <v>5320</v>
      </c>
    </row>
    <row r="801" spans="1:17" ht="15">
      <c r="A801" s="115"/>
      <c r="B801" s="115"/>
      <c r="C801" s="115"/>
      <c r="D801" s="115"/>
      <c r="E801" s="115"/>
      <c r="G801" s="115"/>
      <c r="H801" s="115"/>
      <c r="I801" s="115"/>
      <c r="J801" s="277" t="s">
        <v>4639</v>
      </c>
      <c r="K801" s="115"/>
      <c r="L801" s="115"/>
      <c r="P801" t="s">
        <v>5321</v>
      </c>
      <c r="Q801" t="s">
        <v>5322</v>
      </c>
    </row>
    <row r="802" spans="1:17" ht="15">
      <c r="A802" s="115"/>
      <c r="B802" s="115"/>
      <c r="C802" s="115"/>
      <c r="D802" s="115"/>
      <c r="E802" s="115"/>
      <c r="G802" s="115"/>
      <c r="H802" s="115"/>
      <c r="I802" s="115"/>
      <c r="J802" s="277" t="s">
        <v>205</v>
      </c>
      <c r="K802" s="115"/>
      <c r="L802" s="115"/>
      <c r="P802" t="s">
        <v>5323</v>
      </c>
      <c r="Q802" t="s">
        <v>5324</v>
      </c>
    </row>
    <row r="803" spans="1:17" ht="15">
      <c r="A803" s="115"/>
      <c r="B803" s="115"/>
      <c r="C803" s="115"/>
      <c r="D803" s="115"/>
      <c r="E803" s="115"/>
      <c r="G803" s="115"/>
      <c r="H803" s="115"/>
      <c r="I803" s="115"/>
      <c r="J803" s="277" t="s">
        <v>3703</v>
      </c>
      <c r="K803" s="115"/>
      <c r="L803" s="115"/>
      <c r="P803" t="s">
        <v>5325</v>
      </c>
      <c r="Q803" t="s">
        <v>5326</v>
      </c>
    </row>
    <row r="804" spans="1:17" ht="15">
      <c r="A804" s="115"/>
      <c r="B804" s="115"/>
      <c r="C804" s="115"/>
      <c r="D804" s="115"/>
      <c r="E804" s="115"/>
      <c r="G804" s="115"/>
      <c r="H804" s="115"/>
      <c r="I804" s="115"/>
      <c r="J804" s="277" t="s">
        <v>3704</v>
      </c>
      <c r="K804" s="115"/>
      <c r="L804" s="115"/>
      <c r="P804" t="s">
        <v>5327</v>
      </c>
      <c r="Q804" t="s">
        <v>5328</v>
      </c>
    </row>
    <row r="805" spans="1:17" ht="15">
      <c r="A805" s="115"/>
      <c r="B805" s="115"/>
      <c r="C805" s="115"/>
      <c r="D805" s="115"/>
      <c r="E805" s="115"/>
      <c r="G805" s="115"/>
      <c r="H805" s="115"/>
      <c r="I805" s="115"/>
      <c r="J805" s="277" t="s">
        <v>3705</v>
      </c>
      <c r="K805" s="115"/>
      <c r="L805" s="115"/>
      <c r="P805" t="s">
        <v>5329</v>
      </c>
      <c r="Q805" t="s">
        <v>5330</v>
      </c>
    </row>
    <row r="806" spans="1:17" ht="15">
      <c r="A806" s="115"/>
      <c r="B806" s="115"/>
      <c r="C806" s="115"/>
      <c r="D806" s="115"/>
      <c r="E806" s="115"/>
      <c r="G806" s="115"/>
      <c r="H806" s="115"/>
      <c r="I806" s="115"/>
      <c r="J806" s="277" t="s">
        <v>3706</v>
      </c>
      <c r="K806" s="115"/>
      <c r="L806" s="115"/>
      <c r="P806" t="s">
        <v>5331</v>
      </c>
      <c r="Q806" t="s">
        <v>5332</v>
      </c>
    </row>
    <row r="807" spans="1:17" ht="15">
      <c r="A807" s="115"/>
      <c r="B807" s="115"/>
      <c r="C807" s="115"/>
      <c r="D807" s="115"/>
      <c r="E807" s="115"/>
      <c r="G807" s="115"/>
      <c r="H807" s="115"/>
      <c r="I807" s="115"/>
      <c r="J807" s="277" t="s">
        <v>206</v>
      </c>
      <c r="K807" s="115"/>
      <c r="L807" s="115"/>
      <c r="P807" t="s">
        <v>5333</v>
      </c>
      <c r="Q807" t="s">
        <v>5334</v>
      </c>
    </row>
    <row r="808" spans="1:17" ht="15">
      <c r="A808" s="115"/>
      <c r="B808" s="115"/>
      <c r="C808" s="115"/>
      <c r="D808" s="115"/>
      <c r="E808" s="115"/>
      <c r="G808" s="115"/>
      <c r="H808" s="115"/>
      <c r="I808" s="115"/>
      <c r="J808" s="277" t="s">
        <v>4640</v>
      </c>
      <c r="K808" s="115"/>
      <c r="L808" s="115"/>
      <c r="P808" t="s">
        <v>5335</v>
      </c>
      <c r="Q808" t="s">
        <v>5336</v>
      </c>
    </row>
    <row r="809" spans="1:17" ht="15">
      <c r="A809" s="115"/>
      <c r="B809" s="115"/>
      <c r="C809" s="115"/>
      <c r="D809" s="115"/>
      <c r="E809" s="115"/>
      <c r="G809" s="115"/>
      <c r="H809" s="115"/>
      <c r="I809" s="115"/>
      <c r="J809" s="277" t="s">
        <v>3707</v>
      </c>
      <c r="K809" s="115"/>
      <c r="L809" s="115"/>
      <c r="P809" t="s">
        <v>5337</v>
      </c>
      <c r="Q809" t="s">
        <v>5338</v>
      </c>
    </row>
    <row r="810" spans="1:17" ht="15">
      <c r="A810" s="115"/>
      <c r="B810" s="115"/>
      <c r="C810" s="115"/>
      <c r="D810" s="115"/>
      <c r="E810" s="115"/>
      <c r="G810" s="115"/>
      <c r="H810" s="115"/>
      <c r="I810" s="115"/>
      <c r="J810" s="277" t="s">
        <v>3708</v>
      </c>
      <c r="K810" s="115"/>
      <c r="L810" s="115"/>
      <c r="P810" t="s">
        <v>5339</v>
      </c>
      <c r="Q810" t="s">
        <v>5340</v>
      </c>
    </row>
    <row r="811" spans="1:17" ht="15">
      <c r="A811" s="115"/>
      <c r="B811" s="115"/>
      <c r="C811" s="115"/>
      <c r="D811" s="115"/>
      <c r="E811" s="115"/>
      <c r="G811" s="115"/>
      <c r="H811" s="115"/>
      <c r="I811" s="115"/>
      <c r="J811" s="277" t="s">
        <v>3709</v>
      </c>
      <c r="K811" s="115"/>
      <c r="L811" s="115"/>
      <c r="P811" t="s">
        <v>5341</v>
      </c>
      <c r="Q811" t="s">
        <v>5342</v>
      </c>
    </row>
    <row r="812" spans="1:17" ht="15">
      <c r="A812" s="115"/>
      <c r="B812" s="115"/>
      <c r="C812" s="115"/>
      <c r="D812" s="115"/>
      <c r="E812" s="115"/>
      <c r="G812" s="115"/>
      <c r="H812" s="115"/>
      <c r="I812" s="115"/>
      <c r="J812" s="277" t="s">
        <v>3710</v>
      </c>
      <c r="K812" s="115"/>
      <c r="L812" s="115"/>
      <c r="P812" t="s">
        <v>5343</v>
      </c>
      <c r="Q812" t="s">
        <v>5344</v>
      </c>
    </row>
    <row r="813" spans="1:17" ht="15">
      <c r="A813" s="115"/>
      <c r="B813" s="115"/>
      <c r="C813" s="115"/>
      <c r="D813" s="115"/>
      <c r="E813" s="115"/>
      <c r="G813" s="115"/>
      <c r="H813" s="115"/>
      <c r="I813" s="115"/>
      <c r="J813" s="277" t="s">
        <v>3711</v>
      </c>
      <c r="K813" s="115"/>
      <c r="L813" s="115"/>
      <c r="P813" t="s">
        <v>5345</v>
      </c>
      <c r="Q813" t="s">
        <v>5346</v>
      </c>
    </row>
    <row r="814" spans="1:17" ht="15">
      <c r="A814" s="115"/>
      <c r="B814" s="115"/>
      <c r="C814" s="115"/>
      <c r="D814" s="115"/>
      <c r="E814" s="115"/>
      <c r="G814" s="115"/>
      <c r="H814" s="115"/>
      <c r="I814" s="115"/>
      <c r="J814" s="277" t="s">
        <v>3712</v>
      </c>
      <c r="K814" s="115"/>
      <c r="L814" s="115"/>
      <c r="P814" t="s">
        <v>1559</v>
      </c>
      <c r="Q814" t="s">
        <v>5347</v>
      </c>
    </row>
    <row r="815" spans="1:17" ht="15">
      <c r="A815" s="115"/>
      <c r="B815" s="115"/>
      <c r="C815" s="115"/>
      <c r="D815" s="115"/>
      <c r="E815" s="115"/>
      <c r="G815" s="115"/>
      <c r="H815" s="115"/>
      <c r="I815" s="115"/>
      <c r="J815" s="277" t="s">
        <v>4641</v>
      </c>
      <c r="K815" s="115"/>
      <c r="L815" s="115"/>
      <c r="P815" s="323" t="s">
        <v>1560</v>
      </c>
      <c r="Q815" s="323" t="s">
        <v>5348</v>
      </c>
    </row>
    <row r="816" spans="1:17" ht="15">
      <c r="A816" s="115"/>
      <c r="B816" s="115"/>
      <c r="C816" s="115"/>
      <c r="D816" s="115"/>
      <c r="E816" s="115"/>
      <c r="G816" s="115"/>
      <c r="H816" s="115"/>
      <c r="I816" s="115"/>
      <c r="J816" s="277" t="s">
        <v>4642</v>
      </c>
      <c r="K816" s="115"/>
      <c r="L816" s="115"/>
      <c r="P816" s="323" t="s">
        <v>1561</v>
      </c>
      <c r="Q816" s="323" t="s">
        <v>5349</v>
      </c>
    </row>
    <row r="817" spans="1:17" ht="15">
      <c r="A817" s="115"/>
      <c r="B817" s="115"/>
      <c r="C817" s="115"/>
      <c r="D817" s="115"/>
      <c r="E817" s="115"/>
      <c r="G817" s="115"/>
      <c r="H817" s="115"/>
      <c r="I817" s="115"/>
      <c r="J817" s="277" t="s">
        <v>3713</v>
      </c>
      <c r="K817" s="115"/>
      <c r="L817" s="115"/>
      <c r="P817" s="323" t="s">
        <v>1562</v>
      </c>
      <c r="Q817" s="323" t="s">
        <v>5350</v>
      </c>
    </row>
    <row r="818" spans="1:17" ht="15">
      <c r="A818" s="115"/>
      <c r="B818" s="115"/>
      <c r="C818" s="115"/>
      <c r="D818" s="115"/>
      <c r="E818" s="115"/>
      <c r="G818" s="115"/>
      <c r="H818" s="115"/>
      <c r="I818" s="115"/>
      <c r="J818" s="277" t="s">
        <v>4643</v>
      </c>
      <c r="K818" s="115"/>
      <c r="L818" s="115"/>
      <c r="P818" s="323" t="s">
        <v>1563</v>
      </c>
      <c r="Q818" s="323" t="s">
        <v>5351</v>
      </c>
    </row>
    <row r="819" spans="1:17" ht="15">
      <c r="A819" s="115"/>
      <c r="B819" s="115"/>
      <c r="C819" s="115"/>
      <c r="D819" s="115"/>
      <c r="E819" s="115"/>
      <c r="G819" s="115"/>
      <c r="H819" s="115"/>
      <c r="I819" s="115"/>
      <c r="J819" s="277" t="s">
        <v>3714</v>
      </c>
      <c r="K819" s="115"/>
      <c r="L819" s="115"/>
      <c r="P819" s="323" t="s">
        <v>2164</v>
      </c>
      <c r="Q819" s="323" t="s">
        <v>5352</v>
      </c>
    </row>
    <row r="820" spans="1:17" ht="15">
      <c r="A820" s="115"/>
      <c r="B820" s="115"/>
      <c r="C820" s="115"/>
      <c r="D820" s="115"/>
      <c r="E820" s="115"/>
      <c r="G820" s="115"/>
      <c r="H820" s="115"/>
      <c r="I820" s="115"/>
      <c r="J820" s="277" t="s">
        <v>3715</v>
      </c>
      <c r="K820" s="115"/>
      <c r="L820" s="115"/>
      <c r="P820" s="323" t="s">
        <v>2794</v>
      </c>
      <c r="Q820" s="323" t="s">
        <v>2795</v>
      </c>
    </row>
    <row r="821" spans="1:17" ht="15">
      <c r="A821" s="115"/>
      <c r="B821" s="115"/>
      <c r="C821" s="115"/>
      <c r="D821" s="115"/>
      <c r="E821" s="115"/>
      <c r="G821" s="115"/>
      <c r="H821" s="115"/>
      <c r="I821" s="115"/>
      <c r="J821" s="277" t="s">
        <v>4644</v>
      </c>
      <c r="K821" s="115"/>
      <c r="L821" s="115"/>
      <c r="P821" s="323" t="s">
        <v>2796</v>
      </c>
      <c r="Q821" s="323" t="s">
        <v>5353</v>
      </c>
    </row>
    <row r="822" spans="1:17" ht="15">
      <c r="A822" s="115"/>
      <c r="B822" s="115"/>
      <c r="C822" s="115"/>
      <c r="D822" s="115"/>
      <c r="E822" s="115"/>
      <c r="G822" s="115"/>
      <c r="H822" s="115"/>
      <c r="I822" s="115"/>
      <c r="J822" s="277" t="s">
        <v>4645</v>
      </c>
      <c r="K822" s="115"/>
      <c r="L822" s="115"/>
      <c r="P822" s="323" t="s">
        <v>2797</v>
      </c>
      <c r="Q822" s="323" t="s">
        <v>5354</v>
      </c>
    </row>
    <row r="823" spans="1:17" ht="15">
      <c r="A823" s="115"/>
      <c r="B823" s="115"/>
      <c r="C823" s="115"/>
      <c r="D823" s="115"/>
      <c r="E823" s="115"/>
      <c r="G823" s="115"/>
      <c r="H823" s="115"/>
      <c r="I823" s="115"/>
      <c r="J823" s="277" t="s">
        <v>2202</v>
      </c>
      <c r="K823" s="115"/>
      <c r="L823" s="115"/>
      <c r="P823" s="323" t="s">
        <v>2798</v>
      </c>
      <c r="Q823" s="323" t="s">
        <v>2799</v>
      </c>
    </row>
    <row r="824" spans="1:17" ht="15">
      <c r="A824" s="115"/>
      <c r="B824" s="115"/>
      <c r="C824" s="115"/>
      <c r="D824" s="115"/>
      <c r="E824" s="115"/>
      <c r="G824" s="115"/>
      <c r="H824" s="115"/>
      <c r="I824" s="115"/>
      <c r="J824" s="277" t="s">
        <v>3691</v>
      </c>
      <c r="K824" s="115"/>
      <c r="L824" s="115"/>
      <c r="P824" s="323" t="s">
        <v>2800</v>
      </c>
      <c r="Q824" s="323" t="s">
        <v>2801</v>
      </c>
    </row>
    <row r="825" spans="1:17" ht="15">
      <c r="A825" s="115"/>
      <c r="B825" s="115"/>
      <c r="C825" s="115"/>
      <c r="D825" s="115"/>
      <c r="E825" s="115"/>
      <c r="G825" s="115"/>
      <c r="H825" s="115"/>
      <c r="I825" s="115"/>
      <c r="J825" s="277" t="s">
        <v>3702</v>
      </c>
      <c r="K825" s="115"/>
      <c r="L825" s="115"/>
      <c r="P825" s="323" t="s">
        <v>2802</v>
      </c>
      <c r="Q825" s="323" t="s">
        <v>2803</v>
      </c>
    </row>
    <row r="826" spans="1:17" ht="15">
      <c r="A826" s="115"/>
      <c r="B826" s="115"/>
      <c r="C826" s="115"/>
      <c r="D826" s="115"/>
      <c r="E826" s="115"/>
      <c r="G826" s="115"/>
      <c r="H826" s="115"/>
      <c r="I826" s="115"/>
      <c r="J826" s="277" t="s">
        <v>4646</v>
      </c>
      <c r="K826" s="115"/>
      <c r="L826" s="115"/>
      <c r="P826" s="323" t="s">
        <v>2804</v>
      </c>
      <c r="Q826" s="323" t="s">
        <v>2805</v>
      </c>
    </row>
    <row r="827" spans="1:17" ht="15">
      <c r="A827" s="115"/>
      <c r="B827" s="115"/>
      <c r="C827" s="115"/>
      <c r="D827" s="115"/>
      <c r="E827" s="115"/>
      <c r="G827" s="115"/>
      <c r="H827" s="115"/>
      <c r="I827" s="115"/>
      <c r="J827" s="277" t="s">
        <v>3716</v>
      </c>
      <c r="K827" s="115"/>
      <c r="L827" s="115"/>
      <c r="P827" s="323" t="s">
        <v>5355</v>
      </c>
      <c r="Q827" s="323" t="s">
        <v>5356</v>
      </c>
    </row>
    <row r="828" spans="1:17" ht="15">
      <c r="A828" s="115"/>
      <c r="B828" s="115"/>
      <c r="C828" s="115"/>
      <c r="D828" s="115"/>
      <c r="E828" s="115"/>
      <c r="G828" s="115"/>
      <c r="H828" s="115"/>
      <c r="I828" s="115"/>
      <c r="J828" s="277" t="s">
        <v>3717</v>
      </c>
      <c r="K828" s="115"/>
      <c r="L828" s="115"/>
      <c r="P828" s="323" t="s">
        <v>5357</v>
      </c>
      <c r="Q828" s="323" t="s">
        <v>5358</v>
      </c>
    </row>
    <row r="829" spans="1:17" ht="15">
      <c r="A829" s="115"/>
      <c r="B829" s="115"/>
      <c r="C829" s="115"/>
      <c r="D829" s="115"/>
      <c r="E829" s="115"/>
      <c r="G829" s="115"/>
      <c r="H829" s="115"/>
      <c r="I829" s="115"/>
      <c r="J829" s="277" t="s">
        <v>207</v>
      </c>
      <c r="K829" s="115"/>
      <c r="L829" s="115"/>
      <c r="P829" s="323" t="s">
        <v>1564</v>
      </c>
      <c r="Q829" s="323" t="s">
        <v>1565</v>
      </c>
    </row>
    <row r="830" spans="1:17" ht="15">
      <c r="A830" s="115"/>
      <c r="B830" s="115"/>
      <c r="C830" s="115"/>
      <c r="D830" s="115"/>
      <c r="E830" s="115"/>
      <c r="G830" s="115"/>
      <c r="H830" s="115"/>
      <c r="I830" s="115"/>
      <c r="J830" s="277" t="s">
        <v>3718</v>
      </c>
      <c r="K830" s="115"/>
      <c r="L830" s="115"/>
      <c r="P830" s="323" t="s">
        <v>2806</v>
      </c>
      <c r="Q830" s="323" t="s">
        <v>2807</v>
      </c>
    </row>
    <row r="831" spans="1:17" ht="15">
      <c r="A831" s="115"/>
      <c r="B831" s="115"/>
      <c r="C831" s="115"/>
      <c r="D831" s="115"/>
      <c r="E831" s="115"/>
      <c r="G831" s="115"/>
      <c r="H831" s="115"/>
      <c r="I831" s="115"/>
      <c r="J831" s="277" t="s">
        <v>3719</v>
      </c>
      <c r="K831" s="115"/>
      <c r="L831" s="115"/>
      <c r="P831" s="323" t="s">
        <v>2808</v>
      </c>
      <c r="Q831" s="323" t="s">
        <v>2809</v>
      </c>
    </row>
    <row r="832" spans="1:17" ht="15">
      <c r="A832" s="115"/>
      <c r="B832" s="115"/>
      <c r="C832" s="115"/>
      <c r="D832" s="115"/>
      <c r="E832" s="115"/>
      <c r="G832" s="115"/>
      <c r="H832" s="115"/>
      <c r="I832" s="115"/>
      <c r="J832" s="277" t="s">
        <v>2231</v>
      </c>
      <c r="K832" s="115"/>
      <c r="L832" s="115"/>
      <c r="P832" s="323" t="s">
        <v>2810</v>
      </c>
      <c r="Q832" s="323" t="s">
        <v>2811</v>
      </c>
    </row>
    <row r="833" spans="1:17" ht="15">
      <c r="A833" s="115"/>
      <c r="B833" s="115"/>
      <c r="C833" s="115"/>
      <c r="D833" s="115"/>
      <c r="E833" s="115"/>
      <c r="G833" s="115"/>
      <c r="H833" s="115"/>
      <c r="I833" s="115"/>
      <c r="J833" s="277" t="s">
        <v>3720</v>
      </c>
      <c r="K833" s="115"/>
      <c r="L833" s="115"/>
      <c r="P833" s="323" t="s">
        <v>2812</v>
      </c>
      <c r="Q833" s="323" t="s">
        <v>5359</v>
      </c>
    </row>
    <row r="834" spans="1:17" ht="15">
      <c r="A834" s="115"/>
      <c r="B834" s="115"/>
      <c r="C834" s="115"/>
      <c r="D834" s="115"/>
      <c r="E834" s="115"/>
      <c r="G834" s="115"/>
      <c r="H834" s="115"/>
      <c r="I834" s="115"/>
      <c r="J834" s="277" t="s">
        <v>3721</v>
      </c>
      <c r="K834" s="115"/>
      <c r="L834" s="115"/>
      <c r="P834" s="323" t="s">
        <v>2813</v>
      </c>
      <c r="Q834" s="323" t="s">
        <v>2814</v>
      </c>
    </row>
    <row r="835" spans="1:17" ht="15">
      <c r="A835" s="115"/>
      <c r="B835" s="115"/>
      <c r="C835" s="115"/>
      <c r="D835" s="115"/>
      <c r="E835" s="115"/>
      <c r="G835" s="115"/>
      <c r="H835" s="115"/>
      <c r="I835" s="115"/>
      <c r="J835" s="277" t="s">
        <v>3722</v>
      </c>
      <c r="K835" s="115"/>
      <c r="L835" s="115"/>
      <c r="P835" s="323" t="s">
        <v>2236</v>
      </c>
      <c r="Q835" s="323" t="s">
        <v>2237</v>
      </c>
    </row>
    <row r="836" spans="1:17" ht="15">
      <c r="A836" s="115"/>
      <c r="B836" s="115"/>
      <c r="C836" s="115"/>
      <c r="D836" s="115"/>
      <c r="E836" s="115"/>
      <c r="G836" s="115"/>
      <c r="H836" s="115"/>
      <c r="I836" s="115"/>
      <c r="J836" s="277" t="s">
        <v>208</v>
      </c>
      <c r="K836" s="115"/>
      <c r="L836" s="115"/>
      <c r="P836" s="323" t="s">
        <v>2238</v>
      </c>
      <c r="Q836" s="323" t="s">
        <v>2239</v>
      </c>
    </row>
    <row r="837" spans="1:17" ht="15">
      <c r="A837" s="115"/>
      <c r="B837" s="115"/>
      <c r="C837" s="115"/>
      <c r="D837" s="115"/>
      <c r="E837" s="115"/>
      <c r="G837" s="115"/>
      <c r="H837" s="115"/>
      <c r="I837" s="115"/>
      <c r="J837" s="277" t="s">
        <v>2221</v>
      </c>
      <c r="K837" s="115"/>
      <c r="L837" s="115"/>
      <c r="P837" s="323" t="s">
        <v>5360</v>
      </c>
      <c r="Q837" s="323" t="s">
        <v>5361</v>
      </c>
    </row>
    <row r="838" spans="1:17" ht="15">
      <c r="A838" s="115"/>
      <c r="B838" s="115"/>
      <c r="C838" s="115"/>
      <c r="D838" s="115"/>
      <c r="E838" s="115"/>
      <c r="G838" s="115"/>
      <c r="H838" s="115"/>
      <c r="I838" s="115"/>
      <c r="J838" s="277" t="s">
        <v>3723</v>
      </c>
      <c r="K838" s="115"/>
      <c r="L838" s="115"/>
      <c r="P838" s="323" t="s">
        <v>5362</v>
      </c>
      <c r="Q838" s="323" t="s">
        <v>5363</v>
      </c>
    </row>
    <row r="839" spans="1:17" ht="15">
      <c r="A839" s="115"/>
      <c r="B839" s="115"/>
      <c r="C839" s="115"/>
      <c r="D839" s="115"/>
      <c r="E839" s="115"/>
      <c r="G839" s="115"/>
      <c r="H839" s="115"/>
      <c r="I839" s="115"/>
      <c r="J839" s="277" t="s">
        <v>3724</v>
      </c>
      <c r="K839" s="115"/>
      <c r="L839" s="115"/>
      <c r="P839" s="323" t="s">
        <v>5364</v>
      </c>
      <c r="Q839" s="323" t="s">
        <v>5365</v>
      </c>
    </row>
    <row r="840" spans="1:17" ht="15">
      <c r="A840" s="115"/>
      <c r="B840" s="115"/>
      <c r="C840" s="115"/>
      <c r="D840" s="115"/>
      <c r="E840" s="115"/>
      <c r="G840" s="115"/>
      <c r="H840" s="115"/>
      <c r="I840" s="115"/>
      <c r="J840" s="277" t="s">
        <v>209</v>
      </c>
      <c r="K840" s="115"/>
      <c r="L840" s="115"/>
      <c r="P840" s="323" t="s">
        <v>5366</v>
      </c>
      <c r="Q840" s="323" t="s">
        <v>5367</v>
      </c>
    </row>
    <row r="841" spans="1:17" ht="15">
      <c r="A841" s="115"/>
      <c r="B841" s="115"/>
      <c r="C841" s="115"/>
      <c r="D841" s="115"/>
      <c r="E841" s="115"/>
      <c r="G841" s="115"/>
      <c r="H841" s="115"/>
      <c r="I841" s="115"/>
      <c r="J841" s="277" t="s">
        <v>210</v>
      </c>
      <c r="K841" s="115"/>
      <c r="L841" s="115"/>
      <c r="P841" s="323" t="s">
        <v>1566</v>
      </c>
      <c r="Q841" s="323" t="s">
        <v>1567</v>
      </c>
    </row>
    <row r="842" spans="1:17" ht="15">
      <c r="A842" s="115"/>
      <c r="B842" s="115"/>
      <c r="C842" s="115"/>
      <c r="D842" s="115"/>
      <c r="E842" s="115"/>
      <c r="G842" s="115"/>
      <c r="H842" s="115"/>
      <c r="I842" s="115"/>
      <c r="J842" s="277" t="s">
        <v>3725</v>
      </c>
      <c r="K842" s="115"/>
      <c r="L842" s="115"/>
      <c r="P842" s="323" t="s">
        <v>1568</v>
      </c>
      <c r="Q842" s="323" t="s">
        <v>1569</v>
      </c>
    </row>
    <row r="843" spans="1:17" ht="15">
      <c r="A843" s="115"/>
      <c r="B843" s="115"/>
      <c r="C843" s="115"/>
      <c r="D843" s="115"/>
      <c r="E843" s="115"/>
      <c r="G843" s="115"/>
      <c r="H843" s="115"/>
      <c r="I843" s="115"/>
      <c r="J843" s="277" t="s">
        <v>3726</v>
      </c>
      <c r="K843" s="115"/>
      <c r="L843" s="115"/>
      <c r="P843" s="323" t="s">
        <v>5368</v>
      </c>
      <c r="Q843" s="323" t="s">
        <v>5369</v>
      </c>
    </row>
    <row r="844" spans="1:17" ht="15">
      <c r="A844" s="115"/>
      <c r="B844" s="115"/>
      <c r="C844" s="115"/>
      <c r="D844" s="115"/>
      <c r="E844" s="115"/>
      <c r="G844" s="115"/>
      <c r="H844" s="115"/>
      <c r="I844" s="115"/>
      <c r="J844" s="277" t="s">
        <v>4647</v>
      </c>
      <c r="K844" s="115"/>
      <c r="L844" s="115"/>
      <c r="P844" s="323" t="s">
        <v>2240</v>
      </c>
      <c r="Q844" s="323" t="s">
        <v>5370</v>
      </c>
    </row>
    <row r="845" spans="1:17" ht="15">
      <c r="A845" s="115"/>
      <c r="B845" s="115"/>
      <c r="C845" s="115"/>
      <c r="D845" s="115"/>
      <c r="E845" s="115"/>
      <c r="G845" s="115"/>
      <c r="H845" s="115"/>
      <c r="I845" s="115"/>
      <c r="J845" s="277" t="s">
        <v>3250</v>
      </c>
      <c r="K845" s="115"/>
      <c r="L845" s="115"/>
      <c r="P845" s="323" t="s">
        <v>5371</v>
      </c>
      <c r="Q845" s="323" t="s">
        <v>5372</v>
      </c>
    </row>
    <row r="846" spans="1:17" ht="15">
      <c r="A846" s="115"/>
      <c r="B846" s="115"/>
      <c r="C846" s="115"/>
      <c r="D846" s="115"/>
      <c r="E846" s="115"/>
      <c r="G846" s="115"/>
      <c r="H846" s="115"/>
      <c r="I846" s="115"/>
      <c r="J846" s="277" t="s">
        <v>3431</v>
      </c>
      <c r="K846" s="115"/>
      <c r="L846" s="115"/>
      <c r="P846" s="323" t="s">
        <v>2241</v>
      </c>
      <c r="Q846" s="323" t="s">
        <v>5373</v>
      </c>
    </row>
    <row r="847" spans="1:17" ht="15">
      <c r="A847" s="115"/>
      <c r="B847" s="115"/>
      <c r="C847" s="115"/>
      <c r="D847" s="115"/>
      <c r="E847" s="115"/>
      <c r="G847" s="115"/>
      <c r="H847" s="115"/>
      <c r="I847" s="115"/>
      <c r="J847" s="277" t="s">
        <v>3432</v>
      </c>
      <c r="K847" s="115"/>
      <c r="L847" s="115"/>
      <c r="P847" s="323" t="s">
        <v>2242</v>
      </c>
      <c r="Q847" s="323" t="s">
        <v>2243</v>
      </c>
    </row>
    <row r="848" spans="1:17" ht="15">
      <c r="A848" s="115"/>
      <c r="B848" s="115"/>
      <c r="C848" s="115"/>
      <c r="D848" s="115"/>
      <c r="E848" s="115"/>
      <c r="G848" s="115"/>
      <c r="H848" s="115"/>
      <c r="I848" s="115"/>
      <c r="J848" s="277" t="s">
        <v>3433</v>
      </c>
      <c r="K848" s="115"/>
      <c r="L848" s="115"/>
      <c r="P848" s="323" t="s">
        <v>5374</v>
      </c>
      <c r="Q848" s="323" t="s">
        <v>5375</v>
      </c>
    </row>
    <row r="849" spans="1:17" ht="15">
      <c r="A849" s="115"/>
      <c r="B849" s="115"/>
      <c r="C849" s="115"/>
      <c r="D849" s="115"/>
      <c r="E849" s="115"/>
      <c r="G849" s="115"/>
      <c r="H849" s="115"/>
      <c r="I849" s="115"/>
      <c r="J849" s="277" t="s">
        <v>143</v>
      </c>
      <c r="P849" s="323" t="s">
        <v>5376</v>
      </c>
      <c r="Q849" s="323" t="s">
        <v>5377</v>
      </c>
    </row>
    <row r="850" spans="1:17" ht="15">
      <c r="A850" s="115"/>
      <c r="B850" s="115"/>
      <c r="C850" s="115"/>
      <c r="D850" s="115"/>
      <c r="E850" s="115"/>
      <c r="G850" s="115"/>
      <c r="H850" s="115"/>
      <c r="I850" s="115"/>
      <c r="J850" s="277" t="s">
        <v>3434</v>
      </c>
      <c r="P850" s="323" t="s">
        <v>5378</v>
      </c>
      <c r="Q850" s="323" t="s">
        <v>5379</v>
      </c>
    </row>
    <row r="851" spans="1:17" ht="15">
      <c r="A851" s="115"/>
      <c r="B851" s="115"/>
      <c r="C851" s="115"/>
      <c r="D851" s="115"/>
      <c r="E851" s="115"/>
      <c r="G851" s="115"/>
      <c r="H851" s="115"/>
      <c r="I851" s="115"/>
      <c r="J851" s="277" t="s">
        <v>3435</v>
      </c>
      <c r="P851" s="323" t="s">
        <v>5380</v>
      </c>
      <c r="Q851" s="323" t="s">
        <v>5381</v>
      </c>
    </row>
    <row r="852" spans="1:17" ht="15">
      <c r="A852" s="115"/>
      <c r="B852" s="115"/>
      <c r="C852" s="115"/>
      <c r="D852" s="115"/>
      <c r="E852" s="115"/>
      <c r="G852" s="115"/>
      <c r="H852" s="115"/>
      <c r="I852" s="115"/>
      <c r="J852" s="277" t="s">
        <v>3436</v>
      </c>
      <c r="P852" s="323" t="s">
        <v>5382</v>
      </c>
      <c r="Q852" s="323" t="s">
        <v>5383</v>
      </c>
    </row>
    <row r="853" spans="1:17" ht="15">
      <c r="A853" s="115"/>
      <c r="B853" s="115"/>
      <c r="C853" s="115"/>
      <c r="D853" s="115"/>
      <c r="E853" s="115"/>
      <c r="G853" s="115"/>
      <c r="H853" s="115"/>
      <c r="I853" s="115"/>
      <c r="J853" s="277" t="s">
        <v>3437</v>
      </c>
      <c r="P853" s="323" t="s">
        <v>1570</v>
      </c>
      <c r="Q853" s="323" t="s">
        <v>1571</v>
      </c>
    </row>
    <row r="854" spans="1:17" ht="15">
      <c r="A854" s="115"/>
      <c r="B854" s="115"/>
      <c r="C854" s="115"/>
      <c r="D854" s="115"/>
      <c r="E854" s="115"/>
      <c r="G854" s="115"/>
      <c r="H854" s="115"/>
      <c r="I854" s="115"/>
      <c r="J854" s="277" t="s">
        <v>3438</v>
      </c>
      <c r="P854" s="323" t="s">
        <v>1572</v>
      </c>
      <c r="Q854" s="323" t="s">
        <v>1573</v>
      </c>
    </row>
    <row r="855" spans="1:17" ht="15">
      <c r="A855" s="115"/>
      <c r="B855" s="115"/>
      <c r="C855" s="115"/>
      <c r="D855" s="115"/>
      <c r="E855" s="115"/>
      <c r="G855" s="115"/>
      <c r="H855" s="115"/>
      <c r="I855" s="115"/>
      <c r="J855" s="277" t="s">
        <v>3439</v>
      </c>
      <c r="P855" s="323" t="s">
        <v>1574</v>
      </c>
      <c r="Q855" s="323" t="s">
        <v>5384</v>
      </c>
    </row>
    <row r="856" spans="1:17" ht="15">
      <c r="A856" s="115"/>
      <c r="B856" s="115"/>
      <c r="C856" s="115"/>
      <c r="D856" s="115"/>
      <c r="E856" s="115"/>
      <c r="G856" s="115"/>
      <c r="H856" s="115"/>
      <c r="I856" s="115"/>
      <c r="J856" s="277" t="s">
        <v>3440</v>
      </c>
      <c r="P856" s="323" t="s">
        <v>1575</v>
      </c>
      <c r="Q856" s="323" t="s">
        <v>1576</v>
      </c>
    </row>
    <row r="857" spans="1:17" ht="15">
      <c r="A857" s="115"/>
      <c r="B857" s="115"/>
      <c r="C857" s="115"/>
      <c r="D857" s="115"/>
      <c r="E857" s="115"/>
      <c r="G857" s="115"/>
      <c r="H857" s="115"/>
      <c r="I857" s="115"/>
      <c r="J857" s="277" t="s">
        <v>2212</v>
      </c>
      <c r="P857" s="323" t="s">
        <v>5385</v>
      </c>
      <c r="Q857" s="323" t="s">
        <v>5386</v>
      </c>
    </row>
    <row r="858" spans="1:17" ht="15">
      <c r="A858" s="115"/>
      <c r="B858" s="115"/>
      <c r="C858" s="115"/>
      <c r="D858" s="115"/>
      <c r="E858" s="115"/>
      <c r="G858" s="115"/>
      <c r="H858" s="115"/>
      <c r="I858" s="115"/>
      <c r="J858" s="277" t="s">
        <v>3441</v>
      </c>
      <c r="P858" s="323" t="s">
        <v>5387</v>
      </c>
      <c r="Q858" s="323" t="s">
        <v>5388</v>
      </c>
    </row>
    <row r="859" spans="1:17" ht="15">
      <c r="A859" s="115"/>
      <c r="B859" s="115"/>
      <c r="C859" s="115"/>
      <c r="D859" s="115"/>
      <c r="E859" s="115"/>
      <c r="G859" s="115"/>
      <c r="H859" s="115"/>
      <c r="I859" s="115"/>
      <c r="J859" s="277" t="s">
        <v>3442</v>
      </c>
      <c r="P859" s="323" t="s">
        <v>5389</v>
      </c>
      <c r="Q859" s="323" t="s">
        <v>5390</v>
      </c>
    </row>
    <row r="860" spans="1:17" ht="15">
      <c r="A860" s="115"/>
      <c r="B860" s="115"/>
      <c r="C860" s="115"/>
      <c r="D860" s="115"/>
      <c r="E860" s="115"/>
      <c r="G860" s="115"/>
      <c r="H860" s="115"/>
      <c r="I860" s="115"/>
      <c r="J860" s="277" t="s">
        <v>4648</v>
      </c>
      <c r="P860" s="323" t="s">
        <v>5391</v>
      </c>
      <c r="Q860" s="323" t="s">
        <v>5392</v>
      </c>
    </row>
    <row r="861" spans="1:17" ht="15">
      <c r="A861" s="115"/>
      <c r="B861" s="115"/>
      <c r="C861" s="115"/>
      <c r="D861" s="115"/>
      <c r="E861" s="115"/>
      <c r="G861" s="115"/>
      <c r="H861" s="115"/>
      <c r="I861" s="115"/>
      <c r="J861" s="277" t="s">
        <v>4649</v>
      </c>
      <c r="P861" s="323" t="s">
        <v>5393</v>
      </c>
      <c r="Q861" s="323" t="s">
        <v>5394</v>
      </c>
    </row>
    <row r="862" spans="1:17" ht="15">
      <c r="A862" s="115"/>
      <c r="B862" s="115"/>
      <c r="C862" s="115"/>
      <c r="D862" s="115"/>
      <c r="E862" s="115"/>
      <c r="G862" s="115"/>
      <c r="H862" s="115"/>
      <c r="I862" s="115"/>
      <c r="J862" s="277" t="s">
        <v>4650</v>
      </c>
      <c r="P862" s="323" t="s">
        <v>5395</v>
      </c>
      <c r="Q862" s="323" t="s">
        <v>5396</v>
      </c>
    </row>
    <row r="863" spans="1:17" ht="15">
      <c r="A863" s="115"/>
      <c r="B863" s="115"/>
      <c r="C863" s="115"/>
      <c r="D863" s="115"/>
      <c r="E863" s="115"/>
      <c r="G863" s="115"/>
      <c r="H863" s="115"/>
      <c r="I863" s="115"/>
      <c r="J863" s="277" t="s">
        <v>4651</v>
      </c>
      <c r="P863" s="323" t="s">
        <v>5397</v>
      </c>
      <c r="Q863" s="323" t="s">
        <v>5398</v>
      </c>
    </row>
    <row r="864" spans="1:17" ht="15">
      <c r="A864" s="115"/>
      <c r="B864" s="115"/>
      <c r="C864" s="115"/>
      <c r="D864" s="115"/>
      <c r="E864" s="115"/>
      <c r="G864" s="115"/>
      <c r="H864" s="115"/>
      <c r="I864" s="115"/>
      <c r="J864" s="277" t="s">
        <v>4652</v>
      </c>
      <c r="P864" s="323" t="s">
        <v>5399</v>
      </c>
      <c r="Q864" s="323" t="s">
        <v>5400</v>
      </c>
    </row>
    <row r="865" spans="1:17" ht="15">
      <c r="A865" s="115"/>
      <c r="B865" s="115"/>
      <c r="C865" s="115"/>
      <c r="D865" s="115"/>
      <c r="E865" s="115"/>
      <c r="G865" s="115"/>
      <c r="H865" s="115"/>
      <c r="I865" s="115"/>
      <c r="J865" s="277" t="s">
        <v>4653</v>
      </c>
      <c r="P865" s="323" t="s">
        <v>5401</v>
      </c>
      <c r="Q865" s="323" t="s">
        <v>5402</v>
      </c>
    </row>
    <row r="866" spans="1:17" ht="15">
      <c r="A866" s="115"/>
      <c r="B866" s="115"/>
      <c r="C866" s="115"/>
      <c r="D866" s="115"/>
      <c r="E866" s="115"/>
      <c r="G866" s="115"/>
      <c r="H866" s="115"/>
      <c r="I866" s="115"/>
      <c r="J866" s="277" t="s">
        <v>4654</v>
      </c>
      <c r="P866" s="323" t="s">
        <v>1577</v>
      </c>
      <c r="Q866" s="323" t="s">
        <v>1578</v>
      </c>
    </row>
    <row r="867" spans="1:17" ht="15">
      <c r="A867" s="115"/>
      <c r="B867" s="115"/>
      <c r="C867" s="115"/>
      <c r="D867" s="115"/>
      <c r="E867" s="115"/>
      <c r="G867" s="115"/>
      <c r="H867" s="115"/>
      <c r="I867" s="115"/>
      <c r="J867" s="277" t="s">
        <v>4655</v>
      </c>
      <c r="P867" s="323" t="s">
        <v>2244</v>
      </c>
      <c r="Q867" s="323" t="s">
        <v>2245</v>
      </c>
    </row>
    <row r="868" spans="1:17" ht="15">
      <c r="A868" s="115"/>
      <c r="B868" s="115"/>
      <c r="C868" s="115"/>
      <c r="D868" s="115"/>
      <c r="E868" s="115"/>
      <c r="G868" s="115"/>
      <c r="H868" s="115"/>
      <c r="I868" s="115"/>
      <c r="J868" s="277" t="s">
        <v>4656</v>
      </c>
      <c r="P868" s="323" t="s">
        <v>2246</v>
      </c>
      <c r="Q868" s="323" t="s">
        <v>2247</v>
      </c>
    </row>
    <row r="869" spans="1:17" ht="15">
      <c r="A869" s="115"/>
      <c r="B869" s="115"/>
      <c r="C869" s="115"/>
      <c r="D869" s="115"/>
      <c r="E869" s="115"/>
      <c r="G869" s="115"/>
      <c r="H869" s="115"/>
      <c r="I869" s="115"/>
      <c r="J869" s="277" t="s">
        <v>4657</v>
      </c>
      <c r="P869" s="323" t="s">
        <v>1579</v>
      </c>
      <c r="Q869" s="323" t="s">
        <v>5403</v>
      </c>
    </row>
    <row r="870" spans="1:17" ht="15">
      <c r="A870" s="115"/>
      <c r="B870" s="115"/>
      <c r="C870" s="115"/>
      <c r="D870" s="115"/>
      <c r="E870" s="115"/>
      <c r="G870" s="115"/>
      <c r="H870" s="115"/>
      <c r="I870" s="115"/>
      <c r="J870" s="277" t="s">
        <v>3727</v>
      </c>
      <c r="P870" s="323" t="s">
        <v>1580</v>
      </c>
      <c r="Q870" s="323" t="s">
        <v>1581</v>
      </c>
    </row>
    <row r="871" spans="1:17" ht="15">
      <c r="A871" s="115"/>
      <c r="B871" s="115"/>
      <c r="C871" s="115"/>
      <c r="D871" s="115"/>
      <c r="E871" s="115"/>
      <c r="G871" s="115"/>
      <c r="H871" s="115"/>
      <c r="I871" s="115"/>
      <c r="J871" s="277" t="s">
        <v>211</v>
      </c>
      <c r="P871" s="323" t="s">
        <v>2248</v>
      </c>
      <c r="Q871" s="323" t="s">
        <v>2249</v>
      </c>
    </row>
    <row r="872" spans="1:17" ht="15">
      <c r="A872" s="115"/>
      <c r="B872" s="115"/>
      <c r="C872" s="115"/>
      <c r="D872" s="115"/>
      <c r="E872" s="115"/>
      <c r="G872" s="115"/>
      <c r="H872" s="115"/>
      <c r="I872" s="115"/>
      <c r="J872" s="277" t="s">
        <v>212</v>
      </c>
      <c r="P872" s="323" t="s">
        <v>2250</v>
      </c>
      <c r="Q872" s="323" t="s">
        <v>2251</v>
      </c>
    </row>
    <row r="873" spans="1:17" ht="15">
      <c r="A873" s="115"/>
      <c r="B873" s="115"/>
      <c r="C873" s="115"/>
      <c r="D873" s="115"/>
      <c r="E873" s="115"/>
      <c r="G873" s="115"/>
      <c r="H873" s="115"/>
      <c r="I873" s="115"/>
      <c r="J873" s="277" t="s">
        <v>213</v>
      </c>
      <c r="P873" s="323" t="s">
        <v>2252</v>
      </c>
      <c r="Q873" s="323" t="s">
        <v>2253</v>
      </c>
    </row>
    <row r="874" spans="1:17" ht="15">
      <c r="A874" s="115"/>
      <c r="B874" s="115"/>
      <c r="C874" s="115"/>
      <c r="D874" s="115"/>
      <c r="E874" s="115"/>
      <c r="G874" s="115"/>
      <c r="H874" s="115"/>
      <c r="I874" s="115"/>
      <c r="J874" s="277" t="s">
        <v>3728</v>
      </c>
      <c r="P874" s="323" t="s">
        <v>2254</v>
      </c>
      <c r="Q874" s="323" t="s">
        <v>2255</v>
      </c>
    </row>
    <row r="875" spans="1:17" ht="15">
      <c r="A875" s="115"/>
      <c r="B875" s="115"/>
      <c r="C875" s="115"/>
      <c r="D875" s="115"/>
      <c r="E875" s="115"/>
      <c r="G875" s="115"/>
      <c r="H875" s="115"/>
      <c r="I875" s="115"/>
      <c r="P875" s="323" t="s">
        <v>5404</v>
      </c>
      <c r="Q875" s="323" t="s">
        <v>5405</v>
      </c>
    </row>
    <row r="876" spans="1:17" ht="15">
      <c r="A876" s="115"/>
      <c r="B876" s="115"/>
      <c r="C876" s="115"/>
      <c r="D876" s="115"/>
      <c r="E876" s="115"/>
      <c r="G876" s="115"/>
      <c r="H876" s="115"/>
      <c r="I876" s="115"/>
      <c r="P876" s="323" t="s">
        <v>5406</v>
      </c>
      <c r="Q876" s="323" t="s">
        <v>5407</v>
      </c>
    </row>
    <row r="877" spans="1:17" ht="15">
      <c r="A877" s="115"/>
      <c r="B877" s="115"/>
      <c r="C877" s="115"/>
      <c r="D877" s="115"/>
      <c r="E877" s="115"/>
      <c r="G877" s="115"/>
      <c r="H877" s="115"/>
      <c r="I877" s="115"/>
      <c r="P877" s="323" t="s">
        <v>1582</v>
      </c>
      <c r="Q877" s="323" t="s">
        <v>5408</v>
      </c>
    </row>
    <row r="878" spans="1:17" ht="15">
      <c r="A878" s="115"/>
      <c r="B878" s="115"/>
      <c r="C878" s="115"/>
      <c r="D878" s="115"/>
      <c r="E878" s="115"/>
      <c r="G878" s="115"/>
      <c r="H878" s="115"/>
      <c r="I878" s="115"/>
      <c r="P878" s="323" t="s">
        <v>1583</v>
      </c>
      <c r="Q878" s="323" t="s">
        <v>1584</v>
      </c>
    </row>
    <row r="879" spans="1:17" ht="15">
      <c r="A879" s="115"/>
      <c r="B879" s="115"/>
      <c r="C879" s="115"/>
      <c r="D879" s="115"/>
      <c r="E879" s="115"/>
      <c r="G879" s="115"/>
      <c r="H879" s="115"/>
      <c r="I879" s="115"/>
      <c r="P879" s="323" t="s">
        <v>5409</v>
      </c>
      <c r="Q879" s="323" t="s">
        <v>5410</v>
      </c>
    </row>
    <row r="880" spans="1:17" ht="15">
      <c r="A880" s="115"/>
      <c r="B880" s="115"/>
      <c r="C880" s="115"/>
      <c r="D880" s="115"/>
      <c r="E880" s="115"/>
      <c r="G880" s="115"/>
      <c r="H880" s="115"/>
      <c r="I880" s="115"/>
      <c r="P880" s="323" t="s">
        <v>1585</v>
      </c>
      <c r="Q880" s="323" t="s">
        <v>1586</v>
      </c>
    </row>
    <row r="881" spans="1:17" ht="15">
      <c r="A881" s="115"/>
      <c r="B881" s="115"/>
      <c r="C881" s="115"/>
      <c r="D881" s="115"/>
      <c r="E881" s="115"/>
      <c r="G881" s="115"/>
      <c r="H881" s="115"/>
      <c r="I881" s="115"/>
      <c r="P881" s="323" t="s">
        <v>1587</v>
      </c>
      <c r="Q881" s="323" t="s">
        <v>5411</v>
      </c>
    </row>
    <row r="882" spans="1:17" ht="15">
      <c r="A882" s="115"/>
      <c r="B882" s="115"/>
      <c r="C882" s="115"/>
      <c r="D882" s="115"/>
      <c r="E882" s="115"/>
      <c r="G882" s="115"/>
      <c r="H882" s="115"/>
      <c r="I882" s="115"/>
      <c r="P882" s="323" t="s">
        <v>1588</v>
      </c>
      <c r="Q882" s="323" t="s">
        <v>2256</v>
      </c>
    </row>
    <row r="883" spans="1:17" ht="15">
      <c r="A883" s="115"/>
      <c r="B883" s="115"/>
      <c r="C883" s="115"/>
      <c r="D883" s="115"/>
      <c r="E883" s="115"/>
      <c r="G883" s="115"/>
      <c r="H883" s="115"/>
      <c r="I883" s="115"/>
      <c r="P883" s="323" t="s">
        <v>1589</v>
      </c>
      <c r="Q883" s="323" t="s">
        <v>1590</v>
      </c>
    </row>
    <row r="884" spans="1:17" ht="15">
      <c r="A884" s="115"/>
      <c r="B884" s="115"/>
      <c r="C884" s="115"/>
      <c r="D884" s="115"/>
      <c r="E884" s="115"/>
      <c r="G884" s="115"/>
      <c r="H884" s="115"/>
      <c r="I884" s="115"/>
      <c r="P884" s="323" t="s">
        <v>1591</v>
      </c>
      <c r="Q884" s="323" t="s">
        <v>1592</v>
      </c>
    </row>
    <row r="885" spans="1:17" ht="15">
      <c r="A885" s="115"/>
      <c r="B885" s="115"/>
      <c r="C885" s="115"/>
      <c r="D885" s="115"/>
      <c r="E885" s="115"/>
      <c r="G885" s="115"/>
      <c r="H885" s="115"/>
      <c r="I885" s="115"/>
      <c r="P885" s="323" t="s">
        <v>1593</v>
      </c>
      <c r="Q885" s="323" t="s">
        <v>2257</v>
      </c>
    </row>
    <row r="886" spans="1:17" ht="15">
      <c r="A886" s="115"/>
      <c r="B886" s="115"/>
      <c r="C886" s="115"/>
      <c r="D886" s="115"/>
      <c r="E886" s="115"/>
      <c r="G886" s="115"/>
      <c r="H886" s="115"/>
      <c r="I886" s="115"/>
      <c r="P886" s="323" t="s">
        <v>1594</v>
      </c>
      <c r="Q886" s="323" t="s">
        <v>1595</v>
      </c>
    </row>
    <row r="887" spans="1:17" ht="15">
      <c r="A887" s="115"/>
      <c r="B887" s="115"/>
      <c r="C887" s="115"/>
      <c r="D887" s="115"/>
      <c r="E887" s="115"/>
      <c r="G887" s="115"/>
      <c r="H887" s="115"/>
      <c r="I887" s="115"/>
      <c r="P887" s="323" t="s">
        <v>1596</v>
      </c>
      <c r="Q887" s="323" t="s">
        <v>1597</v>
      </c>
    </row>
    <row r="888" spans="1:17" ht="15">
      <c r="A888" s="115"/>
      <c r="B888" s="115"/>
      <c r="C888" s="115"/>
      <c r="D888" s="115"/>
      <c r="E888" s="115"/>
      <c r="G888" s="115"/>
      <c r="H888" s="115"/>
      <c r="I888" s="115"/>
      <c r="P888" s="323" t="s">
        <v>2258</v>
      </c>
      <c r="Q888" s="323" t="s">
        <v>2259</v>
      </c>
    </row>
    <row r="889" spans="1:17" ht="15">
      <c r="A889" s="115"/>
      <c r="B889" s="115"/>
      <c r="C889" s="115"/>
      <c r="D889" s="115"/>
      <c r="E889" s="115"/>
      <c r="G889" s="115"/>
      <c r="H889" s="115"/>
      <c r="I889" s="115"/>
      <c r="P889" s="323" t="s">
        <v>2260</v>
      </c>
      <c r="Q889" s="323" t="s">
        <v>2261</v>
      </c>
    </row>
    <row r="890" spans="1:17" ht="15">
      <c r="A890" s="115"/>
      <c r="B890" s="115"/>
      <c r="C890" s="115"/>
      <c r="D890" s="115"/>
      <c r="E890" s="115"/>
      <c r="G890" s="115"/>
      <c r="H890" s="115"/>
      <c r="I890" s="115"/>
      <c r="P890" s="323" t="s">
        <v>5412</v>
      </c>
      <c r="Q890" s="323" t="s">
        <v>5413</v>
      </c>
    </row>
    <row r="891" spans="1:17" ht="15">
      <c r="A891" s="115"/>
      <c r="B891" s="115"/>
      <c r="C891" s="115"/>
      <c r="D891" s="115"/>
      <c r="E891" s="115"/>
      <c r="G891" s="115"/>
      <c r="H891" s="115"/>
      <c r="I891" s="115"/>
      <c r="P891" s="323" t="s">
        <v>5414</v>
      </c>
      <c r="Q891" s="323" t="s">
        <v>5415</v>
      </c>
    </row>
    <row r="892" spans="1:17" ht="15">
      <c r="A892" s="115"/>
      <c r="B892" s="115"/>
      <c r="C892" s="115"/>
      <c r="D892" s="115"/>
      <c r="E892" s="115"/>
      <c r="G892" s="115"/>
      <c r="H892" s="115"/>
      <c r="I892" s="115"/>
      <c r="P892" s="323" t="s">
        <v>5416</v>
      </c>
      <c r="Q892" s="323" t="s">
        <v>5417</v>
      </c>
    </row>
    <row r="893" spans="1:17" ht="15">
      <c r="A893" s="115"/>
      <c r="B893" s="115"/>
      <c r="C893" s="115"/>
      <c r="D893" s="115"/>
      <c r="E893" s="115"/>
      <c r="G893" s="115"/>
      <c r="H893" s="115"/>
      <c r="I893" s="115"/>
      <c r="P893" s="323" t="s">
        <v>5418</v>
      </c>
      <c r="Q893" s="323" t="s">
        <v>5419</v>
      </c>
    </row>
    <row r="894" spans="1:17" ht="15">
      <c r="A894" s="115"/>
      <c r="B894" s="115"/>
      <c r="C894" s="115"/>
      <c r="D894" s="115"/>
      <c r="E894" s="115"/>
      <c r="G894" s="115"/>
      <c r="H894" s="115"/>
      <c r="I894" s="115"/>
      <c r="P894" s="323" t="s">
        <v>1598</v>
      </c>
      <c r="Q894" s="323" t="s">
        <v>1599</v>
      </c>
    </row>
    <row r="895" spans="1:17" ht="15">
      <c r="A895" s="115"/>
      <c r="B895" s="115"/>
      <c r="C895" s="115"/>
      <c r="D895" s="115"/>
      <c r="E895" s="115"/>
      <c r="G895" s="115"/>
      <c r="H895" s="115"/>
      <c r="I895" s="115"/>
      <c r="P895" s="323" t="s">
        <v>1600</v>
      </c>
      <c r="Q895" s="323" t="s">
        <v>5420</v>
      </c>
    </row>
    <row r="896" spans="1:17" ht="15">
      <c r="A896" s="115"/>
      <c r="B896" s="115"/>
      <c r="C896" s="115"/>
      <c r="D896" s="115"/>
      <c r="E896" s="115"/>
      <c r="G896" s="115"/>
      <c r="H896" s="115"/>
      <c r="I896" s="115"/>
      <c r="P896" s="323" t="s">
        <v>2098</v>
      </c>
      <c r="Q896" s="323" t="s">
        <v>2099</v>
      </c>
    </row>
    <row r="897" spans="1:17" ht="15">
      <c r="A897" s="115"/>
      <c r="B897" s="115"/>
      <c r="C897" s="115"/>
      <c r="D897" s="115"/>
      <c r="E897" s="115"/>
      <c r="G897" s="115"/>
      <c r="H897" s="115"/>
      <c r="I897" s="115"/>
      <c r="P897" s="323" t="s">
        <v>2262</v>
      </c>
      <c r="Q897" s="323" t="s">
        <v>2263</v>
      </c>
    </row>
    <row r="898" spans="1:17" ht="15">
      <c r="A898" s="115"/>
      <c r="B898" s="115"/>
      <c r="C898" s="115"/>
      <c r="D898" s="115"/>
      <c r="E898" s="115"/>
      <c r="G898" s="115"/>
      <c r="H898" s="115"/>
      <c r="I898" s="115"/>
      <c r="P898" s="323" t="s">
        <v>5421</v>
      </c>
      <c r="Q898" s="323" t="s">
        <v>5422</v>
      </c>
    </row>
    <row r="899" spans="1:17" ht="15">
      <c r="A899" s="115"/>
      <c r="B899" s="115"/>
      <c r="C899" s="115"/>
      <c r="D899" s="115"/>
      <c r="E899" s="115"/>
      <c r="G899" s="115"/>
      <c r="H899" s="115"/>
      <c r="I899" s="115"/>
      <c r="P899" s="323" t="s">
        <v>5423</v>
      </c>
      <c r="Q899" s="323" t="s">
        <v>5424</v>
      </c>
    </row>
    <row r="900" spans="1:17" ht="15">
      <c r="A900" s="115"/>
      <c r="B900" s="115"/>
      <c r="C900" s="115"/>
      <c r="D900" s="115"/>
      <c r="E900" s="115"/>
      <c r="G900" s="115"/>
      <c r="H900" s="115"/>
      <c r="I900" s="115"/>
      <c r="P900" s="323" t="s">
        <v>5425</v>
      </c>
      <c r="Q900" s="323" t="s">
        <v>5426</v>
      </c>
    </row>
    <row r="901" spans="1:17" ht="15">
      <c r="A901" s="115"/>
      <c r="B901" s="115"/>
      <c r="C901" s="115"/>
      <c r="D901" s="115"/>
      <c r="E901" s="115"/>
      <c r="G901" s="115"/>
      <c r="H901" s="115"/>
      <c r="I901" s="115"/>
      <c r="P901" s="323" t="s">
        <v>2264</v>
      </c>
      <c r="Q901" s="323" t="s">
        <v>5427</v>
      </c>
    </row>
    <row r="902" spans="1:17" ht="15">
      <c r="A902" s="115"/>
      <c r="B902" s="115"/>
      <c r="C902" s="115"/>
      <c r="D902" s="115"/>
      <c r="E902" s="115"/>
      <c r="G902" s="115"/>
      <c r="H902" s="115"/>
      <c r="I902" s="115"/>
      <c r="P902" s="323" t="s">
        <v>2100</v>
      </c>
      <c r="Q902" s="323" t="s">
        <v>5428</v>
      </c>
    </row>
    <row r="903" spans="1:17" ht="15">
      <c r="A903" s="115"/>
      <c r="B903" s="115"/>
      <c r="C903" s="115"/>
      <c r="D903" s="115"/>
      <c r="E903" s="115"/>
      <c r="G903" s="115"/>
      <c r="H903" s="115"/>
      <c r="I903" s="115"/>
      <c r="P903" s="323" t="s">
        <v>2101</v>
      </c>
      <c r="Q903" s="323" t="s">
        <v>2102</v>
      </c>
    </row>
    <row r="904" spans="1:17" ht="15">
      <c r="A904" s="115"/>
      <c r="B904" s="115"/>
      <c r="C904" s="115"/>
      <c r="D904" s="115"/>
      <c r="E904" s="115"/>
      <c r="G904" s="115"/>
      <c r="H904" s="115"/>
      <c r="I904" s="115"/>
      <c r="P904" s="323" t="s">
        <v>2103</v>
      </c>
      <c r="Q904" s="323" t="s">
        <v>5429</v>
      </c>
    </row>
    <row r="905" spans="1:17" ht="15">
      <c r="A905" s="115"/>
      <c r="B905" s="115"/>
      <c r="C905" s="115"/>
      <c r="D905" s="115"/>
      <c r="E905" s="115"/>
      <c r="G905" s="115"/>
      <c r="H905" s="115"/>
      <c r="I905" s="115"/>
      <c r="P905" s="323" t="s">
        <v>2104</v>
      </c>
      <c r="Q905" s="323" t="s">
        <v>2105</v>
      </c>
    </row>
    <row r="906" spans="1:17" ht="15">
      <c r="A906" s="115"/>
      <c r="B906" s="115"/>
      <c r="C906" s="115"/>
      <c r="D906" s="115"/>
      <c r="E906" s="115"/>
      <c r="G906" s="115"/>
      <c r="H906" s="115"/>
      <c r="I906" s="115"/>
      <c r="P906" s="323" t="s">
        <v>2106</v>
      </c>
      <c r="Q906" s="323" t="s">
        <v>2107</v>
      </c>
    </row>
    <row r="907" spans="1:17" ht="15">
      <c r="A907" s="115"/>
      <c r="B907" s="115"/>
      <c r="C907" s="115"/>
      <c r="D907" s="115"/>
      <c r="E907" s="115"/>
      <c r="G907" s="115"/>
      <c r="H907" s="115"/>
      <c r="I907" s="115"/>
      <c r="P907" s="323" t="s">
        <v>2108</v>
      </c>
      <c r="Q907" s="323" t="s">
        <v>2109</v>
      </c>
    </row>
    <row r="908" spans="1:17" ht="15">
      <c r="A908" s="115"/>
      <c r="B908" s="115"/>
      <c r="C908" s="115"/>
      <c r="D908" s="115"/>
      <c r="E908" s="115"/>
      <c r="G908" s="115"/>
      <c r="H908" s="115"/>
      <c r="I908" s="115"/>
      <c r="P908" s="323" t="s">
        <v>2110</v>
      </c>
      <c r="Q908" s="323" t="s">
        <v>2111</v>
      </c>
    </row>
    <row r="909" spans="1:17" ht="15">
      <c r="A909" s="115"/>
      <c r="B909" s="115"/>
      <c r="C909" s="115"/>
      <c r="D909" s="115"/>
      <c r="E909" s="115"/>
      <c r="G909" s="115"/>
      <c r="H909" s="115"/>
      <c r="I909" s="115"/>
      <c r="P909" s="323" t="s">
        <v>2112</v>
      </c>
      <c r="Q909" s="323" t="s">
        <v>2113</v>
      </c>
    </row>
    <row r="910" spans="1:17" ht="15">
      <c r="A910" s="115"/>
      <c r="B910" s="115"/>
      <c r="C910" s="115"/>
      <c r="D910" s="115"/>
      <c r="E910" s="115"/>
      <c r="G910" s="115"/>
      <c r="H910" s="115"/>
      <c r="I910" s="115"/>
      <c r="P910" s="323" t="s">
        <v>2114</v>
      </c>
      <c r="Q910" s="323" t="s">
        <v>2265</v>
      </c>
    </row>
    <row r="911" spans="1:17" ht="15">
      <c r="A911" s="115"/>
      <c r="B911" s="115"/>
      <c r="C911" s="115"/>
      <c r="D911" s="115"/>
      <c r="E911" s="115"/>
      <c r="G911" s="115"/>
      <c r="H911" s="115"/>
      <c r="I911" s="115"/>
      <c r="P911" s="323" t="s">
        <v>2115</v>
      </c>
      <c r="Q911" s="323" t="s">
        <v>2116</v>
      </c>
    </row>
    <row r="912" spans="1:17" ht="15">
      <c r="A912" s="115"/>
      <c r="B912" s="115"/>
      <c r="C912" s="115"/>
      <c r="D912" s="115"/>
      <c r="E912" s="115"/>
      <c r="G912" s="115"/>
      <c r="H912" s="115"/>
      <c r="I912" s="115"/>
      <c r="P912" s="323" t="s">
        <v>2266</v>
      </c>
      <c r="Q912" s="323" t="s">
        <v>2267</v>
      </c>
    </row>
    <row r="913" spans="1:17" ht="15">
      <c r="A913" s="115"/>
      <c r="B913" s="115"/>
      <c r="C913" s="115"/>
      <c r="D913" s="115"/>
      <c r="E913" s="115"/>
      <c r="G913" s="115"/>
      <c r="H913" s="115"/>
      <c r="I913" s="115"/>
      <c r="P913" s="323" t="s">
        <v>2268</v>
      </c>
      <c r="Q913" s="323" t="s">
        <v>2269</v>
      </c>
    </row>
    <row r="914" spans="1:17" ht="15">
      <c r="A914" s="115"/>
      <c r="B914" s="115"/>
      <c r="C914" s="115"/>
      <c r="D914" s="115"/>
      <c r="E914" s="115"/>
      <c r="G914" s="115"/>
      <c r="H914" s="115"/>
      <c r="I914" s="115"/>
      <c r="P914" s="323" t="s">
        <v>5430</v>
      </c>
      <c r="Q914" s="323" t="s">
        <v>5431</v>
      </c>
    </row>
    <row r="915" spans="1:17" ht="15">
      <c r="A915" s="115"/>
      <c r="B915" s="115"/>
      <c r="C915" s="115"/>
      <c r="D915" s="115"/>
      <c r="E915" s="115"/>
      <c r="G915" s="115"/>
      <c r="H915" s="115"/>
      <c r="I915" s="115"/>
      <c r="P915" s="323" t="s">
        <v>5432</v>
      </c>
      <c r="Q915" s="323" t="s">
        <v>5433</v>
      </c>
    </row>
    <row r="916" spans="1:17" ht="15">
      <c r="A916" s="115"/>
      <c r="B916" s="115"/>
      <c r="C916" s="115"/>
      <c r="D916" s="115"/>
      <c r="E916" s="115"/>
      <c r="G916" s="115"/>
      <c r="H916" s="115"/>
      <c r="I916" s="115"/>
      <c r="P916" s="323" t="s">
        <v>1601</v>
      </c>
      <c r="Q916" s="323" t="s">
        <v>1602</v>
      </c>
    </row>
    <row r="917" spans="1:17" ht="15">
      <c r="A917" s="115"/>
      <c r="B917" s="115"/>
      <c r="C917" s="115"/>
      <c r="D917" s="115"/>
      <c r="E917" s="115"/>
      <c r="G917" s="115"/>
      <c r="H917" s="115"/>
      <c r="I917" s="115"/>
      <c r="P917" s="323" t="s">
        <v>1603</v>
      </c>
      <c r="Q917" s="323" t="s">
        <v>1604</v>
      </c>
    </row>
    <row r="918" spans="1:17" ht="15">
      <c r="A918" s="115"/>
      <c r="B918" s="115"/>
      <c r="C918" s="115"/>
      <c r="D918" s="115"/>
      <c r="E918" s="115"/>
      <c r="G918" s="115"/>
      <c r="H918" s="115"/>
      <c r="I918" s="115"/>
      <c r="P918" s="323" t="s">
        <v>2270</v>
      </c>
      <c r="Q918" s="323" t="s">
        <v>2271</v>
      </c>
    </row>
    <row r="919" spans="1:17">
      <c r="A919" s="115"/>
      <c r="B919" s="115"/>
      <c r="C919" s="115"/>
      <c r="D919" s="115"/>
      <c r="E919" s="115"/>
      <c r="G919" s="115"/>
      <c r="H919" s="115"/>
      <c r="I919" s="115"/>
    </row>
    <row r="920" spans="1:17">
      <c r="A920" s="115"/>
      <c r="B920" s="115"/>
      <c r="C920" s="115"/>
      <c r="D920" s="115"/>
      <c r="E920" s="115"/>
      <c r="G920" s="115"/>
      <c r="H920" s="115"/>
      <c r="I920" s="115"/>
    </row>
    <row r="921" spans="1:17">
      <c r="A921" s="115"/>
      <c r="B921" s="115"/>
      <c r="C921" s="115"/>
      <c r="D921" s="115"/>
      <c r="E921" s="115"/>
      <c r="G921" s="115"/>
      <c r="H921" s="115"/>
      <c r="I921" s="115"/>
    </row>
    <row r="922" spans="1:17">
      <c r="A922" s="115"/>
      <c r="B922" s="115"/>
      <c r="C922" s="115"/>
      <c r="D922" s="115"/>
      <c r="E922" s="115"/>
      <c r="G922" s="115"/>
      <c r="H922" s="115"/>
      <c r="I922" s="115"/>
    </row>
    <row r="923" spans="1:17">
      <c r="A923" s="115"/>
      <c r="B923" s="115"/>
      <c r="C923" s="115"/>
      <c r="D923" s="115"/>
      <c r="E923" s="115"/>
      <c r="G923" s="115"/>
      <c r="H923" s="115"/>
      <c r="I923" s="115"/>
    </row>
    <row r="924" spans="1:17">
      <c r="A924" s="115"/>
      <c r="B924" s="115"/>
      <c r="C924" s="115"/>
      <c r="D924" s="115"/>
      <c r="E924" s="115"/>
      <c r="G924" s="115"/>
      <c r="H924" s="115"/>
      <c r="I924" s="115"/>
    </row>
    <row r="925" spans="1:17">
      <c r="A925" s="115"/>
      <c r="B925" s="115"/>
      <c r="C925" s="115"/>
      <c r="D925" s="115"/>
      <c r="E925" s="115"/>
      <c r="G925" s="115"/>
      <c r="H925" s="115"/>
      <c r="I925" s="115"/>
    </row>
    <row r="926" spans="1:17">
      <c r="A926" s="115"/>
      <c r="B926" s="115"/>
      <c r="C926" s="115"/>
      <c r="D926" s="115"/>
      <c r="E926" s="115"/>
      <c r="G926" s="115"/>
      <c r="H926" s="115"/>
      <c r="I926" s="115"/>
    </row>
    <row r="927" spans="1:17">
      <c r="A927" s="115"/>
      <c r="B927" s="115"/>
      <c r="C927" s="115"/>
      <c r="D927" s="115"/>
      <c r="E927" s="115"/>
      <c r="G927" s="115"/>
      <c r="H927" s="115"/>
      <c r="I927" s="115"/>
    </row>
    <row r="928" spans="1:17">
      <c r="A928" s="115"/>
      <c r="B928" s="115"/>
      <c r="C928" s="115"/>
      <c r="D928" s="115"/>
      <c r="E928" s="115"/>
      <c r="G928" s="115"/>
      <c r="H928" s="115"/>
      <c r="I928" s="115"/>
    </row>
    <row r="929" spans="1:9">
      <c r="A929" s="115"/>
      <c r="B929" s="115"/>
      <c r="C929" s="115"/>
      <c r="D929" s="115"/>
      <c r="E929" s="115"/>
      <c r="G929" s="115"/>
      <c r="H929" s="115"/>
      <c r="I929" s="115"/>
    </row>
    <row r="930" spans="1:9">
      <c r="A930" s="115"/>
      <c r="B930" s="115"/>
      <c r="C930" s="115"/>
      <c r="D930" s="115"/>
      <c r="E930" s="115"/>
      <c r="G930" s="115"/>
      <c r="H930" s="115"/>
      <c r="I930" s="115"/>
    </row>
    <row r="931" spans="1:9">
      <c r="A931" s="115"/>
      <c r="B931" s="115"/>
      <c r="C931" s="115"/>
      <c r="D931" s="115"/>
      <c r="E931" s="115"/>
      <c r="G931" s="115"/>
      <c r="H931" s="115"/>
      <c r="I931" s="115"/>
    </row>
    <row r="932" spans="1:9">
      <c r="A932" s="115"/>
      <c r="B932" s="115"/>
      <c r="C932" s="115"/>
      <c r="D932" s="115"/>
      <c r="E932" s="115"/>
      <c r="G932" s="115"/>
      <c r="H932" s="115"/>
      <c r="I932" s="115"/>
    </row>
    <row r="933" spans="1:9">
      <c r="A933" s="115"/>
      <c r="B933" s="115"/>
      <c r="C933" s="115"/>
      <c r="D933" s="115"/>
      <c r="E933" s="115"/>
      <c r="G933" s="115"/>
      <c r="H933" s="115"/>
      <c r="I933" s="115"/>
    </row>
    <row r="934" spans="1:9">
      <c r="A934" s="115"/>
      <c r="B934" s="115"/>
      <c r="C934" s="115"/>
      <c r="D934" s="115"/>
      <c r="E934" s="115"/>
      <c r="G934" s="115"/>
      <c r="H934" s="115"/>
      <c r="I934" s="115"/>
    </row>
    <row r="935" spans="1:9">
      <c r="A935" s="115"/>
      <c r="B935" s="115"/>
      <c r="C935" s="115"/>
      <c r="D935" s="115"/>
      <c r="E935" s="115"/>
      <c r="G935" s="115"/>
      <c r="H935" s="115"/>
      <c r="I935" s="115"/>
    </row>
    <row r="936" spans="1:9">
      <c r="A936" s="115"/>
      <c r="B936" s="115"/>
      <c r="C936" s="115"/>
      <c r="D936" s="115"/>
      <c r="E936" s="115"/>
      <c r="G936" s="115"/>
      <c r="H936" s="115"/>
      <c r="I936" s="115"/>
    </row>
    <row r="937" spans="1:9">
      <c r="A937" s="115"/>
      <c r="B937" s="115"/>
      <c r="C937" s="115"/>
      <c r="D937" s="115"/>
      <c r="E937" s="115"/>
      <c r="G937" s="115"/>
      <c r="H937" s="115"/>
      <c r="I937" s="115"/>
    </row>
    <row r="938" spans="1:9">
      <c r="A938" s="115"/>
      <c r="B938" s="115"/>
      <c r="C938" s="115"/>
      <c r="D938" s="115"/>
      <c r="E938" s="115"/>
      <c r="G938" s="115"/>
      <c r="H938" s="115"/>
      <c r="I938" s="115"/>
    </row>
    <row r="939" spans="1:9">
      <c r="A939" s="115"/>
      <c r="B939" s="115"/>
      <c r="C939" s="115"/>
      <c r="D939" s="115"/>
      <c r="E939" s="115"/>
      <c r="G939" s="115"/>
      <c r="H939" s="115"/>
      <c r="I939" s="115"/>
    </row>
    <row r="940" spans="1:9">
      <c r="A940" s="115"/>
      <c r="B940" s="115"/>
      <c r="C940" s="115"/>
      <c r="D940" s="115"/>
      <c r="E940" s="115"/>
      <c r="G940" s="115"/>
      <c r="H940" s="115"/>
      <c r="I940" s="115"/>
    </row>
    <row r="941" spans="1:9">
      <c r="A941" s="115"/>
      <c r="B941" s="115"/>
      <c r="C941" s="115"/>
      <c r="D941" s="115"/>
      <c r="E941" s="115"/>
      <c r="G941" s="115"/>
      <c r="H941" s="115"/>
      <c r="I941" s="115"/>
    </row>
    <row r="942" spans="1:9">
      <c r="A942" s="115"/>
      <c r="B942" s="115"/>
      <c r="C942" s="115"/>
      <c r="D942" s="115"/>
      <c r="E942" s="115"/>
      <c r="G942" s="115"/>
      <c r="H942" s="115"/>
      <c r="I942" s="115"/>
    </row>
    <row r="943" spans="1:9">
      <c r="A943" s="115"/>
      <c r="B943" s="115"/>
      <c r="C943" s="115"/>
      <c r="D943" s="115"/>
      <c r="E943" s="115"/>
      <c r="G943" s="115"/>
      <c r="H943" s="115"/>
      <c r="I943" s="115"/>
    </row>
    <row r="944" spans="1:9">
      <c r="A944" s="115"/>
      <c r="B944" s="115"/>
      <c r="C944" s="115"/>
      <c r="D944" s="115"/>
      <c r="E944" s="115"/>
      <c r="G944" s="115"/>
      <c r="H944" s="115"/>
      <c r="I944" s="115"/>
    </row>
    <row r="945" spans="1:9">
      <c r="A945" s="115"/>
      <c r="B945" s="115"/>
      <c r="C945" s="115"/>
      <c r="D945" s="115"/>
      <c r="E945" s="115"/>
      <c r="G945" s="115"/>
      <c r="H945" s="115"/>
      <c r="I945" s="115"/>
    </row>
    <row r="946" spans="1:9">
      <c r="A946" s="115"/>
      <c r="B946" s="115"/>
      <c r="C946" s="115"/>
      <c r="D946" s="115"/>
      <c r="E946" s="115"/>
      <c r="G946" s="115"/>
      <c r="H946" s="115"/>
      <c r="I946" s="115"/>
    </row>
    <row r="947" spans="1:9">
      <c r="A947" s="115"/>
      <c r="B947" s="115"/>
      <c r="C947" s="115"/>
      <c r="D947" s="115"/>
      <c r="E947" s="115"/>
      <c r="G947" s="115"/>
      <c r="H947" s="115"/>
      <c r="I947" s="115"/>
    </row>
    <row r="948" spans="1:9">
      <c r="A948" s="115"/>
      <c r="B948" s="115"/>
      <c r="C948" s="115"/>
      <c r="D948" s="115"/>
      <c r="E948" s="115"/>
      <c r="G948" s="115"/>
      <c r="H948" s="115"/>
      <c r="I948" s="115"/>
    </row>
    <row r="949" spans="1:9">
      <c r="A949" s="115"/>
      <c r="B949" s="115"/>
      <c r="C949" s="115"/>
      <c r="D949" s="115"/>
      <c r="E949" s="115"/>
      <c r="G949" s="115"/>
      <c r="H949" s="115"/>
      <c r="I949" s="115"/>
    </row>
    <row r="950" spans="1:9">
      <c r="A950" s="115"/>
      <c r="B950" s="115"/>
      <c r="C950" s="115"/>
      <c r="D950" s="115"/>
      <c r="E950" s="115"/>
      <c r="G950" s="115"/>
      <c r="H950" s="115"/>
      <c r="I950" s="115"/>
    </row>
    <row r="951" spans="1:9">
      <c r="A951" s="115"/>
      <c r="B951" s="115"/>
      <c r="C951" s="115"/>
      <c r="D951" s="115"/>
      <c r="E951" s="115"/>
      <c r="G951" s="115"/>
      <c r="H951" s="115"/>
      <c r="I951" s="115"/>
    </row>
    <row r="952" spans="1:9">
      <c r="A952" s="115"/>
      <c r="B952" s="115"/>
      <c r="C952" s="115"/>
      <c r="D952" s="115"/>
      <c r="E952" s="115"/>
      <c r="G952" s="115"/>
      <c r="H952" s="115"/>
      <c r="I952" s="115"/>
    </row>
    <row r="953" spans="1:9">
      <c r="A953" s="115"/>
      <c r="B953" s="115"/>
      <c r="C953" s="115"/>
      <c r="D953" s="115"/>
      <c r="E953" s="115"/>
      <c r="G953" s="115"/>
      <c r="H953" s="115"/>
      <c r="I953" s="115"/>
    </row>
    <row r="954" spans="1:9">
      <c r="A954" s="115"/>
      <c r="B954" s="115"/>
      <c r="C954" s="115"/>
      <c r="D954" s="115"/>
      <c r="E954" s="115"/>
      <c r="G954" s="115"/>
      <c r="H954" s="115"/>
      <c r="I954" s="115"/>
    </row>
    <row r="955" spans="1:9">
      <c r="A955" s="115"/>
      <c r="B955" s="115"/>
      <c r="C955" s="115"/>
      <c r="D955" s="115"/>
      <c r="E955" s="115"/>
      <c r="G955" s="115"/>
      <c r="H955" s="115"/>
      <c r="I955" s="115"/>
    </row>
    <row r="956" spans="1:9">
      <c r="A956" s="115"/>
      <c r="B956" s="115"/>
      <c r="C956" s="115"/>
      <c r="D956" s="115"/>
      <c r="E956" s="115"/>
      <c r="G956" s="115"/>
      <c r="H956" s="115"/>
      <c r="I956" s="115"/>
    </row>
    <row r="957" spans="1:9">
      <c r="A957" s="115"/>
      <c r="B957" s="115"/>
      <c r="C957" s="115"/>
      <c r="D957" s="115"/>
      <c r="E957" s="115"/>
      <c r="G957" s="115"/>
      <c r="H957" s="115"/>
      <c r="I957" s="115"/>
    </row>
    <row r="958" spans="1:9">
      <c r="A958" s="115"/>
      <c r="B958" s="115"/>
      <c r="C958" s="115"/>
      <c r="D958" s="115"/>
      <c r="E958" s="115"/>
      <c r="G958" s="115"/>
      <c r="H958" s="115"/>
      <c r="I958" s="115"/>
    </row>
    <row r="959" spans="1:9">
      <c r="A959" s="115"/>
      <c r="B959" s="115"/>
      <c r="C959" s="115"/>
      <c r="D959" s="115"/>
      <c r="E959" s="115"/>
      <c r="G959" s="115"/>
      <c r="H959" s="115"/>
      <c r="I959" s="115"/>
    </row>
    <row r="960" spans="1:9">
      <c r="A960" s="115"/>
      <c r="B960" s="115"/>
      <c r="C960" s="115"/>
      <c r="D960" s="115"/>
      <c r="E960" s="115"/>
      <c r="G960" s="115"/>
      <c r="H960" s="115"/>
      <c r="I960" s="115"/>
    </row>
    <row r="961" spans="1:9">
      <c r="A961" s="115"/>
      <c r="B961" s="115"/>
      <c r="C961" s="115"/>
      <c r="D961" s="115"/>
      <c r="E961" s="115"/>
      <c r="G961" s="115"/>
      <c r="H961" s="115"/>
      <c r="I961" s="115"/>
    </row>
    <row r="962" spans="1:9">
      <c r="A962" s="115"/>
      <c r="B962" s="115"/>
      <c r="C962" s="115"/>
      <c r="D962" s="115"/>
      <c r="E962" s="115"/>
      <c r="G962" s="115"/>
      <c r="H962" s="115"/>
      <c r="I962" s="115"/>
    </row>
    <row r="963" spans="1:9">
      <c r="A963" s="115"/>
      <c r="B963" s="115"/>
      <c r="C963" s="115"/>
      <c r="D963" s="115"/>
      <c r="E963" s="115"/>
      <c r="G963" s="115"/>
      <c r="H963" s="115"/>
      <c r="I963" s="115"/>
    </row>
    <row r="964" spans="1:9">
      <c r="A964" s="115"/>
      <c r="B964" s="115"/>
      <c r="C964" s="115"/>
      <c r="D964" s="115"/>
      <c r="E964" s="115"/>
      <c r="G964" s="115"/>
      <c r="H964" s="115"/>
      <c r="I964" s="115"/>
    </row>
    <row r="965" spans="1:9">
      <c r="A965" s="115"/>
      <c r="B965" s="115"/>
      <c r="C965" s="115"/>
      <c r="D965" s="115"/>
      <c r="E965" s="115"/>
      <c r="G965" s="115"/>
      <c r="H965" s="115"/>
      <c r="I965" s="115"/>
    </row>
    <row r="966" spans="1:9">
      <c r="A966" s="115"/>
      <c r="B966" s="115"/>
      <c r="C966" s="115"/>
      <c r="D966" s="115"/>
      <c r="E966" s="115"/>
      <c r="G966" s="115"/>
      <c r="H966" s="115"/>
      <c r="I966" s="115"/>
    </row>
    <row r="967" spans="1:9">
      <c r="A967" s="115"/>
      <c r="B967" s="115"/>
      <c r="C967" s="115"/>
      <c r="D967" s="115"/>
      <c r="E967" s="115"/>
      <c r="G967" s="115"/>
      <c r="H967" s="115"/>
      <c r="I967" s="115"/>
    </row>
    <row r="968" spans="1:9">
      <c r="A968" s="115"/>
      <c r="B968" s="115"/>
      <c r="C968" s="115"/>
      <c r="D968" s="115"/>
      <c r="E968" s="115"/>
      <c r="G968" s="115"/>
      <c r="H968" s="115"/>
      <c r="I968" s="115"/>
    </row>
    <row r="969" spans="1:9">
      <c r="A969" s="115"/>
      <c r="B969" s="115"/>
      <c r="C969" s="115"/>
      <c r="D969" s="115"/>
      <c r="E969" s="115"/>
      <c r="G969" s="115"/>
      <c r="H969" s="115"/>
      <c r="I969" s="115"/>
    </row>
    <row r="970" spans="1:9">
      <c r="A970" s="115"/>
      <c r="B970" s="115"/>
      <c r="C970" s="115"/>
      <c r="D970" s="115"/>
      <c r="E970" s="115"/>
      <c r="G970" s="115"/>
      <c r="H970" s="115"/>
      <c r="I970" s="115"/>
    </row>
    <row r="971" spans="1:9">
      <c r="A971" s="115"/>
      <c r="B971" s="115"/>
      <c r="C971" s="115"/>
      <c r="D971" s="115"/>
      <c r="E971" s="115"/>
      <c r="G971" s="115"/>
      <c r="H971" s="115"/>
      <c r="I971" s="115"/>
    </row>
    <row r="972" spans="1:9">
      <c r="A972" s="115"/>
      <c r="B972" s="115"/>
      <c r="C972" s="115"/>
      <c r="D972" s="115"/>
      <c r="E972" s="115"/>
      <c r="G972" s="115"/>
      <c r="H972" s="115"/>
      <c r="I972" s="115"/>
    </row>
    <row r="973" spans="1:9">
      <c r="A973" s="115"/>
      <c r="B973" s="115"/>
      <c r="C973" s="115"/>
      <c r="D973" s="115"/>
      <c r="E973" s="115"/>
      <c r="G973" s="115"/>
      <c r="H973" s="115"/>
      <c r="I973" s="115"/>
    </row>
    <row r="974" spans="1:9">
      <c r="A974" s="115"/>
      <c r="B974" s="115"/>
      <c r="C974" s="115"/>
      <c r="D974" s="115"/>
      <c r="E974" s="115"/>
      <c r="G974" s="115"/>
      <c r="H974" s="115"/>
      <c r="I974" s="115"/>
    </row>
    <row r="975" spans="1:9">
      <c r="A975" s="115"/>
      <c r="B975" s="115"/>
      <c r="C975" s="115"/>
      <c r="D975" s="115"/>
      <c r="E975" s="115"/>
      <c r="G975" s="115"/>
      <c r="H975" s="115"/>
      <c r="I975" s="115"/>
    </row>
    <row r="976" spans="1:9">
      <c r="A976" s="115"/>
      <c r="B976" s="115"/>
      <c r="C976" s="115"/>
      <c r="D976" s="115"/>
      <c r="E976" s="115"/>
      <c r="G976" s="115"/>
      <c r="H976" s="115"/>
      <c r="I976" s="115"/>
    </row>
    <row r="977" spans="1:9">
      <c r="A977" s="115"/>
      <c r="B977" s="115"/>
      <c r="C977" s="115"/>
      <c r="D977" s="115"/>
      <c r="E977" s="115"/>
      <c r="G977" s="115"/>
      <c r="H977" s="115"/>
      <c r="I977" s="115"/>
    </row>
    <row r="978" spans="1:9">
      <c r="A978" s="115"/>
      <c r="B978" s="115"/>
      <c r="C978" s="115"/>
      <c r="D978" s="115"/>
      <c r="E978" s="115"/>
      <c r="G978" s="115"/>
      <c r="H978" s="115"/>
      <c r="I978" s="115"/>
    </row>
    <row r="979" spans="1:9">
      <c r="A979" s="115"/>
      <c r="B979" s="115"/>
      <c r="C979" s="115"/>
      <c r="D979" s="115"/>
      <c r="E979" s="115"/>
      <c r="G979" s="115"/>
      <c r="H979" s="115"/>
      <c r="I979" s="115"/>
    </row>
    <row r="980" spans="1:9">
      <c r="A980" s="115"/>
      <c r="B980" s="115"/>
      <c r="C980" s="115"/>
      <c r="D980" s="115"/>
      <c r="E980" s="115"/>
      <c r="G980" s="115"/>
      <c r="H980" s="115"/>
      <c r="I980" s="115"/>
    </row>
    <row r="981" spans="1:9">
      <c r="A981" s="115"/>
      <c r="B981" s="115"/>
      <c r="C981" s="115"/>
      <c r="D981" s="115"/>
      <c r="E981" s="115"/>
      <c r="G981" s="115"/>
      <c r="H981" s="115"/>
      <c r="I981" s="115"/>
    </row>
    <row r="982" spans="1:9">
      <c r="A982" s="115"/>
      <c r="B982" s="115"/>
      <c r="C982" s="115"/>
      <c r="D982" s="115"/>
      <c r="E982" s="115"/>
      <c r="G982" s="115"/>
      <c r="H982" s="115"/>
      <c r="I982" s="115"/>
    </row>
    <row r="983" spans="1:9">
      <c r="A983" s="115"/>
      <c r="B983" s="115"/>
      <c r="C983" s="115"/>
      <c r="D983" s="115"/>
      <c r="E983" s="115"/>
      <c r="G983" s="115"/>
      <c r="H983" s="115"/>
      <c r="I983" s="115"/>
    </row>
    <row r="984" spans="1:9">
      <c r="A984" s="115"/>
      <c r="B984" s="115"/>
      <c r="C984" s="115"/>
      <c r="D984" s="115"/>
      <c r="E984" s="115"/>
      <c r="G984" s="115"/>
      <c r="H984" s="115"/>
      <c r="I984" s="115"/>
    </row>
    <row r="985" spans="1:9">
      <c r="A985" s="115"/>
      <c r="B985" s="115"/>
      <c r="C985" s="115"/>
      <c r="D985" s="115"/>
      <c r="E985" s="115"/>
      <c r="G985" s="115"/>
      <c r="H985" s="115"/>
      <c r="I985" s="115"/>
    </row>
    <row r="986" spans="1:9">
      <c r="A986" s="115"/>
      <c r="B986" s="115"/>
      <c r="C986" s="115"/>
      <c r="D986" s="115"/>
      <c r="E986" s="115"/>
      <c r="G986" s="115"/>
      <c r="H986" s="115"/>
      <c r="I986" s="115"/>
    </row>
    <row r="987" spans="1:9">
      <c r="A987" s="115"/>
      <c r="B987" s="115"/>
      <c r="C987" s="115"/>
      <c r="D987" s="115"/>
      <c r="E987" s="115"/>
      <c r="G987" s="115"/>
      <c r="H987" s="115"/>
      <c r="I987" s="115"/>
    </row>
    <row r="988" spans="1:9">
      <c r="A988" s="115"/>
      <c r="B988" s="115"/>
      <c r="C988" s="115"/>
      <c r="D988" s="115"/>
      <c r="E988" s="115"/>
      <c r="G988" s="115"/>
      <c r="H988" s="115"/>
      <c r="I988" s="115"/>
    </row>
    <row r="989" spans="1:9">
      <c r="A989" s="115"/>
      <c r="B989" s="115"/>
      <c r="C989" s="115"/>
      <c r="D989" s="115"/>
      <c r="E989" s="115"/>
      <c r="G989" s="115"/>
      <c r="H989" s="115"/>
      <c r="I989" s="115"/>
    </row>
    <row r="990" spans="1:9">
      <c r="A990" s="115"/>
      <c r="B990" s="115"/>
      <c r="C990" s="115"/>
      <c r="D990" s="115"/>
      <c r="E990" s="115"/>
      <c r="G990" s="115"/>
      <c r="H990" s="115"/>
      <c r="I990" s="115"/>
    </row>
    <row r="991" spans="1:9">
      <c r="A991" s="115"/>
      <c r="B991" s="115"/>
      <c r="C991" s="115"/>
      <c r="D991" s="115"/>
      <c r="E991" s="115"/>
      <c r="G991" s="115"/>
      <c r="H991" s="115"/>
      <c r="I991" s="115"/>
    </row>
    <row r="992" spans="1:9">
      <c r="A992" s="115"/>
      <c r="B992" s="115"/>
      <c r="C992" s="115"/>
      <c r="D992" s="115"/>
      <c r="E992" s="115"/>
      <c r="G992" s="115"/>
      <c r="H992" s="115"/>
      <c r="I992" s="115"/>
    </row>
    <row r="993" spans="1:9">
      <c r="A993" s="115"/>
      <c r="B993" s="115"/>
      <c r="C993" s="115"/>
      <c r="D993" s="115"/>
      <c r="E993" s="115"/>
      <c r="G993" s="115"/>
      <c r="H993" s="115"/>
      <c r="I993" s="115"/>
    </row>
    <row r="994" spans="1:9">
      <c r="A994" s="115"/>
      <c r="B994" s="115"/>
      <c r="C994" s="115"/>
      <c r="D994" s="115"/>
      <c r="E994" s="115"/>
      <c r="G994" s="115"/>
      <c r="H994" s="115"/>
      <c r="I994" s="115"/>
    </row>
    <row r="995" spans="1:9">
      <c r="A995" s="115"/>
      <c r="B995" s="115"/>
      <c r="C995" s="115"/>
      <c r="D995" s="115"/>
      <c r="E995" s="115"/>
      <c r="G995" s="115"/>
      <c r="H995" s="115"/>
      <c r="I995" s="115"/>
    </row>
    <row r="996" spans="1:9">
      <c r="A996" s="115"/>
      <c r="B996" s="115"/>
      <c r="C996" s="115"/>
      <c r="D996" s="115"/>
      <c r="E996" s="115"/>
      <c r="G996" s="115"/>
      <c r="H996" s="115"/>
      <c r="I996" s="115"/>
    </row>
    <row r="997" spans="1:9">
      <c r="A997" s="115"/>
      <c r="B997" s="115"/>
      <c r="C997" s="115"/>
      <c r="D997" s="115"/>
      <c r="E997" s="115"/>
      <c r="G997" s="115"/>
      <c r="H997" s="115"/>
      <c r="I997" s="115"/>
    </row>
    <row r="998" spans="1:9">
      <c r="A998" s="115"/>
      <c r="B998" s="115"/>
      <c r="C998" s="115"/>
      <c r="D998" s="115"/>
      <c r="E998" s="115"/>
      <c r="G998" s="115"/>
      <c r="H998" s="115"/>
      <c r="I998" s="115"/>
    </row>
    <row r="999" spans="1:9">
      <c r="A999" s="115"/>
      <c r="B999" s="115"/>
      <c r="C999" s="115"/>
      <c r="D999" s="115"/>
      <c r="E999" s="115"/>
      <c r="G999" s="115"/>
      <c r="H999" s="115"/>
      <c r="I999" s="115"/>
    </row>
    <row r="1000" spans="1:9">
      <c r="A1000" s="115"/>
      <c r="B1000" s="115"/>
      <c r="C1000" s="115"/>
      <c r="D1000" s="115"/>
      <c r="E1000" s="115"/>
      <c r="H1000" s="115"/>
      <c r="I1000" s="115"/>
    </row>
  </sheetData>
  <sheetProtection selectLockedCells="1" selectUnlockedCells="1"/>
  <autoFilter ref="A1:Q874"/>
  <sortState ref="G2:G502">
    <sortCondition ref="G2:G502"/>
  </sortState>
  <phoneticPr fontId="3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K137"/>
  <sheetViews>
    <sheetView showGridLines="0" topLeftCell="B1" zoomScale="70" zoomScaleNormal="70" workbookViewId="0">
      <pane ySplit="1" topLeftCell="A2" activePane="bottomLeft" state="frozen"/>
      <selection activeCell="P2" sqref="P2"/>
      <selection pane="bottomLeft" activeCell="I2" sqref="I2"/>
    </sheetView>
  </sheetViews>
  <sheetFormatPr defaultColWidth="8.7109375" defaultRowHeight="16.5"/>
  <cols>
    <col min="1" max="1" width="18.85546875" style="144" bestFit="1" customWidth="1"/>
    <col min="2" max="2" width="45.5703125" style="144" customWidth="1"/>
    <col min="3" max="3" width="34.7109375" style="144" bestFit="1" customWidth="1"/>
    <col min="4" max="4" width="44.7109375" style="144" bestFit="1" customWidth="1"/>
    <col min="5" max="5" width="38.7109375" style="140" bestFit="1" customWidth="1"/>
    <col min="6" max="6" width="15" style="117" customWidth="1"/>
    <col min="7" max="9" width="36.28515625" style="117" customWidth="1"/>
    <col min="10" max="10" width="36.28515625" style="143" customWidth="1"/>
    <col min="11" max="11" width="37.42578125" style="117" customWidth="1"/>
    <col min="12" max="16384" width="8.7109375" style="117"/>
  </cols>
  <sheetData>
    <row r="1" spans="1:11" s="134" customFormat="1" ht="46.15" customHeight="1">
      <c r="A1" s="128" t="s">
        <v>223</v>
      </c>
      <c r="B1" s="128" t="s">
        <v>264</v>
      </c>
      <c r="C1" s="128" t="s">
        <v>266</v>
      </c>
      <c r="D1" s="128" t="s">
        <v>265</v>
      </c>
      <c r="E1" s="129" t="s">
        <v>267</v>
      </c>
      <c r="F1" s="130" t="s">
        <v>470</v>
      </c>
      <c r="G1" s="131" t="s">
        <v>264</v>
      </c>
      <c r="H1" s="131" t="s">
        <v>266</v>
      </c>
      <c r="I1" s="131" t="s">
        <v>265</v>
      </c>
      <c r="J1" s="132" t="s">
        <v>267</v>
      </c>
      <c r="K1" s="133" t="s">
        <v>224</v>
      </c>
    </row>
    <row r="2" spans="1:11" ht="33">
      <c r="A2" s="135" t="s">
        <v>264</v>
      </c>
      <c r="B2" s="136" t="s">
        <v>225</v>
      </c>
      <c r="C2" s="136" t="s">
        <v>254</v>
      </c>
      <c r="D2" s="136" t="s">
        <v>444</v>
      </c>
      <c r="E2" s="137" t="s">
        <v>248</v>
      </c>
      <c r="F2" s="121"/>
      <c r="G2" s="138" t="s">
        <v>293</v>
      </c>
      <c r="H2" s="138" t="s">
        <v>293</v>
      </c>
      <c r="I2" s="138" t="s">
        <v>293</v>
      </c>
      <c r="J2" s="139" t="s">
        <v>293</v>
      </c>
      <c r="K2" s="136" t="s">
        <v>353</v>
      </c>
    </row>
    <row r="3" spans="1:11" ht="33">
      <c r="A3" s="135" t="s">
        <v>266</v>
      </c>
      <c r="B3" s="136" t="s">
        <v>226</v>
      </c>
      <c r="C3" s="136" t="s">
        <v>255</v>
      </c>
      <c r="D3" s="136" t="s">
        <v>445</v>
      </c>
      <c r="E3" s="137" t="s">
        <v>249</v>
      </c>
      <c r="F3" s="121"/>
      <c r="G3" s="138" t="s">
        <v>290</v>
      </c>
      <c r="H3" s="138" t="s">
        <v>273</v>
      </c>
      <c r="I3" s="138" t="s">
        <v>273</v>
      </c>
      <c r="J3" s="139" t="s">
        <v>273</v>
      </c>
      <c r="K3" s="136" t="s">
        <v>332</v>
      </c>
    </row>
    <row r="4" spans="1:11">
      <c r="A4" s="135" t="s">
        <v>265</v>
      </c>
      <c r="B4" s="136" t="s">
        <v>227</v>
      </c>
      <c r="C4" s="136" t="s">
        <v>256</v>
      </c>
      <c r="D4" s="136" t="s">
        <v>446</v>
      </c>
      <c r="E4" s="137" t="s">
        <v>250</v>
      </c>
      <c r="F4" s="121"/>
      <c r="G4" s="138" t="s">
        <v>304</v>
      </c>
      <c r="H4" s="138" t="s">
        <v>272</v>
      </c>
      <c r="I4" s="138" t="s">
        <v>272</v>
      </c>
      <c r="J4" s="139" t="s">
        <v>313</v>
      </c>
      <c r="K4" s="136" t="s">
        <v>392</v>
      </c>
    </row>
    <row r="5" spans="1:11" ht="33">
      <c r="A5" s="135" t="s">
        <v>267</v>
      </c>
      <c r="B5" s="136" t="s">
        <v>228</v>
      </c>
      <c r="C5" s="136" t="s">
        <v>257</v>
      </c>
      <c r="D5" s="136" t="s">
        <v>447</v>
      </c>
      <c r="E5" s="137" t="s">
        <v>251</v>
      </c>
      <c r="F5" s="121"/>
      <c r="G5" s="138" t="s">
        <v>310</v>
      </c>
      <c r="H5" s="138" t="s">
        <v>292</v>
      </c>
      <c r="I5" s="138" t="s">
        <v>292</v>
      </c>
      <c r="J5" s="139" t="s">
        <v>322</v>
      </c>
      <c r="K5" s="136" t="s">
        <v>328</v>
      </c>
    </row>
    <row r="6" spans="1:11">
      <c r="A6" s="135"/>
      <c r="B6" s="136" t="s">
        <v>229</v>
      </c>
      <c r="C6" s="136" t="s">
        <v>258</v>
      </c>
      <c r="D6" s="136" t="s">
        <v>448</v>
      </c>
      <c r="E6" s="137" t="s">
        <v>252</v>
      </c>
      <c r="F6" s="121"/>
      <c r="G6" s="138" t="s">
        <v>280</v>
      </c>
      <c r="H6" s="138" t="s">
        <v>271</v>
      </c>
      <c r="I6" s="138" t="s">
        <v>271</v>
      </c>
      <c r="J6" s="139" t="s">
        <v>324</v>
      </c>
      <c r="K6" s="136" t="s">
        <v>370</v>
      </c>
    </row>
    <row r="7" spans="1:11">
      <c r="A7" s="135"/>
      <c r="B7" s="136" t="s">
        <v>230</v>
      </c>
      <c r="C7" s="136" t="s">
        <v>259</v>
      </c>
      <c r="D7" s="136" t="s">
        <v>449</v>
      </c>
      <c r="E7" s="137" t="s">
        <v>253</v>
      </c>
      <c r="F7" s="121"/>
      <c r="G7" s="138" t="s">
        <v>273</v>
      </c>
      <c r="H7" s="138" t="s">
        <v>275</v>
      </c>
      <c r="I7" s="138" t="s">
        <v>275</v>
      </c>
      <c r="J7" s="139" t="s">
        <v>272</v>
      </c>
      <c r="K7" s="136" t="s">
        <v>363</v>
      </c>
    </row>
    <row r="8" spans="1:11">
      <c r="A8" s="135"/>
      <c r="B8" s="136" t="s">
        <v>231</v>
      </c>
      <c r="C8" s="136" t="s">
        <v>260</v>
      </c>
      <c r="D8" s="136" t="s">
        <v>450</v>
      </c>
      <c r="F8" s="121"/>
      <c r="G8" s="138" t="s">
        <v>281</v>
      </c>
      <c r="H8" s="138" t="s">
        <v>786</v>
      </c>
      <c r="I8" s="138" t="s">
        <v>300</v>
      </c>
      <c r="J8" s="139" t="s">
        <v>319</v>
      </c>
      <c r="K8" s="136" t="s">
        <v>358</v>
      </c>
    </row>
    <row r="9" spans="1:11">
      <c r="A9" s="135"/>
      <c r="B9" s="136" t="s">
        <v>232</v>
      </c>
      <c r="C9" s="136" t="s">
        <v>261</v>
      </c>
      <c r="D9" s="136" t="s">
        <v>451</v>
      </c>
      <c r="F9" s="121"/>
      <c r="G9" s="138" t="s">
        <v>285</v>
      </c>
      <c r="H9" s="138" t="s">
        <v>787</v>
      </c>
      <c r="I9" s="138" t="s">
        <v>276</v>
      </c>
      <c r="J9" s="139" t="s">
        <v>292</v>
      </c>
      <c r="K9" s="136" t="s">
        <v>393</v>
      </c>
    </row>
    <row r="10" spans="1:11">
      <c r="A10" s="135"/>
      <c r="B10" s="136" t="s">
        <v>233</v>
      </c>
      <c r="C10" s="136" t="s">
        <v>262</v>
      </c>
      <c r="D10" s="136" t="s">
        <v>452</v>
      </c>
      <c r="F10" s="121"/>
      <c r="G10" s="138" t="s">
        <v>268</v>
      </c>
      <c r="H10" s="138" t="s">
        <v>788</v>
      </c>
      <c r="I10" s="138" t="s">
        <v>277</v>
      </c>
      <c r="J10" s="139" t="s">
        <v>271</v>
      </c>
      <c r="K10" s="136" t="s">
        <v>372</v>
      </c>
    </row>
    <row r="11" spans="1:11">
      <c r="A11" s="135"/>
      <c r="B11" s="136" t="s">
        <v>234</v>
      </c>
      <c r="C11" s="136" t="s">
        <v>263</v>
      </c>
      <c r="D11" s="136" t="s">
        <v>453</v>
      </c>
      <c r="F11" s="121"/>
      <c r="G11" s="138" t="s">
        <v>272</v>
      </c>
      <c r="H11" s="138" t="s">
        <v>276</v>
      </c>
      <c r="I11" s="138" t="s">
        <v>297</v>
      </c>
      <c r="J11" s="139" t="s">
        <v>275</v>
      </c>
      <c r="K11" s="141" t="s">
        <v>399</v>
      </c>
    </row>
    <row r="12" spans="1:11" ht="33">
      <c r="A12" s="135"/>
      <c r="B12" s="136" t="s">
        <v>235</v>
      </c>
      <c r="C12" s="135"/>
      <c r="D12" s="136" t="s">
        <v>454</v>
      </c>
      <c r="F12" s="121"/>
      <c r="G12" s="138" t="s">
        <v>289</v>
      </c>
      <c r="H12" s="138" t="s">
        <v>277</v>
      </c>
      <c r="I12" s="138" t="s">
        <v>298</v>
      </c>
      <c r="J12" s="139" t="s">
        <v>317</v>
      </c>
      <c r="K12" s="141" t="s">
        <v>401</v>
      </c>
    </row>
    <row r="13" spans="1:11">
      <c r="A13" s="135"/>
      <c r="B13" s="136" t="s">
        <v>236</v>
      </c>
      <c r="C13" s="135"/>
      <c r="D13" s="136" t="s">
        <v>455</v>
      </c>
      <c r="F13" s="121"/>
      <c r="G13" s="138" t="s">
        <v>295</v>
      </c>
      <c r="H13" s="138" t="s">
        <v>301</v>
      </c>
      <c r="I13" s="138" t="s">
        <v>301</v>
      </c>
      <c r="J13" s="139" t="s">
        <v>302</v>
      </c>
      <c r="K13" s="136" t="s">
        <v>366</v>
      </c>
    </row>
    <row r="14" spans="1:11">
      <c r="A14" s="135"/>
      <c r="B14" s="136" t="s">
        <v>237</v>
      </c>
      <c r="C14" s="135"/>
      <c r="D14" s="136" t="s">
        <v>456</v>
      </c>
      <c r="F14" s="121"/>
      <c r="G14" s="138" t="s">
        <v>278</v>
      </c>
      <c r="H14" s="138" t="s">
        <v>274</v>
      </c>
      <c r="I14" s="138" t="s">
        <v>274</v>
      </c>
      <c r="J14" s="139" t="s">
        <v>318</v>
      </c>
      <c r="K14" s="136" t="s">
        <v>396</v>
      </c>
    </row>
    <row r="15" spans="1:11">
      <c r="A15" s="135"/>
      <c r="B15" s="136" t="s">
        <v>238</v>
      </c>
      <c r="C15" s="135"/>
      <c r="D15" s="136" t="s">
        <v>457</v>
      </c>
      <c r="F15" s="121"/>
      <c r="G15" s="138" t="s">
        <v>292</v>
      </c>
      <c r="H15" s="121"/>
      <c r="I15" s="121"/>
      <c r="J15" s="139" t="s">
        <v>314</v>
      </c>
      <c r="K15" s="136" t="s">
        <v>497</v>
      </c>
    </row>
    <row r="16" spans="1:11">
      <c r="A16" s="135"/>
      <c r="B16" s="136" t="s">
        <v>239</v>
      </c>
      <c r="C16" s="135"/>
      <c r="D16" s="136" t="s">
        <v>458</v>
      </c>
      <c r="F16" s="121"/>
      <c r="G16" s="138" t="s">
        <v>279</v>
      </c>
      <c r="H16" s="121"/>
      <c r="I16" s="121"/>
      <c r="J16" s="139" t="s">
        <v>303</v>
      </c>
      <c r="K16" s="136" t="s">
        <v>367</v>
      </c>
    </row>
    <row r="17" spans="1:11">
      <c r="A17" s="135"/>
      <c r="B17" s="136" t="s">
        <v>240</v>
      </c>
      <c r="C17" s="135"/>
      <c r="D17" s="136" t="s">
        <v>459</v>
      </c>
      <c r="F17" s="121"/>
      <c r="G17" s="138" t="s">
        <v>271</v>
      </c>
      <c r="H17" s="121"/>
      <c r="I17" s="121"/>
      <c r="J17" s="139" t="s">
        <v>299</v>
      </c>
      <c r="K17" s="136" t="s">
        <v>344</v>
      </c>
    </row>
    <row r="18" spans="1:11">
      <c r="A18" s="135"/>
      <c r="B18" s="136" t="s">
        <v>241</v>
      </c>
      <c r="C18" s="135"/>
      <c r="D18" s="136" t="s">
        <v>460</v>
      </c>
      <c r="F18" s="121"/>
      <c r="G18" s="138" t="s">
        <v>275</v>
      </c>
      <c r="H18" s="121"/>
      <c r="I18" s="121"/>
      <c r="J18" s="139" t="s">
        <v>276</v>
      </c>
      <c r="K18" s="136" t="s">
        <v>498</v>
      </c>
    </row>
    <row r="19" spans="1:11">
      <c r="A19" s="135"/>
      <c r="B19" s="136" t="s">
        <v>242</v>
      </c>
      <c r="C19" s="135"/>
      <c r="D19" s="136" t="s">
        <v>461</v>
      </c>
      <c r="F19" s="121"/>
      <c r="G19" s="138" t="s">
        <v>284</v>
      </c>
      <c r="H19" s="121"/>
      <c r="I19" s="121"/>
      <c r="J19" s="139" t="s">
        <v>315</v>
      </c>
      <c r="K19" s="136" t="s">
        <v>351</v>
      </c>
    </row>
    <row r="20" spans="1:11">
      <c r="A20" s="135"/>
      <c r="B20" s="136" t="s">
        <v>243</v>
      </c>
      <c r="C20" s="135"/>
      <c r="D20" s="136" t="s">
        <v>462</v>
      </c>
      <c r="F20" s="121"/>
      <c r="G20" s="138" t="s">
        <v>282</v>
      </c>
      <c r="H20" s="121"/>
      <c r="I20" s="121"/>
      <c r="J20" s="139" t="s">
        <v>277</v>
      </c>
      <c r="K20" s="136" t="s">
        <v>499</v>
      </c>
    </row>
    <row r="21" spans="1:11">
      <c r="A21" s="135"/>
      <c r="B21" s="136" t="s">
        <v>244</v>
      </c>
      <c r="C21" s="135"/>
      <c r="D21" s="136" t="s">
        <v>463</v>
      </c>
      <c r="F21" s="121"/>
      <c r="G21" s="138" t="s">
        <v>286</v>
      </c>
      <c r="H21" s="121"/>
      <c r="I21" s="121"/>
      <c r="J21" s="139" t="s">
        <v>316</v>
      </c>
      <c r="K21" s="136" t="s">
        <v>357</v>
      </c>
    </row>
    <row r="22" spans="1:11">
      <c r="A22" s="135"/>
      <c r="B22" s="136" t="s">
        <v>469</v>
      </c>
      <c r="C22" s="135"/>
      <c r="D22" s="136" t="s">
        <v>464</v>
      </c>
      <c r="F22" s="121"/>
      <c r="G22" s="138" t="s">
        <v>288</v>
      </c>
      <c r="H22" s="121"/>
      <c r="I22" s="121"/>
      <c r="J22" s="139" t="s">
        <v>321</v>
      </c>
      <c r="K22" s="136" t="s">
        <v>1953</v>
      </c>
    </row>
    <row r="23" spans="1:11">
      <c r="A23" s="135"/>
      <c r="B23" s="136" t="s">
        <v>245</v>
      </c>
      <c r="C23" s="135"/>
      <c r="D23" s="136" t="s">
        <v>465</v>
      </c>
      <c r="F23" s="121"/>
      <c r="G23" s="138" t="s">
        <v>270</v>
      </c>
      <c r="H23" s="121"/>
      <c r="I23" s="121"/>
      <c r="J23" s="139" t="s">
        <v>301</v>
      </c>
      <c r="K23" s="136" t="s">
        <v>1954</v>
      </c>
    </row>
    <row r="24" spans="1:11">
      <c r="A24" s="135"/>
      <c r="B24" s="136" t="s">
        <v>246</v>
      </c>
      <c r="C24" s="135"/>
      <c r="D24" s="136" t="s">
        <v>466</v>
      </c>
      <c r="F24" s="121"/>
      <c r="G24" s="138" t="s">
        <v>294</v>
      </c>
      <c r="H24" s="121"/>
      <c r="I24" s="138"/>
      <c r="J24" s="139" t="s">
        <v>308</v>
      </c>
      <c r="K24" s="136" t="s">
        <v>382</v>
      </c>
    </row>
    <row r="25" spans="1:11">
      <c r="A25" s="135"/>
      <c r="B25" s="136" t="s">
        <v>247</v>
      </c>
      <c r="C25" s="135"/>
      <c r="D25" s="136" t="s">
        <v>467</v>
      </c>
      <c r="F25" s="121"/>
      <c r="G25" s="138" t="s">
        <v>276</v>
      </c>
      <c r="H25" s="121"/>
      <c r="I25" s="138"/>
      <c r="J25" s="139" t="s">
        <v>307</v>
      </c>
      <c r="K25" s="136" t="s">
        <v>381</v>
      </c>
    </row>
    <row r="26" spans="1:11">
      <c r="A26" s="135"/>
      <c r="B26" s="136" t="s">
        <v>440</v>
      </c>
      <c r="C26" s="135"/>
      <c r="D26" s="136" t="s">
        <v>468</v>
      </c>
      <c r="F26" s="121"/>
      <c r="G26" s="138" t="s">
        <v>277</v>
      </c>
      <c r="H26" s="121"/>
      <c r="I26" s="138"/>
      <c r="J26" s="139" t="s">
        <v>309</v>
      </c>
      <c r="K26" s="136" t="s">
        <v>340</v>
      </c>
    </row>
    <row r="27" spans="1:11">
      <c r="A27" s="135"/>
      <c r="B27" s="136" t="s">
        <v>441</v>
      </c>
      <c r="C27" s="135"/>
      <c r="D27" s="135"/>
      <c r="F27" s="121"/>
      <c r="G27" s="138" t="s">
        <v>269</v>
      </c>
      <c r="H27" s="121"/>
      <c r="I27" s="138"/>
      <c r="J27" s="139" t="s">
        <v>306</v>
      </c>
      <c r="K27" s="136" t="s">
        <v>390</v>
      </c>
    </row>
    <row r="28" spans="1:11">
      <c r="A28" s="135"/>
      <c r="B28" s="136" t="s">
        <v>442</v>
      </c>
      <c r="C28" s="135"/>
      <c r="D28" s="135"/>
      <c r="F28" s="121"/>
      <c r="G28" s="138" t="s">
        <v>301</v>
      </c>
      <c r="H28" s="121"/>
      <c r="I28" s="138"/>
      <c r="J28" s="139" t="s">
        <v>305</v>
      </c>
      <c r="K28" s="136" t="s">
        <v>500</v>
      </c>
    </row>
    <row r="29" spans="1:11">
      <c r="A29" s="135"/>
      <c r="B29" s="136" t="s">
        <v>443</v>
      </c>
      <c r="C29" s="135"/>
      <c r="D29" s="135"/>
      <c r="F29" s="121"/>
      <c r="G29" s="138" t="s">
        <v>296</v>
      </c>
      <c r="H29" s="121"/>
      <c r="I29" s="138"/>
      <c r="J29" s="139" t="s">
        <v>291</v>
      </c>
      <c r="K29" s="136" t="s">
        <v>327</v>
      </c>
    </row>
    <row r="30" spans="1:11" ht="33">
      <c r="A30" s="135"/>
      <c r="B30" s="135"/>
      <c r="C30" s="135"/>
      <c r="D30" s="135"/>
      <c r="F30" s="121"/>
      <c r="G30" s="138" t="s">
        <v>283</v>
      </c>
      <c r="H30" s="121"/>
      <c r="I30" s="138"/>
      <c r="J30" s="139" t="s">
        <v>312</v>
      </c>
      <c r="K30" s="136" t="s">
        <v>383</v>
      </c>
    </row>
    <row r="31" spans="1:11" ht="33">
      <c r="A31" s="135"/>
      <c r="B31" s="135"/>
      <c r="C31" s="135"/>
      <c r="D31" s="135"/>
      <c r="F31" s="121"/>
      <c r="G31" s="138" t="s">
        <v>287</v>
      </c>
      <c r="H31" s="121"/>
      <c r="I31" s="138"/>
      <c r="J31" s="139" t="s">
        <v>311</v>
      </c>
      <c r="K31" s="136" t="s">
        <v>355</v>
      </c>
    </row>
    <row r="32" spans="1:11">
      <c r="A32" s="135"/>
      <c r="B32" s="135"/>
      <c r="C32" s="135"/>
      <c r="D32" s="135"/>
      <c r="F32" s="121"/>
      <c r="G32" s="138" t="s">
        <v>274</v>
      </c>
      <c r="H32" s="121"/>
      <c r="I32" s="138"/>
      <c r="J32" s="139" t="s">
        <v>320</v>
      </c>
      <c r="K32" s="136" t="s">
        <v>369</v>
      </c>
    </row>
    <row r="33" spans="1:11">
      <c r="A33" s="135"/>
      <c r="B33" s="135"/>
      <c r="C33" s="135"/>
      <c r="D33" s="135"/>
      <c r="F33" s="121"/>
      <c r="G33" s="121"/>
      <c r="H33" s="121"/>
      <c r="I33" s="138"/>
      <c r="J33" s="139" t="s">
        <v>274</v>
      </c>
      <c r="K33" s="136" t="s">
        <v>331</v>
      </c>
    </row>
    <row r="34" spans="1:11">
      <c r="A34" s="135"/>
      <c r="B34" s="135"/>
      <c r="C34" s="135"/>
      <c r="D34" s="135"/>
      <c r="F34" s="121"/>
      <c r="G34" s="121"/>
      <c r="H34" s="121"/>
      <c r="I34" s="138"/>
      <c r="J34" s="142" t="s">
        <v>323</v>
      </c>
      <c r="K34" s="136" t="s">
        <v>364</v>
      </c>
    </row>
    <row r="35" spans="1:11">
      <c r="A35" s="135"/>
      <c r="B35" s="135"/>
      <c r="C35" s="135"/>
      <c r="D35" s="135"/>
      <c r="F35" s="121"/>
      <c r="G35" s="121"/>
      <c r="H35" s="121"/>
      <c r="I35" s="138"/>
      <c r="K35" s="136" t="s">
        <v>386</v>
      </c>
    </row>
    <row r="36" spans="1:11">
      <c r="A36" s="135"/>
      <c r="B36" s="135"/>
      <c r="C36" s="135"/>
      <c r="D36" s="135"/>
      <c r="F36" s="121"/>
      <c r="G36" s="121"/>
      <c r="H36" s="121"/>
      <c r="I36" s="138"/>
      <c r="K36" s="136" t="s">
        <v>387</v>
      </c>
    </row>
    <row r="37" spans="1:11">
      <c r="A37" s="135"/>
      <c r="B37" s="135"/>
      <c r="C37" s="135"/>
      <c r="D37" s="135"/>
      <c r="F37" s="121"/>
      <c r="G37" s="121"/>
      <c r="H37" s="121"/>
      <c r="I37" s="138"/>
      <c r="K37" s="136" t="s">
        <v>388</v>
      </c>
    </row>
    <row r="38" spans="1:11">
      <c r="A38" s="135"/>
      <c r="B38" s="135"/>
      <c r="C38" s="135"/>
      <c r="D38" s="135"/>
      <c r="F38" s="121"/>
      <c r="G38" s="121"/>
      <c r="H38" s="121"/>
      <c r="I38" s="138"/>
      <c r="K38" s="136" t="s">
        <v>360</v>
      </c>
    </row>
    <row r="39" spans="1:11">
      <c r="A39" s="135"/>
      <c r="B39" s="135"/>
      <c r="C39" s="135"/>
      <c r="D39" s="135"/>
      <c r="F39" s="121"/>
      <c r="G39" s="121"/>
      <c r="H39" s="121"/>
      <c r="I39" s="138"/>
      <c r="K39" s="136" t="s">
        <v>339</v>
      </c>
    </row>
    <row r="40" spans="1:11">
      <c r="A40" s="135"/>
      <c r="B40" s="135"/>
      <c r="C40" s="135"/>
      <c r="D40" s="135"/>
      <c r="F40" s="121"/>
      <c r="G40" s="121"/>
      <c r="H40" s="121"/>
      <c r="I40" s="121"/>
      <c r="K40" s="136" t="s">
        <v>374</v>
      </c>
    </row>
    <row r="41" spans="1:11">
      <c r="F41" s="121"/>
      <c r="G41" s="121"/>
      <c r="H41" s="121"/>
      <c r="I41" s="121"/>
      <c r="K41" s="136" t="s">
        <v>501</v>
      </c>
    </row>
    <row r="42" spans="1:11">
      <c r="F42" s="121"/>
      <c r="G42" s="121"/>
      <c r="H42" s="121"/>
      <c r="I42" s="121"/>
      <c r="K42" s="136" t="s">
        <v>347</v>
      </c>
    </row>
    <row r="43" spans="1:11">
      <c r="F43" s="121"/>
      <c r="G43" s="121"/>
      <c r="H43" s="121"/>
      <c r="I43" s="121"/>
      <c r="K43" s="136" t="s">
        <v>377</v>
      </c>
    </row>
    <row r="44" spans="1:11">
      <c r="F44" s="121"/>
      <c r="G44" s="121"/>
      <c r="H44" s="121"/>
      <c r="I44" s="121"/>
      <c r="K44" s="136" t="s">
        <v>368</v>
      </c>
    </row>
    <row r="45" spans="1:11">
      <c r="F45" s="121"/>
      <c r="G45" s="121"/>
      <c r="H45" s="121"/>
      <c r="I45" s="121"/>
      <c r="K45" s="136" t="s">
        <v>502</v>
      </c>
    </row>
    <row r="46" spans="1:11">
      <c r="F46" s="121"/>
      <c r="G46" s="121"/>
      <c r="H46" s="121"/>
      <c r="I46" s="121"/>
      <c r="K46" s="136" t="s">
        <v>503</v>
      </c>
    </row>
    <row r="47" spans="1:11">
      <c r="F47" s="121"/>
      <c r="G47" s="121"/>
      <c r="H47" s="121"/>
      <c r="I47" s="121"/>
      <c r="K47" s="136" t="s">
        <v>330</v>
      </c>
    </row>
    <row r="48" spans="1:11">
      <c r="F48" s="121"/>
      <c r="G48" s="121"/>
      <c r="H48" s="121"/>
      <c r="I48" s="121"/>
      <c r="K48" s="136" t="s">
        <v>334</v>
      </c>
    </row>
    <row r="49" spans="6:11">
      <c r="F49" s="121"/>
      <c r="G49" s="121"/>
      <c r="H49" s="121"/>
      <c r="I49" s="121"/>
      <c r="K49" s="136" t="s">
        <v>365</v>
      </c>
    </row>
    <row r="50" spans="6:11">
      <c r="F50" s="121"/>
      <c r="G50" s="121"/>
      <c r="H50" s="121"/>
      <c r="I50" s="121"/>
      <c r="K50" s="136" t="s">
        <v>378</v>
      </c>
    </row>
    <row r="51" spans="6:11">
      <c r="F51" s="121"/>
      <c r="G51" s="121"/>
      <c r="H51" s="121"/>
      <c r="I51" s="121"/>
      <c r="K51" s="136" t="s">
        <v>329</v>
      </c>
    </row>
    <row r="52" spans="6:11">
      <c r="F52" s="121"/>
      <c r="G52" s="121"/>
      <c r="H52" s="121"/>
      <c r="I52" s="121"/>
      <c r="K52" s="136" t="s">
        <v>350</v>
      </c>
    </row>
    <row r="53" spans="6:11">
      <c r="F53" s="121"/>
      <c r="G53" s="121"/>
      <c r="H53" s="121"/>
      <c r="I53" s="121"/>
      <c r="K53" s="136" t="s">
        <v>504</v>
      </c>
    </row>
    <row r="54" spans="6:11">
      <c r="F54" s="121"/>
      <c r="G54" s="121"/>
      <c r="H54" s="121"/>
      <c r="I54" s="121"/>
      <c r="K54" s="136" t="s">
        <v>376</v>
      </c>
    </row>
    <row r="55" spans="6:11">
      <c r="F55" s="121"/>
      <c r="G55" s="121"/>
      <c r="H55" s="121"/>
      <c r="I55" s="121"/>
      <c r="K55" s="136" t="s">
        <v>336</v>
      </c>
    </row>
    <row r="56" spans="6:11">
      <c r="F56" s="121"/>
      <c r="G56" s="121"/>
      <c r="H56" s="121"/>
      <c r="I56" s="121"/>
      <c r="K56" s="117" t="s">
        <v>1100</v>
      </c>
    </row>
    <row r="57" spans="6:11">
      <c r="F57" s="121"/>
      <c r="G57" s="121"/>
      <c r="H57" s="121"/>
      <c r="I57" s="121"/>
      <c r="K57" s="136" t="s">
        <v>346</v>
      </c>
    </row>
    <row r="58" spans="6:11">
      <c r="F58" s="121"/>
      <c r="G58" s="121"/>
      <c r="H58" s="121"/>
      <c r="I58" s="121"/>
      <c r="K58" s="136" t="s">
        <v>1955</v>
      </c>
    </row>
    <row r="59" spans="6:11">
      <c r="F59" s="121"/>
      <c r="G59" s="121"/>
      <c r="H59" s="121"/>
      <c r="I59" s="121"/>
      <c r="K59" s="136" t="s">
        <v>379</v>
      </c>
    </row>
    <row r="60" spans="6:11">
      <c r="F60" s="121"/>
      <c r="G60" s="121"/>
      <c r="H60" s="121"/>
      <c r="I60" s="121"/>
      <c r="K60" s="136" t="s">
        <v>335</v>
      </c>
    </row>
    <row r="61" spans="6:11">
      <c r="F61" s="121"/>
      <c r="G61" s="121"/>
      <c r="H61" s="121"/>
      <c r="I61" s="121"/>
      <c r="K61" s="136" t="s">
        <v>505</v>
      </c>
    </row>
    <row r="62" spans="6:11">
      <c r="F62" s="121"/>
      <c r="G62" s="145"/>
      <c r="H62" s="145"/>
      <c r="I62" s="145"/>
      <c r="K62" s="141" t="s">
        <v>400</v>
      </c>
    </row>
    <row r="63" spans="6:11">
      <c r="F63" s="121"/>
      <c r="G63" s="145"/>
      <c r="H63" s="145"/>
      <c r="I63" s="145"/>
      <c r="J63" s="142"/>
      <c r="K63" s="136" t="s">
        <v>356</v>
      </c>
    </row>
    <row r="64" spans="6:11">
      <c r="F64" s="121"/>
      <c r="G64" s="145"/>
      <c r="H64" s="145"/>
      <c r="I64" s="145"/>
      <c r="J64" s="142"/>
      <c r="K64" s="136" t="s">
        <v>361</v>
      </c>
    </row>
    <row r="65" spans="6:11">
      <c r="F65" s="121"/>
      <c r="G65" s="138"/>
      <c r="H65" s="145"/>
      <c r="I65" s="145"/>
      <c r="J65" s="142"/>
      <c r="K65" s="136" t="s">
        <v>371</v>
      </c>
    </row>
    <row r="66" spans="6:11">
      <c r="F66" s="121"/>
      <c r="G66" s="138"/>
      <c r="H66" s="138"/>
      <c r="I66" s="138"/>
      <c r="J66" s="139"/>
      <c r="K66" s="136" t="s">
        <v>1952</v>
      </c>
    </row>
    <row r="67" spans="6:11">
      <c r="F67" s="121"/>
      <c r="G67" s="138"/>
      <c r="H67" s="138"/>
      <c r="I67" s="138"/>
      <c r="J67" s="139"/>
      <c r="K67" s="136" t="s">
        <v>395</v>
      </c>
    </row>
    <row r="68" spans="6:11">
      <c r="F68" s="121"/>
      <c r="G68" s="138"/>
      <c r="H68" s="138"/>
      <c r="I68" s="138"/>
      <c r="J68" s="139"/>
      <c r="K68" s="136" t="s">
        <v>506</v>
      </c>
    </row>
    <row r="69" spans="6:11">
      <c r="F69" s="121"/>
      <c r="G69" s="138"/>
      <c r="H69" s="138"/>
      <c r="I69" s="138"/>
      <c r="J69" s="139"/>
      <c r="K69" s="136" t="s">
        <v>354</v>
      </c>
    </row>
    <row r="70" spans="6:11">
      <c r="F70" s="121"/>
      <c r="G70" s="138"/>
      <c r="H70" s="138"/>
      <c r="I70" s="138"/>
      <c r="J70" s="139"/>
      <c r="K70" s="136" t="s">
        <v>507</v>
      </c>
    </row>
    <row r="71" spans="6:11">
      <c r="F71" s="121"/>
      <c r="G71" s="138"/>
      <c r="H71" s="138"/>
      <c r="I71" s="138"/>
      <c r="J71" s="139"/>
      <c r="K71" s="136" t="s">
        <v>394</v>
      </c>
    </row>
    <row r="72" spans="6:11">
      <c r="F72" s="136"/>
      <c r="G72" s="146"/>
      <c r="H72" s="138"/>
      <c r="I72" s="138"/>
      <c r="J72" s="139"/>
      <c r="K72" s="136" t="s">
        <v>389</v>
      </c>
    </row>
    <row r="73" spans="6:11">
      <c r="F73" s="136"/>
      <c r="G73" s="146"/>
      <c r="H73" s="146"/>
      <c r="I73" s="146"/>
      <c r="J73" s="147"/>
      <c r="K73" s="136" t="s">
        <v>508</v>
      </c>
    </row>
    <row r="74" spans="6:11">
      <c r="F74" s="136"/>
      <c r="G74" s="138"/>
      <c r="H74" s="146"/>
      <c r="I74" s="146"/>
      <c r="J74" s="147"/>
      <c r="K74" s="136" t="s">
        <v>345</v>
      </c>
    </row>
    <row r="75" spans="6:11">
      <c r="F75" s="136"/>
      <c r="G75" s="138"/>
      <c r="H75" s="138"/>
      <c r="I75" s="138"/>
      <c r="J75" s="139"/>
      <c r="K75" s="136" t="s">
        <v>333</v>
      </c>
    </row>
    <row r="76" spans="6:11">
      <c r="F76" s="136"/>
      <c r="G76" s="138"/>
      <c r="H76" s="138"/>
      <c r="I76" s="138"/>
      <c r="J76" s="139"/>
      <c r="K76" s="136" t="s">
        <v>349</v>
      </c>
    </row>
    <row r="77" spans="6:11">
      <c r="F77" s="136"/>
      <c r="G77" s="138"/>
      <c r="H77" s="138"/>
      <c r="I77" s="138"/>
      <c r="J77" s="139"/>
      <c r="K77" s="136" t="s">
        <v>337</v>
      </c>
    </row>
    <row r="78" spans="6:11">
      <c r="F78" s="136"/>
      <c r="G78" s="138"/>
      <c r="H78" s="138"/>
      <c r="I78" s="138"/>
      <c r="J78" s="139"/>
      <c r="K78" s="136" t="s">
        <v>342</v>
      </c>
    </row>
    <row r="79" spans="6:11">
      <c r="F79" s="136"/>
      <c r="G79" s="138"/>
      <c r="H79" s="138"/>
      <c r="I79" s="138"/>
      <c r="J79" s="139"/>
      <c r="K79" s="136" t="s">
        <v>391</v>
      </c>
    </row>
    <row r="80" spans="6:11">
      <c r="F80" s="136"/>
      <c r="G80" s="138"/>
      <c r="H80" s="138"/>
      <c r="I80" s="138"/>
      <c r="J80" s="139"/>
      <c r="K80" s="136" t="s">
        <v>326</v>
      </c>
    </row>
    <row r="81" spans="6:11">
      <c r="F81" s="136"/>
      <c r="G81" s="148"/>
      <c r="H81" s="138"/>
      <c r="I81" s="138"/>
      <c r="J81" s="139"/>
      <c r="K81" s="136" t="s">
        <v>343</v>
      </c>
    </row>
    <row r="82" spans="6:11">
      <c r="F82" s="136"/>
      <c r="G82" s="148"/>
      <c r="H82" s="148"/>
      <c r="I82" s="148"/>
      <c r="J82" s="149"/>
      <c r="K82" s="136" t="s">
        <v>362</v>
      </c>
    </row>
    <row r="83" spans="6:11">
      <c r="F83" s="136"/>
      <c r="G83" s="148"/>
      <c r="H83" s="148"/>
      <c r="I83" s="148"/>
      <c r="J83" s="149"/>
      <c r="K83" s="136" t="s">
        <v>375</v>
      </c>
    </row>
    <row r="84" spans="6:11">
      <c r="F84" s="136"/>
      <c r="G84" s="148"/>
      <c r="H84" s="148"/>
      <c r="I84" s="148"/>
      <c r="J84" s="149"/>
      <c r="K84" s="136" t="s">
        <v>338</v>
      </c>
    </row>
    <row r="85" spans="6:11">
      <c r="F85" s="136"/>
      <c r="G85" s="138"/>
      <c r="H85" s="148"/>
      <c r="I85" s="148"/>
      <c r="J85" s="149"/>
      <c r="K85" s="136" t="s">
        <v>509</v>
      </c>
    </row>
    <row r="86" spans="6:11">
      <c r="F86" s="121"/>
      <c r="G86" s="138"/>
      <c r="H86" s="138"/>
      <c r="I86" s="138"/>
      <c r="J86" s="139"/>
      <c r="K86" s="136" t="s">
        <v>348</v>
      </c>
    </row>
    <row r="87" spans="6:11">
      <c r="F87" s="121"/>
      <c r="G87" s="138"/>
      <c r="H87" s="138"/>
      <c r="I87" s="138"/>
      <c r="J87" s="139"/>
      <c r="K87" s="136" t="s">
        <v>510</v>
      </c>
    </row>
    <row r="88" spans="6:11">
      <c r="F88" s="121"/>
      <c r="G88" s="138"/>
      <c r="H88" s="138"/>
      <c r="I88" s="138"/>
      <c r="J88" s="139"/>
      <c r="K88" s="136" t="s">
        <v>359</v>
      </c>
    </row>
    <row r="89" spans="6:11">
      <c r="F89" s="121"/>
      <c r="G89" s="138"/>
      <c r="H89" s="138"/>
      <c r="I89" s="138"/>
      <c r="J89" s="139"/>
      <c r="K89" s="136" t="s">
        <v>352</v>
      </c>
    </row>
    <row r="90" spans="6:11">
      <c r="F90" s="121"/>
      <c r="G90" s="138"/>
      <c r="H90" s="138"/>
      <c r="I90" s="138"/>
      <c r="J90" s="139"/>
      <c r="K90" s="136" t="s">
        <v>373</v>
      </c>
    </row>
    <row r="91" spans="6:11">
      <c r="F91" s="121"/>
      <c r="G91" s="138"/>
      <c r="H91" s="138"/>
      <c r="I91" s="138"/>
      <c r="J91" s="139"/>
      <c r="K91" s="136" t="s">
        <v>511</v>
      </c>
    </row>
    <row r="92" spans="6:11">
      <c r="F92" s="121"/>
      <c r="G92" s="138"/>
      <c r="H92" s="138"/>
      <c r="I92" s="138"/>
      <c r="J92" s="139"/>
      <c r="K92" s="136" t="s">
        <v>512</v>
      </c>
    </row>
    <row r="93" spans="6:11" ht="33">
      <c r="F93" s="121"/>
      <c r="G93" s="138"/>
      <c r="H93" s="138"/>
      <c r="I93" s="138"/>
      <c r="J93" s="139"/>
      <c r="K93" s="136" t="s">
        <v>513</v>
      </c>
    </row>
    <row r="94" spans="6:11">
      <c r="F94" s="121"/>
      <c r="G94" s="138"/>
      <c r="H94" s="138"/>
      <c r="I94" s="138"/>
      <c r="J94" s="139"/>
      <c r="K94" s="136" t="s">
        <v>380</v>
      </c>
    </row>
    <row r="95" spans="6:11">
      <c r="F95" s="121"/>
      <c r="G95" s="138"/>
      <c r="H95" s="138"/>
      <c r="I95" s="138"/>
      <c r="J95" s="139"/>
      <c r="K95" s="136" t="s">
        <v>341</v>
      </c>
    </row>
    <row r="96" spans="6:11">
      <c r="F96" s="121"/>
      <c r="G96" s="138"/>
      <c r="H96" s="138"/>
      <c r="I96" s="138"/>
      <c r="J96" s="139"/>
      <c r="K96" s="141" t="s">
        <v>514</v>
      </c>
    </row>
    <row r="97" spans="6:11">
      <c r="F97" s="121"/>
      <c r="G97" s="138"/>
      <c r="H97" s="138"/>
      <c r="I97" s="138"/>
      <c r="J97" s="139"/>
      <c r="K97" s="141"/>
    </row>
    <row r="98" spans="6:11">
      <c r="F98" s="121"/>
      <c r="G98" s="138"/>
      <c r="H98" s="138"/>
      <c r="I98" s="138"/>
      <c r="J98" s="139"/>
      <c r="K98"/>
    </row>
    <row r="99" spans="6:11">
      <c r="F99" s="121"/>
      <c r="G99" s="138"/>
      <c r="H99" s="138"/>
      <c r="I99" s="138"/>
      <c r="J99" s="139"/>
      <c r="K99"/>
    </row>
    <row r="100" spans="6:11">
      <c r="F100" s="121"/>
      <c r="G100" s="138"/>
      <c r="H100" s="138"/>
      <c r="I100" s="138"/>
      <c r="J100" s="139"/>
      <c r="K100"/>
    </row>
    <row r="101" spans="6:11">
      <c r="F101" s="121"/>
      <c r="G101" s="138"/>
      <c r="H101" s="138"/>
      <c r="I101" s="138"/>
      <c r="J101" s="139"/>
      <c r="K101"/>
    </row>
    <row r="102" spans="6:11">
      <c r="F102" s="121"/>
      <c r="G102" s="138"/>
      <c r="H102" s="138"/>
      <c r="I102" s="138"/>
      <c r="J102" s="139"/>
      <c r="K102"/>
    </row>
    <row r="103" spans="6:11">
      <c r="F103" s="121"/>
      <c r="G103" s="138"/>
      <c r="H103" s="138"/>
      <c r="I103" s="138"/>
      <c r="J103" s="139"/>
      <c r="K103"/>
    </row>
    <row r="104" spans="6:11">
      <c r="F104" s="121"/>
      <c r="G104" s="138"/>
      <c r="H104" s="138"/>
      <c r="I104" s="138"/>
      <c r="J104" s="139"/>
      <c r="K104"/>
    </row>
    <row r="105" spans="6:11">
      <c r="F105" s="121"/>
      <c r="G105" s="138"/>
      <c r="H105" s="138"/>
      <c r="I105" s="138"/>
      <c r="J105" s="139"/>
      <c r="K105"/>
    </row>
    <row r="106" spans="6:11">
      <c r="F106" s="121"/>
      <c r="G106" s="138"/>
      <c r="H106" s="138"/>
      <c r="I106" s="138"/>
      <c r="J106" s="139"/>
      <c r="K106"/>
    </row>
    <row r="107" spans="6:11">
      <c r="F107" s="121"/>
      <c r="G107" s="138"/>
      <c r="H107" s="138"/>
      <c r="I107" s="138"/>
      <c r="J107" s="139"/>
      <c r="K107"/>
    </row>
    <row r="108" spans="6:11">
      <c r="F108" s="121"/>
      <c r="G108" s="138"/>
      <c r="H108" s="138"/>
      <c r="I108" s="138"/>
      <c r="J108" s="139"/>
      <c r="K108"/>
    </row>
    <row r="109" spans="6:11">
      <c r="F109" s="121"/>
      <c r="G109" s="138"/>
      <c r="H109" s="138"/>
      <c r="I109" s="138"/>
      <c r="J109" s="139"/>
      <c r="K109"/>
    </row>
    <row r="110" spans="6:11">
      <c r="F110" s="121"/>
      <c r="G110" s="138"/>
      <c r="H110" s="138"/>
      <c r="I110" s="138"/>
      <c r="J110" s="139"/>
      <c r="K110"/>
    </row>
    <row r="111" spans="6:11">
      <c r="F111" s="121"/>
      <c r="G111" s="138"/>
      <c r="H111" s="138"/>
      <c r="I111" s="138"/>
      <c r="J111" s="139"/>
      <c r="K111"/>
    </row>
    <row r="112" spans="6:11">
      <c r="F112" s="121"/>
      <c r="G112" s="138"/>
      <c r="H112" s="138"/>
      <c r="I112" s="138"/>
      <c r="J112" s="139"/>
      <c r="K112" s="136"/>
    </row>
    <row r="113" spans="6:11">
      <c r="F113" s="121"/>
      <c r="G113" s="138"/>
      <c r="H113" s="138"/>
      <c r="I113" s="138"/>
      <c r="J113" s="139"/>
      <c r="K113" s="136"/>
    </row>
    <row r="114" spans="6:11">
      <c r="F114" s="121"/>
      <c r="G114" s="138"/>
      <c r="H114" s="138"/>
      <c r="I114" s="138"/>
      <c r="J114" s="139"/>
      <c r="K114" s="121"/>
    </row>
    <row r="115" spans="6:11">
      <c r="F115" s="121"/>
      <c r="G115" s="138"/>
      <c r="H115" s="138"/>
      <c r="I115" s="138"/>
      <c r="J115" s="139"/>
      <c r="K115" s="121"/>
    </row>
    <row r="116" spans="6:11">
      <c r="F116" s="121"/>
      <c r="G116" s="138"/>
      <c r="H116" s="138"/>
      <c r="I116" s="138"/>
      <c r="J116" s="139"/>
      <c r="K116" s="121"/>
    </row>
    <row r="117" spans="6:11">
      <c r="F117" s="121"/>
      <c r="G117" s="138"/>
      <c r="H117" s="138"/>
      <c r="I117" s="138"/>
      <c r="J117" s="139"/>
      <c r="K117" s="121"/>
    </row>
    <row r="118" spans="6:11">
      <c r="F118" s="121"/>
      <c r="G118" s="138"/>
      <c r="H118" s="138"/>
      <c r="I118" s="138"/>
      <c r="J118" s="139"/>
      <c r="K118" s="121"/>
    </row>
    <row r="119" spans="6:11">
      <c r="F119" s="121"/>
      <c r="G119" s="138"/>
      <c r="H119" s="138"/>
      <c r="I119" s="138"/>
      <c r="J119" s="139"/>
      <c r="K119" s="121"/>
    </row>
    <row r="120" spans="6:11">
      <c r="F120" s="121"/>
      <c r="G120" s="138"/>
      <c r="H120" s="138"/>
      <c r="I120" s="138"/>
      <c r="J120" s="139"/>
      <c r="K120" s="121"/>
    </row>
    <row r="121" spans="6:11">
      <c r="F121" s="121"/>
      <c r="G121" s="138"/>
      <c r="H121" s="138"/>
      <c r="I121" s="138"/>
      <c r="J121" s="139"/>
      <c r="K121" s="121"/>
    </row>
    <row r="122" spans="6:11">
      <c r="F122" s="121"/>
      <c r="G122" s="138"/>
      <c r="H122" s="138"/>
      <c r="I122" s="138"/>
      <c r="J122" s="139"/>
      <c r="K122" s="121"/>
    </row>
    <row r="123" spans="6:11">
      <c r="F123" s="121"/>
      <c r="G123" s="138"/>
      <c r="H123" s="138"/>
      <c r="I123" s="138"/>
      <c r="J123" s="139"/>
      <c r="K123" s="121"/>
    </row>
    <row r="124" spans="6:11">
      <c r="F124" s="121"/>
      <c r="G124" s="138"/>
      <c r="H124" s="138"/>
      <c r="I124" s="138"/>
      <c r="J124" s="139"/>
    </row>
    <row r="125" spans="6:11">
      <c r="G125" s="150"/>
      <c r="H125" s="138"/>
      <c r="I125" s="138"/>
      <c r="J125" s="139"/>
    </row>
    <row r="126" spans="6:11">
      <c r="G126" s="151"/>
      <c r="H126" s="138"/>
      <c r="I126" s="138"/>
      <c r="J126" s="139"/>
    </row>
    <row r="127" spans="6:11">
      <c r="G127" s="151"/>
      <c r="H127" s="138"/>
      <c r="I127" s="138"/>
      <c r="J127" s="139"/>
    </row>
    <row r="128" spans="6:11">
      <c r="G128" s="151"/>
      <c r="H128" s="138"/>
      <c r="I128" s="138"/>
      <c r="J128" s="139"/>
    </row>
    <row r="129" spans="7:10">
      <c r="G129" s="151"/>
      <c r="H129" s="138"/>
      <c r="I129" s="138"/>
      <c r="J129" s="139"/>
    </row>
    <row r="130" spans="7:10">
      <c r="G130" s="151"/>
      <c r="H130" s="138"/>
      <c r="I130" s="138"/>
      <c r="J130" s="139"/>
    </row>
    <row r="131" spans="7:10">
      <c r="G131" s="151"/>
      <c r="H131" s="138"/>
      <c r="I131" s="138"/>
      <c r="J131" s="139"/>
    </row>
    <row r="132" spans="7:10">
      <c r="G132" s="151"/>
      <c r="H132" s="138"/>
      <c r="I132" s="138"/>
      <c r="J132" s="139"/>
    </row>
    <row r="133" spans="7:10">
      <c r="G133" s="151"/>
      <c r="H133" s="138"/>
      <c r="I133" s="138"/>
      <c r="J133" s="139"/>
    </row>
    <row r="134" spans="7:10">
      <c r="G134" s="151"/>
      <c r="H134" s="138"/>
      <c r="I134" s="138"/>
      <c r="J134" s="139"/>
    </row>
    <row r="135" spans="7:10">
      <c r="G135" s="151"/>
      <c r="H135" s="138"/>
      <c r="I135" s="138"/>
      <c r="J135" s="139"/>
    </row>
    <row r="136" spans="7:10">
      <c r="G136" s="151"/>
      <c r="H136" s="138"/>
      <c r="I136" s="138"/>
      <c r="J136" s="139"/>
    </row>
    <row r="137" spans="7:10">
      <c r="H137" s="138"/>
      <c r="I137" s="138"/>
      <c r="J137" s="139"/>
    </row>
  </sheetData>
  <autoFilter ref="A1:K95"/>
  <sortState ref="K2:K96">
    <sortCondition ref="K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AV300"/>
  <sheetViews>
    <sheetView showGridLines="0" topLeftCell="S1" zoomScaleNormal="100" workbookViewId="0">
      <pane ySplit="1" topLeftCell="A294" activePane="bottomLeft" state="frozen"/>
      <selection activeCell="P2" sqref="P2"/>
      <selection pane="bottomLeft" activeCell="Z304" sqref="Z304"/>
    </sheetView>
  </sheetViews>
  <sheetFormatPr defaultColWidth="8.7109375" defaultRowHeight="16.5"/>
  <cols>
    <col min="1" max="1" width="32.42578125" style="135" customWidth="1"/>
    <col min="2" max="2" width="34.140625" style="135" bestFit="1" customWidth="1"/>
    <col min="3" max="3" width="27.28515625" style="135" bestFit="1" customWidth="1"/>
    <col min="4" max="4" width="27.140625" style="135" bestFit="1" customWidth="1"/>
    <col min="5" max="5" width="49.7109375" style="135" bestFit="1" customWidth="1"/>
    <col min="6" max="6" width="27.28515625" style="121" bestFit="1" customWidth="1"/>
    <col min="7" max="7" width="27.28515625" style="121" customWidth="1"/>
    <col min="8" max="8" width="27.42578125" style="121" bestFit="1" customWidth="1"/>
    <col min="9" max="9" width="40.7109375" style="121" bestFit="1" customWidth="1"/>
    <col min="10" max="10" width="26.7109375" style="121" bestFit="1" customWidth="1"/>
    <col min="11" max="11" width="27.85546875" style="121" bestFit="1" customWidth="1"/>
    <col min="12" max="12" width="27.7109375" style="121" bestFit="1" customWidth="1"/>
    <col min="13" max="13" width="30.28515625" style="121" bestFit="1" customWidth="1"/>
    <col min="14" max="14" width="23.85546875" style="121" bestFit="1" customWidth="1"/>
    <col min="15" max="15" width="34.7109375" style="121" bestFit="1" customWidth="1"/>
    <col min="16" max="16" width="44.28515625" style="121" bestFit="1" customWidth="1"/>
    <col min="17" max="17" width="34.85546875" style="121" bestFit="1" customWidth="1"/>
    <col min="18" max="18" width="34.85546875" style="121" customWidth="1"/>
    <col min="19" max="19" width="26.7109375" style="121" customWidth="1"/>
    <col min="20" max="20" width="22.140625" style="143" bestFit="1" customWidth="1"/>
    <col min="21" max="21" width="0.7109375" style="170" customWidth="1"/>
    <col min="22" max="23" width="8.7109375" style="117"/>
    <col min="24" max="24" width="8.7109375" style="269"/>
    <col min="25" max="25" width="19.7109375" style="117" customWidth="1"/>
    <col min="26" max="26" width="21.85546875" style="117" customWidth="1"/>
    <col min="27" max="27" width="18.28515625" style="269" customWidth="1"/>
    <col min="28" max="28" width="31.7109375" style="172" bestFit="1" customWidth="1"/>
    <col min="29" max="29" width="0.85546875" style="170" customWidth="1"/>
    <col min="30" max="30" width="14.28515625" style="117" customWidth="1"/>
    <col min="31" max="31" width="29.7109375" style="117" customWidth="1"/>
    <col min="32" max="36" width="13.28515625" style="117" customWidth="1"/>
    <col min="37" max="37" width="27.7109375" style="117" customWidth="1"/>
    <col min="38" max="38" width="8.7109375" style="117"/>
    <col min="39" max="40" width="23.28515625" style="117" customWidth="1"/>
    <col min="41" max="41" width="19.140625" style="117" customWidth="1"/>
    <col min="42" max="42" width="8.7109375" style="117"/>
    <col min="43" max="48" width="16.28515625" style="223" customWidth="1"/>
    <col min="49" max="16384" width="8.7109375" style="117"/>
  </cols>
  <sheetData>
    <row r="1" spans="1:48" s="153" customFormat="1" ht="63">
      <c r="A1" s="168" t="s">
        <v>4674</v>
      </c>
      <c r="B1" s="156" t="s">
        <v>518</v>
      </c>
      <c r="C1" s="156" t="s">
        <v>519</v>
      </c>
      <c r="D1" s="156" t="s">
        <v>520</v>
      </c>
      <c r="E1" s="156" t="s">
        <v>521</v>
      </c>
      <c r="F1" s="156" t="s">
        <v>2137</v>
      </c>
      <c r="G1" s="156" t="s">
        <v>2138</v>
      </c>
      <c r="H1" s="156" t="s">
        <v>2131</v>
      </c>
      <c r="I1" s="156" t="s">
        <v>1979</v>
      </c>
      <c r="J1" s="156" t="s">
        <v>405</v>
      </c>
      <c r="K1" s="156" t="s">
        <v>522</v>
      </c>
      <c r="L1" s="156" t="s">
        <v>523</v>
      </c>
      <c r="M1" s="156" t="s">
        <v>524</v>
      </c>
      <c r="N1" s="156" t="s">
        <v>325</v>
      </c>
      <c r="O1" s="156" t="s">
        <v>525</v>
      </c>
      <c r="P1" s="156" t="s">
        <v>526</v>
      </c>
      <c r="Q1" s="156" t="s">
        <v>527</v>
      </c>
      <c r="R1" s="177" t="s">
        <v>277</v>
      </c>
      <c r="S1" s="177" t="s">
        <v>1974</v>
      </c>
      <c r="T1" s="152" t="s">
        <v>4675</v>
      </c>
      <c r="U1" s="169"/>
      <c r="W1" s="154" t="s">
        <v>529</v>
      </c>
      <c r="X1" s="154" t="s">
        <v>528</v>
      </c>
      <c r="Y1" s="155" t="s">
        <v>4672</v>
      </c>
      <c r="Z1" s="154" t="s">
        <v>4673</v>
      </c>
      <c r="AA1" s="155" t="s">
        <v>530</v>
      </c>
      <c r="AB1" s="155" t="s">
        <v>704</v>
      </c>
      <c r="AC1" s="169"/>
      <c r="AD1" s="117"/>
      <c r="AE1" s="157" t="s">
        <v>783</v>
      </c>
      <c r="AF1" s="158" t="s">
        <v>2131</v>
      </c>
      <c r="AG1" s="158" t="s">
        <v>524</v>
      </c>
      <c r="AH1" s="159" t="s">
        <v>2137</v>
      </c>
      <c r="AI1" s="159" t="s">
        <v>2138</v>
      </c>
      <c r="AJ1" s="159" t="s">
        <v>523</v>
      </c>
      <c r="AK1" s="236" t="s">
        <v>781</v>
      </c>
      <c r="AM1" s="227" t="s">
        <v>1128</v>
      </c>
      <c r="AN1" s="227" t="s">
        <v>1129</v>
      </c>
      <c r="AO1" s="227" t="s">
        <v>1130</v>
      </c>
      <c r="AQ1" s="226" t="s">
        <v>488</v>
      </c>
      <c r="AR1" s="226" t="s">
        <v>1128</v>
      </c>
      <c r="AS1" s="226" t="s">
        <v>1129</v>
      </c>
      <c r="AT1" s="226" t="s">
        <v>1130</v>
      </c>
      <c r="AU1" s="226" t="s">
        <v>1131</v>
      </c>
      <c r="AV1" s="226" t="s">
        <v>1132</v>
      </c>
    </row>
    <row r="2" spans="1:48" s="121" customFormat="1" ht="33">
      <c r="A2" s="160" t="s">
        <v>518</v>
      </c>
      <c r="B2" s="160" t="s">
        <v>705</v>
      </c>
      <c r="C2" s="160" t="s">
        <v>3077</v>
      </c>
      <c r="D2" s="160" t="s">
        <v>758</v>
      </c>
      <c r="E2" s="160" t="s">
        <v>2029</v>
      </c>
      <c r="F2" s="160" t="s">
        <v>2834</v>
      </c>
      <c r="G2" s="160" t="s">
        <v>2853</v>
      </c>
      <c r="H2" s="160" t="s">
        <v>2817</v>
      </c>
      <c r="I2" s="160" t="s">
        <v>765</v>
      </c>
      <c r="J2" s="160" t="s">
        <v>3015</v>
      </c>
      <c r="K2" s="160" t="s">
        <v>3150</v>
      </c>
      <c r="L2" s="160" t="s">
        <v>2938</v>
      </c>
      <c r="M2" s="160" t="s">
        <v>2997</v>
      </c>
      <c r="N2" s="160" t="s">
        <v>772</v>
      </c>
      <c r="O2" s="160" t="s">
        <v>3103</v>
      </c>
      <c r="P2" s="160" t="s">
        <v>747</v>
      </c>
      <c r="Q2" s="160" t="s">
        <v>749</v>
      </c>
      <c r="R2" s="160" t="s">
        <v>1087</v>
      </c>
      <c r="S2" s="160" t="s">
        <v>2045</v>
      </c>
      <c r="T2" s="160" t="s">
        <v>4676</v>
      </c>
      <c r="U2" s="170"/>
      <c r="W2" s="161" t="s">
        <v>546</v>
      </c>
      <c r="X2" s="161">
        <v>101</v>
      </c>
      <c r="Y2" s="162" t="s">
        <v>520</v>
      </c>
      <c r="Z2" s="163" t="s">
        <v>547</v>
      </c>
      <c r="AA2" s="162">
        <v>70</v>
      </c>
      <c r="AB2" s="171" t="s">
        <v>2027</v>
      </c>
      <c r="AC2" s="170"/>
      <c r="AE2" s="209" t="s">
        <v>1108</v>
      </c>
      <c r="AF2" s="237"/>
      <c r="AG2" s="208">
        <v>26</v>
      </c>
      <c r="AH2" s="237"/>
      <c r="AI2" s="237"/>
      <c r="AJ2" s="237"/>
      <c r="AK2" s="209" t="s">
        <v>1126</v>
      </c>
      <c r="AM2" s="221">
        <v>6</v>
      </c>
      <c r="AN2" s="221">
        <v>2</v>
      </c>
      <c r="AO2" s="221">
        <v>5</v>
      </c>
      <c r="AQ2" s="224" t="s">
        <v>1108</v>
      </c>
      <c r="AR2" s="225" t="s">
        <v>1133</v>
      </c>
      <c r="AS2" s="225" t="s">
        <v>1133</v>
      </c>
      <c r="AT2" s="225" t="s">
        <v>1133</v>
      </c>
      <c r="AU2" s="225" t="s">
        <v>1133</v>
      </c>
      <c r="AV2" s="225" t="s">
        <v>1133</v>
      </c>
    </row>
    <row r="3" spans="1:48" s="121" customFormat="1" ht="33">
      <c r="A3" s="160" t="s">
        <v>519</v>
      </c>
      <c r="B3" s="160" t="s">
        <v>1098</v>
      </c>
      <c r="C3" s="160" t="s">
        <v>3079</v>
      </c>
      <c r="D3" s="160" t="s">
        <v>760</v>
      </c>
      <c r="E3" s="160" t="s">
        <v>720</v>
      </c>
      <c r="F3" s="160" t="s">
        <v>2837</v>
      </c>
      <c r="G3" s="160" t="s">
        <v>2855</v>
      </c>
      <c r="H3" s="160" t="s">
        <v>2820</v>
      </c>
      <c r="I3" s="160" t="s">
        <v>2031</v>
      </c>
      <c r="J3" s="160" t="s">
        <v>3012</v>
      </c>
      <c r="K3" s="160" t="s">
        <v>1945</v>
      </c>
      <c r="L3" s="160" t="s">
        <v>2940</v>
      </c>
      <c r="M3" s="160" t="s">
        <v>2974</v>
      </c>
      <c r="N3" s="160" t="s">
        <v>773</v>
      </c>
      <c r="O3" s="160" t="s">
        <v>3089</v>
      </c>
      <c r="P3" s="160" t="s">
        <v>743</v>
      </c>
      <c r="Q3" s="160" t="s">
        <v>755</v>
      </c>
      <c r="R3" s="160" t="s">
        <v>3143</v>
      </c>
      <c r="S3" s="160" t="s">
        <v>2046</v>
      </c>
      <c r="T3" s="160"/>
      <c r="U3" s="170"/>
      <c r="W3" s="161" t="s">
        <v>548</v>
      </c>
      <c r="X3" s="161">
        <v>103</v>
      </c>
      <c r="Y3" s="162" t="s">
        <v>520</v>
      </c>
      <c r="Z3" s="163" t="s">
        <v>549</v>
      </c>
      <c r="AA3" s="162">
        <v>70</v>
      </c>
      <c r="AB3" s="171" t="s">
        <v>757</v>
      </c>
      <c r="AC3" s="170"/>
      <c r="AE3" s="209" t="s">
        <v>779</v>
      </c>
      <c r="AF3" s="237"/>
      <c r="AG3" s="208">
        <v>22.2</v>
      </c>
      <c r="AH3" s="208">
        <v>30</v>
      </c>
      <c r="AI3" s="208">
        <v>30</v>
      </c>
      <c r="AJ3" s="208">
        <v>30</v>
      </c>
      <c r="AK3" s="209" t="s">
        <v>65</v>
      </c>
      <c r="AM3" s="221">
        <v>10</v>
      </c>
      <c r="AN3" s="221">
        <v>4</v>
      </c>
      <c r="AO3" s="221">
        <v>6</v>
      </c>
      <c r="AQ3" s="224" t="s">
        <v>779</v>
      </c>
      <c r="AR3" s="225" t="s">
        <v>1133</v>
      </c>
      <c r="AS3" s="225" t="s">
        <v>1133</v>
      </c>
      <c r="AT3" s="225" t="s">
        <v>1133</v>
      </c>
      <c r="AU3" s="225" t="s">
        <v>1134</v>
      </c>
      <c r="AV3" s="225" t="s">
        <v>1133</v>
      </c>
    </row>
    <row r="4" spans="1:48" s="121" customFormat="1" ht="33">
      <c r="A4" s="160" t="s">
        <v>520</v>
      </c>
      <c r="B4" s="160" t="s">
        <v>1099</v>
      </c>
      <c r="C4" s="160" t="s">
        <v>3065</v>
      </c>
      <c r="D4" s="160" t="s">
        <v>759</v>
      </c>
      <c r="E4" s="160" t="s">
        <v>718</v>
      </c>
      <c r="F4" s="160" t="s">
        <v>2840</v>
      </c>
      <c r="G4" s="160" t="s">
        <v>2857</v>
      </c>
      <c r="H4" s="160" t="s">
        <v>2823</v>
      </c>
      <c r="I4" s="160" t="s">
        <v>733</v>
      </c>
      <c r="J4" s="160" t="s">
        <v>3013</v>
      </c>
      <c r="K4" s="160" t="s">
        <v>1946</v>
      </c>
      <c r="L4" s="160" t="s">
        <v>2942</v>
      </c>
      <c r="M4" s="160" t="s">
        <v>2977</v>
      </c>
      <c r="N4" s="160"/>
      <c r="O4" s="160" t="s">
        <v>3087</v>
      </c>
      <c r="P4" s="160" t="s">
        <v>744</v>
      </c>
      <c r="Q4" s="160" t="s">
        <v>750</v>
      </c>
      <c r="R4" s="160" t="s">
        <v>3171</v>
      </c>
      <c r="S4" s="160" t="s">
        <v>3156</v>
      </c>
      <c r="T4" s="160"/>
      <c r="U4" s="170"/>
      <c r="W4" s="161" t="s">
        <v>550</v>
      </c>
      <c r="X4" s="161">
        <v>104</v>
      </c>
      <c r="Y4" s="267" t="s">
        <v>1979</v>
      </c>
      <c r="Z4" s="163" t="s">
        <v>551</v>
      </c>
      <c r="AA4" s="162">
        <v>24</v>
      </c>
      <c r="AB4" s="171" t="s">
        <v>763</v>
      </c>
      <c r="AC4" s="170"/>
      <c r="AE4" s="209" t="s">
        <v>1111</v>
      </c>
      <c r="AF4" s="237"/>
      <c r="AG4" s="208">
        <v>26.4</v>
      </c>
      <c r="AH4" s="208">
        <v>75</v>
      </c>
      <c r="AI4" s="208">
        <v>75</v>
      </c>
      <c r="AJ4" s="208">
        <v>75</v>
      </c>
      <c r="AK4" s="209" t="s">
        <v>34</v>
      </c>
      <c r="AM4" s="221">
        <v>16</v>
      </c>
      <c r="AN4" s="221">
        <v>8</v>
      </c>
      <c r="AO4" s="221">
        <v>7.4</v>
      </c>
      <c r="AQ4" s="224" t="s">
        <v>1111</v>
      </c>
      <c r="AR4" s="225" t="s">
        <v>1133</v>
      </c>
      <c r="AS4" s="225" t="s">
        <v>1133</v>
      </c>
      <c r="AT4" s="225" t="s">
        <v>1133</v>
      </c>
      <c r="AU4" s="225" t="s">
        <v>1135</v>
      </c>
      <c r="AV4" s="225" t="s">
        <v>1134</v>
      </c>
    </row>
    <row r="5" spans="1:48" s="121" customFormat="1" ht="33">
      <c r="A5" s="160" t="s">
        <v>521</v>
      </c>
      <c r="B5" s="160" t="s">
        <v>3049</v>
      </c>
      <c r="C5" s="160" t="s">
        <v>3129</v>
      </c>
      <c r="D5" s="160" t="s">
        <v>2027</v>
      </c>
      <c r="E5" s="160" t="s">
        <v>719</v>
      </c>
      <c r="F5" s="160" t="s">
        <v>2843</v>
      </c>
      <c r="G5" s="160" t="s">
        <v>2859</v>
      </c>
      <c r="H5" s="160" t="s">
        <v>2826</v>
      </c>
      <c r="I5" s="160" t="s">
        <v>3001</v>
      </c>
      <c r="J5" s="160" t="s">
        <v>3029</v>
      </c>
      <c r="K5" s="160" t="s">
        <v>737</v>
      </c>
      <c r="L5" s="160" t="s">
        <v>2944</v>
      </c>
      <c r="M5" s="160" t="s">
        <v>2980</v>
      </c>
      <c r="N5" s="160"/>
      <c r="O5" s="160" t="s">
        <v>3057</v>
      </c>
      <c r="P5" s="160" t="s">
        <v>746</v>
      </c>
      <c r="Q5" s="160" t="s">
        <v>752</v>
      </c>
      <c r="R5" s="160" t="s">
        <v>3153</v>
      </c>
      <c r="S5" s="160" t="s">
        <v>2047</v>
      </c>
      <c r="T5" s="160"/>
      <c r="U5" s="170"/>
      <c r="W5" s="161" t="s">
        <v>552</v>
      </c>
      <c r="X5" s="161">
        <v>104</v>
      </c>
      <c r="Y5" s="267" t="s">
        <v>1979</v>
      </c>
      <c r="Z5" s="163" t="s">
        <v>553</v>
      </c>
      <c r="AA5" s="162">
        <v>24</v>
      </c>
      <c r="AB5" s="171" t="s">
        <v>764</v>
      </c>
      <c r="AC5" s="170"/>
      <c r="AE5" s="209" t="s">
        <v>1112</v>
      </c>
      <c r="AF5" s="237"/>
      <c r="AG5" s="237">
        <v>26.4</v>
      </c>
      <c r="AH5" s="237">
        <v>75</v>
      </c>
      <c r="AI5" s="237">
        <v>75</v>
      </c>
      <c r="AJ5" s="237">
        <v>75</v>
      </c>
      <c r="AK5" s="209" t="s">
        <v>1113</v>
      </c>
      <c r="AM5" s="221"/>
      <c r="AN5" s="221">
        <v>10</v>
      </c>
      <c r="AO5" s="221">
        <v>9</v>
      </c>
      <c r="AQ5" s="224" t="s">
        <v>1112</v>
      </c>
      <c r="AR5" s="225" t="s">
        <v>1133</v>
      </c>
      <c r="AS5" s="225" t="s">
        <v>1133</v>
      </c>
      <c r="AT5" s="225" t="s">
        <v>1133</v>
      </c>
      <c r="AU5" s="225" t="s">
        <v>1135</v>
      </c>
      <c r="AV5" s="225" t="s">
        <v>1134</v>
      </c>
    </row>
    <row r="6" spans="1:48" s="121" customFormat="1" ht="33">
      <c r="A6" s="160" t="s">
        <v>2137</v>
      </c>
      <c r="B6" s="160" t="s">
        <v>706</v>
      </c>
      <c r="C6" s="160" t="s">
        <v>3067</v>
      </c>
      <c r="D6" s="160" t="s">
        <v>757</v>
      </c>
      <c r="E6" s="160" t="s">
        <v>709</v>
      </c>
      <c r="F6" s="160" t="s">
        <v>2846</v>
      </c>
      <c r="G6" s="160" t="s">
        <v>2861</v>
      </c>
      <c r="H6" s="160" t="s">
        <v>2829</v>
      </c>
      <c r="I6" s="160" t="s">
        <v>3007</v>
      </c>
      <c r="J6" s="160" t="s">
        <v>3035</v>
      </c>
      <c r="K6" s="160" t="s">
        <v>2143</v>
      </c>
      <c r="L6" s="160" t="s">
        <v>2946</v>
      </c>
      <c r="M6" s="160" t="s">
        <v>2983</v>
      </c>
      <c r="N6" s="160"/>
      <c r="O6" s="160" t="s">
        <v>1093</v>
      </c>
      <c r="P6" s="160" t="s">
        <v>2144</v>
      </c>
      <c r="Q6" s="160" t="s">
        <v>753</v>
      </c>
      <c r="R6" s="160"/>
      <c r="S6" s="160" t="s">
        <v>2048</v>
      </c>
      <c r="T6" s="160"/>
      <c r="U6" s="170"/>
      <c r="W6" s="161" t="s">
        <v>554</v>
      </c>
      <c r="X6" s="161">
        <v>104</v>
      </c>
      <c r="Y6" s="267" t="s">
        <v>1979</v>
      </c>
      <c r="Z6" s="163" t="s">
        <v>332</v>
      </c>
      <c r="AA6" s="162">
        <v>24</v>
      </c>
      <c r="AB6" s="171" t="s">
        <v>765</v>
      </c>
      <c r="AC6" s="170"/>
      <c r="AE6" s="209" t="s">
        <v>1114</v>
      </c>
      <c r="AF6" s="237"/>
      <c r="AG6" s="208">
        <v>25.4</v>
      </c>
      <c r="AH6" s="208">
        <v>50</v>
      </c>
      <c r="AI6" s="208">
        <v>50</v>
      </c>
      <c r="AJ6" s="208">
        <v>50</v>
      </c>
      <c r="AK6" s="209" t="s">
        <v>1115</v>
      </c>
      <c r="AM6" s="221"/>
      <c r="AN6" s="221">
        <v>12</v>
      </c>
      <c r="AO6" s="221">
        <v>11</v>
      </c>
      <c r="AQ6" s="224" t="s">
        <v>1114</v>
      </c>
      <c r="AR6" s="225" t="s">
        <v>1136</v>
      </c>
      <c r="AS6" s="225" t="s">
        <v>1137</v>
      </c>
      <c r="AT6" s="225" t="s">
        <v>1133</v>
      </c>
      <c r="AU6" s="225" t="s">
        <v>1135</v>
      </c>
      <c r="AV6" s="225" t="s">
        <v>1133</v>
      </c>
    </row>
    <row r="7" spans="1:48" s="121" customFormat="1" ht="33">
      <c r="A7" s="160" t="s">
        <v>2138</v>
      </c>
      <c r="B7" s="160" t="s">
        <v>2026</v>
      </c>
      <c r="C7" s="160" t="s">
        <v>3075</v>
      </c>
      <c r="D7" s="160" t="s">
        <v>2028</v>
      </c>
      <c r="E7" s="160" t="s">
        <v>710</v>
      </c>
      <c r="F7" s="160" t="s">
        <v>2849</v>
      </c>
      <c r="G7" s="160" t="s">
        <v>2863</v>
      </c>
      <c r="H7" s="160" t="s">
        <v>2832</v>
      </c>
      <c r="I7" s="160" t="s">
        <v>2032</v>
      </c>
      <c r="J7" s="160" t="s">
        <v>3037</v>
      </c>
      <c r="K7" s="160"/>
      <c r="L7" s="160" t="s">
        <v>2949</v>
      </c>
      <c r="M7" s="160" t="s">
        <v>2986</v>
      </c>
      <c r="N7" s="160"/>
      <c r="O7" s="160" t="s">
        <v>3107</v>
      </c>
      <c r="P7" s="160" t="s">
        <v>1949</v>
      </c>
      <c r="Q7" s="160" t="s">
        <v>748</v>
      </c>
      <c r="R7" s="160"/>
      <c r="S7" s="160" t="s">
        <v>2049</v>
      </c>
      <c r="T7" s="160"/>
      <c r="U7" s="170"/>
      <c r="W7" s="161" t="s">
        <v>555</v>
      </c>
      <c r="X7" s="161">
        <v>104</v>
      </c>
      <c r="Y7" s="267" t="s">
        <v>1979</v>
      </c>
      <c r="Z7" s="163" t="s">
        <v>330</v>
      </c>
      <c r="AA7" s="162">
        <v>24</v>
      </c>
      <c r="AB7" s="171" t="s">
        <v>766</v>
      </c>
      <c r="AC7" s="170"/>
      <c r="AE7" s="209" t="s">
        <v>774</v>
      </c>
      <c r="AF7" s="208">
        <v>27.9</v>
      </c>
      <c r="AG7" s="208">
        <v>27.9</v>
      </c>
      <c r="AH7" s="208">
        <v>40</v>
      </c>
      <c r="AI7" s="208">
        <v>40</v>
      </c>
      <c r="AJ7" s="208">
        <v>32</v>
      </c>
      <c r="AK7" s="209" t="s">
        <v>10</v>
      </c>
      <c r="AM7" s="221"/>
      <c r="AN7" s="221">
        <v>16</v>
      </c>
      <c r="AO7" s="221">
        <v>13.6</v>
      </c>
      <c r="AQ7" s="224" t="s">
        <v>774</v>
      </c>
      <c r="AR7" s="225" t="s">
        <v>1134</v>
      </c>
      <c r="AS7" s="225" t="s">
        <v>1133</v>
      </c>
      <c r="AT7" s="225" t="s">
        <v>1134</v>
      </c>
      <c r="AU7" s="225" t="s">
        <v>1135</v>
      </c>
      <c r="AV7" s="225" t="s">
        <v>1133</v>
      </c>
    </row>
    <row r="8" spans="1:48" s="121" customFormat="1" ht="33">
      <c r="A8" s="160" t="s">
        <v>2131</v>
      </c>
      <c r="B8" s="160" t="s">
        <v>3051</v>
      </c>
      <c r="C8" s="160" t="s">
        <v>3071</v>
      </c>
      <c r="D8" s="160" t="s">
        <v>1088</v>
      </c>
      <c r="E8" s="160" t="s">
        <v>714</v>
      </c>
      <c r="F8" s="160" t="s">
        <v>2852</v>
      </c>
      <c r="G8" s="160" t="s">
        <v>2865</v>
      </c>
      <c r="H8" s="160"/>
      <c r="I8" s="160" t="s">
        <v>2033</v>
      </c>
      <c r="J8" s="160" t="s">
        <v>735</v>
      </c>
      <c r="K8" s="160"/>
      <c r="L8" s="160" t="s">
        <v>2951</v>
      </c>
      <c r="M8" s="160" t="s">
        <v>2989</v>
      </c>
      <c r="N8" s="160"/>
      <c r="O8" s="160" t="s">
        <v>3059</v>
      </c>
      <c r="P8" s="160" t="s">
        <v>2151</v>
      </c>
      <c r="Q8" s="160" t="s">
        <v>754</v>
      </c>
      <c r="R8" s="160"/>
      <c r="S8" s="160" t="s">
        <v>2999</v>
      </c>
      <c r="T8" s="160"/>
      <c r="U8" s="170"/>
      <c r="W8" s="161" t="s">
        <v>556</v>
      </c>
      <c r="X8" s="161">
        <v>104</v>
      </c>
      <c r="Y8" s="267" t="s">
        <v>1979</v>
      </c>
      <c r="Z8" s="163" t="s">
        <v>334</v>
      </c>
      <c r="AA8" s="162">
        <v>24</v>
      </c>
      <c r="AB8" s="171" t="s">
        <v>767</v>
      </c>
      <c r="AC8" s="170"/>
      <c r="AE8" s="209" t="s">
        <v>1101</v>
      </c>
      <c r="AF8" s="237">
        <v>27.9</v>
      </c>
      <c r="AG8" s="237">
        <v>27.9</v>
      </c>
      <c r="AH8" s="237">
        <v>40</v>
      </c>
      <c r="AI8" s="237">
        <v>40</v>
      </c>
      <c r="AJ8" s="237">
        <v>32</v>
      </c>
      <c r="AK8" s="209" t="s">
        <v>1156</v>
      </c>
      <c r="AM8" s="221"/>
      <c r="AN8" s="221"/>
      <c r="AO8" s="221">
        <v>17</v>
      </c>
      <c r="AQ8" s="224" t="s">
        <v>1101</v>
      </c>
      <c r="AR8" s="225" t="s">
        <v>1134</v>
      </c>
      <c r="AS8" s="225" t="s">
        <v>1133</v>
      </c>
      <c r="AT8" s="225" t="s">
        <v>1134</v>
      </c>
      <c r="AU8" s="225" t="s">
        <v>1135</v>
      </c>
      <c r="AV8" s="225" t="s">
        <v>1133</v>
      </c>
    </row>
    <row r="9" spans="1:48" s="121" customFormat="1" ht="33">
      <c r="A9" s="160" t="s">
        <v>1979</v>
      </c>
      <c r="B9" s="160" t="s">
        <v>3045</v>
      </c>
      <c r="C9" s="160" t="s">
        <v>3165</v>
      </c>
      <c r="D9" s="160"/>
      <c r="E9" s="160" t="s">
        <v>715</v>
      </c>
      <c r="F9" s="160"/>
      <c r="G9" s="160"/>
      <c r="H9" s="160"/>
      <c r="I9" s="160" t="s">
        <v>2034</v>
      </c>
      <c r="J9" s="160" t="s">
        <v>3010</v>
      </c>
      <c r="K9" s="160"/>
      <c r="L9" s="160" t="s">
        <v>2953</v>
      </c>
      <c r="M9" s="160" t="s">
        <v>2992</v>
      </c>
      <c r="N9" s="160"/>
      <c r="O9" s="160" t="s">
        <v>3162</v>
      </c>
      <c r="P9" s="160" t="s">
        <v>745</v>
      </c>
      <c r="Q9" s="160" t="s">
        <v>2050</v>
      </c>
      <c r="S9" s="283" t="s">
        <v>4482</v>
      </c>
      <c r="T9" s="143"/>
      <c r="U9" s="170"/>
      <c r="W9" s="161" t="s">
        <v>557</v>
      </c>
      <c r="X9" s="161">
        <v>104</v>
      </c>
      <c r="Y9" s="267" t="s">
        <v>1979</v>
      </c>
      <c r="Z9" s="163" t="s">
        <v>329</v>
      </c>
      <c r="AA9" s="162">
        <v>24</v>
      </c>
      <c r="AB9" s="171" t="s">
        <v>768</v>
      </c>
      <c r="AC9" s="170"/>
      <c r="AE9" s="209" t="s">
        <v>1102</v>
      </c>
      <c r="AF9" s="237">
        <v>27.9</v>
      </c>
      <c r="AG9" s="237">
        <v>27.9</v>
      </c>
      <c r="AH9" s="237">
        <v>40</v>
      </c>
      <c r="AI9" s="237">
        <v>40</v>
      </c>
      <c r="AJ9" s="237">
        <v>32</v>
      </c>
      <c r="AK9" s="209" t="s">
        <v>1157</v>
      </c>
      <c r="AM9" s="221"/>
      <c r="AN9" s="221"/>
      <c r="AO9" s="221">
        <v>21</v>
      </c>
      <c r="AQ9" s="224" t="s">
        <v>1102</v>
      </c>
      <c r="AR9" s="225" t="s">
        <v>1134</v>
      </c>
      <c r="AS9" s="225" t="s">
        <v>1133</v>
      </c>
      <c r="AT9" s="225" t="s">
        <v>1134</v>
      </c>
      <c r="AU9" s="225" t="s">
        <v>1135</v>
      </c>
      <c r="AV9" s="225" t="s">
        <v>1133</v>
      </c>
    </row>
    <row r="10" spans="1:48" s="121" customFormat="1" ht="33">
      <c r="A10" s="160" t="s">
        <v>405</v>
      </c>
      <c r="B10" s="160" t="s">
        <v>707</v>
      </c>
      <c r="C10" s="160" t="s">
        <v>3069</v>
      </c>
      <c r="D10" s="160"/>
      <c r="E10" s="160" t="s">
        <v>713</v>
      </c>
      <c r="F10" s="160"/>
      <c r="G10" s="160"/>
      <c r="H10" s="160"/>
      <c r="I10" s="160" t="s">
        <v>769</v>
      </c>
      <c r="J10" s="160" t="s">
        <v>3011</v>
      </c>
      <c r="K10" s="160"/>
      <c r="L10" s="160" t="s">
        <v>2956</v>
      </c>
      <c r="M10" s="160" t="s">
        <v>2995</v>
      </c>
      <c r="N10" s="160"/>
      <c r="O10" s="160" t="s">
        <v>3139</v>
      </c>
      <c r="P10" s="160" t="s">
        <v>1958</v>
      </c>
      <c r="Q10" s="160" t="s">
        <v>3159</v>
      </c>
      <c r="S10" s="283" t="s">
        <v>4483</v>
      </c>
      <c r="T10" s="143"/>
      <c r="U10" s="170"/>
      <c r="W10" s="161" t="s">
        <v>1083</v>
      </c>
      <c r="X10" s="161">
        <v>104</v>
      </c>
      <c r="Y10" s="267" t="s">
        <v>1979</v>
      </c>
      <c r="Z10" s="163" t="s">
        <v>1057</v>
      </c>
      <c r="AA10" s="162">
        <v>24</v>
      </c>
      <c r="AB10" s="171" t="s">
        <v>1089</v>
      </c>
      <c r="AC10" s="170"/>
      <c r="AE10" s="209" t="s">
        <v>1103</v>
      </c>
      <c r="AF10" s="237">
        <v>27.9</v>
      </c>
      <c r="AG10" s="237">
        <v>27.9</v>
      </c>
      <c r="AH10" s="237">
        <v>40</v>
      </c>
      <c r="AI10" s="237">
        <v>40</v>
      </c>
      <c r="AJ10" s="237">
        <v>32</v>
      </c>
      <c r="AK10" s="209" t="s">
        <v>1158</v>
      </c>
      <c r="AM10" s="221"/>
      <c r="AN10" s="221"/>
      <c r="AO10" s="221">
        <v>26</v>
      </c>
      <c r="AQ10" s="224" t="s">
        <v>1103</v>
      </c>
      <c r="AR10" s="225" t="s">
        <v>1134</v>
      </c>
      <c r="AS10" s="225" t="s">
        <v>1133</v>
      </c>
      <c r="AT10" s="225" t="s">
        <v>1134</v>
      </c>
      <c r="AU10" s="225" t="s">
        <v>1135</v>
      </c>
      <c r="AV10" s="225" t="s">
        <v>1133</v>
      </c>
    </row>
    <row r="11" spans="1:48" s="121" customFormat="1" ht="33">
      <c r="A11" s="160" t="s">
        <v>522</v>
      </c>
      <c r="B11" s="160" t="s">
        <v>3047</v>
      </c>
      <c r="C11" s="160" t="s">
        <v>3073</v>
      </c>
      <c r="D11" s="160"/>
      <c r="E11" s="160" t="s">
        <v>712</v>
      </c>
      <c r="F11" s="160"/>
      <c r="G11" s="160"/>
      <c r="H11" s="160"/>
      <c r="I11" s="160" t="s">
        <v>732</v>
      </c>
      <c r="J11" s="160" t="s">
        <v>3025</v>
      </c>
      <c r="K11" s="160"/>
      <c r="L11" s="160" t="s">
        <v>2959</v>
      </c>
      <c r="M11" s="160" t="s">
        <v>2867</v>
      </c>
      <c r="N11" s="160"/>
      <c r="O11" s="160" t="s">
        <v>3097</v>
      </c>
      <c r="P11" s="160" t="s">
        <v>742</v>
      </c>
      <c r="Q11" s="160" t="s">
        <v>751</v>
      </c>
      <c r="S11" s="283" t="s">
        <v>4484</v>
      </c>
      <c r="T11" s="143"/>
      <c r="U11" s="170"/>
      <c r="W11" s="161" t="s">
        <v>558</v>
      </c>
      <c r="X11" s="161">
        <v>105</v>
      </c>
      <c r="Y11" s="267" t="s">
        <v>520</v>
      </c>
      <c r="Z11" s="163" t="s">
        <v>559</v>
      </c>
      <c r="AA11" s="162">
        <v>70</v>
      </c>
      <c r="AB11" s="171" t="s">
        <v>758</v>
      </c>
      <c r="AC11" s="170"/>
      <c r="AE11" s="209" t="s">
        <v>1104</v>
      </c>
      <c r="AF11" s="237">
        <v>27.9</v>
      </c>
      <c r="AG11" s="237">
        <v>27.9</v>
      </c>
      <c r="AH11" s="237">
        <v>40</v>
      </c>
      <c r="AI11" s="237">
        <v>40</v>
      </c>
      <c r="AJ11" s="237">
        <v>32</v>
      </c>
      <c r="AK11" s="209" t="s">
        <v>1159</v>
      </c>
      <c r="AM11" s="221"/>
      <c r="AN11" s="221"/>
      <c r="AO11" s="221">
        <v>33</v>
      </c>
      <c r="AQ11" s="224" t="s">
        <v>1104</v>
      </c>
      <c r="AR11" s="225" t="s">
        <v>1134</v>
      </c>
      <c r="AS11" s="225" t="s">
        <v>1133</v>
      </c>
      <c r="AT11" s="225" t="s">
        <v>1134</v>
      </c>
      <c r="AU11" s="225" t="s">
        <v>1135</v>
      </c>
      <c r="AV11" s="225" t="s">
        <v>1133</v>
      </c>
    </row>
    <row r="12" spans="1:48" s="121" customFormat="1" ht="33">
      <c r="A12" s="160" t="s">
        <v>523</v>
      </c>
      <c r="B12" s="136" t="s">
        <v>3183</v>
      </c>
      <c r="C12" s="160"/>
      <c r="D12" s="160"/>
      <c r="E12" s="160" t="s">
        <v>716</v>
      </c>
      <c r="F12" s="160"/>
      <c r="G12" s="160"/>
      <c r="H12" s="160"/>
      <c r="I12" s="160" t="s">
        <v>728</v>
      </c>
      <c r="J12" s="160" t="s">
        <v>3033</v>
      </c>
      <c r="K12" s="160"/>
      <c r="L12" s="160" t="s">
        <v>2962</v>
      </c>
      <c r="M12" s="160" t="s">
        <v>2869</v>
      </c>
      <c r="N12" s="160"/>
      <c r="O12" s="160" t="s">
        <v>3041</v>
      </c>
      <c r="P12" s="160" t="s">
        <v>1959</v>
      </c>
      <c r="Q12" s="160" t="s">
        <v>2051</v>
      </c>
      <c r="S12" s="283" t="s">
        <v>4485</v>
      </c>
      <c r="T12" s="143"/>
      <c r="U12" s="170"/>
      <c r="W12" s="161" t="s">
        <v>560</v>
      </c>
      <c r="X12" s="161">
        <v>109</v>
      </c>
      <c r="Y12" s="267" t="s">
        <v>520</v>
      </c>
      <c r="Z12" s="163" t="s">
        <v>561</v>
      </c>
      <c r="AA12" s="162">
        <v>50</v>
      </c>
      <c r="AB12" s="171" t="s">
        <v>759</v>
      </c>
      <c r="AC12" s="170"/>
      <c r="AE12" s="209" t="s">
        <v>1105</v>
      </c>
      <c r="AF12" s="237">
        <v>27.9</v>
      </c>
      <c r="AG12" s="237">
        <v>27.9</v>
      </c>
      <c r="AH12" s="237">
        <v>40</v>
      </c>
      <c r="AI12" s="237">
        <v>40</v>
      </c>
      <c r="AJ12" s="237">
        <v>32</v>
      </c>
      <c r="AK12" s="209" t="s">
        <v>1160</v>
      </c>
      <c r="AM12" s="221"/>
      <c r="AN12" s="221"/>
      <c r="AO12" s="221">
        <v>41</v>
      </c>
      <c r="AQ12" s="224" t="s">
        <v>1105</v>
      </c>
      <c r="AR12" s="225" t="s">
        <v>1134</v>
      </c>
      <c r="AS12" s="225" t="s">
        <v>1133</v>
      </c>
      <c r="AT12" s="225" t="s">
        <v>1134</v>
      </c>
      <c r="AU12" s="225" t="s">
        <v>1135</v>
      </c>
      <c r="AV12" s="225" t="s">
        <v>1133</v>
      </c>
    </row>
    <row r="13" spans="1:48" s="121" customFormat="1" ht="33">
      <c r="A13" s="160" t="s">
        <v>524</v>
      </c>
      <c r="B13" s="141" t="s">
        <v>4478</v>
      </c>
      <c r="C13" s="160"/>
      <c r="D13" s="160"/>
      <c r="E13" s="160" t="s">
        <v>708</v>
      </c>
      <c r="F13" s="160"/>
      <c r="G13" s="160"/>
      <c r="H13" s="160"/>
      <c r="I13" s="160" t="s">
        <v>729</v>
      </c>
      <c r="J13" s="160" t="s">
        <v>736</v>
      </c>
      <c r="K13" s="160"/>
      <c r="L13" s="160" t="s">
        <v>2965</v>
      </c>
      <c r="M13" s="160" t="s">
        <v>2872</v>
      </c>
      <c r="N13" s="160"/>
      <c r="O13" s="160" t="s">
        <v>3177</v>
      </c>
      <c r="P13" s="160"/>
      <c r="Q13" s="160"/>
      <c r="S13" s="284" t="s">
        <v>4486</v>
      </c>
      <c r="T13" s="143"/>
      <c r="U13" s="170"/>
      <c r="W13" s="161" t="s">
        <v>1082</v>
      </c>
      <c r="X13" s="161">
        <v>109</v>
      </c>
      <c r="Y13" s="267" t="s">
        <v>520</v>
      </c>
      <c r="Z13" s="164" t="s">
        <v>1063</v>
      </c>
      <c r="AA13" s="162">
        <v>50</v>
      </c>
      <c r="AB13" s="171" t="s">
        <v>1088</v>
      </c>
      <c r="AC13" s="170"/>
      <c r="AE13" s="209" t="s">
        <v>775</v>
      </c>
      <c r="AF13" s="208">
        <v>27.4</v>
      </c>
      <c r="AG13" s="208">
        <v>27.2</v>
      </c>
      <c r="AH13" s="208">
        <v>40</v>
      </c>
      <c r="AI13" s="208">
        <v>40</v>
      </c>
      <c r="AJ13" s="208">
        <v>42</v>
      </c>
      <c r="AK13" s="209" t="s">
        <v>1</v>
      </c>
      <c r="AM13" s="221"/>
      <c r="AN13" s="221"/>
      <c r="AO13" s="221"/>
      <c r="AQ13" s="224" t="s">
        <v>775</v>
      </c>
      <c r="AR13" s="225" t="s">
        <v>1133</v>
      </c>
      <c r="AS13" s="225" t="s">
        <v>1133</v>
      </c>
      <c r="AT13" s="225" t="s">
        <v>1133</v>
      </c>
      <c r="AU13" s="225" t="s">
        <v>1134</v>
      </c>
      <c r="AV13" s="225" t="s">
        <v>1133</v>
      </c>
    </row>
    <row r="14" spans="1:48" s="121" customFormat="1" ht="33">
      <c r="A14" s="160" t="s">
        <v>325</v>
      </c>
      <c r="B14" s="136"/>
      <c r="C14" s="160"/>
      <c r="D14" s="160"/>
      <c r="E14" s="160" t="s">
        <v>761</v>
      </c>
      <c r="F14" s="160"/>
      <c r="G14" s="160"/>
      <c r="H14" s="160"/>
      <c r="I14" s="160" t="s">
        <v>727</v>
      </c>
      <c r="J14" s="160" t="s">
        <v>3027</v>
      </c>
      <c r="K14" s="160"/>
      <c r="L14" s="160" t="s">
        <v>2968</v>
      </c>
      <c r="M14" s="160" t="s">
        <v>2875</v>
      </c>
      <c r="N14" s="160"/>
      <c r="O14" s="160" t="s">
        <v>3179</v>
      </c>
      <c r="P14" s="160"/>
      <c r="Q14" s="160"/>
      <c r="S14" s="284" t="s">
        <v>4487</v>
      </c>
      <c r="T14" s="143"/>
      <c r="U14" s="170"/>
      <c r="W14" s="161" t="s">
        <v>562</v>
      </c>
      <c r="X14" s="161">
        <v>110</v>
      </c>
      <c r="Y14" s="267" t="s">
        <v>520</v>
      </c>
      <c r="Z14" s="164" t="s">
        <v>563</v>
      </c>
      <c r="AA14" s="162">
        <v>70</v>
      </c>
      <c r="AB14" s="171" t="s">
        <v>760</v>
      </c>
      <c r="AC14" s="170"/>
      <c r="AE14" s="209" t="s">
        <v>776</v>
      </c>
      <c r="AF14" s="208">
        <v>28.4</v>
      </c>
      <c r="AG14" s="237"/>
      <c r="AH14" s="237"/>
      <c r="AI14" s="237"/>
      <c r="AJ14" s="237"/>
      <c r="AK14" s="209" t="s">
        <v>1161</v>
      </c>
      <c r="AM14" s="221"/>
      <c r="AN14" s="221"/>
      <c r="AO14" s="221"/>
      <c r="AQ14" s="224" t="s">
        <v>776</v>
      </c>
      <c r="AR14" s="225" t="s">
        <v>1133</v>
      </c>
      <c r="AS14" s="225" t="s">
        <v>1133</v>
      </c>
      <c r="AT14" s="225" t="s">
        <v>1133</v>
      </c>
      <c r="AU14" s="225" t="s">
        <v>1134</v>
      </c>
      <c r="AV14" s="225" t="s">
        <v>1133</v>
      </c>
    </row>
    <row r="15" spans="1:48" s="121" customFormat="1" ht="33">
      <c r="A15" s="160" t="s">
        <v>277</v>
      </c>
      <c r="C15" s="160"/>
      <c r="D15" s="160"/>
      <c r="E15" s="160" t="s">
        <v>2030</v>
      </c>
      <c r="F15" s="160"/>
      <c r="G15" s="160"/>
      <c r="H15" s="160"/>
      <c r="I15" s="160" t="s">
        <v>726</v>
      </c>
      <c r="J15" s="160" t="s">
        <v>3031</v>
      </c>
      <c r="K15" s="160"/>
      <c r="L15" s="160" t="s">
        <v>2971</v>
      </c>
      <c r="M15" s="160" t="s">
        <v>2877</v>
      </c>
      <c r="N15" s="160"/>
      <c r="O15" s="160" t="s">
        <v>3180</v>
      </c>
      <c r="P15" s="160"/>
      <c r="Q15" s="160"/>
      <c r="S15" s="285" t="s">
        <v>4488</v>
      </c>
      <c r="T15" s="143"/>
      <c r="U15" s="170"/>
      <c r="W15" s="161" t="s">
        <v>564</v>
      </c>
      <c r="X15" s="161">
        <v>210</v>
      </c>
      <c r="Y15" s="267" t="s">
        <v>2815</v>
      </c>
      <c r="Z15" s="164" t="s">
        <v>2816</v>
      </c>
      <c r="AA15" s="162">
        <v>44</v>
      </c>
      <c r="AB15" s="171" t="s">
        <v>2817</v>
      </c>
      <c r="AC15" s="170"/>
      <c r="AE15" s="209" t="s">
        <v>777</v>
      </c>
      <c r="AF15" s="208">
        <v>29.4</v>
      </c>
      <c r="AG15" s="208">
        <v>28.1</v>
      </c>
      <c r="AH15" s="237"/>
      <c r="AI15" s="237"/>
      <c r="AJ15" s="237"/>
      <c r="AK15" s="209" t="s">
        <v>0</v>
      </c>
      <c r="AM15" s="221"/>
      <c r="AN15" s="221"/>
      <c r="AO15" s="221"/>
      <c r="AQ15" s="224" t="s">
        <v>777</v>
      </c>
      <c r="AR15" s="225" t="s">
        <v>1133</v>
      </c>
      <c r="AS15" s="225" t="s">
        <v>1133</v>
      </c>
      <c r="AT15" s="225" t="s">
        <v>1133</v>
      </c>
      <c r="AU15" s="225" t="s">
        <v>1134</v>
      </c>
      <c r="AV15" s="225" t="s">
        <v>1133</v>
      </c>
    </row>
    <row r="16" spans="1:48" s="121" customFormat="1" ht="33">
      <c r="A16" s="160" t="s">
        <v>525</v>
      </c>
      <c r="C16" s="160"/>
      <c r="D16" s="160"/>
      <c r="E16" s="160" t="s">
        <v>717</v>
      </c>
      <c r="F16" s="160"/>
      <c r="G16" s="160"/>
      <c r="H16" s="160"/>
      <c r="I16" s="160" t="s">
        <v>2035</v>
      </c>
      <c r="J16" s="160" t="s">
        <v>3023</v>
      </c>
      <c r="K16" s="160"/>
      <c r="L16" s="286" t="s">
        <v>4494</v>
      </c>
      <c r="M16" s="160" t="s">
        <v>2879</v>
      </c>
      <c r="N16" s="160"/>
      <c r="O16" s="160" t="s">
        <v>3119</v>
      </c>
      <c r="P16" s="160"/>
      <c r="Q16" s="160"/>
      <c r="S16" s="278" t="s">
        <v>4489</v>
      </c>
      <c r="T16" s="143"/>
      <c r="U16" s="170"/>
      <c r="W16" s="161" t="s">
        <v>2818</v>
      </c>
      <c r="X16" s="161">
        <v>210</v>
      </c>
      <c r="Y16" s="267" t="s">
        <v>2815</v>
      </c>
      <c r="Z16" s="163" t="s">
        <v>2819</v>
      </c>
      <c r="AA16" s="162">
        <v>39</v>
      </c>
      <c r="AB16" s="171" t="s">
        <v>2820</v>
      </c>
      <c r="AC16" s="170"/>
      <c r="AE16" s="209" t="s">
        <v>778</v>
      </c>
      <c r="AF16" s="208">
        <v>28.5</v>
      </c>
      <c r="AG16" s="208">
        <v>23.2</v>
      </c>
      <c r="AH16" s="237"/>
      <c r="AI16" s="237"/>
      <c r="AJ16" s="208">
        <v>44</v>
      </c>
      <c r="AK16" s="209" t="s">
        <v>1162</v>
      </c>
      <c r="AM16" s="221"/>
      <c r="AN16" s="221"/>
      <c r="AO16" s="221"/>
      <c r="AQ16" s="224" t="s">
        <v>778</v>
      </c>
      <c r="AR16" s="225" t="s">
        <v>1133</v>
      </c>
      <c r="AS16" s="225" t="s">
        <v>1133</v>
      </c>
      <c r="AT16" s="225" t="s">
        <v>1133</v>
      </c>
      <c r="AU16" s="225" t="s">
        <v>1134</v>
      </c>
      <c r="AV16" s="225" t="s">
        <v>1133</v>
      </c>
    </row>
    <row r="17" spans="1:48" s="121" customFormat="1" ht="33">
      <c r="A17" s="160" t="s">
        <v>526</v>
      </c>
      <c r="C17" s="160"/>
      <c r="D17" s="160"/>
      <c r="E17" s="160" t="s">
        <v>711</v>
      </c>
      <c r="F17" s="160"/>
      <c r="G17" s="160"/>
      <c r="H17" s="160"/>
      <c r="I17" s="160" t="s">
        <v>2036</v>
      </c>
      <c r="J17" s="160" t="s">
        <v>3021</v>
      </c>
      <c r="K17" s="160"/>
      <c r="L17" s="286" t="s">
        <v>4495</v>
      </c>
      <c r="M17" s="160" t="s">
        <v>2881</v>
      </c>
      <c r="N17" s="160"/>
      <c r="O17" s="160" t="s">
        <v>3085</v>
      </c>
      <c r="P17" s="160"/>
      <c r="Q17" s="160"/>
      <c r="S17" s="285" t="s">
        <v>4491</v>
      </c>
      <c r="T17" s="143"/>
      <c r="U17" s="170"/>
      <c r="W17" s="161" t="s">
        <v>2821</v>
      </c>
      <c r="X17" s="161">
        <v>210</v>
      </c>
      <c r="Y17" s="267" t="s">
        <v>2815</v>
      </c>
      <c r="Z17" s="163" t="s">
        <v>2822</v>
      </c>
      <c r="AA17" s="162">
        <v>65</v>
      </c>
      <c r="AB17" s="171" t="s">
        <v>2823</v>
      </c>
      <c r="AC17" s="170"/>
      <c r="AE17" s="209" t="s">
        <v>1106</v>
      </c>
      <c r="AF17" s="208">
        <v>28.1</v>
      </c>
      <c r="AG17" s="208">
        <v>27</v>
      </c>
      <c r="AH17" s="208">
        <v>50</v>
      </c>
      <c r="AI17" s="208">
        <v>50</v>
      </c>
      <c r="AJ17" s="208">
        <v>50</v>
      </c>
      <c r="AK17" s="209" t="s">
        <v>1163</v>
      </c>
      <c r="AM17" s="221"/>
      <c r="AN17" s="221"/>
      <c r="AO17" s="221"/>
      <c r="AQ17" s="224" t="s">
        <v>1106</v>
      </c>
      <c r="AR17" s="225" t="s">
        <v>1134</v>
      </c>
      <c r="AS17" s="225" t="s">
        <v>1134</v>
      </c>
      <c r="AT17" s="225" t="s">
        <v>1133</v>
      </c>
      <c r="AU17" s="225" t="s">
        <v>1135</v>
      </c>
      <c r="AV17" s="225" t="s">
        <v>1133</v>
      </c>
    </row>
    <row r="18" spans="1:48" s="121" customFormat="1" ht="33">
      <c r="A18" s="160" t="s">
        <v>527</v>
      </c>
      <c r="C18" s="160"/>
      <c r="D18" s="160"/>
      <c r="E18" s="160" t="s">
        <v>722</v>
      </c>
      <c r="F18" s="160"/>
      <c r="G18" s="160"/>
      <c r="H18" s="160"/>
      <c r="I18" s="160" t="s">
        <v>2037</v>
      </c>
      <c r="J18" s="160" t="s">
        <v>734</v>
      </c>
      <c r="K18" s="160"/>
      <c r="L18" s="160"/>
      <c r="M18" s="160" t="s">
        <v>2883</v>
      </c>
      <c r="N18" s="160"/>
      <c r="O18" s="160" t="s">
        <v>3083</v>
      </c>
      <c r="P18" s="160"/>
      <c r="Q18" s="160"/>
      <c r="T18" s="143"/>
      <c r="U18" s="170"/>
      <c r="W18" s="161" t="s">
        <v>2824</v>
      </c>
      <c r="X18" s="161">
        <v>210</v>
      </c>
      <c r="Y18" s="267" t="s">
        <v>2815</v>
      </c>
      <c r="Z18" s="163" t="s">
        <v>2825</v>
      </c>
      <c r="AA18" s="162">
        <v>54</v>
      </c>
      <c r="AB18" s="171" t="s">
        <v>2826</v>
      </c>
      <c r="AC18" s="170"/>
      <c r="AE18" s="209" t="s">
        <v>1107</v>
      </c>
      <c r="AF18" s="237">
        <v>28.1</v>
      </c>
      <c r="AG18" s="237">
        <v>27</v>
      </c>
      <c r="AH18" s="237">
        <v>50</v>
      </c>
      <c r="AI18" s="237">
        <v>50</v>
      </c>
      <c r="AJ18" s="237">
        <v>50</v>
      </c>
      <c r="AK18" s="209" t="s">
        <v>2180</v>
      </c>
      <c r="AM18" s="221"/>
      <c r="AN18" s="221"/>
      <c r="AO18" s="221"/>
      <c r="AQ18" s="224" t="s">
        <v>1107</v>
      </c>
      <c r="AR18" s="225" t="s">
        <v>1134</v>
      </c>
      <c r="AS18" s="225" t="s">
        <v>1134</v>
      </c>
      <c r="AT18" s="225" t="s">
        <v>1133</v>
      </c>
      <c r="AU18" s="225" t="s">
        <v>1135</v>
      </c>
      <c r="AV18" s="225" t="s">
        <v>1133</v>
      </c>
    </row>
    <row r="19" spans="1:48" s="121" customFormat="1" ht="33">
      <c r="A19" s="160" t="s">
        <v>1974</v>
      </c>
      <c r="C19" s="160"/>
      <c r="D19" s="160"/>
      <c r="E19" s="160" t="s">
        <v>1947</v>
      </c>
      <c r="F19" s="160"/>
      <c r="G19" s="160"/>
      <c r="H19" s="160"/>
      <c r="I19" s="160" t="s">
        <v>731</v>
      </c>
      <c r="J19" s="160" t="s">
        <v>3008</v>
      </c>
      <c r="K19" s="160"/>
      <c r="L19" s="160"/>
      <c r="M19" s="160" t="s">
        <v>2885</v>
      </c>
      <c r="N19" s="160"/>
      <c r="O19" s="160" t="s">
        <v>3174</v>
      </c>
      <c r="P19" s="160"/>
      <c r="Q19" s="160"/>
      <c r="T19" s="143"/>
      <c r="U19" s="170"/>
      <c r="W19" s="161" t="s">
        <v>2827</v>
      </c>
      <c r="X19" s="161">
        <v>210</v>
      </c>
      <c r="Y19" s="267" t="s">
        <v>2815</v>
      </c>
      <c r="Z19" s="163" t="s">
        <v>2828</v>
      </c>
      <c r="AA19" s="162">
        <v>45</v>
      </c>
      <c r="AB19" s="171" t="s">
        <v>2829</v>
      </c>
      <c r="AC19" s="170"/>
      <c r="AE19" s="209" t="s">
        <v>1109</v>
      </c>
      <c r="AF19" s="237"/>
      <c r="AG19" s="237"/>
      <c r="AH19" s="237">
        <v>30</v>
      </c>
      <c r="AI19" s="237">
        <v>30</v>
      </c>
      <c r="AJ19" s="237">
        <v>30</v>
      </c>
      <c r="AK19" s="209" t="s">
        <v>1164</v>
      </c>
      <c r="AM19" s="221"/>
      <c r="AN19" s="221"/>
      <c r="AO19" s="221"/>
      <c r="AQ19" s="224" t="s">
        <v>1109</v>
      </c>
      <c r="AR19" s="225" t="s">
        <v>1133</v>
      </c>
      <c r="AS19" s="225" t="s">
        <v>1133</v>
      </c>
      <c r="AT19" s="225" t="s">
        <v>1133</v>
      </c>
      <c r="AU19" s="225" t="s">
        <v>1134</v>
      </c>
      <c r="AV19" s="225" t="s">
        <v>1133</v>
      </c>
    </row>
    <row r="20" spans="1:48" s="121" customFormat="1" ht="33">
      <c r="A20" s="135" t="s">
        <v>782</v>
      </c>
      <c r="B20" s="136"/>
      <c r="C20" s="160"/>
      <c r="D20" s="160"/>
      <c r="E20" s="160" t="s">
        <v>762</v>
      </c>
      <c r="F20" s="160"/>
      <c r="G20" s="160"/>
      <c r="H20" s="160"/>
      <c r="I20" s="160" t="s">
        <v>766</v>
      </c>
      <c r="J20" s="160" t="s">
        <v>3009</v>
      </c>
      <c r="K20" s="160"/>
      <c r="L20" s="160"/>
      <c r="M20" s="160" t="s">
        <v>2887</v>
      </c>
      <c r="N20" s="160"/>
      <c r="O20" s="160" t="s">
        <v>1097</v>
      </c>
      <c r="P20" s="160"/>
      <c r="Q20" s="160"/>
      <c r="T20" s="143"/>
      <c r="U20" s="170"/>
      <c r="W20" s="161" t="s">
        <v>2830</v>
      </c>
      <c r="X20" s="161">
        <v>210</v>
      </c>
      <c r="Y20" s="267" t="s">
        <v>2815</v>
      </c>
      <c r="Z20" s="163" t="s">
        <v>2831</v>
      </c>
      <c r="AA20" s="162">
        <v>35</v>
      </c>
      <c r="AB20" s="171" t="s">
        <v>2832</v>
      </c>
      <c r="AC20" s="170"/>
      <c r="AE20" s="209" t="s">
        <v>1110</v>
      </c>
      <c r="AF20" s="237"/>
      <c r="AG20" s="237"/>
      <c r="AH20" s="237">
        <v>30</v>
      </c>
      <c r="AI20" s="237">
        <v>30</v>
      </c>
      <c r="AJ20" s="237">
        <v>30</v>
      </c>
      <c r="AK20" s="209" t="s">
        <v>1165</v>
      </c>
      <c r="AM20" s="221"/>
      <c r="AN20" s="221"/>
      <c r="AO20" s="221"/>
      <c r="AQ20" s="224" t="s">
        <v>1110</v>
      </c>
      <c r="AR20" s="225" t="s">
        <v>1133</v>
      </c>
      <c r="AS20" s="225" t="s">
        <v>1133</v>
      </c>
      <c r="AT20" s="225" t="s">
        <v>1133</v>
      </c>
      <c r="AU20" s="225" t="s">
        <v>1134</v>
      </c>
      <c r="AV20" s="225" t="s">
        <v>1133</v>
      </c>
    </row>
    <row r="21" spans="1:48" s="121" customFormat="1" ht="33">
      <c r="A21" s="135"/>
      <c r="B21" s="136"/>
      <c r="C21" s="160"/>
      <c r="D21" s="160"/>
      <c r="E21" s="160" t="s">
        <v>724</v>
      </c>
      <c r="F21" s="160"/>
      <c r="G21" s="160"/>
      <c r="H21" s="160"/>
      <c r="I21" s="160" t="s">
        <v>767</v>
      </c>
      <c r="J21" s="160" t="s">
        <v>3019</v>
      </c>
      <c r="K21" s="160"/>
      <c r="L21" s="160"/>
      <c r="M21" s="160" t="s">
        <v>2890</v>
      </c>
      <c r="N21" s="160"/>
      <c r="O21" s="160" t="s">
        <v>3168</v>
      </c>
      <c r="P21" s="160"/>
      <c r="Q21" s="160"/>
      <c r="T21" s="143"/>
      <c r="U21" s="170"/>
      <c r="W21" s="161" t="s">
        <v>565</v>
      </c>
      <c r="X21" s="161">
        <v>210</v>
      </c>
      <c r="Y21" s="267" t="s">
        <v>2137</v>
      </c>
      <c r="Z21" s="163" t="s">
        <v>2833</v>
      </c>
      <c r="AA21" s="162">
        <v>30</v>
      </c>
      <c r="AB21" s="171" t="s">
        <v>2834</v>
      </c>
      <c r="AC21" s="170"/>
      <c r="AE21" s="209" t="s">
        <v>780</v>
      </c>
      <c r="AF21" s="237"/>
      <c r="AG21" s="237"/>
      <c r="AH21" s="208">
        <v>40</v>
      </c>
      <c r="AI21" s="208">
        <v>40</v>
      </c>
      <c r="AJ21" s="237"/>
      <c r="AK21" s="209" t="s">
        <v>1166</v>
      </c>
      <c r="AM21" s="221"/>
      <c r="AN21" s="221"/>
      <c r="AO21" s="221"/>
      <c r="AQ21" s="224" t="s">
        <v>780</v>
      </c>
      <c r="AR21" s="225" t="s">
        <v>1133</v>
      </c>
      <c r="AS21" s="225" t="s">
        <v>1133</v>
      </c>
      <c r="AT21" s="225" t="s">
        <v>1133</v>
      </c>
      <c r="AU21" s="225" t="s">
        <v>1133</v>
      </c>
      <c r="AV21" s="225" t="s">
        <v>1133</v>
      </c>
    </row>
    <row r="22" spans="1:48" s="121" customFormat="1" ht="33">
      <c r="A22" s="135"/>
      <c r="B22" s="136"/>
      <c r="C22" s="160"/>
      <c r="D22" s="160"/>
      <c r="E22" s="160" t="s">
        <v>721</v>
      </c>
      <c r="F22" s="160"/>
      <c r="G22" s="160"/>
      <c r="H22" s="160"/>
      <c r="I22" s="160" t="s">
        <v>2038</v>
      </c>
      <c r="J22" s="160" t="s">
        <v>3017</v>
      </c>
      <c r="K22" s="160"/>
      <c r="L22" s="160"/>
      <c r="M22" s="160" t="s">
        <v>2893</v>
      </c>
      <c r="N22" s="160"/>
      <c r="O22" s="160" t="s">
        <v>3063</v>
      </c>
      <c r="P22" s="160"/>
      <c r="Q22" s="160"/>
      <c r="T22" s="143"/>
      <c r="U22" s="170"/>
      <c r="W22" s="161" t="s">
        <v>2835</v>
      </c>
      <c r="X22" s="161">
        <v>210</v>
      </c>
      <c r="Y22" s="267" t="s">
        <v>2137</v>
      </c>
      <c r="Z22" s="163" t="s">
        <v>2836</v>
      </c>
      <c r="AA22" s="162">
        <v>75</v>
      </c>
      <c r="AB22" s="171" t="s">
        <v>2837</v>
      </c>
      <c r="AC22" s="170"/>
      <c r="AE22" s="209" t="s">
        <v>785</v>
      </c>
      <c r="AF22" s="237"/>
      <c r="AG22" s="237"/>
      <c r="AH22" s="237"/>
      <c r="AI22" s="237"/>
      <c r="AJ22" s="237"/>
      <c r="AK22" s="209" t="s">
        <v>21</v>
      </c>
      <c r="AM22" s="221"/>
      <c r="AN22" s="221"/>
      <c r="AO22" s="221"/>
      <c r="AQ22" s="224" t="s">
        <v>785</v>
      </c>
      <c r="AR22" s="225" t="s">
        <v>1133</v>
      </c>
      <c r="AS22" s="225" t="s">
        <v>1133</v>
      </c>
      <c r="AT22" s="225" t="s">
        <v>1133</v>
      </c>
      <c r="AU22" s="225" t="s">
        <v>1133</v>
      </c>
      <c r="AV22" s="225" t="s">
        <v>1133</v>
      </c>
    </row>
    <row r="23" spans="1:48" s="121" customFormat="1" ht="33">
      <c r="A23" s="135"/>
      <c r="B23" s="136"/>
      <c r="C23" s="160"/>
      <c r="D23" s="160"/>
      <c r="E23" s="160" t="s">
        <v>723</v>
      </c>
      <c r="F23" s="160"/>
      <c r="G23" s="160"/>
      <c r="H23" s="160"/>
      <c r="I23" s="160" t="s">
        <v>768</v>
      </c>
      <c r="J23" s="160"/>
      <c r="K23" s="160"/>
      <c r="L23" s="160"/>
      <c r="M23" s="160" t="s">
        <v>2896</v>
      </c>
      <c r="N23" s="160"/>
      <c r="O23" s="160" t="s">
        <v>738</v>
      </c>
      <c r="P23" s="160"/>
      <c r="Q23" s="160"/>
      <c r="T23" s="143"/>
      <c r="U23" s="170"/>
      <c r="W23" s="161" t="s">
        <v>2838</v>
      </c>
      <c r="X23" s="161">
        <v>210</v>
      </c>
      <c r="Y23" s="267" t="s">
        <v>2137</v>
      </c>
      <c r="Z23" s="163" t="s">
        <v>2839</v>
      </c>
      <c r="AA23" s="162">
        <v>40</v>
      </c>
      <c r="AB23" s="171" t="s">
        <v>2840</v>
      </c>
      <c r="AC23" s="170"/>
      <c r="AE23" s="209" t="s">
        <v>1116</v>
      </c>
      <c r="AF23" s="237"/>
      <c r="AG23" s="237"/>
      <c r="AH23" s="237"/>
      <c r="AI23" s="237"/>
      <c r="AJ23" s="237"/>
      <c r="AK23" s="209" t="s">
        <v>1125</v>
      </c>
      <c r="AM23" s="221"/>
      <c r="AN23" s="221"/>
      <c r="AO23" s="221"/>
      <c r="AQ23" s="224" t="s">
        <v>1116</v>
      </c>
      <c r="AR23" s="225" t="s">
        <v>1133</v>
      </c>
      <c r="AS23" s="225" t="s">
        <v>1133</v>
      </c>
      <c r="AT23" s="225" t="s">
        <v>1133</v>
      </c>
      <c r="AU23" s="225" t="s">
        <v>1133</v>
      </c>
      <c r="AV23" s="225" t="s">
        <v>1133</v>
      </c>
    </row>
    <row r="24" spans="1:48" s="121" customFormat="1">
      <c r="A24" s="135"/>
      <c r="B24" s="136"/>
      <c r="C24" s="160"/>
      <c r="D24" s="160"/>
      <c r="E24" s="160" t="s">
        <v>1948</v>
      </c>
      <c r="F24" s="160"/>
      <c r="G24" s="160"/>
      <c r="H24" s="160"/>
      <c r="I24" s="160" t="s">
        <v>3003</v>
      </c>
      <c r="J24" s="160"/>
      <c r="K24" s="160"/>
      <c r="L24" s="160"/>
      <c r="M24" s="160" t="s">
        <v>2899</v>
      </c>
      <c r="N24" s="160"/>
      <c r="O24" s="160" t="s">
        <v>3111</v>
      </c>
      <c r="P24" s="160"/>
      <c r="Q24" s="160"/>
      <c r="T24" s="143"/>
      <c r="U24" s="170"/>
      <c r="W24" s="161" t="s">
        <v>2841</v>
      </c>
      <c r="X24" s="161">
        <v>210</v>
      </c>
      <c r="Y24" s="267" t="s">
        <v>2137</v>
      </c>
      <c r="Z24" s="163" t="s">
        <v>2842</v>
      </c>
      <c r="AA24" s="162">
        <v>50</v>
      </c>
      <c r="AB24" s="171" t="s">
        <v>2843</v>
      </c>
      <c r="AC24" s="170"/>
      <c r="AE24" s="209" t="s">
        <v>1117</v>
      </c>
      <c r="AF24" s="237"/>
      <c r="AG24" s="237"/>
      <c r="AH24" s="237"/>
      <c r="AI24" s="237"/>
      <c r="AJ24" s="237"/>
      <c r="AK24" s="209" t="s">
        <v>1167</v>
      </c>
      <c r="AM24" s="221"/>
      <c r="AN24" s="221"/>
      <c r="AO24" s="221"/>
      <c r="AQ24" s="224" t="s">
        <v>1117</v>
      </c>
      <c r="AR24" s="225" t="s">
        <v>1133</v>
      </c>
      <c r="AS24" s="225" t="s">
        <v>1133</v>
      </c>
      <c r="AT24" s="225" t="s">
        <v>1133</v>
      </c>
      <c r="AU24" s="225" t="s">
        <v>1133</v>
      </c>
      <c r="AV24" s="225" t="s">
        <v>1133</v>
      </c>
    </row>
    <row r="25" spans="1:48" s="121" customFormat="1" ht="33">
      <c r="A25" s="135"/>
      <c r="B25" s="136"/>
      <c r="C25" s="135"/>
      <c r="D25" s="136"/>
      <c r="E25" s="135"/>
      <c r="F25" s="160"/>
      <c r="G25" s="160"/>
      <c r="H25" s="160"/>
      <c r="I25" s="160" t="s">
        <v>2039</v>
      </c>
      <c r="J25" s="160"/>
      <c r="K25" s="160"/>
      <c r="L25" s="160"/>
      <c r="M25" s="160" t="s">
        <v>2902</v>
      </c>
      <c r="N25" s="160"/>
      <c r="O25" s="160" t="s">
        <v>3081</v>
      </c>
      <c r="P25" s="160"/>
      <c r="Q25" s="160"/>
      <c r="T25" s="143"/>
      <c r="U25" s="170"/>
      <c r="W25" s="161" t="s">
        <v>2844</v>
      </c>
      <c r="X25" s="161">
        <v>210</v>
      </c>
      <c r="Y25" s="267" t="s">
        <v>2137</v>
      </c>
      <c r="Z25" s="163" t="s">
        <v>2845</v>
      </c>
      <c r="AA25" s="162">
        <v>40</v>
      </c>
      <c r="AB25" s="171" t="s">
        <v>2846</v>
      </c>
      <c r="AC25" s="170"/>
      <c r="AE25" s="209" t="s">
        <v>1118</v>
      </c>
      <c r="AF25" s="237"/>
      <c r="AG25" s="237"/>
      <c r="AH25" s="237"/>
      <c r="AI25" s="237"/>
      <c r="AJ25" s="237">
        <v>50</v>
      </c>
      <c r="AK25" s="209" t="s">
        <v>1127</v>
      </c>
      <c r="AM25" s="221"/>
      <c r="AN25" s="221"/>
      <c r="AO25" s="221"/>
      <c r="AQ25" s="224" t="s">
        <v>1118</v>
      </c>
      <c r="AR25" s="225" t="s">
        <v>1136</v>
      </c>
      <c r="AS25" s="225" t="s">
        <v>1137</v>
      </c>
      <c r="AT25" s="225" t="s">
        <v>1133</v>
      </c>
      <c r="AU25" s="225" t="s">
        <v>1135</v>
      </c>
      <c r="AV25" s="225" t="s">
        <v>1133</v>
      </c>
    </row>
    <row r="26" spans="1:48" s="121" customFormat="1" ht="33">
      <c r="A26" s="135"/>
      <c r="B26" s="136"/>
      <c r="C26" s="135"/>
      <c r="D26" s="135"/>
      <c r="E26" s="135"/>
      <c r="F26" s="160"/>
      <c r="G26" s="160"/>
      <c r="H26" s="160"/>
      <c r="I26" s="160" t="s">
        <v>725</v>
      </c>
      <c r="J26" s="160"/>
      <c r="K26" s="160"/>
      <c r="L26" s="160"/>
      <c r="M26" s="160" t="s">
        <v>2905</v>
      </c>
      <c r="N26" s="160"/>
      <c r="O26" s="160" t="s">
        <v>3145</v>
      </c>
      <c r="P26" s="160"/>
      <c r="Q26" s="160"/>
      <c r="T26" s="143"/>
      <c r="U26" s="170"/>
      <c r="W26" s="161" t="s">
        <v>2847</v>
      </c>
      <c r="X26" s="161">
        <v>210</v>
      </c>
      <c r="Y26" s="267" t="s">
        <v>2137</v>
      </c>
      <c r="Z26" s="165" t="s">
        <v>2848</v>
      </c>
      <c r="AA26" s="162">
        <v>40</v>
      </c>
      <c r="AB26" s="171" t="s">
        <v>2849</v>
      </c>
      <c r="AC26" s="170"/>
      <c r="AE26" s="209" t="s">
        <v>1123</v>
      </c>
      <c r="AF26" s="237">
        <v>40</v>
      </c>
      <c r="AG26" s="237">
        <v>40</v>
      </c>
      <c r="AH26" s="237">
        <v>50</v>
      </c>
      <c r="AI26" s="237">
        <v>50</v>
      </c>
      <c r="AJ26" s="237">
        <v>50</v>
      </c>
      <c r="AK26" s="209" t="s">
        <v>1168</v>
      </c>
      <c r="AM26" s="221"/>
      <c r="AN26" s="221"/>
      <c r="AO26" s="221"/>
      <c r="AQ26" s="224" t="s">
        <v>1123</v>
      </c>
      <c r="AR26" s="225" t="s">
        <v>1135</v>
      </c>
      <c r="AS26" s="225" t="s">
        <v>1133</v>
      </c>
      <c r="AT26" s="225" t="s">
        <v>1133</v>
      </c>
      <c r="AU26" s="225" t="s">
        <v>1134</v>
      </c>
      <c r="AV26" s="225" t="s">
        <v>1133</v>
      </c>
    </row>
    <row r="27" spans="1:48" s="121" customFormat="1" ht="33">
      <c r="A27" s="135"/>
      <c r="B27" s="136"/>
      <c r="C27" s="135"/>
      <c r="D27" s="135"/>
      <c r="E27" s="135"/>
      <c r="F27" s="160"/>
      <c r="G27" s="160"/>
      <c r="H27" s="160"/>
      <c r="I27" s="160" t="s">
        <v>756</v>
      </c>
      <c r="J27" s="160"/>
      <c r="K27" s="160"/>
      <c r="L27" s="160"/>
      <c r="M27" s="160" t="s">
        <v>2908</v>
      </c>
      <c r="N27" s="160"/>
      <c r="O27" s="160" t="s">
        <v>3147</v>
      </c>
      <c r="P27" s="160"/>
      <c r="Q27" s="160"/>
      <c r="T27" s="143"/>
      <c r="U27" s="170"/>
      <c r="W27" s="161" t="s">
        <v>2850</v>
      </c>
      <c r="X27" s="161">
        <v>210</v>
      </c>
      <c r="Y27" s="267" t="s">
        <v>2137</v>
      </c>
      <c r="Z27" s="165" t="s">
        <v>2851</v>
      </c>
      <c r="AA27" s="162">
        <v>50</v>
      </c>
      <c r="AB27" s="171" t="s">
        <v>2852</v>
      </c>
      <c r="AC27" s="170"/>
      <c r="AE27" s="209" t="s">
        <v>1124</v>
      </c>
      <c r="AF27" s="237">
        <v>40</v>
      </c>
      <c r="AG27" s="237">
        <v>40</v>
      </c>
      <c r="AH27" s="237">
        <v>50</v>
      </c>
      <c r="AI27" s="237">
        <v>50</v>
      </c>
      <c r="AJ27" s="237">
        <v>50</v>
      </c>
      <c r="AK27" s="209" t="s">
        <v>1169</v>
      </c>
      <c r="AM27" s="221"/>
      <c r="AN27" s="221"/>
      <c r="AO27" s="221"/>
      <c r="AQ27" s="224" t="s">
        <v>1124</v>
      </c>
      <c r="AR27" s="225" t="s">
        <v>1135</v>
      </c>
      <c r="AS27" s="225" t="s">
        <v>1133</v>
      </c>
      <c r="AT27" s="225" t="s">
        <v>1133</v>
      </c>
      <c r="AU27" s="225" t="s">
        <v>1134</v>
      </c>
      <c r="AV27" s="225" t="s">
        <v>1133</v>
      </c>
    </row>
    <row r="28" spans="1:48" s="121" customFormat="1" ht="33">
      <c r="A28" s="135"/>
      <c r="B28" s="136"/>
      <c r="C28" s="135"/>
      <c r="D28" s="135"/>
      <c r="E28" s="135"/>
      <c r="F28" s="160"/>
      <c r="G28" s="160"/>
      <c r="H28" s="160"/>
      <c r="I28" s="160" t="s">
        <v>2040</v>
      </c>
      <c r="J28" s="160"/>
      <c r="K28" s="160"/>
      <c r="L28" s="160"/>
      <c r="M28" s="160" t="s">
        <v>2911</v>
      </c>
      <c r="N28" s="160"/>
      <c r="O28" s="160" t="s">
        <v>3105</v>
      </c>
      <c r="P28" s="160"/>
      <c r="Q28" s="160"/>
      <c r="T28" s="143"/>
      <c r="U28" s="170"/>
      <c r="W28" s="161" t="s">
        <v>566</v>
      </c>
      <c r="X28" s="161">
        <v>210</v>
      </c>
      <c r="Y28" s="267" t="s">
        <v>2138</v>
      </c>
      <c r="Z28" s="165" t="s">
        <v>2833</v>
      </c>
      <c r="AA28" s="162">
        <v>30</v>
      </c>
      <c r="AB28" s="171" t="s">
        <v>2853</v>
      </c>
      <c r="AC28" s="170"/>
      <c r="AE28" s="209" t="s">
        <v>1119</v>
      </c>
      <c r="AF28" s="237">
        <v>50</v>
      </c>
      <c r="AG28" s="237">
        <v>50</v>
      </c>
      <c r="AH28" s="237"/>
      <c r="AI28" s="237"/>
      <c r="AJ28" s="237"/>
      <c r="AK28" s="209" t="s">
        <v>1170</v>
      </c>
      <c r="AM28" s="221"/>
      <c r="AN28" s="221"/>
      <c r="AO28" s="221"/>
      <c r="AQ28" s="224" t="s">
        <v>1119</v>
      </c>
      <c r="AR28" s="225" t="s">
        <v>1133</v>
      </c>
      <c r="AS28" s="225" t="s">
        <v>1133</v>
      </c>
      <c r="AT28" s="225" t="s">
        <v>1133</v>
      </c>
      <c r="AU28" s="225" t="s">
        <v>1134</v>
      </c>
      <c r="AV28" s="225" t="s">
        <v>1133</v>
      </c>
    </row>
    <row r="29" spans="1:48" s="121" customFormat="1" ht="33">
      <c r="A29" s="135"/>
      <c r="B29" s="136"/>
      <c r="C29" s="135"/>
      <c r="D29" s="135"/>
      <c r="E29" s="135"/>
      <c r="F29" s="160"/>
      <c r="G29" s="160"/>
      <c r="H29" s="160"/>
      <c r="I29" s="160" t="s">
        <v>2041</v>
      </c>
      <c r="J29" s="160"/>
      <c r="K29" s="160"/>
      <c r="L29" s="160"/>
      <c r="M29" s="160" t="s">
        <v>2913</v>
      </c>
      <c r="N29" s="160"/>
      <c r="O29" s="160" t="s">
        <v>3061</v>
      </c>
      <c r="P29" s="160"/>
      <c r="Q29" s="160"/>
      <c r="T29" s="143"/>
      <c r="U29" s="170"/>
      <c r="W29" s="161" t="s">
        <v>2854</v>
      </c>
      <c r="X29" s="161">
        <v>210</v>
      </c>
      <c r="Y29" s="267" t="s">
        <v>2138</v>
      </c>
      <c r="Z29" s="165" t="s">
        <v>2836</v>
      </c>
      <c r="AA29" s="162">
        <v>75</v>
      </c>
      <c r="AB29" s="171" t="s">
        <v>2855</v>
      </c>
      <c r="AC29" s="170"/>
      <c r="AE29" s="209" t="s">
        <v>1120</v>
      </c>
      <c r="AF29" s="237">
        <v>50</v>
      </c>
      <c r="AG29" s="237">
        <v>50</v>
      </c>
      <c r="AH29" s="237"/>
      <c r="AI29" s="237"/>
      <c r="AJ29" s="237"/>
      <c r="AK29" s="209" t="s">
        <v>1171</v>
      </c>
      <c r="AM29" s="221"/>
      <c r="AN29" s="221"/>
      <c r="AO29" s="221"/>
      <c r="AQ29" s="224" t="s">
        <v>1120</v>
      </c>
      <c r="AR29" s="225" t="s">
        <v>1133</v>
      </c>
      <c r="AS29" s="225" t="s">
        <v>1133</v>
      </c>
      <c r="AT29" s="225" t="s">
        <v>1133</v>
      </c>
      <c r="AU29" s="225" t="s">
        <v>1134</v>
      </c>
      <c r="AV29" s="225" t="s">
        <v>1133</v>
      </c>
    </row>
    <row r="30" spans="1:48" s="121" customFormat="1" ht="33">
      <c r="A30" s="135"/>
      <c r="B30" s="135"/>
      <c r="C30" s="135"/>
      <c r="D30" s="135"/>
      <c r="E30" s="135"/>
      <c r="F30" s="160"/>
      <c r="G30" s="160"/>
      <c r="H30" s="160"/>
      <c r="I30" s="160" t="s">
        <v>2042</v>
      </c>
      <c r="J30" s="160"/>
      <c r="K30" s="160"/>
      <c r="L30" s="160"/>
      <c r="M30" s="160" t="s">
        <v>2916</v>
      </c>
      <c r="N30" s="160"/>
      <c r="O30" s="160" t="s">
        <v>3095</v>
      </c>
      <c r="P30" s="160"/>
      <c r="Q30" s="160"/>
      <c r="T30" s="143"/>
      <c r="U30" s="170"/>
      <c r="W30" s="161" t="s">
        <v>2856</v>
      </c>
      <c r="X30" s="161">
        <v>210</v>
      </c>
      <c r="Y30" s="267" t="s">
        <v>2138</v>
      </c>
      <c r="Z30" s="165" t="s">
        <v>2839</v>
      </c>
      <c r="AA30" s="162">
        <v>40</v>
      </c>
      <c r="AB30" s="171" t="s">
        <v>2857</v>
      </c>
      <c r="AC30" s="170"/>
      <c r="AE30" s="209" t="s">
        <v>1121</v>
      </c>
      <c r="AF30" s="237">
        <v>20</v>
      </c>
      <c r="AG30" s="237">
        <v>20</v>
      </c>
      <c r="AH30" s="237"/>
      <c r="AI30" s="237"/>
      <c r="AJ30" s="237"/>
      <c r="AK30" s="209" t="s">
        <v>1172</v>
      </c>
      <c r="AM30" s="221"/>
      <c r="AN30" s="221"/>
      <c r="AO30" s="221"/>
      <c r="AQ30" s="224" t="s">
        <v>1121</v>
      </c>
      <c r="AR30" s="225" t="s">
        <v>1133</v>
      </c>
      <c r="AS30" s="225" t="s">
        <v>1133</v>
      </c>
      <c r="AT30" s="225" t="s">
        <v>1133</v>
      </c>
      <c r="AU30" s="225" t="s">
        <v>1134</v>
      </c>
      <c r="AV30" s="225" t="s">
        <v>1133</v>
      </c>
    </row>
    <row r="31" spans="1:48" s="121" customFormat="1" ht="33">
      <c r="A31" s="135"/>
      <c r="B31" s="135"/>
      <c r="C31" s="135"/>
      <c r="D31" s="135"/>
      <c r="E31" s="135"/>
      <c r="F31" s="160"/>
      <c r="G31" s="160"/>
      <c r="H31" s="160"/>
      <c r="I31" s="160" t="s">
        <v>3005</v>
      </c>
      <c r="J31" s="160"/>
      <c r="K31" s="160"/>
      <c r="L31" s="160"/>
      <c r="M31" s="160" t="s">
        <v>2919</v>
      </c>
      <c r="N31" s="160"/>
      <c r="O31" s="160" t="s">
        <v>1951</v>
      </c>
      <c r="P31" s="160"/>
      <c r="Q31" s="160"/>
      <c r="T31" s="143"/>
      <c r="U31" s="170"/>
      <c r="W31" s="161" t="s">
        <v>2858</v>
      </c>
      <c r="X31" s="161">
        <v>210</v>
      </c>
      <c r="Y31" s="267" t="s">
        <v>2138</v>
      </c>
      <c r="Z31" s="165" t="s">
        <v>2842</v>
      </c>
      <c r="AA31" s="162">
        <v>50</v>
      </c>
      <c r="AB31" s="171" t="s">
        <v>2859</v>
      </c>
      <c r="AC31" s="170"/>
      <c r="AE31" s="209" t="s">
        <v>1122</v>
      </c>
      <c r="AF31" s="237"/>
      <c r="AG31" s="237"/>
      <c r="AH31" s="237">
        <v>40</v>
      </c>
      <c r="AI31" s="237">
        <v>40</v>
      </c>
      <c r="AJ31" s="237">
        <v>40</v>
      </c>
      <c r="AK31" s="209" t="s">
        <v>1173</v>
      </c>
      <c r="AM31" s="221"/>
      <c r="AN31" s="221"/>
      <c r="AO31" s="221"/>
      <c r="AQ31" s="224" t="s">
        <v>1122</v>
      </c>
      <c r="AR31" s="225" t="s">
        <v>1133</v>
      </c>
      <c r="AS31" s="225" t="s">
        <v>1133</v>
      </c>
      <c r="AT31" s="225" t="s">
        <v>1133</v>
      </c>
      <c r="AU31" s="225" t="s">
        <v>1134</v>
      </c>
      <c r="AV31" s="225" t="s">
        <v>1133</v>
      </c>
    </row>
    <row r="32" spans="1:48" s="121" customFormat="1" ht="33">
      <c r="A32" s="135"/>
      <c r="B32" s="135"/>
      <c r="C32" s="135"/>
      <c r="D32" s="135"/>
      <c r="E32" s="135"/>
      <c r="F32" s="160"/>
      <c r="G32" s="160"/>
      <c r="H32" s="160"/>
      <c r="I32" s="160" t="s">
        <v>771</v>
      </c>
      <c r="J32" s="160"/>
      <c r="K32" s="160"/>
      <c r="L32" s="160"/>
      <c r="M32" s="160" t="s">
        <v>2922</v>
      </c>
      <c r="N32" s="160"/>
      <c r="O32" s="160" t="s">
        <v>3141</v>
      </c>
      <c r="P32" s="160"/>
      <c r="Q32" s="160"/>
      <c r="T32" s="143"/>
      <c r="U32" s="170"/>
      <c r="W32" s="161" t="s">
        <v>2860</v>
      </c>
      <c r="X32" s="161">
        <v>210</v>
      </c>
      <c r="Y32" s="267" t="s">
        <v>2138</v>
      </c>
      <c r="Z32" s="163" t="s">
        <v>2845</v>
      </c>
      <c r="AA32" s="162">
        <v>40</v>
      </c>
      <c r="AB32" s="171" t="s">
        <v>2861</v>
      </c>
      <c r="AC32" s="170"/>
      <c r="AE32" s="290" t="s">
        <v>4498</v>
      </c>
      <c r="AF32" s="290"/>
      <c r="AG32" s="290"/>
      <c r="AH32" s="290"/>
      <c r="AI32" s="290"/>
      <c r="AJ32" s="290"/>
      <c r="AK32" s="290" t="s">
        <v>1127</v>
      </c>
      <c r="AM32" s="221"/>
      <c r="AN32" s="221"/>
      <c r="AO32" s="221"/>
      <c r="AQ32" s="222"/>
      <c r="AR32" s="222"/>
      <c r="AS32" s="222"/>
      <c r="AT32" s="222"/>
      <c r="AU32" s="222"/>
      <c r="AV32" s="222"/>
    </row>
    <row r="33" spans="1:48" s="121" customFormat="1" ht="33">
      <c r="A33" s="135"/>
      <c r="B33" s="135"/>
      <c r="C33" s="135"/>
      <c r="D33" s="135"/>
      <c r="E33" s="135"/>
      <c r="F33" s="160"/>
      <c r="G33" s="160"/>
      <c r="H33" s="160"/>
      <c r="I33" s="160" t="s">
        <v>770</v>
      </c>
      <c r="J33" s="160"/>
      <c r="K33" s="160"/>
      <c r="L33" s="160"/>
      <c r="M33" s="160" t="s">
        <v>2925</v>
      </c>
      <c r="N33" s="160"/>
      <c r="O33" s="160" t="s">
        <v>3121</v>
      </c>
      <c r="P33" s="160"/>
      <c r="Q33" s="160"/>
      <c r="T33" s="143"/>
      <c r="U33" s="170"/>
      <c r="W33" s="161" t="s">
        <v>2862</v>
      </c>
      <c r="X33" s="161">
        <v>210</v>
      </c>
      <c r="Y33" s="267" t="s">
        <v>2138</v>
      </c>
      <c r="Z33" s="165" t="s">
        <v>2848</v>
      </c>
      <c r="AA33" s="162">
        <v>40</v>
      </c>
      <c r="AB33" s="171" t="s">
        <v>2863</v>
      </c>
      <c r="AC33" s="170"/>
      <c r="AM33" s="221"/>
      <c r="AN33" s="221"/>
      <c r="AO33" s="221"/>
      <c r="AQ33" s="222"/>
      <c r="AR33" s="222"/>
      <c r="AS33" s="222"/>
      <c r="AT33" s="222"/>
      <c r="AU33" s="222"/>
      <c r="AV33" s="222"/>
    </row>
    <row r="34" spans="1:48" s="121" customFormat="1" ht="33">
      <c r="A34" s="135"/>
      <c r="B34" s="135"/>
      <c r="C34" s="135"/>
      <c r="D34" s="135"/>
      <c r="E34" s="135"/>
      <c r="F34" s="160"/>
      <c r="G34" s="160"/>
      <c r="H34" s="160"/>
      <c r="I34" s="160" t="s">
        <v>730</v>
      </c>
      <c r="J34" s="160"/>
      <c r="K34" s="160"/>
      <c r="L34" s="160"/>
      <c r="M34" s="160" t="s">
        <v>2928</v>
      </c>
      <c r="N34" s="160"/>
      <c r="O34" s="160" t="s">
        <v>3113</v>
      </c>
      <c r="P34" s="160"/>
      <c r="Q34" s="160"/>
      <c r="T34" s="143"/>
      <c r="U34" s="170"/>
      <c r="W34" s="161" t="s">
        <v>2864</v>
      </c>
      <c r="X34" s="161">
        <v>210</v>
      </c>
      <c r="Y34" s="267" t="s">
        <v>2138</v>
      </c>
      <c r="Z34" s="165" t="s">
        <v>2851</v>
      </c>
      <c r="AA34" s="162">
        <v>50</v>
      </c>
      <c r="AB34" s="171" t="s">
        <v>2865</v>
      </c>
      <c r="AC34" s="170"/>
      <c r="AM34" s="221"/>
      <c r="AN34" s="221"/>
      <c r="AO34" s="221"/>
      <c r="AQ34" s="222"/>
      <c r="AR34" s="222"/>
      <c r="AS34" s="222"/>
      <c r="AT34" s="222"/>
      <c r="AU34" s="222"/>
      <c r="AV34" s="222"/>
    </row>
    <row r="35" spans="1:48" s="121" customFormat="1" ht="33">
      <c r="A35" s="135"/>
      <c r="B35" s="135"/>
      <c r="C35" s="135"/>
      <c r="D35" s="135"/>
      <c r="E35" s="135"/>
      <c r="F35" s="160"/>
      <c r="G35" s="160"/>
      <c r="H35" s="160"/>
      <c r="I35" s="160" t="s">
        <v>2043</v>
      </c>
      <c r="J35" s="160"/>
      <c r="K35" s="160"/>
      <c r="L35" s="160"/>
      <c r="M35" s="160" t="s">
        <v>2931</v>
      </c>
      <c r="N35" s="160"/>
      <c r="O35" s="160" t="s">
        <v>3115</v>
      </c>
      <c r="P35" s="160"/>
      <c r="Q35" s="160"/>
      <c r="T35" s="143"/>
      <c r="U35" s="170"/>
      <c r="W35" s="161" t="s">
        <v>567</v>
      </c>
      <c r="X35" s="161">
        <v>210</v>
      </c>
      <c r="Y35" s="267" t="s">
        <v>521</v>
      </c>
      <c r="Z35" s="165" t="s">
        <v>568</v>
      </c>
      <c r="AA35" s="162">
        <v>22</v>
      </c>
      <c r="AB35" s="171" t="s">
        <v>761</v>
      </c>
      <c r="AC35" s="170"/>
      <c r="AM35" s="221"/>
      <c r="AN35" s="221"/>
      <c r="AO35" s="221"/>
      <c r="AQ35" s="222"/>
      <c r="AR35" s="222"/>
      <c r="AS35" s="222"/>
      <c r="AT35" s="222"/>
      <c r="AU35" s="222"/>
      <c r="AV35" s="222"/>
    </row>
    <row r="36" spans="1:48" s="121" customFormat="1" ht="33">
      <c r="A36" s="135"/>
      <c r="B36" s="135"/>
      <c r="C36" s="135"/>
      <c r="D36" s="135"/>
      <c r="E36" s="135"/>
      <c r="F36" s="160"/>
      <c r="G36" s="160"/>
      <c r="H36" s="160"/>
      <c r="I36" s="160" t="s">
        <v>1089</v>
      </c>
      <c r="J36" s="160"/>
      <c r="K36" s="160"/>
      <c r="L36" s="160"/>
      <c r="M36" s="160" t="s">
        <v>2934</v>
      </c>
      <c r="N36" s="160"/>
      <c r="O36" s="160" t="s">
        <v>3149</v>
      </c>
      <c r="P36" s="160"/>
      <c r="Q36" s="160"/>
      <c r="T36" s="143"/>
      <c r="U36" s="170"/>
      <c r="W36" s="161" t="s">
        <v>569</v>
      </c>
      <c r="X36" s="161">
        <v>210</v>
      </c>
      <c r="Y36" s="267" t="s">
        <v>521</v>
      </c>
      <c r="Z36" s="165" t="s">
        <v>570</v>
      </c>
      <c r="AA36" s="162">
        <v>22</v>
      </c>
      <c r="AB36" s="171" t="s">
        <v>762</v>
      </c>
      <c r="AC36" s="170"/>
      <c r="AM36" s="221"/>
      <c r="AN36" s="221"/>
      <c r="AO36" s="221"/>
      <c r="AQ36" s="222"/>
      <c r="AR36" s="222"/>
      <c r="AS36" s="222"/>
      <c r="AT36" s="222"/>
      <c r="AU36" s="222"/>
      <c r="AV36" s="222"/>
    </row>
    <row r="37" spans="1:48" s="121" customFormat="1" ht="33">
      <c r="A37" s="135"/>
      <c r="B37" s="135"/>
      <c r="C37" s="135"/>
      <c r="D37" s="135"/>
      <c r="E37" s="135"/>
      <c r="F37" s="160"/>
      <c r="G37" s="160"/>
      <c r="H37" s="160"/>
      <c r="I37" s="160" t="s">
        <v>2044</v>
      </c>
      <c r="J37" s="160"/>
      <c r="K37" s="160"/>
      <c r="L37" s="160"/>
      <c r="M37" s="160" t="s">
        <v>2937</v>
      </c>
      <c r="N37" s="160"/>
      <c r="O37" s="160" t="s">
        <v>3133</v>
      </c>
      <c r="P37" s="160"/>
      <c r="Q37" s="160"/>
      <c r="T37" s="143"/>
      <c r="U37" s="170"/>
      <c r="W37" s="161" t="s">
        <v>2003</v>
      </c>
      <c r="X37" s="161">
        <v>210</v>
      </c>
      <c r="Y37" s="267" t="s">
        <v>521</v>
      </c>
      <c r="Z37" s="165" t="s">
        <v>2004</v>
      </c>
      <c r="AA37" s="162">
        <v>37</v>
      </c>
      <c r="AB37" s="171" t="s">
        <v>2030</v>
      </c>
      <c r="AC37" s="170"/>
      <c r="AM37" s="221"/>
      <c r="AN37" s="221"/>
      <c r="AO37" s="221"/>
      <c r="AQ37" s="222"/>
      <c r="AR37" s="222"/>
      <c r="AS37" s="222"/>
      <c r="AT37" s="222"/>
      <c r="AU37" s="222"/>
      <c r="AV37" s="222"/>
    </row>
    <row r="38" spans="1:48" s="121" customFormat="1">
      <c r="A38" s="135"/>
      <c r="B38" s="135"/>
      <c r="C38" s="135"/>
      <c r="D38" s="135"/>
      <c r="E38" s="135"/>
      <c r="F38" s="160"/>
      <c r="G38" s="160"/>
      <c r="H38" s="160"/>
      <c r="I38" s="160" t="s">
        <v>764</v>
      </c>
      <c r="J38" s="160"/>
      <c r="K38" s="160"/>
      <c r="L38" s="160"/>
      <c r="M38" s="160"/>
      <c r="N38" s="160"/>
      <c r="O38" s="160" t="s">
        <v>3127</v>
      </c>
      <c r="P38" s="160"/>
      <c r="Q38" s="160"/>
      <c r="T38" s="143"/>
      <c r="U38" s="170"/>
      <c r="W38" s="161" t="s">
        <v>571</v>
      </c>
      <c r="X38" s="161">
        <v>211</v>
      </c>
      <c r="Y38" s="267" t="s">
        <v>325</v>
      </c>
      <c r="Z38" s="165" t="s">
        <v>384</v>
      </c>
      <c r="AA38" s="162">
        <v>7</v>
      </c>
      <c r="AB38" s="171" t="s">
        <v>772</v>
      </c>
      <c r="AC38" s="170"/>
      <c r="AM38" s="221"/>
      <c r="AN38" s="221"/>
      <c r="AO38" s="221"/>
      <c r="AQ38" s="222"/>
      <c r="AR38" s="222"/>
      <c r="AS38" s="222"/>
      <c r="AT38" s="222"/>
      <c r="AU38" s="222"/>
      <c r="AV38" s="222"/>
    </row>
    <row r="39" spans="1:48" s="121" customFormat="1">
      <c r="A39" s="135"/>
      <c r="B39" s="135"/>
      <c r="C39" s="135"/>
      <c r="D39" s="135"/>
      <c r="E39" s="135"/>
      <c r="F39" s="160"/>
      <c r="G39" s="160"/>
      <c r="H39" s="160"/>
      <c r="I39" s="160" t="s">
        <v>763</v>
      </c>
      <c r="J39" s="160"/>
      <c r="K39" s="160"/>
      <c r="L39" s="160"/>
      <c r="M39" s="160"/>
      <c r="N39" s="160"/>
      <c r="O39" s="160" t="s">
        <v>3131</v>
      </c>
      <c r="P39" s="160"/>
      <c r="Q39" s="160"/>
      <c r="T39" s="143"/>
      <c r="U39" s="170"/>
      <c r="W39" s="161" t="s">
        <v>572</v>
      </c>
      <c r="X39" s="161">
        <v>211</v>
      </c>
      <c r="Y39" s="267" t="s">
        <v>325</v>
      </c>
      <c r="Z39" s="165" t="s">
        <v>573</v>
      </c>
      <c r="AA39" s="162">
        <v>7</v>
      </c>
      <c r="AB39" s="171" t="s">
        <v>773</v>
      </c>
      <c r="AC39" s="170"/>
      <c r="AM39" s="221"/>
      <c r="AN39" s="221"/>
      <c r="AO39" s="221"/>
      <c r="AQ39" s="222"/>
      <c r="AR39" s="222"/>
      <c r="AS39" s="222"/>
      <c r="AT39" s="222"/>
      <c r="AU39" s="222"/>
      <c r="AV39" s="222"/>
    </row>
    <row r="40" spans="1:48" s="121" customFormat="1">
      <c r="A40" s="135"/>
      <c r="B40" s="135"/>
      <c r="C40" s="135"/>
      <c r="D40" s="135"/>
      <c r="E40" s="135"/>
      <c r="H40" s="138"/>
      <c r="I40" s="141" t="s">
        <v>4475</v>
      </c>
      <c r="J40" s="160"/>
      <c r="K40" s="160"/>
      <c r="L40" s="160"/>
      <c r="M40" s="160"/>
      <c r="N40" s="160"/>
      <c r="O40" s="160" t="s">
        <v>3039</v>
      </c>
      <c r="P40" s="160"/>
      <c r="Q40" s="160"/>
      <c r="T40" s="143"/>
      <c r="U40" s="170"/>
      <c r="W40" s="161" t="s">
        <v>574</v>
      </c>
      <c r="X40" s="161">
        <v>211</v>
      </c>
      <c r="Y40" s="267" t="s">
        <v>1979</v>
      </c>
      <c r="Z40" s="165" t="s">
        <v>575</v>
      </c>
      <c r="AA40" s="162">
        <v>22</v>
      </c>
      <c r="AB40" s="171" t="s">
        <v>769</v>
      </c>
      <c r="AC40" s="170"/>
      <c r="AM40" s="221"/>
      <c r="AN40" s="221"/>
      <c r="AO40" s="221"/>
      <c r="AQ40" s="222"/>
      <c r="AR40" s="222"/>
      <c r="AS40" s="222"/>
      <c r="AT40" s="222"/>
      <c r="AU40" s="222"/>
      <c r="AV40" s="222"/>
    </row>
    <row r="41" spans="1:48" s="121" customFormat="1" ht="33">
      <c r="A41" s="135"/>
      <c r="B41" s="135"/>
      <c r="C41" s="135"/>
      <c r="D41" s="135"/>
      <c r="E41" s="135"/>
      <c r="H41" s="138"/>
      <c r="I41" s="141" t="s">
        <v>4476</v>
      </c>
      <c r="J41" s="160"/>
      <c r="K41" s="160"/>
      <c r="L41" s="160"/>
      <c r="M41" s="160"/>
      <c r="N41" s="160"/>
      <c r="O41" s="160" t="s">
        <v>741</v>
      </c>
      <c r="P41" s="160"/>
      <c r="Q41" s="160"/>
      <c r="T41" s="143"/>
      <c r="U41" s="170"/>
      <c r="W41" s="161" t="s">
        <v>576</v>
      </c>
      <c r="X41" s="161">
        <v>211</v>
      </c>
      <c r="Y41" s="267" t="s">
        <v>1979</v>
      </c>
      <c r="Z41" s="165" t="s">
        <v>577</v>
      </c>
      <c r="AA41" s="162">
        <v>22</v>
      </c>
      <c r="AB41" s="171" t="s">
        <v>770</v>
      </c>
      <c r="AC41" s="170"/>
      <c r="AM41" s="221"/>
      <c r="AN41" s="221"/>
      <c r="AO41" s="221"/>
      <c r="AQ41" s="222"/>
      <c r="AR41" s="222"/>
      <c r="AS41" s="222"/>
      <c r="AT41" s="222"/>
      <c r="AU41" s="222"/>
      <c r="AV41" s="222"/>
    </row>
    <row r="42" spans="1:48" s="121" customFormat="1">
      <c r="A42" s="135"/>
      <c r="B42" s="135"/>
      <c r="C42" s="135"/>
      <c r="D42" s="135"/>
      <c r="E42" s="135"/>
      <c r="H42" s="138"/>
      <c r="I42" s="136"/>
      <c r="J42" s="160"/>
      <c r="K42" s="160"/>
      <c r="L42" s="160"/>
      <c r="M42" s="160"/>
      <c r="N42" s="160"/>
      <c r="O42" s="160" t="s">
        <v>3117</v>
      </c>
      <c r="P42" s="160"/>
      <c r="Q42" s="160"/>
      <c r="T42" s="143"/>
      <c r="U42" s="170"/>
      <c r="W42" s="161" t="s">
        <v>578</v>
      </c>
      <c r="X42" s="161">
        <v>211</v>
      </c>
      <c r="Y42" s="267" t="s">
        <v>1979</v>
      </c>
      <c r="Z42" s="165" t="s">
        <v>385</v>
      </c>
      <c r="AA42" s="162">
        <v>22</v>
      </c>
      <c r="AB42" s="171" t="s">
        <v>771</v>
      </c>
      <c r="AC42" s="170"/>
      <c r="AM42" s="221"/>
      <c r="AN42" s="221"/>
      <c r="AO42" s="221"/>
      <c r="AQ42" s="222"/>
      <c r="AR42" s="222"/>
      <c r="AS42" s="222"/>
      <c r="AT42" s="222"/>
      <c r="AU42" s="222"/>
      <c r="AV42" s="222"/>
    </row>
    <row r="43" spans="1:48" s="121" customFormat="1">
      <c r="A43" s="135"/>
      <c r="B43" s="135"/>
      <c r="C43" s="135"/>
      <c r="D43" s="135"/>
      <c r="E43" s="135"/>
      <c r="H43" s="138"/>
      <c r="I43" s="136"/>
      <c r="J43" s="160"/>
      <c r="K43" s="160"/>
      <c r="L43" s="160"/>
      <c r="M43" s="160"/>
      <c r="N43" s="160"/>
      <c r="O43" s="160" t="s">
        <v>1950</v>
      </c>
      <c r="P43" s="160"/>
      <c r="Q43" s="160"/>
      <c r="T43" s="143"/>
      <c r="U43" s="170"/>
      <c r="W43" s="161" t="s">
        <v>579</v>
      </c>
      <c r="X43" s="161">
        <v>211</v>
      </c>
      <c r="Y43" s="267" t="s">
        <v>1979</v>
      </c>
      <c r="Z43" s="165" t="s">
        <v>580</v>
      </c>
      <c r="AA43" s="162">
        <v>7</v>
      </c>
      <c r="AB43" s="171" t="s">
        <v>756</v>
      </c>
      <c r="AC43" s="170"/>
      <c r="AM43" s="221"/>
      <c r="AN43" s="221"/>
      <c r="AO43" s="221"/>
      <c r="AQ43" s="222"/>
      <c r="AR43" s="222"/>
      <c r="AS43" s="222"/>
      <c r="AT43" s="222"/>
      <c r="AU43" s="222"/>
      <c r="AV43" s="222"/>
    </row>
    <row r="44" spans="1:48" s="121" customFormat="1" ht="33">
      <c r="A44" s="135"/>
      <c r="B44" s="135"/>
      <c r="C44" s="135"/>
      <c r="D44" s="135"/>
      <c r="E44" s="135"/>
      <c r="H44" s="138"/>
      <c r="I44" s="136"/>
      <c r="J44" s="160"/>
      <c r="K44" s="160"/>
      <c r="L44" s="160"/>
      <c r="M44" s="160"/>
      <c r="N44" s="160"/>
      <c r="O44" s="160" t="s">
        <v>3101</v>
      </c>
      <c r="P44" s="160"/>
      <c r="Q44" s="160"/>
      <c r="T44" s="143"/>
      <c r="U44" s="170"/>
      <c r="W44" s="161" t="s">
        <v>581</v>
      </c>
      <c r="X44" s="161">
        <v>211</v>
      </c>
      <c r="Y44" s="267" t="s">
        <v>1979</v>
      </c>
      <c r="Z44" s="165" t="s">
        <v>582</v>
      </c>
      <c r="AA44" s="162">
        <v>7</v>
      </c>
      <c r="AB44" s="171" t="s">
        <v>725</v>
      </c>
      <c r="AC44" s="170"/>
      <c r="AM44" s="221"/>
      <c r="AN44" s="221"/>
      <c r="AO44" s="221"/>
      <c r="AQ44" s="222"/>
      <c r="AR44" s="222"/>
      <c r="AS44" s="222"/>
      <c r="AT44" s="222"/>
      <c r="AU44" s="222"/>
      <c r="AV44" s="222"/>
    </row>
    <row r="45" spans="1:48" s="121" customFormat="1">
      <c r="A45" s="135"/>
      <c r="B45" s="135"/>
      <c r="C45" s="135"/>
      <c r="D45" s="135"/>
      <c r="E45" s="135"/>
      <c r="H45" s="138"/>
      <c r="I45" s="136"/>
      <c r="J45" s="160"/>
      <c r="K45" s="160"/>
      <c r="L45" s="160"/>
      <c r="M45" s="160"/>
      <c r="N45" s="160"/>
      <c r="O45" s="160" t="s">
        <v>740</v>
      </c>
      <c r="P45" s="160"/>
      <c r="Q45" s="160"/>
      <c r="T45" s="143"/>
      <c r="U45" s="170"/>
      <c r="W45" s="161" t="s">
        <v>583</v>
      </c>
      <c r="X45" s="161">
        <v>211</v>
      </c>
      <c r="Y45" s="267" t="s">
        <v>527</v>
      </c>
      <c r="Z45" s="165" t="s">
        <v>584</v>
      </c>
      <c r="AA45" s="162">
        <v>22</v>
      </c>
      <c r="AB45" s="171" t="s">
        <v>748</v>
      </c>
      <c r="AC45" s="170"/>
      <c r="AM45" s="221"/>
      <c r="AN45" s="221"/>
      <c r="AO45" s="221"/>
      <c r="AQ45" s="222"/>
      <c r="AR45" s="222"/>
      <c r="AS45" s="222"/>
      <c r="AT45" s="222"/>
      <c r="AU45" s="222"/>
      <c r="AV45" s="222"/>
    </row>
    <row r="46" spans="1:48" s="121" customFormat="1" ht="33">
      <c r="A46" s="135"/>
      <c r="B46" s="135"/>
      <c r="C46" s="135"/>
      <c r="D46" s="135"/>
      <c r="E46" s="135"/>
      <c r="H46" s="138"/>
      <c r="I46" s="136"/>
      <c r="J46" s="160"/>
      <c r="K46" s="160"/>
      <c r="L46" s="160"/>
      <c r="M46" s="160"/>
      <c r="N46" s="160"/>
      <c r="O46" s="160" t="s">
        <v>3109</v>
      </c>
      <c r="P46" s="160"/>
      <c r="Q46" s="160"/>
      <c r="T46" s="143"/>
      <c r="U46" s="170"/>
      <c r="W46" s="161" t="s">
        <v>585</v>
      </c>
      <c r="X46" s="161">
        <v>211</v>
      </c>
      <c r="Y46" s="267" t="s">
        <v>526</v>
      </c>
      <c r="Z46" s="165" t="s">
        <v>416</v>
      </c>
      <c r="AA46" s="162">
        <v>16</v>
      </c>
      <c r="AB46" s="171" t="s">
        <v>742</v>
      </c>
      <c r="AC46" s="170"/>
      <c r="AM46" s="221"/>
      <c r="AN46" s="221"/>
      <c r="AO46" s="221"/>
      <c r="AQ46" s="222"/>
      <c r="AR46" s="222"/>
      <c r="AS46" s="222"/>
      <c r="AT46" s="222"/>
      <c r="AU46" s="222"/>
      <c r="AV46" s="222"/>
    </row>
    <row r="47" spans="1:48" s="121" customFormat="1" ht="33">
      <c r="A47" s="135"/>
      <c r="B47" s="135"/>
      <c r="C47" s="135"/>
      <c r="D47" s="135"/>
      <c r="E47" s="135"/>
      <c r="H47" s="138"/>
      <c r="I47" s="136"/>
      <c r="J47" s="160"/>
      <c r="K47" s="160"/>
      <c r="L47" s="160"/>
      <c r="M47" s="160"/>
      <c r="N47" s="160"/>
      <c r="O47" s="160" t="s">
        <v>1094</v>
      </c>
      <c r="P47" s="160"/>
      <c r="Q47" s="160"/>
      <c r="T47" s="143"/>
      <c r="U47" s="170"/>
      <c r="W47" s="161" t="s">
        <v>586</v>
      </c>
      <c r="X47" s="161">
        <v>211</v>
      </c>
      <c r="Y47" s="267" t="s">
        <v>526</v>
      </c>
      <c r="Z47" s="165" t="s">
        <v>587</v>
      </c>
      <c r="AA47" s="162">
        <v>16</v>
      </c>
      <c r="AB47" s="171" t="s">
        <v>743</v>
      </c>
      <c r="AC47" s="170"/>
      <c r="AM47" s="221"/>
      <c r="AN47" s="221"/>
      <c r="AO47" s="221"/>
      <c r="AQ47" s="222"/>
      <c r="AR47" s="222"/>
      <c r="AS47" s="222"/>
      <c r="AT47" s="222"/>
      <c r="AU47" s="222"/>
      <c r="AV47" s="222"/>
    </row>
    <row r="48" spans="1:48" s="121" customFormat="1" ht="33">
      <c r="A48" s="135"/>
      <c r="B48" s="135"/>
      <c r="C48" s="135"/>
      <c r="D48" s="135"/>
      <c r="E48" s="135"/>
      <c r="H48" s="138"/>
      <c r="I48" s="136"/>
      <c r="J48" s="160"/>
      <c r="K48" s="160"/>
      <c r="L48" s="160"/>
      <c r="M48" s="160"/>
      <c r="N48" s="160"/>
      <c r="O48" s="160" t="s">
        <v>1095</v>
      </c>
      <c r="P48" s="160"/>
      <c r="Q48" s="160"/>
      <c r="T48" s="143"/>
      <c r="U48" s="170"/>
      <c r="W48" s="161" t="s">
        <v>588</v>
      </c>
      <c r="X48" s="161">
        <v>211</v>
      </c>
      <c r="Y48" s="267" t="s">
        <v>526</v>
      </c>
      <c r="Z48" s="165" t="s">
        <v>2139</v>
      </c>
      <c r="AA48" s="162">
        <v>16</v>
      </c>
      <c r="AB48" s="171" t="s">
        <v>2144</v>
      </c>
      <c r="AC48" s="170"/>
      <c r="AM48" s="221"/>
      <c r="AN48" s="221"/>
      <c r="AO48" s="221"/>
      <c r="AQ48" s="222"/>
      <c r="AR48" s="222"/>
      <c r="AS48" s="222"/>
      <c r="AT48" s="222"/>
      <c r="AU48" s="222"/>
      <c r="AV48" s="222"/>
    </row>
    <row r="49" spans="1:48" s="121" customFormat="1" ht="25.5">
      <c r="A49" s="135"/>
      <c r="B49" s="135"/>
      <c r="C49" s="135"/>
      <c r="D49" s="135"/>
      <c r="E49" s="135"/>
      <c r="H49" s="138"/>
      <c r="I49" s="136"/>
      <c r="J49" s="160"/>
      <c r="K49" s="160"/>
      <c r="L49" s="160"/>
      <c r="M49" s="160"/>
      <c r="N49" s="160"/>
      <c r="O49" s="160" t="s">
        <v>1096</v>
      </c>
      <c r="P49" s="160"/>
      <c r="Q49" s="160"/>
      <c r="T49" s="143"/>
      <c r="U49" s="170"/>
      <c r="W49" s="161" t="s">
        <v>589</v>
      </c>
      <c r="X49" s="161">
        <v>211</v>
      </c>
      <c r="Y49" s="267" t="s">
        <v>526</v>
      </c>
      <c r="Z49" s="165" t="s">
        <v>590</v>
      </c>
      <c r="AA49" s="162">
        <v>22</v>
      </c>
      <c r="AB49" s="171" t="s">
        <v>744</v>
      </c>
      <c r="AC49" s="170"/>
      <c r="AM49" s="221"/>
      <c r="AN49" s="221"/>
      <c r="AO49" s="221"/>
      <c r="AQ49" s="222"/>
      <c r="AR49" s="222"/>
      <c r="AS49" s="222"/>
      <c r="AT49" s="222"/>
      <c r="AU49" s="222"/>
      <c r="AV49" s="222"/>
    </row>
    <row r="50" spans="1:48" s="121" customFormat="1" ht="33">
      <c r="A50" s="135"/>
      <c r="B50" s="135"/>
      <c r="C50" s="135"/>
      <c r="D50" s="135"/>
      <c r="E50" s="135"/>
      <c r="H50" s="138"/>
      <c r="I50" s="136"/>
      <c r="J50" s="160"/>
      <c r="K50" s="160"/>
      <c r="L50" s="160"/>
      <c r="M50" s="160"/>
      <c r="N50" s="160"/>
      <c r="O50" s="160" t="s">
        <v>1091</v>
      </c>
      <c r="P50" s="160"/>
      <c r="Q50" s="160"/>
      <c r="T50" s="143"/>
      <c r="U50" s="170"/>
      <c r="W50" s="161" t="s">
        <v>591</v>
      </c>
      <c r="X50" s="166">
        <v>211</v>
      </c>
      <c r="Y50" s="267" t="s">
        <v>526</v>
      </c>
      <c r="Z50" s="165" t="s">
        <v>417</v>
      </c>
      <c r="AA50" s="162">
        <v>16</v>
      </c>
      <c r="AB50" s="171" t="s">
        <v>745</v>
      </c>
      <c r="AC50" s="170"/>
      <c r="AM50" s="221"/>
      <c r="AN50" s="221"/>
      <c r="AO50" s="221"/>
      <c r="AQ50" s="222"/>
      <c r="AR50" s="222"/>
      <c r="AS50" s="222"/>
      <c r="AT50" s="222"/>
      <c r="AU50" s="222"/>
      <c r="AV50" s="222"/>
    </row>
    <row r="51" spans="1:48" s="121" customFormat="1">
      <c r="A51" s="135"/>
      <c r="B51" s="135"/>
      <c r="C51" s="135"/>
      <c r="D51" s="135"/>
      <c r="E51" s="135"/>
      <c r="H51" s="138"/>
      <c r="I51" s="136"/>
      <c r="J51" s="160"/>
      <c r="K51" s="160"/>
      <c r="L51" s="160"/>
      <c r="M51" s="160"/>
      <c r="N51" s="160"/>
      <c r="O51" s="160" t="s">
        <v>1090</v>
      </c>
      <c r="P51" s="160"/>
      <c r="Q51" s="160"/>
      <c r="T51" s="143"/>
      <c r="U51" s="170"/>
      <c r="W51" s="161" t="s">
        <v>592</v>
      </c>
      <c r="X51" s="161">
        <v>211</v>
      </c>
      <c r="Y51" s="267" t="s">
        <v>526</v>
      </c>
      <c r="Z51" s="165" t="s">
        <v>593</v>
      </c>
      <c r="AA51" s="162">
        <v>16</v>
      </c>
      <c r="AB51" s="171" t="s">
        <v>746</v>
      </c>
      <c r="AC51" s="170"/>
      <c r="AM51" s="221"/>
      <c r="AN51" s="221"/>
      <c r="AO51" s="221"/>
      <c r="AQ51" s="222"/>
      <c r="AR51" s="222"/>
      <c r="AS51" s="222"/>
      <c r="AT51" s="222"/>
      <c r="AU51" s="222"/>
      <c r="AV51" s="222"/>
    </row>
    <row r="52" spans="1:48" s="121" customFormat="1">
      <c r="A52" s="135"/>
      <c r="B52" s="135"/>
      <c r="C52" s="135"/>
      <c r="D52" s="135"/>
      <c r="E52" s="135"/>
      <c r="H52" s="138"/>
      <c r="I52" s="136"/>
      <c r="J52" s="160"/>
      <c r="K52" s="160"/>
      <c r="L52" s="160"/>
      <c r="M52" s="160"/>
      <c r="N52" s="160"/>
      <c r="O52" s="160" t="s">
        <v>3043</v>
      </c>
      <c r="P52" s="160"/>
      <c r="Q52" s="160"/>
      <c r="T52" s="143"/>
      <c r="U52" s="170"/>
      <c r="W52" s="161" t="s">
        <v>594</v>
      </c>
      <c r="X52" s="161">
        <v>211</v>
      </c>
      <c r="Y52" s="267" t="s">
        <v>526</v>
      </c>
      <c r="Z52" s="165" t="s">
        <v>595</v>
      </c>
      <c r="AA52" s="162">
        <v>16</v>
      </c>
      <c r="AB52" s="171" t="s">
        <v>747</v>
      </c>
      <c r="AC52" s="170"/>
      <c r="AM52" s="221"/>
      <c r="AN52" s="221"/>
      <c r="AO52" s="221"/>
      <c r="AQ52" s="222"/>
      <c r="AR52" s="222"/>
      <c r="AS52" s="222"/>
      <c r="AT52" s="222"/>
      <c r="AU52" s="222"/>
      <c r="AV52" s="222"/>
    </row>
    <row r="53" spans="1:48" s="121" customFormat="1">
      <c r="A53" s="135"/>
      <c r="B53" s="135"/>
      <c r="C53" s="135"/>
      <c r="D53" s="135"/>
      <c r="E53" s="135"/>
      <c r="H53" s="138"/>
      <c r="I53" s="136"/>
      <c r="J53" s="160"/>
      <c r="K53" s="160"/>
      <c r="L53" s="160"/>
      <c r="M53" s="160"/>
      <c r="N53" s="160"/>
      <c r="O53" s="160" t="s">
        <v>3125</v>
      </c>
      <c r="P53" s="160"/>
      <c r="Q53" s="160"/>
      <c r="T53" s="143"/>
      <c r="U53" s="170"/>
      <c r="W53" s="166" t="s">
        <v>596</v>
      </c>
      <c r="X53" s="166">
        <v>211</v>
      </c>
      <c r="Y53" s="267" t="s">
        <v>522</v>
      </c>
      <c r="Z53" s="165" t="s">
        <v>428</v>
      </c>
      <c r="AA53" s="162">
        <v>16</v>
      </c>
      <c r="AB53" s="171" t="s">
        <v>737</v>
      </c>
      <c r="AC53" s="170"/>
      <c r="AM53" s="221"/>
      <c r="AN53" s="221"/>
      <c r="AO53" s="221"/>
      <c r="AQ53" s="222"/>
      <c r="AR53" s="222"/>
      <c r="AS53" s="222"/>
      <c r="AT53" s="222"/>
      <c r="AU53" s="222"/>
      <c r="AV53" s="222"/>
    </row>
    <row r="54" spans="1:48" s="121" customFormat="1">
      <c r="A54" s="135"/>
      <c r="B54" s="135"/>
      <c r="C54" s="135"/>
      <c r="D54" s="135"/>
      <c r="E54" s="135"/>
      <c r="H54" s="138"/>
      <c r="I54" s="136"/>
      <c r="J54" s="160"/>
      <c r="K54" s="160"/>
      <c r="L54" s="160"/>
      <c r="M54" s="160"/>
      <c r="N54" s="160"/>
      <c r="O54" s="160" t="s">
        <v>739</v>
      </c>
      <c r="P54" s="160"/>
      <c r="Q54" s="160"/>
      <c r="T54" s="143"/>
      <c r="U54" s="170"/>
      <c r="W54" s="161" t="s">
        <v>597</v>
      </c>
      <c r="X54" s="161">
        <v>211</v>
      </c>
      <c r="Y54" s="267" t="s">
        <v>527</v>
      </c>
      <c r="Z54" s="165" t="s">
        <v>598</v>
      </c>
      <c r="AA54" s="162">
        <v>22</v>
      </c>
      <c r="AB54" s="171" t="s">
        <v>749</v>
      </c>
      <c r="AC54" s="170"/>
      <c r="AM54" s="221"/>
      <c r="AN54" s="221"/>
      <c r="AO54" s="221"/>
      <c r="AQ54" s="222"/>
      <c r="AR54" s="222"/>
      <c r="AS54" s="222"/>
      <c r="AT54" s="222"/>
      <c r="AU54" s="222"/>
      <c r="AV54" s="222"/>
    </row>
    <row r="55" spans="1:48" s="121" customFormat="1">
      <c r="A55" s="135"/>
      <c r="B55" s="135"/>
      <c r="C55" s="135"/>
      <c r="D55" s="135"/>
      <c r="E55" s="135"/>
      <c r="H55" s="138"/>
      <c r="I55" s="136"/>
      <c r="J55" s="160"/>
      <c r="K55" s="160"/>
      <c r="L55" s="160"/>
      <c r="M55" s="160"/>
      <c r="N55" s="160"/>
      <c r="O55" s="160" t="s">
        <v>3123</v>
      </c>
      <c r="P55" s="160"/>
      <c r="Q55" s="160"/>
      <c r="T55" s="143"/>
      <c r="U55" s="170"/>
      <c r="W55" s="161" t="s">
        <v>599</v>
      </c>
      <c r="X55" s="161">
        <v>211</v>
      </c>
      <c r="Y55" s="267" t="s">
        <v>527</v>
      </c>
      <c r="Z55" s="165" t="s">
        <v>600</v>
      </c>
      <c r="AA55" s="162">
        <v>22</v>
      </c>
      <c r="AB55" s="171" t="s">
        <v>750</v>
      </c>
      <c r="AC55" s="170"/>
      <c r="AM55" s="221"/>
      <c r="AN55" s="221"/>
      <c r="AO55" s="221"/>
      <c r="AQ55" s="222"/>
      <c r="AR55" s="222"/>
      <c r="AS55" s="222"/>
      <c r="AT55" s="222"/>
      <c r="AU55" s="222"/>
      <c r="AV55" s="222"/>
    </row>
    <row r="56" spans="1:48" s="121" customFormat="1">
      <c r="A56" s="135"/>
      <c r="B56" s="135"/>
      <c r="C56" s="135"/>
      <c r="D56" s="135"/>
      <c r="E56" s="135"/>
      <c r="H56" s="138"/>
      <c r="I56" s="136"/>
      <c r="J56" s="160"/>
      <c r="K56" s="160"/>
      <c r="L56" s="160"/>
      <c r="M56" s="160"/>
      <c r="N56" s="160"/>
      <c r="O56" s="160" t="s">
        <v>3053</v>
      </c>
      <c r="P56" s="160"/>
      <c r="Q56" s="160"/>
      <c r="T56" s="143"/>
      <c r="U56" s="170"/>
      <c r="W56" s="162" t="s">
        <v>601</v>
      </c>
      <c r="X56" s="162">
        <v>211</v>
      </c>
      <c r="Y56" s="267" t="s">
        <v>527</v>
      </c>
      <c r="Z56" s="165" t="s">
        <v>423</v>
      </c>
      <c r="AA56" s="162">
        <v>22</v>
      </c>
      <c r="AB56" s="171" t="s">
        <v>751</v>
      </c>
      <c r="AC56" s="170"/>
      <c r="AM56" s="221"/>
      <c r="AN56" s="221"/>
      <c r="AO56" s="221"/>
      <c r="AQ56" s="222"/>
      <c r="AR56" s="222"/>
      <c r="AS56" s="222"/>
      <c r="AT56" s="222"/>
      <c r="AU56" s="222"/>
      <c r="AV56" s="222"/>
    </row>
    <row r="57" spans="1:48" s="121" customFormat="1">
      <c r="A57" s="135"/>
      <c r="B57" s="135"/>
      <c r="C57" s="135"/>
      <c r="D57" s="135"/>
      <c r="E57" s="135"/>
      <c r="H57" s="138"/>
      <c r="I57" s="136"/>
      <c r="J57" s="160"/>
      <c r="K57" s="160"/>
      <c r="L57" s="160"/>
      <c r="M57" s="160"/>
      <c r="N57" s="160"/>
      <c r="O57" s="160" t="s">
        <v>3054</v>
      </c>
      <c r="P57" s="160"/>
      <c r="Q57" s="160"/>
      <c r="T57" s="143"/>
      <c r="U57" s="170"/>
      <c r="W57" s="162" t="s">
        <v>602</v>
      </c>
      <c r="X57" s="162">
        <v>211</v>
      </c>
      <c r="Y57" s="267" t="s">
        <v>527</v>
      </c>
      <c r="Z57" s="165" t="s">
        <v>420</v>
      </c>
      <c r="AA57" s="162">
        <v>22</v>
      </c>
      <c r="AB57" s="171" t="s">
        <v>752</v>
      </c>
      <c r="AC57" s="170"/>
      <c r="AM57" s="221"/>
      <c r="AN57" s="221"/>
      <c r="AO57" s="221"/>
      <c r="AQ57" s="222"/>
      <c r="AR57" s="222"/>
      <c r="AS57" s="222"/>
      <c r="AT57" s="222"/>
      <c r="AU57" s="222"/>
      <c r="AV57" s="222"/>
    </row>
    <row r="58" spans="1:48" s="121" customFormat="1">
      <c r="A58" s="135"/>
      <c r="B58" s="135"/>
      <c r="C58" s="135"/>
      <c r="D58" s="135"/>
      <c r="E58" s="135"/>
      <c r="H58" s="138"/>
      <c r="I58" s="136"/>
      <c r="J58" s="160"/>
      <c r="K58" s="160"/>
      <c r="L58" s="160"/>
      <c r="M58" s="160"/>
      <c r="N58" s="160"/>
      <c r="O58" s="160" t="s">
        <v>3055</v>
      </c>
      <c r="P58" s="160"/>
      <c r="Q58" s="160"/>
      <c r="T58" s="143"/>
      <c r="U58" s="170"/>
      <c r="W58" s="162" t="s">
        <v>603</v>
      </c>
      <c r="X58" s="162">
        <v>211</v>
      </c>
      <c r="Y58" s="267" t="s">
        <v>527</v>
      </c>
      <c r="Z58" s="165" t="s">
        <v>421</v>
      </c>
      <c r="AA58" s="162">
        <v>22</v>
      </c>
      <c r="AB58" s="171" t="s">
        <v>753</v>
      </c>
      <c r="AC58" s="170"/>
      <c r="AM58" s="221"/>
      <c r="AN58" s="221"/>
      <c r="AO58" s="221"/>
      <c r="AQ58" s="222"/>
      <c r="AR58" s="222"/>
      <c r="AS58" s="222"/>
      <c r="AT58" s="222"/>
      <c r="AU58" s="222"/>
      <c r="AV58" s="222"/>
    </row>
    <row r="59" spans="1:48" s="121" customFormat="1">
      <c r="A59" s="135"/>
      <c r="B59" s="135"/>
      <c r="C59" s="135"/>
      <c r="D59" s="135"/>
      <c r="E59" s="135"/>
      <c r="H59" s="138"/>
      <c r="I59" s="136"/>
      <c r="J59" s="160"/>
      <c r="K59" s="160"/>
      <c r="L59" s="160"/>
      <c r="M59" s="160"/>
      <c r="N59" s="160"/>
      <c r="O59" s="160" t="s">
        <v>3091</v>
      </c>
      <c r="P59" s="160"/>
      <c r="Q59" s="160"/>
      <c r="T59" s="143"/>
      <c r="U59" s="170"/>
      <c r="W59" s="162" t="s">
        <v>604</v>
      </c>
      <c r="X59" s="162">
        <v>211</v>
      </c>
      <c r="Y59" s="267" t="s">
        <v>527</v>
      </c>
      <c r="Z59" s="165" t="s">
        <v>605</v>
      </c>
      <c r="AA59" s="162">
        <v>22</v>
      </c>
      <c r="AB59" s="171" t="s">
        <v>754</v>
      </c>
      <c r="AC59" s="170"/>
      <c r="AM59" s="221"/>
      <c r="AN59" s="221"/>
      <c r="AO59" s="221"/>
      <c r="AQ59" s="222"/>
      <c r="AR59" s="222"/>
      <c r="AS59" s="222"/>
      <c r="AT59" s="222"/>
      <c r="AU59" s="222"/>
      <c r="AV59" s="222"/>
    </row>
    <row r="60" spans="1:48" s="121" customFormat="1">
      <c r="A60" s="135"/>
      <c r="B60" s="135"/>
      <c r="C60" s="135"/>
      <c r="D60" s="135"/>
      <c r="E60" s="135"/>
      <c r="H60" s="138"/>
      <c r="I60" s="136"/>
      <c r="J60" s="160"/>
      <c r="K60" s="160"/>
      <c r="L60" s="160"/>
      <c r="M60" s="160"/>
      <c r="N60" s="160"/>
      <c r="O60" s="160" t="s">
        <v>3135</v>
      </c>
      <c r="P60" s="160"/>
      <c r="Q60" s="160"/>
      <c r="T60" s="143"/>
      <c r="U60" s="170"/>
      <c r="W60" s="161" t="s">
        <v>606</v>
      </c>
      <c r="X60" s="162">
        <v>211</v>
      </c>
      <c r="Y60" s="267" t="s">
        <v>527</v>
      </c>
      <c r="Z60" s="165" t="s">
        <v>430</v>
      </c>
      <c r="AA60" s="162">
        <v>22</v>
      </c>
      <c r="AB60" s="171" t="s">
        <v>755</v>
      </c>
      <c r="AC60" s="170"/>
      <c r="AM60" s="221"/>
      <c r="AN60" s="221"/>
      <c r="AO60" s="221"/>
      <c r="AQ60" s="222"/>
      <c r="AR60" s="222"/>
      <c r="AS60" s="222"/>
      <c r="AT60" s="222"/>
      <c r="AU60" s="222"/>
      <c r="AV60" s="222"/>
    </row>
    <row r="61" spans="1:48" s="121" customFormat="1" ht="25.5">
      <c r="A61" s="135"/>
      <c r="B61" s="135"/>
      <c r="C61" s="135"/>
      <c r="D61" s="135"/>
      <c r="E61" s="135"/>
      <c r="H61" s="138"/>
      <c r="I61" s="141"/>
      <c r="J61" s="160"/>
      <c r="K61" s="160"/>
      <c r="L61" s="160"/>
      <c r="M61" s="160"/>
      <c r="N61" s="160"/>
      <c r="O61" s="160" t="s">
        <v>1957</v>
      </c>
      <c r="P61" s="160"/>
      <c r="Q61" s="160"/>
      <c r="T61" s="143"/>
      <c r="U61" s="170"/>
      <c r="W61" s="166" t="s">
        <v>607</v>
      </c>
      <c r="X61" s="166">
        <v>211</v>
      </c>
      <c r="Y61" s="267" t="s">
        <v>524</v>
      </c>
      <c r="Z61" s="165" t="s">
        <v>2866</v>
      </c>
      <c r="AA61" s="162">
        <v>48</v>
      </c>
      <c r="AB61" s="171" t="s">
        <v>2867</v>
      </c>
      <c r="AC61" s="170"/>
      <c r="AM61" s="221"/>
      <c r="AN61" s="221"/>
      <c r="AO61" s="221"/>
      <c r="AQ61" s="222"/>
      <c r="AR61" s="222"/>
      <c r="AS61" s="222"/>
      <c r="AT61" s="222"/>
      <c r="AU61" s="222"/>
      <c r="AV61" s="222"/>
    </row>
    <row r="62" spans="1:48" s="121" customFormat="1">
      <c r="A62" s="135"/>
      <c r="B62" s="135"/>
      <c r="C62" s="135"/>
      <c r="D62" s="135"/>
      <c r="E62" s="135"/>
      <c r="H62" s="145"/>
      <c r="I62" s="136"/>
      <c r="J62" s="160"/>
      <c r="K62" s="160"/>
      <c r="L62" s="160"/>
      <c r="M62" s="160"/>
      <c r="N62" s="160"/>
      <c r="O62" s="160" t="s">
        <v>3093</v>
      </c>
      <c r="P62" s="160"/>
      <c r="Q62" s="160"/>
      <c r="T62" s="143"/>
      <c r="U62" s="170"/>
      <c r="W62" s="166" t="s">
        <v>1939</v>
      </c>
      <c r="X62" s="161">
        <v>211</v>
      </c>
      <c r="Y62" s="267" t="s">
        <v>524</v>
      </c>
      <c r="Z62" s="165" t="s">
        <v>2868</v>
      </c>
      <c r="AA62" s="162">
        <v>22.2</v>
      </c>
      <c r="AB62" s="171" t="s">
        <v>2869</v>
      </c>
      <c r="AC62" s="170"/>
      <c r="AM62" s="221"/>
      <c r="AN62" s="221"/>
      <c r="AO62" s="221"/>
      <c r="AQ62" s="222"/>
      <c r="AR62" s="222"/>
      <c r="AS62" s="222"/>
      <c r="AT62" s="222"/>
      <c r="AU62" s="222"/>
      <c r="AV62" s="222"/>
    </row>
    <row r="63" spans="1:48" s="121" customFormat="1">
      <c r="A63" s="135"/>
      <c r="B63" s="135"/>
      <c r="C63" s="135"/>
      <c r="D63" s="135"/>
      <c r="E63" s="135"/>
      <c r="H63" s="145"/>
      <c r="I63" s="136"/>
      <c r="J63" s="160"/>
      <c r="K63" s="160"/>
      <c r="L63" s="160"/>
      <c r="M63" s="160"/>
      <c r="N63" s="160"/>
      <c r="O63" s="160" t="s">
        <v>3137</v>
      </c>
      <c r="P63" s="160"/>
      <c r="Q63" s="160"/>
      <c r="T63" s="143"/>
      <c r="U63" s="170"/>
      <c r="W63" s="166" t="s">
        <v>2870</v>
      </c>
      <c r="X63" s="166">
        <v>211</v>
      </c>
      <c r="Y63" s="267" t="s">
        <v>524</v>
      </c>
      <c r="Z63" s="165" t="s">
        <v>2871</v>
      </c>
      <c r="AA63" s="162">
        <v>26.4</v>
      </c>
      <c r="AB63" s="171" t="s">
        <v>2872</v>
      </c>
      <c r="AC63" s="170"/>
      <c r="AM63" s="221"/>
      <c r="AN63" s="221"/>
      <c r="AO63" s="221"/>
      <c r="AQ63" s="222"/>
      <c r="AR63" s="222"/>
      <c r="AS63" s="222"/>
      <c r="AT63" s="222"/>
      <c r="AU63" s="222"/>
      <c r="AV63" s="222"/>
    </row>
    <row r="64" spans="1:48" s="121" customFormat="1">
      <c r="A64" s="135"/>
      <c r="B64" s="135"/>
      <c r="C64" s="135"/>
      <c r="D64" s="135"/>
      <c r="E64" s="135"/>
      <c r="H64" s="145"/>
      <c r="I64" s="136"/>
      <c r="J64" s="160"/>
      <c r="K64" s="160"/>
      <c r="L64" s="160"/>
      <c r="M64" s="160"/>
      <c r="N64" s="160"/>
      <c r="O64" s="160" t="s">
        <v>1092</v>
      </c>
      <c r="P64" s="160"/>
      <c r="Q64" s="160"/>
      <c r="T64" s="143"/>
      <c r="U64" s="170"/>
      <c r="W64" s="161" t="s">
        <v>2873</v>
      </c>
      <c r="X64" s="161">
        <v>211</v>
      </c>
      <c r="Y64" s="267" t="s">
        <v>524</v>
      </c>
      <c r="Z64" s="165" t="s">
        <v>2874</v>
      </c>
      <c r="AA64" s="162">
        <v>43</v>
      </c>
      <c r="AB64" s="171" t="s">
        <v>2875</v>
      </c>
      <c r="AC64" s="170"/>
      <c r="AM64" s="221"/>
      <c r="AN64" s="221"/>
      <c r="AO64" s="221"/>
      <c r="AQ64" s="222"/>
      <c r="AR64" s="222"/>
      <c r="AS64" s="222"/>
      <c r="AT64" s="222"/>
      <c r="AU64" s="222"/>
      <c r="AV64" s="222"/>
    </row>
    <row r="65" spans="1:48" s="121" customFormat="1">
      <c r="A65" s="135"/>
      <c r="B65" s="135"/>
      <c r="C65" s="135"/>
      <c r="D65" s="135"/>
      <c r="E65" s="135"/>
      <c r="H65" s="145"/>
      <c r="I65" s="136"/>
      <c r="O65" s="282" t="s">
        <v>4480</v>
      </c>
      <c r="T65" s="143"/>
      <c r="U65" s="170"/>
      <c r="W65" s="161" t="s">
        <v>2876</v>
      </c>
      <c r="X65" s="161">
        <v>211</v>
      </c>
      <c r="Y65" s="267" t="s">
        <v>524</v>
      </c>
      <c r="Z65" s="165" t="s">
        <v>2816</v>
      </c>
      <c r="AA65" s="162">
        <v>44</v>
      </c>
      <c r="AB65" s="171" t="s">
        <v>2877</v>
      </c>
      <c r="AC65" s="170"/>
      <c r="AM65" s="221"/>
      <c r="AN65" s="221"/>
      <c r="AO65" s="221"/>
      <c r="AQ65" s="222"/>
      <c r="AR65" s="222"/>
      <c r="AS65" s="222"/>
      <c r="AT65" s="222"/>
      <c r="AU65" s="222"/>
      <c r="AV65" s="222"/>
    </row>
    <row r="66" spans="1:48" s="121" customFormat="1">
      <c r="A66" s="135"/>
      <c r="B66" s="135"/>
      <c r="C66" s="135"/>
      <c r="D66" s="135"/>
      <c r="E66" s="135"/>
      <c r="H66" s="138"/>
      <c r="I66" s="136"/>
      <c r="O66" s="121" t="s">
        <v>4678</v>
      </c>
      <c r="T66" s="143"/>
      <c r="U66" s="170"/>
      <c r="W66" s="161" t="s">
        <v>2878</v>
      </c>
      <c r="X66" s="161">
        <v>211</v>
      </c>
      <c r="Y66" s="267" t="s">
        <v>524</v>
      </c>
      <c r="Z66" s="165" t="s">
        <v>2819</v>
      </c>
      <c r="AA66" s="162">
        <v>39</v>
      </c>
      <c r="AB66" s="171" t="s">
        <v>2879</v>
      </c>
      <c r="AC66" s="170"/>
      <c r="AM66" s="221"/>
      <c r="AN66" s="221"/>
      <c r="AO66" s="221"/>
      <c r="AQ66" s="222"/>
      <c r="AR66" s="222"/>
      <c r="AS66" s="222"/>
      <c r="AT66" s="222"/>
      <c r="AU66" s="222"/>
      <c r="AV66" s="222"/>
    </row>
    <row r="67" spans="1:48" s="121" customFormat="1" ht="25.5">
      <c r="A67" s="135"/>
      <c r="B67" s="135"/>
      <c r="C67" s="135"/>
      <c r="D67" s="135"/>
      <c r="E67" s="135"/>
      <c r="H67" s="138"/>
      <c r="I67" s="136"/>
      <c r="T67" s="143"/>
      <c r="U67" s="170"/>
      <c r="W67" s="161" t="s">
        <v>2880</v>
      </c>
      <c r="X67" s="161">
        <v>211</v>
      </c>
      <c r="Y67" s="267" t="s">
        <v>524</v>
      </c>
      <c r="Z67" s="165" t="s">
        <v>2825</v>
      </c>
      <c r="AA67" s="162">
        <v>55</v>
      </c>
      <c r="AB67" s="171" t="s">
        <v>2881</v>
      </c>
      <c r="AC67" s="170"/>
      <c r="AM67" s="221"/>
      <c r="AN67" s="221"/>
      <c r="AO67" s="221"/>
      <c r="AQ67" s="222"/>
      <c r="AR67" s="222"/>
      <c r="AS67" s="222"/>
      <c r="AT67" s="222"/>
      <c r="AU67" s="222"/>
      <c r="AV67" s="222"/>
    </row>
    <row r="68" spans="1:48" s="121" customFormat="1" ht="25.5">
      <c r="A68" s="135"/>
      <c r="B68" s="135"/>
      <c r="C68" s="135"/>
      <c r="D68" s="135"/>
      <c r="E68" s="135"/>
      <c r="H68" s="138"/>
      <c r="I68" s="136"/>
      <c r="T68" s="143"/>
      <c r="U68" s="170"/>
      <c r="W68" s="161" t="s">
        <v>2882</v>
      </c>
      <c r="X68" s="161">
        <v>211</v>
      </c>
      <c r="Y68" s="267" t="s">
        <v>524</v>
      </c>
      <c r="Z68" s="165" t="s">
        <v>2828</v>
      </c>
      <c r="AA68" s="162">
        <v>47</v>
      </c>
      <c r="AB68" s="171" t="s">
        <v>2883</v>
      </c>
      <c r="AC68" s="170"/>
      <c r="AM68" s="221"/>
      <c r="AN68" s="221"/>
      <c r="AO68" s="221"/>
      <c r="AQ68" s="222"/>
      <c r="AR68" s="222"/>
      <c r="AS68" s="222"/>
      <c r="AT68" s="222"/>
      <c r="AU68" s="222"/>
      <c r="AV68" s="222"/>
    </row>
    <row r="69" spans="1:48" s="121" customFormat="1" ht="25.5">
      <c r="A69" s="135"/>
      <c r="B69" s="135"/>
      <c r="C69" s="135"/>
      <c r="D69" s="135"/>
      <c r="E69" s="135"/>
      <c r="H69" s="138"/>
      <c r="I69" s="136"/>
      <c r="T69" s="143"/>
      <c r="U69" s="170"/>
      <c r="W69" s="161" t="s">
        <v>2884</v>
      </c>
      <c r="X69" s="161">
        <v>211</v>
      </c>
      <c r="Y69" s="267" t="s">
        <v>524</v>
      </c>
      <c r="Z69" s="165" t="s">
        <v>2831</v>
      </c>
      <c r="AA69" s="162">
        <v>35</v>
      </c>
      <c r="AB69" s="171" t="s">
        <v>2885</v>
      </c>
      <c r="AC69" s="170"/>
      <c r="AM69" s="221"/>
      <c r="AN69" s="221"/>
      <c r="AO69" s="221"/>
      <c r="AQ69" s="222"/>
      <c r="AR69" s="222"/>
      <c r="AS69" s="222"/>
      <c r="AT69" s="222"/>
      <c r="AU69" s="222"/>
      <c r="AV69" s="222"/>
    </row>
    <row r="70" spans="1:48" s="121" customFormat="1" ht="25.5">
      <c r="A70" s="135"/>
      <c r="B70" s="135"/>
      <c r="C70" s="135"/>
      <c r="D70" s="135"/>
      <c r="E70" s="135"/>
      <c r="H70" s="138"/>
      <c r="I70" s="136"/>
      <c r="T70" s="143"/>
      <c r="U70" s="170"/>
      <c r="W70" s="161" t="s">
        <v>608</v>
      </c>
      <c r="X70" s="161">
        <v>211</v>
      </c>
      <c r="Y70" s="267" t="s">
        <v>524</v>
      </c>
      <c r="Z70" s="165" t="s">
        <v>2886</v>
      </c>
      <c r="AA70" s="162">
        <v>48</v>
      </c>
      <c r="AB70" s="171" t="s">
        <v>2887</v>
      </c>
      <c r="AC70" s="170"/>
      <c r="AM70" s="221"/>
      <c r="AN70" s="221"/>
      <c r="AO70" s="221"/>
      <c r="AQ70" s="222"/>
      <c r="AR70" s="222"/>
      <c r="AS70" s="222"/>
      <c r="AT70" s="222"/>
      <c r="AU70" s="222"/>
      <c r="AV70" s="222"/>
    </row>
    <row r="71" spans="1:48" s="121" customFormat="1">
      <c r="A71" s="135"/>
      <c r="B71" s="135"/>
      <c r="C71" s="135"/>
      <c r="D71" s="135"/>
      <c r="E71" s="135"/>
      <c r="H71" s="138"/>
      <c r="I71" s="136"/>
      <c r="T71" s="143"/>
      <c r="U71" s="170"/>
      <c r="W71" s="161" t="s">
        <v>2888</v>
      </c>
      <c r="X71" s="161">
        <v>211</v>
      </c>
      <c r="Y71" s="267" t="s">
        <v>524</v>
      </c>
      <c r="Z71" s="165" t="s">
        <v>2889</v>
      </c>
      <c r="AA71" s="162">
        <v>22.2</v>
      </c>
      <c r="AB71" s="171" t="s">
        <v>2890</v>
      </c>
      <c r="AC71" s="170"/>
      <c r="AM71" s="221"/>
      <c r="AN71" s="221"/>
      <c r="AO71" s="221"/>
      <c r="AQ71" s="222"/>
      <c r="AR71" s="222"/>
      <c r="AS71" s="222"/>
      <c r="AT71" s="222"/>
      <c r="AU71" s="222"/>
      <c r="AV71" s="222"/>
    </row>
    <row r="72" spans="1:48" s="121" customFormat="1" ht="25.5">
      <c r="A72" s="135"/>
      <c r="B72" s="135"/>
      <c r="C72" s="135"/>
      <c r="D72" s="135"/>
      <c r="E72" s="135"/>
      <c r="F72" s="136"/>
      <c r="G72" s="136"/>
      <c r="H72" s="138"/>
      <c r="I72" s="141"/>
      <c r="T72" s="143"/>
      <c r="U72" s="170"/>
      <c r="W72" s="161" t="s">
        <v>2891</v>
      </c>
      <c r="X72" s="161">
        <v>211</v>
      </c>
      <c r="Y72" s="267" t="s">
        <v>524</v>
      </c>
      <c r="Z72" s="165" t="s">
        <v>2892</v>
      </c>
      <c r="AA72" s="162">
        <v>26.4</v>
      </c>
      <c r="AB72" s="171" t="s">
        <v>2893</v>
      </c>
      <c r="AC72" s="170"/>
      <c r="AM72" s="221"/>
      <c r="AN72" s="221"/>
      <c r="AO72" s="221"/>
      <c r="AQ72" s="222"/>
      <c r="AR72" s="222"/>
      <c r="AS72" s="222"/>
      <c r="AT72" s="222"/>
      <c r="AU72" s="222"/>
      <c r="AV72" s="222"/>
    </row>
    <row r="73" spans="1:48" s="121" customFormat="1">
      <c r="A73" s="135"/>
      <c r="B73" s="135"/>
      <c r="C73" s="135"/>
      <c r="D73" s="135"/>
      <c r="E73" s="135"/>
      <c r="F73" s="136"/>
      <c r="G73" s="136"/>
      <c r="H73" s="146"/>
      <c r="I73" s="136"/>
      <c r="T73" s="143"/>
      <c r="U73" s="170"/>
      <c r="W73" s="161" t="s">
        <v>2894</v>
      </c>
      <c r="X73" s="161">
        <v>211</v>
      </c>
      <c r="Y73" s="267" t="s">
        <v>524</v>
      </c>
      <c r="Z73" s="165" t="s">
        <v>2895</v>
      </c>
      <c r="AA73" s="162">
        <v>43</v>
      </c>
      <c r="AB73" s="171" t="s">
        <v>2896</v>
      </c>
      <c r="AC73" s="170"/>
      <c r="AM73" s="221"/>
      <c r="AN73" s="221"/>
      <c r="AO73" s="221"/>
      <c r="AQ73" s="222"/>
      <c r="AR73" s="222"/>
      <c r="AS73" s="222"/>
      <c r="AT73" s="222"/>
      <c r="AU73" s="222"/>
      <c r="AV73" s="222"/>
    </row>
    <row r="74" spans="1:48" s="121" customFormat="1">
      <c r="A74" s="135"/>
      <c r="B74" s="135"/>
      <c r="C74" s="135"/>
      <c r="D74" s="135"/>
      <c r="E74" s="135"/>
      <c r="F74" s="136"/>
      <c r="G74" s="136"/>
      <c r="H74" s="146"/>
      <c r="I74" s="136"/>
      <c r="T74" s="143"/>
      <c r="U74" s="170"/>
      <c r="W74" s="161" t="s">
        <v>2897</v>
      </c>
      <c r="X74" s="161">
        <v>211</v>
      </c>
      <c r="Y74" s="267" t="s">
        <v>524</v>
      </c>
      <c r="Z74" s="165" t="s">
        <v>2898</v>
      </c>
      <c r="AA74" s="162">
        <v>44</v>
      </c>
      <c r="AB74" s="171" t="s">
        <v>2899</v>
      </c>
      <c r="AC74" s="170"/>
      <c r="AM74" s="221"/>
      <c r="AN74" s="221"/>
      <c r="AO74" s="221"/>
      <c r="AQ74" s="222"/>
      <c r="AR74" s="222"/>
      <c r="AS74" s="222"/>
      <c r="AT74" s="222"/>
      <c r="AU74" s="222"/>
      <c r="AV74" s="222"/>
    </row>
    <row r="75" spans="1:48" s="121" customFormat="1">
      <c r="A75" s="135"/>
      <c r="B75" s="135"/>
      <c r="C75" s="135"/>
      <c r="D75" s="135"/>
      <c r="E75" s="135"/>
      <c r="F75" s="136"/>
      <c r="G75" s="136"/>
      <c r="H75" s="138"/>
      <c r="I75" s="136"/>
      <c r="T75" s="143"/>
      <c r="U75" s="170"/>
      <c r="W75" s="161" t="s">
        <v>2900</v>
      </c>
      <c r="X75" s="161">
        <v>211</v>
      </c>
      <c r="Y75" s="267" t="s">
        <v>524</v>
      </c>
      <c r="Z75" s="165" t="s">
        <v>2901</v>
      </c>
      <c r="AA75" s="162">
        <v>39</v>
      </c>
      <c r="AB75" s="171" t="s">
        <v>2902</v>
      </c>
      <c r="AC75" s="170"/>
      <c r="AM75" s="221"/>
      <c r="AN75" s="221"/>
      <c r="AO75" s="221"/>
      <c r="AQ75" s="222"/>
      <c r="AR75" s="222"/>
      <c r="AS75" s="222"/>
      <c r="AT75" s="222"/>
      <c r="AU75" s="222"/>
      <c r="AV75" s="222"/>
    </row>
    <row r="76" spans="1:48" s="121" customFormat="1" ht="25.5">
      <c r="A76" s="135"/>
      <c r="B76" s="135"/>
      <c r="C76" s="135"/>
      <c r="D76" s="135"/>
      <c r="E76" s="135"/>
      <c r="F76" s="136"/>
      <c r="G76" s="136"/>
      <c r="H76" s="138"/>
      <c r="I76" s="136"/>
      <c r="T76" s="143"/>
      <c r="U76" s="170"/>
      <c r="W76" s="161" t="s">
        <v>2903</v>
      </c>
      <c r="X76" s="161">
        <v>211</v>
      </c>
      <c r="Y76" s="267" t="s">
        <v>524</v>
      </c>
      <c r="Z76" s="165" t="s">
        <v>2904</v>
      </c>
      <c r="AA76" s="162">
        <v>55</v>
      </c>
      <c r="AB76" s="171" t="s">
        <v>2905</v>
      </c>
      <c r="AC76" s="170"/>
      <c r="AM76" s="221"/>
      <c r="AN76" s="221"/>
      <c r="AO76" s="221"/>
      <c r="AQ76" s="222"/>
      <c r="AR76" s="222"/>
      <c r="AS76" s="222"/>
      <c r="AT76" s="222"/>
      <c r="AU76" s="222"/>
      <c r="AV76" s="222"/>
    </row>
    <row r="77" spans="1:48" s="121" customFormat="1" ht="25.5">
      <c r="A77" s="135"/>
      <c r="B77" s="135"/>
      <c r="C77" s="135"/>
      <c r="D77" s="135"/>
      <c r="E77" s="135"/>
      <c r="F77" s="136"/>
      <c r="G77" s="136"/>
      <c r="H77" s="138"/>
      <c r="I77" s="136"/>
      <c r="T77" s="143"/>
      <c r="U77" s="170"/>
      <c r="W77" s="161" t="s">
        <v>2906</v>
      </c>
      <c r="X77" s="161">
        <v>211</v>
      </c>
      <c r="Y77" s="267" t="s">
        <v>524</v>
      </c>
      <c r="Z77" s="165" t="s">
        <v>2907</v>
      </c>
      <c r="AA77" s="162">
        <v>47</v>
      </c>
      <c r="AB77" s="171" t="s">
        <v>2908</v>
      </c>
      <c r="AC77" s="170"/>
      <c r="AM77" s="221"/>
      <c r="AN77" s="221"/>
      <c r="AO77" s="221"/>
      <c r="AQ77" s="222"/>
      <c r="AR77" s="222"/>
      <c r="AS77" s="222"/>
      <c r="AT77" s="222"/>
      <c r="AU77" s="222"/>
      <c r="AV77" s="222"/>
    </row>
    <row r="78" spans="1:48" s="121" customFormat="1" ht="25.5">
      <c r="A78" s="135"/>
      <c r="B78" s="135"/>
      <c r="C78" s="135"/>
      <c r="D78" s="135"/>
      <c r="E78" s="135"/>
      <c r="F78" s="136"/>
      <c r="G78" s="136"/>
      <c r="H78" s="138"/>
      <c r="I78" s="136"/>
      <c r="T78" s="143"/>
      <c r="U78" s="170"/>
      <c r="W78" s="161" t="s">
        <v>2909</v>
      </c>
      <c r="X78" s="161">
        <v>211</v>
      </c>
      <c r="Y78" s="267" t="s">
        <v>524</v>
      </c>
      <c r="Z78" s="165" t="s">
        <v>2910</v>
      </c>
      <c r="AA78" s="162">
        <v>35</v>
      </c>
      <c r="AB78" s="171" t="s">
        <v>2911</v>
      </c>
      <c r="AC78" s="170"/>
      <c r="AM78" s="221"/>
      <c r="AN78" s="221"/>
      <c r="AO78" s="221"/>
      <c r="AQ78" s="222"/>
      <c r="AR78" s="222"/>
      <c r="AS78" s="222"/>
      <c r="AT78" s="222"/>
      <c r="AU78" s="222"/>
      <c r="AV78" s="222"/>
    </row>
    <row r="79" spans="1:48" s="121" customFormat="1" ht="25.5">
      <c r="A79" s="135"/>
      <c r="B79" s="135"/>
      <c r="C79" s="135"/>
      <c r="D79" s="135"/>
      <c r="E79" s="135"/>
      <c r="F79" s="136"/>
      <c r="G79" s="136"/>
      <c r="H79" s="138"/>
      <c r="I79" s="136"/>
      <c r="T79" s="143"/>
      <c r="U79" s="170"/>
      <c r="W79" s="161" t="s">
        <v>609</v>
      </c>
      <c r="X79" s="161">
        <v>211</v>
      </c>
      <c r="Y79" s="267" t="s">
        <v>524</v>
      </c>
      <c r="Z79" s="165" t="s">
        <v>2912</v>
      </c>
      <c r="AA79" s="162">
        <v>48</v>
      </c>
      <c r="AB79" s="171" t="s">
        <v>2913</v>
      </c>
      <c r="AC79" s="170"/>
      <c r="AM79" s="221"/>
      <c r="AN79" s="221"/>
      <c r="AO79" s="221"/>
      <c r="AQ79" s="222"/>
      <c r="AR79" s="222"/>
      <c r="AS79" s="222"/>
      <c r="AT79" s="222"/>
      <c r="AU79" s="222"/>
      <c r="AV79" s="222"/>
    </row>
    <row r="80" spans="1:48" s="121" customFormat="1">
      <c r="A80" s="135"/>
      <c r="B80" s="135"/>
      <c r="C80" s="135"/>
      <c r="D80" s="135"/>
      <c r="E80" s="135"/>
      <c r="F80" s="136"/>
      <c r="G80" s="136"/>
      <c r="H80" s="138"/>
      <c r="I80" s="136"/>
      <c r="T80" s="143"/>
      <c r="U80" s="170"/>
      <c r="W80" s="161" t="s">
        <v>2914</v>
      </c>
      <c r="X80" s="161">
        <v>211</v>
      </c>
      <c r="Y80" s="267" t="s">
        <v>524</v>
      </c>
      <c r="Z80" s="165" t="s">
        <v>2915</v>
      </c>
      <c r="AA80" s="162">
        <v>22.2</v>
      </c>
      <c r="AB80" s="171" t="s">
        <v>2916</v>
      </c>
      <c r="AC80" s="170"/>
      <c r="AM80" s="221"/>
      <c r="AN80" s="221"/>
      <c r="AO80" s="221"/>
      <c r="AQ80" s="222"/>
      <c r="AR80" s="222"/>
      <c r="AS80" s="222"/>
      <c r="AT80" s="222"/>
      <c r="AU80" s="222"/>
      <c r="AV80" s="222"/>
    </row>
    <row r="81" spans="1:48" s="121" customFormat="1" ht="25.5">
      <c r="A81" s="135"/>
      <c r="B81" s="135"/>
      <c r="C81" s="135"/>
      <c r="D81" s="135"/>
      <c r="E81" s="135"/>
      <c r="F81" s="136"/>
      <c r="G81" s="136"/>
      <c r="H81" s="138"/>
      <c r="I81" s="136"/>
      <c r="T81" s="143"/>
      <c r="U81" s="170"/>
      <c r="W81" s="161" t="s">
        <v>2917</v>
      </c>
      <c r="X81" s="161">
        <v>211</v>
      </c>
      <c r="Y81" s="267" t="s">
        <v>524</v>
      </c>
      <c r="Z81" s="165" t="s">
        <v>2918</v>
      </c>
      <c r="AA81" s="162">
        <v>26.4</v>
      </c>
      <c r="AB81" s="171" t="s">
        <v>2919</v>
      </c>
      <c r="AC81" s="170"/>
      <c r="AM81" s="221"/>
      <c r="AN81" s="221"/>
      <c r="AO81" s="221"/>
      <c r="AQ81" s="222"/>
      <c r="AR81" s="222"/>
      <c r="AS81" s="222"/>
      <c r="AT81" s="222"/>
      <c r="AU81" s="222"/>
      <c r="AV81" s="222"/>
    </row>
    <row r="82" spans="1:48" s="121" customFormat="1">
      <c r="A82" s="135"/>
      <c r="B82" s="135"/>
      <c r="C82" s="135"/>
      <c r="D82" s="135"/>
      <c r="E82" s="135"/>
      <c r="F82" s="136"/>
      <c r="G82" s="136"/>
      <c r="H82" s="148"/>
      <c r="I82" s="136"/>
      <c r="T82" s="143"/>
      <c r="U82" s="170"/>
      <c r="W82" s="161" t="s">
        <v>2920</v>
      </c>
      <c r="X82" s="161">
        <v>211</v>
      </c>
      <c r="Y82" s="267" t="s">
        <v>524</v>
      </c>
      <c r="Z82" s="165" t="s">
        <v>2921</v>
      </c>
      <c r="AA82" s="162">
        <v>43</v>
      </c>
      <c r="AB82" s="171" t="s">
        <v>2922</v>
      </c>
      <c r="AC82" s="170"/>
      <c r="AM82" s="221"/>
      <c r="AN82" s="221"/>
      <c r="AO82" s="221"/>
      <c r="AQ82" s="222"/>
      <c r="AR82" s="222"/>
      <c r="AS82" s="222"/>
      <c r="AT82" s="222"/>
      <c r="AU82" s="222"/>
      <c r="AV82" s="222"/>
    </row>
    <row r="83" spans="1:48" s="121" customFormat="1">
      <c r="A83" s="135"/>
      <c r="B83" s="135"/>
      <c r="C83" s="135"/>
      <c r="D83" s="135"/>
      <c r="E83" s="135"/>
      <c r="F83" s="136"/>
      <c r="G83" s="136"/>
      <c r="H83" s="148"/>
      <c r="I83" s="136"/>
      <c r="T83" s="143"/>
      <c r="U83" s="170"/>
      <c r="W83" s="161" t="s">
        <v>2923</v>
      </c>
      <c r="X83" s="161">
        <v>211</v>
      </c>
      <c r="Y83" s="267" t="s">
        <v>524</v>
      </c>
      <c r="Z83" s="165" t="s">
        <v>2924</v>
      </c>
      <c r="AA83" s="162">
        <v>44</v>
      </c>
      <c r="AB83" s="171" t="s">
        <v>2925</v>
      </c>
      <c r="AC83" s="170"/>
      <c r="AM83" s="221"/>
      <c r="AN83" s="221"/>
      <c r="AO83" s="221"/>
      <c r="AQ83" s="222"/>
      <c r="AR83" s="222"/>
      <c r="AS83" s="222"/>
      <c r="AT83" s="222"/>
      <c r="AU83" s="222"/>
      <c r="AV83" s="222"/>
    </row>
    <row r="84" spans="1:48" s="121" customFormat="1">
      <c r="A84" s="135"/>
      <c r="B84" s="135"/>
      <c r="C84" s="135"/>
      <c r="D84" s="135"/>
      <c r="E84" s="135"/>
      <c r="F84" s="136"/>
      <c r="G84" s="136"/>
      <c r="H84" s="148"/>
      <c r="I84" s="136"/>
      <c r="T84" s="143"/>
      <c r="U84" s="170"/>
      <c r="W84" s="161" t="s">
        <v>2926</v>
      </c>
      <c r="X84" s="161">
        <v>211</v>
      </c>
      <c r="Y84" s="267" t="s">
        <v>524</v>
      </c>
      <c r="Z84" s="165" t="s">
        <v>2927</v>
      </c>
      <c r="AA84" s="162">
        <v>39</v>
      </c>
      <c r="AB84" s="171" t="s">
        <v>2928</v>
      </c>
      <c r="AC84" s="170"/>
      <c r="AM84" s="221"/>
      <c r="AN84" s="221"/>
      <c r="AO84" s="221"/>
      <c r="AQ84" s="222"/>
      <c r="AR84" s="222"/>
      <c r="AS84" s="222"/>
      <c r="AT84" s="222"/>
      <c r="AU84" s="222"/>
      <c r="AV84" s="222"/>
    </row>
    <row r="85" spans="1:48" s="121" customFormat="1" ht="25.5">
      <c r="A85" s="135"/>
      <c r="B85" s="135"/>
      <c r="C85" s="135"/>
      <c r="D85" s="135"/>
      <c r="E85" s="135"/>
      <c r="F85" s="136"/>
      <c r="G85" s="136"/>
      <c r="H85" s="148"/>
      <c r="I85" s="136"/>
      <c r="T85" s="143"/>
      <c r="U85" s="170"/>
      <c r="W85" s="161" t="s">
        <v>2929</v>
      </c>
      <c r="X85" s="161">
        <v>211</v>
      </c>
      <c r="Y85" s="267" t="s">
        <v>524</v>
      </c>
      <c r="Z85" s="165" t="s">
        <v>2930</v>
      </c>
      <c r="AA85" s="162">
        <v>55</v>
      </c>
      <c r="AB85" s="171" t="s">
        <v>2931</v>
      </c>
      <c r="AC85" s="170"/>
      <c r="AM85" s="221"/>
      <c r="AN85" s="221"/>
      <c r="AO85" s="221"/>
      <c r="AQ85" s="222"/>
      <c r="AR85" s="222"/>
      <c r="AS85" s="222"/>
      <c r="AT85" s="222"/>
      <c r="AU85" s="222"/>
      <c r="AV85" s="222"/>
    </row>
    <row r="86" spans="1:48" s="121" customFormat="1" ht="25.5">
      <c r="A86" s="135"/>
      <c r="B86" s="135"/>
      <c r="C86" s="135"/>
      <c r="D86" s="135"/>
      <c r="E86" s="135"/>
      <c r="H86" s="138"/>
      <c r="I86" s="136"/>
      <c r="T86" s="143"/>
      <c r="U86" s="170"/>
      <c r="W86" s="161" t="s">
        <v>2932</v>
      </c>
      <c r="X86" s="161">
        <v>211</v>
      </c>
      <c r="Y86" s="267" t="s">
        <v>524</v>
      </c>
      <c r="Z86" s="165" t="s">
        <v>2933</v>
      </c>
      <c r="AA86" s="162">
        <v>47</v>
      </c>
      <c r="AB86" s="171" t="s">
        <v>2934</v>
      </c>
      <c r="AC86" s="170"/>
      <c r="AM86" s="221"/>
      <c r="AN86" s="221"/>
      <c r="AO86" s="221"/>
      <c r="AQ86" s="222"/>
      <c r="AR86" s="222"/>
      <c r="AS86" s="222"/>
      <c r="AT86" s="222"/>
      <c r="AU86" s="222"/>
      <c r="AV86" s="222"/>
    </row>
    <row r="87" spans="1:48" s="121" customFormat="1" ht="25.5">
      <c r="A87" s="135"/>
      <c r="B87" s="135"/>
      <c r="C87" s="135"/>
      <c r="D87" s="135"/>
      <c r="E87" s="135"/>
      <c r="H87" s="138"/>
      <c r="I87" s="136"/>
      <c r="T87" s="143"/>
      <c r="U87" s="170"/>
      <c r="W87" s="161" t="s">
        <v>2935</v>
      </c>
      <c r="X87" s="161">
        <v>211</v>
      </c>
      <c r="Y87" s="267" t="s">
        <v>524</v>
      </c>
      <c r="Z87" s="165" t="s">
        <v>2936</v>
      </c>
      <c r="AA87" s="162">
        <v>35</v>
      </c>
      <c r="AB87" s="171" t="s">
        <v>2937</v>
      </c>
      <c r="AC87" s="170"/>
      <c r="AM87" s="221"/>
      <c r="AN87" s="221"/>
      <c r="AO87" s="221"/>
      <c r="AQ87" s="222"/>
      <c r="AR87" s="222"/>
      <c r="AS87" s="222"/>
      <c r="AT87" s="222"/>
      <c r="AU87" s="222"/>
      <c r="AV87" s="222"/>
    </row>
    <row r="88" spans="1:48" s="121" customFormat="1">
      <c r="A88" s="135"/>
      <c r="B88" s="135"/>
      <c r="C88" s="135"/>
      <c r="D88" s="135"/>
      <c r="E88" s="135"/>
      <c r="H88" s="138"/>
      <c r="I88" s="136"/>
      <c r="T88" s="143"/>
      <c r="U88" s="170"/>
      <c r="W88" s="161" t="s">
        <v>610</v>
      </c>
      <c r="X88" s="161">
        <v>211</v>
      </c>
      <c r="Y88" s="267" t="s">
        <v>523</v>
      </c>
      <c r="Z88" s="165" t="s">
        <v>2833</v>
      </c>
      <c r="AA88" s="162">
        <v>30</v>
      </c>
      <c r="AB88" s="171" t="s">
        <v>2938</v>
      </c>
      <c r="AC88" s="170"/>
      <c r="AM88" s="221"/>
      <c r="AN88" s="221"/>
      <c r="AO88" s="221"/>
      <c r="AQ88" s="222"/>
      <c r="AR88" s="222"/>
      <c r="AS88" s="222"/>
      <c r="AT88" s="222"/>
      <c r="AU88" s="222"/>
      <c r="AV88" s="222"/>
    </row>
    <row r="89" spans="1:48" s="121" customFormat="1">
      <c r="A89" s="135"/>
      <c r="B89" s="135"/>
      <c r="C89" s="135"/>
      <c r="D89" s="135"/>
      <c r="E89" s="135"/>
      <c r="H89" s="138"/>
      <c r="I89" s="136"/>
      <c r="T89" s="143"/>
      <c r="U89" s="170"/>
      <c r="W89" s="161" t="s">
        <v>2939</v>
      </c>
      <c r="X89" s="161">
        <v>211</v>
      </c>
      <c r="Y89" s="267" t="s">
        <v>523</v>
      </c>
      <c r="Z89" s="165" t="s">
        <v>2836</v>
      </c>
      <c r="AA89" s="162">
        <v>75</v>
      </c>
      <c r="AB89" s="171" t="s">
        <v>2940</v>
      </c>
      <c r="AC89" s="170"/>
      <c r="AM89" s="221"/>
      <c r="AN89" s="221"/>
      <c r="AO89" s="221"/>
      <c r="AQ89" s="222"/>
      <c r="AR89" s="222"/>
      <c r="AS89" s="222"/>
      <c r="AT89" s="222"/>
      <c r="AU89" s="222"/>
      <c r="AV89" s="222"/>
    </row>
    <row r="90" spans="1:48" s="121" customFormat="1">
      <c r="A90" s="135"/>
      <c r="B90" s="135"/>
      <c r="C90" s="135"/>
      <c r="D90" s="135"/>
      <c r="E90" s="135"/>
      <c r="H90" s="138"/>
      <c r="I90" s="136"/>
      <c r="T90" s="143"/>
      <c r="U90" s="170"/>
      <c r="W90" s="161" t="s">
        <v>2941</v>
      </c>
      <c r="X90" s="161">
        <v>211</v>
      </c>
      <c r="Y90" s="267" t="s">
        <v>523</v>
      </c>
      <c r="Z90" s="165" t="s">
        <v>2842</v>
      </c>
      <c r="AA90" s="162">
        <v>50</v>
      </c>
      <c r="AB90" s="171" t="s">
        <v>2942</v>
      </c>
      <c r="AC90" s="170"/>
      <c r="AM90" s="221"/>
      <c r="AN90" s="221"/>
      <c r="AO90" s="221"/>
      <c r="AQ90" s="222"/>
      <c r="AR90" s="222"/>
      <c r="AS90" s="222"/>
      <c r="AT90" s="222"/>
      <c r="AU90" s="222"/>
      <c r="AV90" s="222"/>
    </row>
    <row r="91" spans="1:48" s="121" customFormat="1">
      <c r="A91" s="135"/>
      <c r="B91" s="135"/>
      <c r="C91" s="135"/>
      <c r="D91" s="135"/>
      <c r="E91" s="135"/>
      <c r="H91" s="138"/>
      <c r="I91" s="136"/>
      <c r="T91" s="143"/>
      <c r="U91" s="170"/>
      <c r="W91" s="161" t="s">
        <v>2943</v>
      </c>
      <c r="X91" s="161">
        <v>211</v>
      </c>
      <c r="Y91" s="267" t="s">
        <v>523</v>
      </c>
      <c r="Z91" s="165" t="s">
        <v>2845</v>
      </c>
      <c r="AA91" s="162">
        <v>32</v>
      </c>
      <c r="AB91" s="171" t="s">
        <v>2944</v>
      </c>
      <c r="AC91" s="170"/>
      <c r="AM91" s="221"/>
      <c r="AN91" s="221"/>
      <c r="AO91" s="221"/>
      <c r="AQ91" s="222"/>
      <c r="AR91" s="222"/>
      <c r="AS91" s="222"/>
      <c r="AT91" s="222"/>
      <c r="AU91" s="222"/>
      <c r="AV91" s="222"/>
    </row>
    <row r="92" spans="1:48" s="121" customFormat="1">
      <c r="A92" s="135"/>
      <c r="B92" s="135"/>
      <c r="C92" s="135"/>
      <c r="D92" s="135"/>
      <c r="E92" s="135"/>
      <c r="H92" s="138"/>
      <c r="I92" s="136"/>
      <c r="T92" s="143"/>
      <c r="U92" s="170"/>
      <c r="W92" s="161" t="s">
        <v>2945</v>
      </c>
      <c r="X92" s="161">
        <v>211</v>
      </c>
      <c r="Y92" s="267" t="s">
        <v>523</v>
      </c>
      <c r="Z92" s="165" t="s">
        <v>2848</v>
      </c>
      <c r="AA92" s="162">
        <v>42</v>
      </c>
      <c r="AB92" s="171" t="s">
        <v>2946</v>
      </c>
      <c r="AC92" s="170"/>
      <c r="AM92" s="221"/>
      <c r="AN92" s="221"/>
      <c r="AO92" s="221"/>
      <c r="AQ92" s="222"/>
      <c r="AR92" s="222"/>
      <c r="AS92" s="222"/>
      <c r="AT92" s="222"/>
      <c r="AU92" s="222"/>
      <c r="AV92" s="222"/>
    </row>
    <row r="93" spans="1:48" s="121" customFormat="1" ht="25.5">
      <c r="A93" s="135"/>
      <c r="B93" s="135"/>
      <c r="C93" s="135"/>
      <c r="D93" s="135"/>
      <c r="E93" s="135"/>
      <c r="H93" s="138"/>
      <c r="I93" s="136"/>
      <c r="T93" s="143"/>
      <c r="U93" s="170"/>
      <c r="W93" s="161" t="s">
        <v>2947</v>
      </c>
      <c r="X93" s="161">
        <v>211</v>
      </c>
      <c r="Y93" s="267" t="s">
        <v>523</v>
      </c>
      <c r="Z93" s="165" t="s">
        <v>2948</v>
      </c>
      <c r="AA93" s="162">
        <v>44</v>
      </c>
      <c r="AB93" s="171" t="s">
        <v>2949</v>
      </c>
      <c r="AC93" s="170"/>
      <c r="AM93" s="221"/>
      <c r="AN93" s="221"/>
      <c r="AO93" s="221"/>
      <c r="AQ93" s="222"/>
      <c r="AR93" s="222"/>
      <c r="AS93" s="222"/>
      <c r="AT93" s="222"/>
      <c r="AU93" s="222"/>
      <c r="AV93" s="222"/>
    </row>
    <row r="94" spans="1:48" s="121" customFormat="1" ht="25.5">
      <c r="A94" s="135"/>
      <c r="B94" s="135"/>
      <c r="C94" s="135"/>
      <c r="D94" s="135"/>
      <c r="E94" s="135"/>
      <c r="H94" s="138"/>
      <c r="I94" s="141"/>
      <c r="T94" s="143"/>
      <c r="U94" s="170"/>
      <c r="W94" s="161" t="s">
        <v>2950</v>
      </c>
      <c r="X94" s="161">
        <v>211</v>
      </c>
      <c r="Y94" s="267" t="s">
        <v>523</v>
      </c>
      <c r="Z94" s="165" t="s">
        <v>2851</v>
      </c>
      <c r="AA94" s="162">
        <v>50</v>
      </c>
      <c r="AB94" s="171" t="s">
        <v>2951</v>
      </c>
      <c r="AC94" s="170"/>
      <c r="AM94" s="221"/>
      <c r="AN94" s="221"/>
      <c r="AO94" s="221"/>
      <c r="AQ94" s="222"/>
      <c r="AR94" s="222"/>
      <c r="AS94" s="222"/>
      <c r="AT94" s="222"/>
      <c r="AU94" s="222"/>
      <c r="AV94" s="222"/>
    </row>
    <row r="95" spans="1:48" s="121" customFormat="1">
      <c r="A95" s="135"/>
      <c r="B95" s="135"/>
      <c r="C95" s="135"/>
      <c r="D95" s="135"/>
      <c r="E95" s="135"/>
      <c r="H95" s="138"/>
      <c r="I95" s="136"/>
      <c r="T95" s="143"/>
      <c r="U95" s="170"/>
      <c r="W95" s="161" t="s">
        <v>611</v>
      </c>
      <c r="X95" s="161">
        <v>211</v>
      </c>
      <c r="Y95" s="267" t="s">
        <v>523</v>
      </c>
      <c r="Z95" s="165" t="s">
        <v>2952</v>
      </c>
      <c r="AA95" s="162">
        <v>30</v>
      </c>
      <c r="AB95" s="171" t="s">
        <v>2953</v>
      </c>
      <c r="AC95" s="170"/>
      <c r="AM95" s="221"/>
      <c r="AN95" s="221"/>
      <c r="AO95" s="221"/>
      <c r="AQ95" s="222"/>
      <c r="AR95" s="222"/>
      <c r="AS95" s="222"/>
      <c r="AT95" s="222"/>
      <c r="AU95" s="222"/>
      <c r="AV95" s="222"/>
    </row>
    <row r="96" spans="1:48" s="121" customFormat="1" ht="25.5">
      <c r="A96" s="135"/>
      <c r="B96" s="135"/>
      <c r="C96" s="135"/>
      <c r="D96" s="135"/>
      <c r="E96" s="135"/>
      <c r="H96" s="138"/>
      <c r="I96" s="136"/>
      <c r="T96" s="143"/>
      <c r="U96" s="170"/>
      <c r="W96" s="161" t="s">
        <v>2954</v>
      </c>
      <c r="X96" s="161">
        <v>211</v>
      </c>
      <c r="Y96" s="267" t="s">
        <v>523</v>
      </c>
      <c r="Z96" s="165" t="s">
        <v>2955</v>
      </c>
      <c r="AA96" s="162">
        <v>75</v>
      </c>
      <c r="AB96" s="171" t="s">
        <v>2956</v>
      </c>
      <c r="AC96" s="170"/>
      <c r="AM96" s="221"/>
      <c r="AN96" s="221"/>
      <c r="AO96" s="221"/>
      <c r="AQ96" s="222"/>
      <c r="AR96" s="222"/>
      <c r="AS96" s="222"/>
      <c r="AT96" s="222"/>
      <c r="AU96" s="222"/>
      <c r="AV96" s="222"/>
    </row>
    <row r="97" spans="1:48" s="121" customFormat="1">
      <c r="A97" s="135"/>
      <c r="B97" s="135"/>
      <c r="C97" s="135"/>
      <c r="D97" s="135"/>
      <c r="E97" s="135"/>
      <c r="H97" s="138"/>
      <c r="I97" s="136"/>
      <c r="T97" s="143"/>
      <c r="U97" s="170"/>
      <c r="W97" s="161" t="s">
        <v>2957</v>
      </c>
      <c r="X97" s="161">
        <v>211</v>
      </c>
      <c r="Y97" s="267" t="s">
        <v>523</v>
      </c>
      <c r="Z97" s="165" t="s">
        <v>2958</v>
      </c>
      <c r="AA97" s="162">
        <v>50</v>
      </c>
      <c r="AB97" s="171" t="s">
        <v>2959</v>
      </c>
      <c r="AC97" s="170"/>
      <c r="AM97" s="221"/>
      <c r="AN97" s="221"/>
      <c r="AO97" s="221"/>
      <c r="AQ97" s="222"/>
      <c r="AR97" s="222"/>
      <c r="AS97" s="222"/>
      <c r="AT97" s="222"/>
      <c r="AU97" s="222"/>
      <c r="AV97" s="222"/>
    </row>
    <row r="98" spans="1:48" s="121" customFormat="1">
      <c r="A98" s="135"/>
      <c r="B98" s="135"/>
      <c r="C98" s="135"/>
      <c r="D98" s="135"/>
      <c r="E98" s="135"/>
      <c r="H98" s="138"/>
      <c r="I98" s="136"/>
      <c r="T98" s="143"/>
      <c r="U98" s="170"/>
      <c r="W98" s="161" t="s">
        <v>2960</v>
      </c>
      <c r="X98" s="161">
        <v>211</v>
      </c>
      <c r="Y98" s="267" t="s">
        <v>523</v>
      </c>
      <c r="Z98" s="165" t="s">
        <v>2961</v>
      </c>
      <c r="AA98" s="162">
        <v>32</v>
      </c>
      <c r="AB98" s="171" t="s">
        <v>2962</v>
      </c>
      <c r="AC98" s="170"/>
      <c r="AM98" s="221"/>
      <c r="AN98" s="221"/>
      <c r="AO98" s="221"/>
      <c r="AQ98" s="222"/>
      <c r="AR98" s="222"/>
      <c r="AS98" s="222"/>
      <c r="AT98" s="222"/>
      <c r="AU98" s="222"/>
      <c r="AV98" s="222"/>
    </row>
    <row r="99" spans="1:48" s="121" customFormat="1">
      <c r="A99" s="135"/>
      <c r="B99" s="135"/>
      <c r="C99" s="135"/>
      <c r="D99" s="135"/>
      <c r="E99" s="135"/>
      <c r="H99" s="138"/>
      <c r="I99" s="136"/>
      <c r="T99" s="143"/>
      <c r="U99" s="170"/>
      <c r="W99" s="161" t="s">
        <v>2963</v>
      </c>
      <c r="X99" s="161">
        <v>211</v>
      </c>
      <c r="Y99" s="267" t="s">
        <v>523</v>
      </c>
      <c r="Z99" s="165" t="s">
        <v>2964</v>
      </c>
      <c r="AA99" s="162">
        <v>42</v>
      </c>
      <c r="AB99" s="171" t="s">
        <v>2965</v>
      </c>
      <c r="AC99" s="170"/>
      <c r="AM99" s="221"/>
      <c r="AN99" s="221"/>
      <c r="AO99" s="221"/>
      <c r="AQ99" s="222"/>
      <c r="AR99" s="222"/>
      <c r="AS99" s="222"/>
      <c r="AT99" s="222"/>
      <c r="AU99" s="222"/>
      <c r="AV99" s="222"/>
    </row>
    <row r="100" spans="1:48" s="121" customFormat="1" ht="25.5">
      <c r="A100" s="135"/>
      <c r="B100" s="135"/>
      <c r="C100" s="135"/>
      <c r="D100" s="135"/>
      <c r="E100" s="135"/>
      <c r="H100" s="138"/>
      <c r="I100" s="136"/>
      <c r="T100" s="143"/>
      <c r="U100" s="170"/>
      <c r="W100" s="166" t="s">
        <v>2966</v>
      </c>
      <c r="X100" s="166">
        <v>211</v>
      </c>
      <c r="Y100" s="267" t="s">
        <v>523</v>
      </c>
      <c r="Z100" s="165" t="s">
        <v>2967</v>
      </c>
      <c r="AA100" s="162">
        <v>44</v>
      </c>
      <c r="AB100" s="171" t="s">
        <v>2968</v>
      </c>
      <c r="AC100" s="170"/>
      <c r="AM100" s="221"/>
      <c r="AN100" s="221"/>
      <c r="AO100" s="221"/>
      <c r="AQ100" s="222"/>
      <c r="AR100" s="222"/>
      <c r="AS100" s="222"/>
      <c r="AT100" s="222"/>
      <c r="AU100" s="222"/>
      <c r="AV100" s="222"/>
    </row>
    <row r="101" spans="1:48" s="121" customFormat="1" ht="25.5">
      <c r="A101" s="135"/>
      <c r="B101" s="135"/>
      <c r="C101" s="135"/>
      <c r="D101" s="135"/>
      <c r="E101" s="135"/>
      <c r="H101" s="138"/>
      <c r="I101" s="136"/>
      <c r="T101" s="143"/>
      <c r="U101" s="170"/>
      <c r="W101" s="166" t="s">
        <v>2969</v>
      </c>
      <c r="X101" s="166">
        <v>211</v>
      </c>
      <c r="Y101" s="267" t="s">
        <v>523</v>
      </c>
      <c r="Z101" s="165" t="s">
        <v>2970</v>
      </c>
      <c r="AA101" s="162">
        <v>50</v>
      </c>
      <c r="AB101" s="171" t="s">
        <v>2971</v>
      </c>
      <c r="AC101" s="170"/>
      <c r="AM101" s="221"/>
      <c r="AN101" s="221"/>
      <c r="AO101" s="221"/>
      <c r="AQ101" s="222"/>
      <c r="AR101" s="222"/>
      <c r="AS101" s="222"/>
      <c r="AT101" s="222"/>
      <c r="AU101" s="222"/>
      <c r="AV101" s="222"/>
    </row>
    <row r="102" spans="1:48" s="121" customFormat="1">
      <c r="A102" s="135"/>
      <c r="B102" s="135"/>
      <c r="C102" s="135"/>
      <c r="D102" s="135"/>
      <c r="E102" s="135"/>
      <c r="H102" s="138"/>
      <c r="I102" s="136"/>
      <c r="T102" s="143"/>
      <c r="U102" s="170"/>
      <c r="W102" s="166" t="s">
        <v>612</v>
      </c>
      <c r="X102" s="166">
        <v>211</v>
      </c>
      <c r="Y102" s="267" t="s">
        <v>521</v>
      </c>
      <c r="Z102" s="165" t="s">
        <v>613</v>
      </c>
      <c r="AA102" s="162">
        <v>23</v>
      </c>
      <c r="AB102" s="171" t="s">
        <v>708</v>
      </c>
      <c r="AC102" s="170"/>
      <c r="AQ102" s="222"/>
      <c r="AR102" s="222"/>
      <c r="AS102" s="222"/>
      <c r="AT102" s="222"/>
      <c r="AU102" s="222"/>
      <c r="AV102" s="222"/>
    </row>
    <row r="103" spans="1:48" s="121" customFormat="1">
      <c r="A103" s="135"/>
      <c r="B103" s="135"/>
      <c r="C103" s="135"/>
      <c r="D103" s="135"/>
      <c r="E103" s="135"/>
      <c r="H103" s="138"/>
      <c r="I103" s="136"/>
      <c r="T103" s="143"/>
      <c r="U103" s="170"/>
      <c r="W103" s="166" t="s">
        <v>614</v>
      </c>
      <c r="X103" s="166">
        <v>211</v>
      </c>
      <c r="Y103" s="267" t="s">
        <v>521</v>
      </c>
      <c r="Z103" s="165" t="s">
        <v>418</v>
      </c>
      <c r="AA103" s="162">
        <v>16</v>
      </c>
      <c r="AB103" s="171" t="s">
        <v>709</v>
      </c>
      <c r="AC103" s="170"/>
      <c r="AQ103" s="222"/>
      <c r="AR103" s="222"/>
      <c r="AS103" s="222"/>
      <c r="AT103" s="222"/>
      <c r="AU103" s="222"/>
      <c r="AV103" s="222"/>
    </row>
    <row r="104" spans="1:48" s="121" customFormat="1" ht="25.5">
      <c r="A104" s="135"/>
      <c r="B104" s="135"/>
      <c r="C104" s="135"/>
      <c r="D104" s="135"/>
      <c r="E104" s="135"/>
      <c r="H104" s="138"/>
      <c r="I104" s="136"/>
      <c r="T104" s="143"/>
      <c r="U104" s="170"/>
      <c r="W104" s="166" t="s">
        <v>615</v>
      </c>
      <c r="X104" s="166">
        <v>211</v>
      </c>
      <c r="Y104" s="267" t="s">
        <v>521</v>
      </c>
      <c r="Z104" s="165" t="s">
        <v>616</v>
      </c>
      <c r="AA104" s="162">
        <v>23</v>
      </c>
      <c r="AB104" s="171" t="s">
        <v>710</v>
      </c>
      <c r="AC104" s="170"/>
      <c r="AQ104" s="222"/>
      <c r="AR104" s="222"/>
      <c r="AS104" s="222"/>
      <c r="AT104" s="222"/>
      <c r="AU104" s="222"/>
      <c r="AV104" s="222"/>
    </row>
    <row r="105" spans="1:48" s="121" customFormat="1">
      <c r="A105" s="135"/>
      <c r="B105" s="135"/>
      <c r="C105" s="135"/>
      <c r="D105" s="135"/>
      <c r="E105" s="135"/>
      <c r="H105" s="138"/>
      <c r="I105" s="136"/>
      <c r="T105" s="143"/>
      <c r="U105" s="170"/>
      <c r="W105" s="161" t="s">
        <v>531</v>
      </c>
      <c r="X105" s="161">
        <v>211</v>
      </c>
      <c r="Y105" s="267" t="s">
        <v>518</v>
      </c>
      <c r="Z105" s="165" t="s">
        <v>532</v>
      </c>
      <c r="AA105" s="162">
        <v>16</v>
      </c>
      <c r="AB105" s="171" t="s">
        <v>705</v>
      </c>
      <c r="AC105" s="170"/>
      <c r="AQ105" s="222"/>
      <c r="AR105" s="222"/>
      <c r="AS105" s="222"/>
      <c r="AT105" s="222"/>
      <c r="AU105" s="222"/>
      <c r="AV105" s="222"/>
    </row>
    <row r="106" spans="1:48" s="121" customFormat="1">
      <c r="A106" s="135"/>
      <c r="B106" s="135"/>
      <c r="C106" s="135"/>
      <c r="D106" s="135"/>
      <c r="E106" s="135"/>
      <c r="H106" s="138"/>
      <c r="I106" s="136"/>
      <c r="T106" s="143"/>
      <c r="U106" s="170"/>
      <c r="W106" s="166" t="s">
        <v>533</v>
      </c>
      <c r="X106" s="166">
        <v>211</v>
      </c>
      <c r="Y106" s="267" t="s">
        <v>518</v>
      </c>
      <c r="Z106" s="165" t="s">
        <v>534</v>
      </c>
      <c r="AA106" s="162">
        <v>23</v>
      </c>
      <c r="AB106" s="171" t="s">
        <v>706</v>
      </c>
      <c r="AC106" s="170"/>
      <c r="AQ106" s="222"/>
      <c r="AR106" s="222"/>
      <c r="AS106" s="222"/>
      <c r="AT106" s="222"/>
      <c r="AU106" s="222"/>
      <c r="AV106" s="222"/>
    </row>
    <row r="107" spans="1:48" s="121" customFormat="1">
      <c r="A107" s="135"/>
      <c r="B107" s="135"/>
      <c r="C107" s="135"/>
      <c r="D107" s="135"/>
      <c r="E107" s="135"/>
      <c r="H107" s="138"/>
      <c r="I107" s="136"/>
      <c r="T107" s="143"/>
      <c r="U107" s="170"/>
      <c r="W107" s="166" t="s">
        <v>1085</v>
      </c>
      <c r="X107" s="166">
        <v>211</v>
      </c>
      <c r="Y107" s="267" t="s">
        <v>518</v>
      </c>
      <c r="Z107" s="165" t="s">
        <v>1072</v>
      </c>
      <c r="AA107" s="162">
        <v>16</v>
      </c>
      <c r="AB107" s="171" t="s">
        <v>1098</v>
      </c>
      <c r="AC107" s="170"/>
      <c r="AQ107" s="222"/>
      <c r="AR107" s="222"/>
      <c r="AS107" s="222"/>
      <c r="AT107" s="222"/>
      <c r="AU107" s="222"/>
      <c r="AV107" s="222"/>
    </row>
    <row r="108" spans="1:48" s="121" customFormat="1" ht="25.5">
      <c r="A108" s="135"/>
      <c r="B108" s="135"/>
      <c r="C108" s="135"/>
      <c r="D108" s="135"/>
      <c r="E108" s="135"/>
      <c r="H108" s="138"/>
      <c r="I108" s="136"/>
      <c r="T108" s="143"/>
      <c r="U108" s="170"/>
      <c r="W108" s="166" t="s">
        <v>2972</v>
      </c>
      <c r="X108" s="166">
        <v>211</v>
      </c>
      <c r="Y108" s="267" t="s">
        <v>524</v>
      </c>
      <c r="Z108" s="165" t="s">
        <v>2973</v>
      </c>
      <c r="AA108" s="162">
        <v>48</v>
      </c>
      <c r="AB108" s="171" t="s">
        <v>2974</v>
      </c>
      <c r="AC108" s="170"/>
      <c r="AQ108" s="222"/>
      <c r="AR108" s="222"/>
      <c r="AS108" s="222"/>
      <c r="AT108" s="222"/>
      <c r="AU108" s="222"/>
      <c r="AV108" s="222"/>
    </row>
    <row r="109" spans="1:48" s="121" customFormat="1">
      <c r="A109" s="135"/>
      <c r="B109" s="135"/>
      <c r="C109" s="135"/>
      <c r="D109" s="135"/>
      <c r="E109" s="135"/>
      <c r="H109" s="138"/>
      <c r="I109" s="136"/>
      <c r="T109" s="143"/>
      <c r="U109" s="170"/>
      <c r="W109" s="166" t="s">
        <v>2975</v>
      </c>
      <c r="X109" s="166">
        <v>211</v>
      </c>
      <c r="Y109" s="267" t="s">
        <v>524</v>
      </c>
      <c r="Z109" s="165" t="s">
        <v>2976</v>
      </c>
      <c r="AA109" s="162">
        <v>22.2</v>
      </c>
      <c r="AB109" s="171" t="s">
        <v>2977</v>
      </c>
      <c r="AC109" s="170"/>
      <c r="AQ109" s="222"/>
      <c r="AR109" s="222"/>
      <c r="AS109" s="222"/>
      <c r="AT109" s="222"/>
      <c r="AU109" s="222"/>
      <c r="AV109" s="222"/>
    </row>
    <row r="110" spans="1:48" s="121" customFormat="1" ht="25.5">
      <c r="A110" s="135"/>
      <c r="B110" s="135"/>
      <c r="C110" s="135"/>
      <c r="D110" s="135"/>
      <c r="E110" s="135"/>
      <c r="H110" s="138"/>
      <c r="I110" s="136"/>
      <c r="T110" s="143"/>
      <c r="U110" s="170"/>
      <c r="W110" s="161" t="s">
        <v>2978</v>
      </c>
      <c r="X110" s="161">
        <v>211</v>
      </c>
      <c r="Y110" s="267" t="s">
        <v>524</v>
      </c>
      <c r="Z110" s="165" t="s">
        <v>2979</v>
      </c>
      <c r="AA110" s="162">
        <v>26.4</v>
      </c>
      <c r="AB110" s="171" t="s">
        <v>2980</v>
      </c>
      <c r="AC110" s="170"/>
      <c r="AQ110" s="222"/>
      <c r="AR110" s="222"/>
      <c r="AS110" s="222"/>
      <c r="AT110" s="222"/>
      <c r="AU110" s="222"/>
      <c r="AV110" s="222"/>
    </row>
    <row r="111" spans="1:48" s="121" customFormat="1">
      <c r="A111" s="135"/>
      <c r="B111" s="135"/>
      <c r="C111" s="135"/>
      <c r="D111" s="135"/>
      <c r="E111" s="135"/>
      <c r="H111" s="138"/>
      <c r="I111" s="141"/>
      <c r="T111" s="143"/>
      <c r="U111" s="170"/>
      <c r="W111" s="161" t="s">
        <v>2981</v>
      </c>
      <c r="X111" s="161">
        <v>211</v>
      </c>
      <c r="Y111" s="267" t="s">
        <v>524</v>
      </c>
      <c r="Z111" s="165" t="s">
        <v>2982</v>
      </c>
      <c r="AA111" s="162">
        <v>43</v>
      </c>
      <c r="AB111" s="171" t="s">
        <v>2983</v>
      </c>
      <c r="AC111" s="170"/>
      <c r="AQ111" s="222"/>
      <c r="AR111" s="222"/>
      <c r="AS111" s="222"/>
      <c r="AT111" s="222"/>
      <c r="AU111" s="222"/>
      <c r="AV111" s="222"/>
    </row>
    <row r="112" spans="1:48" s="121" customFormat="1">
      <c r="A112" s="135"/>
      <c r="B112" s="135"/>
      <c r="C112" s="135"/>
      <c r="D112" s="135"/>
      <c r="E112" s="135"/>
      <c r="H112" s="138"/>
      <c r="I112" s="136"/>
      <c r="T112" s="143"/>
      <c r="U112" s="170"/>
      <c r="W112" s="161" t="s">
        <v>2984</v>
      </c>
      <c r="X112" s="161">
        <v>211</v>
      </c>
      <c r="Y112" s="267" t="s">
        <v>524</v>
      </c>
      <c r="Z112" s="165" t="s">
        <v>2985</v>
      </c>
      <c r="AA112" s="162">
        <v>44</v>
      </c>
      <c r="AB112" s="171" t="s">
        <v>2986</v>
      </c>
      <c r="AC112" s="170"/>
      <c r="AQ112" s="222"/>
      <c r="AR112" s="222"/>
      <c r="AS112" s="222"/>
      <c r="AT112" s="222"/>
      <c r="AU112" s="222"/>
      <c r="AV112" s="222"/>
    </row>
    <row r="113" spans="1:48" s="121" customFormat="1">
      <c r="A113" s="135"/>
      <c r="B113" s="135"/>
      <c r="C113" s="135"/>
      <c r="D113" s="135"/>
      <c r="E113" s="135"/>
      <c r="H113" s="138"/>
      <c r="I113" s="136"/>
      <c r="T113" s="143"/>
      <c r="U113" s="170"/>
      <c r="W113" s="161" t="s">
        <v>2987</v>
      </c>
      <c r="X113" s="161">
        <v>211</v>
      </c>
      <c r="Y113" s="267" t="s">
        <v>524</v>
      </c>
      <c r="Z113" s="165" t="s">
        <v>2988</v>
      </c>
      <c r="AA113" s="162">
        <v>39</v>
      </c>
      <c r="AB113" s="171" t="s">
        <v>2989</v>
      </c>
      <c r="AC113" s="170"/>
      <c r="AQ113" s="222"/>
      <c r="AR113" s="222"/>
      <c r="AS113" s="222"/>
      <c r="AT113" s="222"/>
      <c r="AU113" s="222"/>
      <c r="AV113" s="222"/>
    </row>
    <row r="114" spans="1:48" s="121" customFormat="1" ht="25.5">
      <c r="A114" s="135"/>
      <c r="B114" s="135"/>
      <c r="C114" s="135"/>
      <c r="D114" s="135"/>
      <c r="E114" s="135"/>
      <c r="H114" s="138"/>
      <c r="T114" s="143"/>
      <c r="U114" s="170"/>
      <c r="W114" s="161" t="s">
        <v>2990</v>
      </c>
      <c r="X114" s="161">
        <v>211</v>
      </c>
      <c r="Y114" s="267" t="s">
        <v>524</v>
      </c>
      <c r="Z114" s="165" t="s">
        <v>2991</v>
      </c>
      <c r="AA114" s="162">
        <v>55</v>
      </c>
      <c r="AB114" s="171" t="s">
        <v>2992</v>
      </c>
      <c r="AC114" s="170"/>
      <c r="AQ114" s="222"/>
      <c r="AR114" s="222"/>
      <c r="AS114" s="222"/>
      <c r="AT114" s="222"/>
      <c r="AU114" s="222"/>
      <c r="AV114" s="222"/>
    </row>
    <row r="115" spans="1:48" s="121" customFormat="1" ht="25.5">
      <c r="A115" s="135"/>
      <c r="B115" s="135"/>
      <c r="C115" s="135"/>
      <c r="D115" s="135"/>
      <c r="E115" s="135"/>
      <c r="H115" s="138"/>
      <c r="T115" s="143"/>
      <c r="U115" s="170"/>
      <c r="W115" s="161" t="s">
        <v>2993</v>
      </c>
      <c r="X115" s="161">
        <v>211</v>
      </c>
      <c r="Y115" s="267" t="s">
        <v>524</v>
      </c>
      <c r="Z115" s="165" t="s">
        <v>2994</v>
      </c>
      <c r="AA115" s="162">
        <v>47</v>
      </c>
      <c r="AB115" s="171" t="s">
        <v>2995</v>
      </c>
      <c r="AC115" s="170"/>
      <c r="AQ115" s="222"/>
      <c r="AR115" s="222"/>
      <c r="AS115" s="222"/>
      <c r="AT115" s="222"/>
      <c r="AU115" s="222"/>
      <c r="AV115" s="222"/>
    </row>
    <row r="116" spans="1:48" s="121" customFormat="1">
      <c r="A116" s="135"/>
      <c r="B116" s="135"/>
      <c r="C116" s="135"/>
      <c r="D116" s="135"/>
      <c r="E116" s="135"/>
      <c r="H116" s="138"/>
      <c r="T116" s="143"/>
      <c r="U116" s="170"/>
      <c r="W116" s="161" t="s">
        <v>2996</v>
      </c>
      <c r="X116" s="161">
        <v>211</v>
      </c>
      <c r="Y116" s="267" t="s">
        <v>524</v>
      </c>
      <c r="Z116" s="165" t="s">
        <v>1929</v>
      </c>
      <c r="AA116" s="162">
        <v>35</v>
      </c>
      <c r="AB116" s="171" t="s">
        <v>2997</v>
      </c>
      <c r="AC116" s="170"/>
      <c r="AQ116" s="222"/>
      <c r="AR116" s="222"/>
      <c r="AS116" s="222"/>
      <c r="AT116" s="222"/>
      <c r="AU116" s="222"/>
      <c r="AV116" s="222"/>
    </row>
    <row r="117" spans="1:48" s="121" customFormat="1">
      <c r="A117" s="135"/>
      <c r="B117" s="135"/>
      <c r="C117" s="135"/>
      <c r="D117" s="135"/>
      <c r="E117" s="135"/>
      <c r="H117" s="138"/>
      <c r="T117" s="143"/>
      <c r="U117" s="170"/>
      <c r="W117" s="161" t="s">
        <v>1086</v>
      </c>
      <c r="X117" s="161">
        <v>211</v>
      </c>
      <c r="Y117" s="267" t="s">
        <v>518</v>
      </c>
      <c r="Z117" s="165" t="s">
        <v>1073</v>
      </c>
      <c r="AA117" s="162">
        <v>16</v>
      </c>
      <c r="AB117" s="171" t="s">
        <v>1099</v>
      </c>
      <c r="AC117" s="170"/>
      <c r="AQ117" s="222"/>
      <c r="AR117" s="222"/>
      <c r="AS117" s="222"/>
      <c r="AT117" s="222"/>
      <c r="AU117" s="222"/>
      <c r="AV117" s="222"/>
    </row>
    <row r="118" spans="1:48" s="121" customFormat="1">
      <c r="A118" s="135"/>
      <c r="B118" s="135"/>
      <c r="C118" s="135"/>
      <c r="D118" s="135"/>
      <c r="E118" s="135"/>
      <c r="H118" s="138"/>
      <c r="T118" s="143"/>
      <c r="U118" s="170"/>
      <c r="W118" s="161" t="s">
        <v>1936</v>
      </c>
      <c r="X118" s="161">
        <v>211</v>
      </c>
      <c r="Y118" s="267" t="s">
        <v>522</v>
      </c>
      <c r="Z118" s="165" t="s">
        <v>2140</v>
      </c>
      <c r="AA118" s="162">
        <v>16</v>
      </c>
      <c r="AB118" s="171" t="s">
        <v>2143</v>
      </c>
      <c r="AC118" s="170"/>
      <c r="AQ118" s="222"/>
      <c r="AR118" s="222"/>
      <c r="AS118" s="222"/>
      <c r="AT118" s="222"/>
      <c r="AU118" s="222"/>
      <c r="AV118" s="222"/>
    </row>
    <row r="119" spans="1:48" s="121" customFormat="1">
      <c r="A119" s="135"/>
      <c r="B119" s="135"/>
      <c r="C119" s="135"/>
      <c r="D119" s="135"/>
      <c r="E119" s="135"/>
      <c r="H119" s="138"/>
      <c r="T119" s="143"/>
      <c r="U119" s="170"/>
      <c r="W119" s="161" t="s">
        <v>1941</v>
      </c>
      <c r="X119" s="161">
        <v>211</v>
      </c>
      <c r="Y119" s="267" t="s">
        <v>522</v>
      </c>
      <c r="Z119" s="165" t="s">
        <v>1931</v>
      </c>
      <c r="AA119" s="162">
        <v>16</v>
      </c>
      <c r="AB119" s="171" t="s">
        <v>1945</v>
      </c>
      <c r="AC119" s="170"/>
      <c r="AQ119" s="222"/>
      <c r="AR119" s="222"/>
      <c r="AS119" s="222"/>
      <c r="AT119" s="222"/>
      <c r="AU119" s="222"/>
      <c r="AV119" s="222"/>
    </row>
    <row r="120" spans="1:48" s="121" customFormat="1">
      <c r="A120" s="135"/>
      <c r="B120" s="135"/>
      <c r="C120" s="135"/>
      <c r="D120" s="135"/>
      <c r="E120" s="135"/>
      <c r="H120" s="138"/>
      <c r="T120" s="143"/>
      <c r="U120" s="170"/>
      <c r="W120" s="161" t="s">
        <v>1943</v>
      </c>
      <c r="X120" s="161">
        <v>211</v>
      </c>
      <c r="Y120" s="267" t="s">
        <v>521</v>
      </c>
      <c r="Z120" s="165" t="s">
        <v>1933</v>
      </c>
      <c r="AA120" s="162">
        <v>23</v>
      </c>
      <c r="AB120" s="171" t="s">
        <v>1947</v>
      </c>
      <c r="AC120" s="170"/>
      <c r="AQ120" s="222"/>
      <c r="AR120" s="222"/>
      <c r="AS120" s="222"/>
      <c r="AT120" s="222"/>
      <c r="AU120" s="222"/>
      <c r="AV120" s="222"/>
    </row>
    <row r="121" spans="1:48" s="121" customFormat="1">
      <c r="A121" s="135"/>
      <c r="B121" s="135"/>
      <c r="C121" s="135"/>
      <c r="D121" s="135"/>
      <c r="E121" s="135"/>
      <c r="H121" s="138"/>
      <c r="T121" s="143"/>
      <c r="U121" s="170"/>
      <c r="W121" s="161" t="s">
        <v>1944</v>
      </c>
      <c r="X121" s="161">
        <v>211</v>
      </c>
      <c r="Y121" s="267" t="s">
        <v>522</v>
      </c>
      <c r="Z121" s="165" t="s">
        <v>1935</v>
      </c>
      <c r="AA121" s="162">
        <v>16</v>
      </c>
      <c r="AB121" s="171" t="s">
        <v>1946</v>
      </c>
      <c r="AC121" s="170"/>
      <c r="AQ121" s="222"/>
      <c r="AR121" s="222"/>
      <c r="AS121" s="222"/>
      <c r="AT121" s="222"/>
      <c r="AU121" s="222"/>
      <c r="AV121" s="222"/>
    </row>
    <row r="122" spans="1:48" s="121" customFormat="1" ht="25.5">
      <c r="A122" s="135"/>
      <c r="B122" s="135"/>
      <c r="C122" s="135"/>
      <c r="D122" s="135"/>
      <c r="E122" s="135"/>
      <c r="H122" s="138"/>
      <c r="T122" s="143"/>
      <c r="U122" s="170"/>
      <c r="W122" s="161" t="s">
        <v>2005</v>
      </c>
      <c r="X122" s="161">
        <v>211</v>
      </c>
      <c r="Y122" s="267" t="s">
        <v>527</v>
      </c>
      <c r="Z122" s="165" t="s">
        <v>2006</v>
      </c>
      <c r="AA122" s="162">
        <v>22</v>
      </c>
      <c r="AB122" s="171" t="s">
        <v>2050</v>
      </c>
      <c r="AC122" s="170"/>
      <c r="AQ122" s="222"/>
      <c r="AR122" s="222"/>
      <c r="AS122" s="222"/>
      <c r="AT122" s="222"/>
      <c r="AU122" s="222"/>
      <c r="AV122" s="222"/>
    </row>
    <row r="123" spans="1:48" s="121" customFormat="1">
      <c r="A123" s="135"/>
      <c r="B123" s="135"/>
      <c r="C123" s="135"/>
      <c r="D123" s="135"/>
      <c r="E123" s="135"/>
      <c r="H123" s="138"/>
      <c r="T123" s="143"/>
      <c r="U123" s="170"/>
      <c r="W123" s="161" t="s">
        <v>2007</v>
      </c>
      <c r="X123" s="161">
        <v>211</v>
      </c>
      <c r="Y123" s="267" t="s">
        <v>1979</v>
      </c>
      <c r="Z123" s="165" t="s">
        <v>2008</v>
      </c>
      <c r="AA123" s="162">
        <v>11</v>
      </c>
      <c r="AB123" s="171" t="s">
        <v>2038</v>
      </c>
      <c r="AC123" s="170"/>
      <c r="AQ123" s="222"/>
      <c r="AR123" s="222"/>
      <c r="AS123" s="222"/>
      <c r="AT123" s="222"/>
      <c r="AU123" s="222"/>
      <c r="AV123" s="222"/>
    </row>
    <row r="124" spans="1:48" s="121" customFormat="1">
      <c r="A124" s="135"/>
      <c r="B124" s="135"/>
      <c r="C124" s="135"/>
      <c r="D124" s="135"/>
      <c r="E124" s="135"/>
      <c r="H124" s="138"/>
      <c r="T124" s="143"/>
      <c r="U124" s="170"/>
      <c r="W124" s="161" t="s">
        <v>2009</v>
      </c>
      <c r="X124" s="161">
        <v>211</v>
      </c>
      <c r="Y124" s="267" t="s">
        <v>518</v>
      </c>
      <c r="Z124" s="165" t="s">
        <v>2010</v>
      </c>
      <c r="AA124" s="162">
        <v>23</v>
      </c>
      <c r="AB124" s="171" t="s">
        <v>2026</v>
      </c>
      <c r="AC124" s="170"/>
      <c r="AQ124" s="222"/>
      <c r="AR124" s="222"/>
      <c r="AS124" s="222"/>
      <c r="AT124" s="222"/>
      <c r="AU124" s="222"/>
      <c r="AV124" s="222"/>
    </row>
    <row r="125" spans="1:48" s="121" customFormat="1">
      <c r="A125" s="135"/>
      <c r="B125" s="135"/>
      <c r="C125" s="135"/>
      <c r="D125" s="135"/>
      <c r="E125" s="135"/>
      <c r="H125" s="138"/>
      <c r="T125" s="143"/>
      <c r="U125" s="170"/>
      <c r="W125" s="161" t="s">
        <v>2011</v>
      </c>
      <c r="X125" s="161">
        <v>211</v>
      </c>
      <c r="Y125" s="267" t="s">
        <v>1974</v>
      </c>
      <c r="Z125" s="165" t="s">
        <v>2998</v>
      </c>
      <c r="AA125" s="162">
        <v>22</v>
      </c>
      <c r="AB125" s="171" t="s">
        <v>2999</v>
      </c>
      <c r="AC125" s="170"/>
      <c r="AQ125" s="222"/>
      <c r="AR125" s="222"/>
      <c r="AS125" s="222"/>
      <c r="AT125" s="222"/>
      <c r="AU125" s="222"/>
      <c r="AV125" s="222"/>
    </row>
    <row r="126" spans="1:48" s="121" customFormat="1">
      <c r="A126" s="135"/>
      <c r="B126" s="135"/>
      <c r="C126" s="135"/>
      <c r="D126" s="135"/>
      <c r="E126" s="135"/>
      <c r="H126" s="138"/>
      <c r="T126" s="143"/>
      <c r="U126" s="170"/>
      <c r="W126" s="161" t="s">
        <v>2024</v>
      </c>
      <c r="X126" s="161">
        <v>211</v>
      </c>
      <c r="Y126" s="267" t="s">
        <v>527</v>
      </c>
      <c r="Z126" s="165" t="s">
        <v>2025</v>
      </c>
      <c r="AA126" s="162">
        <v>22</v>
      </c>
      <c r="AB126" s="171" t="s">
        <v>2051</v>
      </c>
      <c r="AC126" s="170"/>
      <c r="AQ126" s="222"/>
      <c r="AR126" s="222"/>
      <c r="AS126" s="222"/>
      <c r="AT126" s="222"/>
      <c r="AU126" s="222"/>
      <c r="AV126" s="222"/>
    </row>
    <row r="127" spans="1:48" s="121" customFormat="1">
      <c r="A127" s="135"/>
      <c r="B127" s="135"/>
      <c r="C127" s="135"/>
      <c r="D127" s="135"/>
      <c r="E127" s="135"/>
      <c r="H127" s="138"/>
      <c r="T127" s="143"/>
      <c r="U127" s="170"/>
      <c r="W127" s="161" t="s">
        <v>3000</v>
      </c>
      <c r="X127" s="161">
        <v>291</v>
      </c>
      <c r="Y127" s="267" t="s">
        <v>1979</v>
      </c>
      <c r="Z127" s="165" t="s">
        <v>425</v>
      </c>
      <c r="AA127" s="162">
        <v>39</v>
      </c>
      <c r="AB127" s="171" t="s">
        <v>3001</v>
      </c>
      <c r="AC127" s="170"/>
      <c r="AQ127" s="222"/>
      <c r="AR127" s="222"/>
      <c r="AS127" s="222"/>
      <c r="AT127" s="222"/>
      <c r="AU127" s="222"/>
      <c r="AV127" s="222"/>
    </row>
    <row r="128" spans="1:48" s="121" customFormat="1">
      <c r="A128" s="135"/>
      <c r="B128" s="135"/>
      <c r="C128" s="135"/>
      <c r="D128" s="135"/>
      <c r="E128" s="135"/>
      <c r="H128" s="138"/>
      <c r="T128" s="143"/>
      <c r="U128" s="170"/>
      <c r="W128" s="161" t="s">
        <v>3002</v>
      </c>
      <c r="X128" s="161">
        <v>291</v>
      </c>
      <c r="Y128" s="267" t="s">
        <v>1979</v>
      </c>
      <c r="Z128" s="165" t="s">
        <v>426</v>
      </c>
      <c r="AA128" s="162">
        <v>39</v>
      </c>
      <c r="AB128" s="171" t="s">
        <v>3003</v>
      </c>
      <c r="AC128" s="170"/>
      <c r="AQ128" s="222"/>
      <c r="AR128" s="222"/>
      <c r="AS128" s="222"/>
      <c r="AT128" s="222"/>
      <c r="AU128" s="222"/>
      <c r="AV128" s="222"/>
    </row>
    <row r="129" spans="1:48" s="121" customFormat="1">
      <c r="A129" s="135"/>
      <c r="B129" s="135"/>
      <c r="C129" s="135"/>
      <c r="D129" s="135"/>
      <c r="E129" s="135"/>
      <c r="H129" s="138"/>
      <c r="T129" s="143"/>
      <c r="U129" s="170"/>
      <c r="W129" s="161" t="s">
        <v>1978</v>
      </c>
      <c r="X129" s="161">
        <v>223</v>
      </c>
      <c r="Y129" s="267" t="s">
        <v>1979</v>
      </c>
      <c r="Z129" s="165" t="s">
        <v>1980</v>
      </c>
      <c r="AA129" s="162">
        <v>24</v>
      </c>
      <c r="AB129" s="171" t="s">
        <v>2036</v>
      </c>
      <c r="AC129" s="170"/>
      <c r="AQ129" s="222"/>
      <c r="AR129" s="222"/>
      <c r="AS129" s="222"/>
      <c r="AT129" s="222"/>
      <c r="AU129" s="222"/>
      <c r="AV129" s="222"/>
    </row>
    <row r="130" spans="1:48" s="121" customFormat="1">
      <c r="A130" s="135"/>
      <c r="B130" s="135"/>
      <c r="C130" s="135"/>
      <c r="D130" s="135"/>
      <c r="E130" s="135"/>
      <c r="H130" s="138"/>
      <c r="T130" s="143"/>
      <c r="U130" s="170"/>
      <c r="W130" s="161" t="s">
        <v>2012</v>
      </c>
      <c r="X130" s="161">
        <v>223</v>
      </c>
      <c r="Y130" s="267" t="s">
        <v>1979</v>
      </c>
      <c r="Z130" s="165" t="s">
        <v>2013</v>
      </c>
      <c r="AA130" s="162">
        <v>24</v>
      </c>
      <c r="AB130" s="171" t="s">
        <v>2034</v>
      </c>
      <c r="AC130" s="170"/>
      <c r="AQ130" s="222"/>
      <c r="AR130" s="222"/>
      <c r="AS130" s="222"/>
      <c r="AT130" s="222"/>
      <c r="AU130" s="222"/>
      <c r="AV130" s="222"/>
    </row>
    <row r="131" spans="1:48" s="121" customFormat="1">
      <c r="A131" s="135"/>
      <c r="B131" s="135"/>
      <c r="C131" s="135"/>
      <c r="D131" s="135"/>
      <c r="E131" s="135"/>
      <c r="H131" s="138"/>
      <c r="T131" s="143"/>
      <c r="U131" s="170"/>
      <c r="W131" s="161" t="s">
        <v>1981</v>
      </c>
      <c r="X131" s="161">
        <v>224</v>
      </c>
      <c r="Y131" s="267" t="s">
        <v>1979</v>
      </c>
      <c r="Z131" s="165" t="s">
        <v>1982</v>
      </c>
      <c r="AA131" s="162">
        <v>24</v>
      </c>
      <c r="AB131" s="171" t="s">
        <v>2033</v>
      </c>
      <c r="AC131" s="170"/>
      <c r="AQ131" s="222"/>
      <c r="AR131" s="222"/>
      <c r="AS131" s="222"/>
      <c r="AT131" s="222"/>
      <c r="AU131" s="222"/>
      <c r="AV131" s="222"/>
    </row>
    <row r="132" spans="1:48" s="121" customFormat="1">
      <c r="A132" s="135"/>
      <c r="B132" s="135"/>
      <c r="C132" s="135"/>
      <c r="D132" s="135"/>
      <c r="E132" s="135"/>
      <c r="H132" s="138"/>
      <c r="T132" s="143"/>
      <c r="U132" s="170"/>
      <c r="W132" s="161" t="s">
        <v>1983</v>
      </c>
      <c r="X132" s="161">
        <v>224</v>
      </c>
      <c r="Y132" s="267" t="s">
        <v>1979</v>
      </c>
      <c r="Z132" s="165" t="s">
        <v>1984</v>
      </c>
      <c r="AA132" s="162">
        <v>24</v>
      </c>
      <c r="AB132" s="171" t="s">
        <v>2039</v>
      </c>
      <c r="AC132" s="170"/>
      <c r="AQ132" s="222"/>
      <c r="AR132" s="222"/>
      <c r="AS132" s="222"/>
      <c r="AT132" s="222"/>
      <c r="AU132" s="222"/>
      <c r="AV132" s="222"/>
    </row>
    <row r="133" spans="1:48" s="121" customFormat="1">
      <c r="A133" s="135"/>
      <c r="B133" s="135"/>
      <c r="C133" s="135"/>
      <c r="D133" s="135"/>
      <c r="E133" s="135"/>
      <c r="H133" s="138"/>
      <c r="T133" s="143"/>
      <c r="U133" s="170"/>
      <c r="W133" s="161" t="s">
        <v>1985</v>
      </c>
      <c r="X133" s="161">
        <v>224</v>
      </c>
      <c r="Y133" s="267" t="s">
        <v>1979</v>
      </c>
      <c r="Z133" s="165" t="s">
        <v>509</v>
      </c>
      <c r="AA133" s="162">
        <v>24</v>
      </c>
      <c r="AB133" s="171" t="s">
        <v>2042</v>
      </c>
      <c r="AC133" s="170"/>
      <c r="AQ133" s="222"/>
      <c r="AR133" s="222"/>
      <c r="AS133" s="222"/>
      <c r="AT133" s="222"/>
      <c r="AU133" s="222"/>
      <c r="AV133" s="222"/>
    </row>
    <row r="134" spans="1:48" s="121" customFormat="1">
      <c r="A134" s="135"/>
      <c r="B134" s="135"/>
      <c r="C134" s="135"/>
      <c r="D134" s="135"/>
      <c r="E134" s="135"/>
      <c r="H134" s="138"/>
      <c r="T134" s="143"/>
      <c r="U134" s="170"/>
      <c r="W134" s="161" t="s">
        <v>3004</v>
      </c>
      <c r="X134" s="161">
        <v>224</v>
      </c>
      <c r="Y134" s="267" t="s">
        <v>1979</v>
      </c>
      <c r="Z134" s="165" t="s">
        <v>1986</v>
      </c>
      <c r="AA134" s="162">
        <v>24</v>
      </c>
      <c r="AB134" s="171" t="s">
        <v>3005</v>
      </c>
      <c r="AC134" s="170"/>
      <c r="AQ134" s="222"/>
      <c r="AR134" s="222"/>
      <c r="AS134" s="222"/>
      <c r="AT134" s="222"/>
      <c r="AU134" s="222"/>
      <c r="AV134" s="222"/>
    </row>
    <row r="135" spans="1:48" s="121" customFormat="1">
      <c r="A135" s="135"/>
      <c r="B135" s="135"/>
      <c r="C135" s="135"/>
      <c r="D135" s="135"/>
      <c r="E135" s="135"/>
      <c r="H135" s="138"/>
      <c r="T135" s="143"/>
      <c r="U135" s="170"/>
      <c r="W135" s="161" t="s">
        <v>1987</v>
      </c>
      <c r="X135" s="161">
        <v>224</v>
      </c>
      <c r="Y135" s="267" t="s">
        <v>1979</v>
      </c>
      <c r="Z135" s="165" t="s">
        <v>1988</v>
      </c>
      <c r="AA135" s="162">
        <v>24</v>
      </c>
      <c r="AB135" s="171" t="s">
        <v>2037</v>
      </c>
      <c r="AC135" s="170"/>
      <c r="AQ135" s="222"/>
      <c r="AR135" s="222"/>
      <c r="AS135" s="222"/>
      <c r="AT135" s="222"/>
      <c r="AU135" s="222"/>
      <c r="AV135" s="222"/>
    </row>
    <row r="136" spans="1:48" s="121" customFormat="1">
      <c r="A136" s="135"/>
      <c r="B136" s="135"/>
      <c r="C136" s="135"/>
      <c r="D136" s="135"/>
      <c r="E136" s="135"/>
      <c r="H136" s="138"/>
      <c r="T136" s="143"/>
      <c r="U136" s="170"/>
      <c r="W136" s="161" t="s">
        <v>1989</v>
      </c>
      <c r="X136" s="161">
        <v>224</v>
      </c>
      <c r="Y136" s="267" t="s">
        <v>1979</v>
      </c>
      <c r="Z136" s="165" t="s">
        <v>1990</v>
      </c>
      <c r="AA136" s="162">
        <v>24</v>
      </c>
      <c r="AB136" s="171" t="s">
        <v>2044</v>
      </c>
      <c r="AC136" s="170"/>
      <c r="AQ136" s="222"/>
      <c r="AR136" s="222"/>
      <c r="AS136" s="222"/>
      <c r="AT136" s="222"/>
      <c r="AU136" s="222"/>
      <c r="AV136" s="222"/>
    </row>
    <row r="137" spans="1:48" s="121" customFormat="1">
      <c r="A137" s="135"/>
      <c r="B137" s="135"/>
      <c r="C137" s="135"/>
      <c r="D137" s="135"/>
      <c r="E137" s="135"/>
      <c r="H137" s="138"/>
      <c r="T137" s="143"/>
      <c r="U137" s="170"/>
      <c r="W137" s="161" t="s">
        <v>1991</v>
      </c>
      <c r="X137" s="161">
        <v>224</v>
      </c>
      <c r="Y137" s="267" t="s">
        <v>1979</v>
      </c>
      <c r="Z137" s="165" t="s">
        <v>1992</v>
      </c>
      <c r="AA137" s="162">
        <v>24</v>
      </c>
      <c r="AB137" s="171" t="s">
        <v>2035</v>
      </c>
      <c r="AC137" s="170"/>
      <c r="AQ137" s="222"/>
      <c r="AR137" s="222"/>
      <c r="AS137" s="222"/>
      <c r="AT137" s="222"/>
      <c r="AU137" s="222"/>
      <c r="AV137" s="222"/>
    </row>
    <row r="138" spans="1:48" s="121" customFormat="1">
      <c r="A138" s="135"/>
      <c r="B138" s="135"/>
      <c r="C138" s="135"/>
      <c r="D138" s="135"/>
      <c r="E138" s="135"/>
      <c r="T138" s="143"/>
      <c r="U138" s="170"/>
      <c r="W138" s="161" t="s">
        <v>1993</v>
      </c>
      <c r="X138" s="161">
        <v>224</v>
      </c>
      <c r="Y138" s="267" t="s">
        <v>1979</v>
      </c>
      <c r="Z138" s="165" t="s">
        <v>510</v>
      </c>
      <c r="AA138" s="162">
        <v>24</v>
      </c>
      <c r="AB138" s="171" t="s">
        <v>2043</v>
      </c>
      <c r="AC138" s="170"/>
      <c r="AQ138" s="222"/>
      <c r="AR138" s="222"/>
      <c r="AS138" s="222"/>
      <c r="AT138" s="222"/>
      <c r="AU138" s="222"/>
      <c r="AV138" s="222"/>
    </row>
    <row r="139" spans="1:48" s="121" customFormat="1">
      <c r="A139" s="135"/>
      <c r="B139" s="135"/>
      <c r="C139" s="135"/>
      <c r="D139" s="135"/>
      <c r="E139" s="135"/>
      <c r="T139" s="143"/>
      <c r="U139" s="170"/>
      <c r="W139" s="161" t="s">
        <v>1994</v>
      </c>
      <c r="X139" s="161">
        <v>224</v>
      </c>
      <c r="Y139" s="267" t="s">
        <v>1979</v>
      </c>
      <c r="Z139" s="165" t="s">
        <v>1995</v>
      </c>
      <c r="AA139" s="162">
        <v>24</v>
      </c>
      <c r="AB139" s="171" t="s">
        <v>2032</v>
      </c>
      <c r="AC139" s="170"/>
      <c r="AQ139" s="222"/>
      <c r="AR139" s="222"/>
      <c r="AS139" s="222"/>
      <c r="AT139" s="222"/>
      <c r="AU139" s="222"/>
      <c r="AV139" s="222"/>
    </row>
    <row r="140" spans="1:48" s="121" customFormat="1">
      <c r="A140" s="135"/>
      <c r="B140" s="135"/>
      <c r="C140" s="135"/>
      <c r="D140" s="135"/>
      <c r="E140" s="135"/>
      <c r="T140" s="143"/>
      <c r="U140" s="170"/>
      <c r="W140" s="161" t="s">
        <v>1996</v>
      </c>
      <c r="X140" s="161">
        <v>224</v>
      </c>
      <c r="Y140" s="267" t="s">
        <v>1979</v>
      </c>
      <c r="Z140" s="165" t="s">
        <v>1997</v>
      </c>
      <c r="AA140" s="162">
        <v>24</v>
      </c>
      <c r="AB140" s="171" t="s">
        <v>2040</v>
      </c>
      <c r="AC140" s="170"/>
      <c r="AQ140" s="222"/>
      <c r="AR140" s="222"/>
      <c r="AS140" s="222"/>
      <c r="AT140" s="222"/>
      <c r="AU140" s="222"/>
      <c r="AV140" s="222"/>
    </row>
    <row r="141" spans="1:48" s="121" customFormat="1">
      <c r="A141" s="135"/>
      <c r="B141" s="135"/>
      <c r="C141" s="135"/>
      <c r="D141" s="135"/>
      <c r="E141" s="135"/>
      <c r="T141" s="143"/>
      <c r="U141" s="170"/>
      <c r="W141" s="161" t="s">
        <v>1998</v>
      </c>
      <c r="X141" s="161">
        <v>224</v>
      </c>
      <c r="Y141" s="267" t="s">
        <v>1979</v>
      </c>
      <c r="Z141" s="165" t="s">
        <v>1999</v>
      </c>
      <c r="AA141" s="162">
        <v>24</v>
      </c>
      <c r="AB141" s="171" t="s">
        <v>2041</v>
      </c>
      <c r="AC141" s="170"/>
      <c r="AQ141" s="222"/>
      <c r="AR141" s="222"/>
      <c r="AS141" s="222"/>
      <c r="AT141" s="222"/>
      <c r="AU141" s="222"/>
      <c r="AV141" s="222"/>
    </row>
    <row r="142" spans="1:48" s="121" customFormat="1">
      <c r="A142" s="135"/>
      <c r="B142" s="135"/>
      <c r="C142" s="135"/>
      <c r="D142" s="135"/>
      <c r="E142" s="135"/>
      <c r="T142" s="143"/>
      <c r="U142" s="170"/>
      <c r="W142" s="161" t="s">
        <v>2000</v>
      </c>
      <c r="X142" s="161">
        <v>224</v>
      </c>
      <c r="Y142" s="267" t="s">
        <v>1979</v>
      </c>
      <c r="Z142" s="165" t="s">
        <v>2001</v>
      </c>
      <c r="AA142" s="162">
        <v>24</v>
      </c>
      <c r="AB142" s="171" t="s">
        <v>2031</v>
      </c>
      <c r="AC142" s="170"/>
      <c r="AQ142" s="222"/>
      <c r="AR142" s="222"/>
      <c r="AS142" s="222"/>
      <c r="AT142" s="222"/>
      <c r="AU142" s="222"/>
      <c r="AV142" s="222"/>
    </row>
    <row r="143" spans="1:48" s="121" customFormat="1">
      <c r="A143" s="135"/>
      <c r="B143" s="135"/>
      <c r="C143" s="135"/>
      <c r="D143" s="135"/>
      <c r="E143" s="135"/>
      <c r="T143" s="143"/>
      <c r="U143" s="170"/>
      <c r="W143" s="161" t="s">
        <v>3006</v>
      </c>
      <c r="X143" s="161">
        <v>291</v>
      </c>
      <c r="Y143" s="267" t="s">
        <v>1979</v>
      </c>
      <c r="Z143" s="165" t="s">
        <v>431</v>
      </c>
      <c r="AA143" s="162">
        <v>22</v>
      </c>
      <c r="AB143" s="171" t="s">
        <v>3007</v>
      </c>
      <c r="AC143" s="170"/>
      <c r="AQ143" s="222"/>
      <c r="AR143" s="222"/>
      <c r="AS143" s="222"/>
      <c r="AT143" s="222"/>
      <c r="AU143" s="222"/>
      <c r="AV143" s="222"/>
    </row>
    <row r="144" spans="1:48" s="121" customFormat="1">
      <c r="A144" s="135"/>
      <c r="B144" s="135"/>
      <c r="C144" s="135"/>
      <c r="D144" s="135"/>
      <c r="E144" s="135"/>
      <c r="T144" s="143"/>
      <c r="U144" s="170"/>
      <c r="W144" s="161" t="s">
        <v>617</v>
      </c>
      <c r="X144" s="161">
        <v>291</v>
      </c>
      <c r="Y144" s="267" t="s">
        <v>1979</v>
      </c>
      <c r="Z144" s="165" t="s">
        <v>618</v>
      </c>
      <c r="AA144" s="162">
        <v>20</v>
      </c>
      <c r="AB144" s="171" t="s">
        <v>726</v>
      </c>
      <c r="AC144" s="170"/>
      <c r="AQ144" s="222"/>
      <c r="AR144" s="222"/>
      <c r="AS144" s="222"/>
      <c r="AT144" s="222"/>
      <c r="AU144" s="222"/>
      <c r="AV144" s="222"/>
    </row>
    <row r="145" spans="1:48" s="121" customFormat="1">
      <c r="A145" s="135"/>
      <c r="B145" s="135"/>
      <c r="C145" s="135"/>
      <c r="D145" s="135"/>
      <c r="E145" s="135"/>
      <c r="T145" s="143"/>
      <c r="U145" s="170"/>
      <c r="W145" s="161" t="s">
        <v>619</v>
      </c>
      <c r="X145" s="161">
        <v>291</v>
      </c>
      <c r="Y145" s="267" t="s">
        <v>1979</v>
      </c>
      <c r="Z145" s="165" t="s">
        <v>620</v>
      </c>
      <c r="AA145" s="162">
        <v>20</v>
      </c>
      <c r="AB145" s="171" t="s">
        <v>727</v>
      </c>
      <c r="AC145" s="170"/>
      <c r="AQ145" s="222"/>
      <c r="AR145" s="222"/>
      <c r="AS145" s="222"/>
      <c r="AT145" s="222"/>
      <c r="AU145" s="222"/>
      <c r="AV145" s="222"/>
    </row>
    <row r="146" spans="1:48" s="121" customFormat="1">
      <c r="A146" s="135"/>
      <c r="B146" s="135"/>
      <c r="C146" s="135"/>
      <c r="D146" s="135"/>
      <c r="E146" s="135"/>
      <c r="T146" s="143"/>
      <c r="U146" s="170"/>
      <c r="W146" s="161" t="s">
        <v>621</v>
      </c>
      <c r="X146" s="161">
        <v>291</v>
      </c>
      <c r="Y146" s="267" t="s">
        <v>1979</v>
      </c>
      <c r="Z146" s="165" t="s">
        <v>622</v>
      </c>
      <c r="AA146" s="162">
        <v>20</v>
      </c>
      <c r="AB146" s="171" t="s">
        <v>728</v>
      </c>
      <c r="AC146" s="170"/>
      <c r="AQ146" s="222"/>
      <c r="AR146" s="222"/>
      <c r="AS146" s="222"/>
      <c r="AT146" s="222"/>
      <c r="AU146" s="222"/>
      <c r="AV146" s="222"/>
    </row>
    <row r="147" spans="1:48" s="121" customFormat="1">
      <c r="A147" s="135"/>
      <c r="B147" s="135"/>
      <c r="C147" s="135"/>
      <c r="D147" s="135"/>
      <c r="E147" s="135"/>
      <c r="T147" s="143"/>
      <c r="U147" s="170"/>
      <c r="W147" s="161" t="s">
        <v>623</v>
      </c>
      <c r="X147" s="161">
        <v>291</v>
      </c>
      <c r="Y147" s="267" t="s">
        <v>1979</v>
      </c>
      <c r="Z147" s="165" t="s">
        <v>327</v>
      </c>
      <c r="AA147" s="162">
        <v>20</v>
      </c>
      <c r="AB147" s="171" t="s">
        <v>729</v>
      </c>
      <c r="AC147" s="170"/>
      <c r="AQ147" s="222"/>
      <c r="AR147" s="222"/>
      <c r="AS147" s="222"/>
      <c r="AT147" s="222"/>
      <c r="AU147" s="222"/>
      <c r="AV147" s="222"/>
    </row>
    <row r="148" spans="1:48" s="121" customFormat="1">
      <c r="A148" s="135"/>
      <c r="B148" s="135"/>
      <c r="C148" s="135"/>
      <c r="D148" s="135"/>
      <c r="E148" s="135"/>
      <c r="T148" s="143"/>
      <c r="U148" s="170"/>
      <c r="W148" s="161" t="s">
        <v>624</v>
      </c>
      <c r="X148" s="161">
        <v>291</v>
      </c>
      <c r="Y148" s="267" t="s">
        <v>1979</v>
      </c>
      <c r="Z148" s="165" t="s">
        <v>625</v>
      </c>
      <c r="AA148" s="162">
        <v>20</v>
      </c>
      <c r="AB148" s="171" t="s">
        <v>730</v>
      </c>
      <c r="AC148" s="170"/>
      <c r="AQ148" s="222"/>
      <c r="AR148" s="222"/>
      <c r="AS148" s="222"/>
      <c r="AT148" s="222"/>
      <c r="AU148" s="222"/>
      <c r="AV148" s="222"/>
    </row>
    <row r="149" spans="1:48" s="121" customFormat="1">
      <c r="A149" s="135"/>
      <c r="B149" s="135"/>
      <c r="C149" s="135"/>
      <c r="D149" s="135"/>
      <c r="E149" s="135"/>
      <c r="T149" s="143"/>
      <c r="U149" s="170"/>
      <c r="W149" s="161" t="s">
        <v>626</v>
      </c>
      <c r="X149" s="161">
        <v>291</v>
      </c>
      <c r="Y149" s="267" t="s">
        <v>1979</v>
      </c>
      <c r="Z149" s="165" t="s">
        <v>368</v>
      </c>
      <c r="AA149" s="162">
        <v>22</v>
      </c>
      <c r="AB149" s="171" t="s">
        <v>731</v>
      </c>
      <c r="AC149" s="170"/>
      <c r="AQ149" s="222"/>
      <c r="AR149" s="222"/>
      <c r="AS149" s="222"/>
      <c r="AT149" s="222"/>
      <c r="AU149" s="222"/>
      <c r="AV149" s="222"/>
    </row>
    <row r="150" spans="1:48" s="121" customFormat="1">
      <c r="A150" s="135"/>
      <c r="B150" s="135"/>
      <c r="C150" s="135"/>
      <c r="D150" s="135"/>
      <c r="E150" s="135"/>
      <c r="T150" s="143"/>
      <c r="U150" s="170"/>
      <c r="W150" s="161" t="s">
        <v>627</v>
      </c>
      <c r="X150" s="161">
        <v>291</v>
      </c>
      <c r="Y150" s="267" t="s">
        <v>1979</v>
      </c>
      <c r="Z150" s="165" t="s">
        <v>628</v>
      </c>
      <c r="AA150" s="162">
        <v>20</v>
      </c>
      <c r="AB150" s="171" t="s">
        <v>732</v>
      </c>
      <c r="AC150" s="170"/>
      <c r="AQ150" s="222"/>
      <c r="AR150" s="222"/>
      <c r="AS150" s="222"/>
      <c r="AT150" s="222"/>
      <c r="AU150" s="222"/>
      <c r="AV150" s="222"/>
    </row>
    <row r="151" spans="1:48" s="121" customFormat="1">
      <c r="A151" s="135"/>
      <c r="B151" s="135"/>
      <c r="C151" s="135"/>
      <c r="D151" s="135"/>
      <c r="E151" s="135"/>
      <c r="T151" s="143"/>
      <c r="U151" s="170"/>
      <c r="W151" s="161" t="s">
        <v>629</v>
      </c>
      <c r="X151" s="161">
        <v>291</v>
      </c>
      <c r="Y151" s="267" t="s">
        <v>1979</v>
      </c>
      <c r="Z151" s="165" t="s">
        <v>424</v>
      </c>
      <c r="AA151" s="162">
        <v>22</v>
      </c>
      <c r="AB151" s="171" t="s">
        <v>733</v>
      </c>
      <c r="AC151" s="170"/>
      <c r="AQ151" s="222"/>
      <c r="AR151" s="222"/>
      <c r="AS151" s="222"/>
      <c r="AT151" s="222"/>
      <c r="AU151" s="222"/>
      <c r="AV151" s="222"/>
    </row>
    <row r="152" spans="1:48" s="121" customFormat="1">
      <c r="A152" s="135"/>
      <c r="B152" s="135"/>
      <c r="C152" s="135"/>
      <c r="D152" s="135"/>
      <c r="E152" s="135"/>
      <c r="T152" s="143"/>
      <c r="U152" s="170"/>
      <c r="W152" s="161" t="s">
        <v>630</v>
      </c>
      <c r="X152" s="161">
        <v>310</v>
      </c>
      <c r="Y152" s="267" t="s">
        <v>525</v>
      </c>
      <c r="Z152" s="165" t="s">
        <v>631</v>
      </c>
      <c r="AA152" s="162">
        <v>11</v>
      </c>
      <c r="AB152" s="171" t="s">
        <v>738</v>
      </c>
      <c r="AC152" s="170"/>
      <c r="AE152" s="117"/>
      <c r="AF152" s="117"/>
      <c r="AG152" s="117"/>
      <c r="AH152" s="117"/>
      <c r="AI152" s="117"/>
      <c r="AJ152" s="117"/>
      <c r="AK152" s="117"/>
      <c r="AQ152" s="222"/>
      <c r="AR152" s="222"/>
      <c r="AS152" s="222"/>
      <c r="AT152" s="222"/>
      <c r="AU152" s="222"/>
      <c r="AV152" s="222"/>
    </row>
    <row r="153" spans="1:48" s="121" customFormat="1">
      <c r="A153" s="135"/>
      <c r="B153" s="135"/>
      <c r="C153" s="135"/>
      <c r="D153" s="135"/>
      <c r="E153" s="135"/>
      <c r="T153" s="143"/>
      <c r="U153" s="170"/>
      <c r="W153" s="161" t="s">
        <v>1084</v>
      </c>
      <c r="X153" s="167">
        <v>343</v>
      </c>
      <c r="Y153" s="267" t="s">
        <v>525</v>
      </c>
      <c r="Z153" s="165" t="s">
        <v>1071</v>
      </c>
      <c r="AA153" s="162">
        <v>18</v>
      </c>
      <c r="AB153" s="171" t="s">
        <v>1093</v>
      </c>
      <c r="AC153" s="170"/>
      <c r="AE153" s="117"/>
      <c r="AF153" s="117"/>
      <c r="AG153" s="117"/>
      <c r="AH153" s="117"/>
      <c r="AI153" s="117"/>
      <c r="AJ153" s="117"/>
      <c r="AK153" s="117"/>
      <c r="AQ153" s="222"/>
      <c r="AR153" s="222"/>
      <c r="AS153" s="222"/>
      <c r="AT153" s="222"/>
      <c r="AU153" s="222"/>
      <c r="AV153" s="222"/>
    </row>
    <row r="154" spans="1:48" s="121" customFormat="1">
      <c r="A154" s="135"/>
      <c r="B154" s="135"/>
      <c r="C154" s="135"/>
      <c r="D154" s="135"/>
      <c r="E154" s="135"/>
      <c r="T154" s="143"/>
      <c r="U154" s="170"/>
      <c r="W154" s="161" t="s">
        <v>632</v>
      </c>
      <c r="X154" s="161">
        <v>440</v>
      </c>
      <c r="Y154" s="267" t="s">
        <v>405</v>
      </c>
      <c r="Z154" s="165" t="s">
        <v>633</v>
      </c>
      <c r="AA154" s="162">
        <v>11</v>
      </c>
      <c r="AB154" s="171" t="s">
        <v>3008</v>
      </c>
      <c r="AC154" s="170"/>
      <c r="AE154" s="117"/>
      <c r="AF154" s="117"/>
      <c r="AG154" s="117"/>
      <c r="AH154" s="117"/>
      <c r="AI154" s="117"/>
      <c r="AJ154" s="117"/>
      <c r="AK154" s="117"/>
      <c r="AQ154" s="222"/>
      <c r="AR154" s="222"/>
      <c r="AS154" s="222"/>
      <c r="AT154" s="222"/>
      <c r="AU154" s="222"/>
      <c r="AV154" s="222"/>
    </row>
    <row r="155" spans="1:48">
      <c r="W155" s="161" t="s">
        <v>634</v>
      </c>
      <c r="X155" s="161">
        <v>440</v>
      </c>
      <c r="Y155" s="267" t="s">
        <v>405</v>
      </c>
      <c r="Z155" s="165" t="s">
        <v>633</v>
      </c>
      <c r="AA155" s="162">
        <v>11</v>
      </c>
      <c r="AB155" s="171" t="s">
        <v>3009</v>
      </c>
      <c r="AD155" s="121"/>
      <c r="AM155" s="121"/>
      <c r="AN155" s="121"/>
      <c r="AO155" s="121"/>
    </row>
    <row r="156" spans="1:48">
      <c r="W156" s="161" t="s">
        <v>635</v>
      </c>
      <c r="X156" s="161">
        <v>440</v>
      </c>
      <c r="Y156" s="267" t="s">
        <v>405</v>
      </c>
      <c r="Z156" s="165" t="s">
        <v>636</v>
      </c>
      <c r="AA156" s="162">
        <v>13</v>
      </c>
      <c r="AB156" s="171" t="s">
        <v>3010</v>
      </c>
      <c r="AD156" s="121"/>
      <c r="AM156" s="121"/>
      <c r="AN156" s="121"/>
      <c r="AO156" s="121"/>
    </row>
    <row r="157" spans="1:48">
      <c r="W157" s="161" t="s">
        <v>637</v>
      </c>
      <c r="X157" s="161">
        <v>440</v>
      </c>
      <c r="Y157" s="267" t="s">
        <v>405</v>
      </c>
      <c r="Z157" s="165" t="s">
        <v>636</v>
      </c>
      <c r="AA157" s="162">
        <v>13</v>
      </c>
      <c r="AB157" s="171" t="s">
        <v>3011</v>
      </c>
      <c r="AD157" s="121"/>
      <c r="AM157" s="121"/>
      <c r="AN157" s="121"/>
      <c r="AO157" s="121"/>
    </row>
    <row r="158" spans="1:48">
      <c r="W158" s="161" t="s">
        <v>638</v>
      </c>
      <c r="X158" s="161">
        <v>440</v>
      </c>
      <c r="Y158" s="267" t="s">
        <v>405</v>
      </c>
      <c r="Z158" s="165" t="s">
        <v>639</v>
      </c>
      <c r="AA158" s="162">
        <v>12</v>
      </c>
      <c r="AB158" s="171" t="s">
        <v>3012</v>
      </c>
      <c r="AD158" s="121"/>
      <c r="AM158" s="121"/>
      <c r="AN158" s="121"/>
      <c r="AO158" s="121"/>
    </row>
    <row r="159" spans="1:48">
      <c r="W159" s="161" t="s">
        <v>640</v>
      </c>
      <c r="X159" s="161">
        <v>440</v>
      </c>
      <c r="Y159" s="267" t="s">
        <v>405</v>
      </c>
      <c r="Z159" s="165" t="s">
        <v>639</v>
      </c>
      <c r="AA159" s="162">
        <v>12</v>
      </c>
      <c r="AB159" s="171" t="s">
        <v>3013</v>
      </c>
      <c r="AD159" s="121"/>
      <c r="AM159" s="121"/>
      <c r="AN159" s="121"/>
      <c r="AO159" s="121"/>
    </row>
    <row r="160" spans="1:48">
      <c r="W160" s="161" t="s">
        <v>3014</v>
      </c>
      <c r="X160" s="161">
        <v>440</v>
      </c>
      <c r="Y160" s="267" t="s">
        <v>405</v>
      </c>
      <c r="Z160" s="165" t="s">
        <v>641</v>
      </c>
      <c r="AA160" s="162">
        <v>6</v>
      </c>
      <c r="AB160" s="171" t="s">
        <v>3015</v>
      </c>
      <c r="AD160" s="121"/>
      <c r="AM160" s="121"/>
      <c r="AN160" s="121"/>
      <c r="AO160" s="121"/>
    </row>
    <row r="161" spans="23:41">
      <c r="W161" s="161" t="s">
        <v>3016</v>
      </c>
      <c r="X161" s="161">
        <v>440</v>
      </c>
      <c r="Y161" s="267" t="s">
        <v>405</v>
      </c>
      <c r="Z161" s="165" t="s">
        <v>642</v>
      </c>
      <c r="AA161" s="162">
        <v>16</v>
      </c>
      <c r="AB161" s="171" t="s">
        <v>3017</v>
      </c>
      <c r="AD161" s="121"/>
      <c r="AM161" s="121"/>
      <c r="AN161" s="121"/>
      <c r="AO161" s="121"/>
    </row>
    <row r="162" spans="23:41">
      <c r="W162" s="161" t="s">
        <v>3018</v>
      </c>
      <c r="X162" s="161">
        <v>440</v>
      </c>
      <c r="Y162" s="267" t="s">
        <v>405</v>
      </c>
      <c r="Z162" s="165" t="s">
        <v>643</v>
      </c>
      <c r="AA162" s="162">
        <v>20</v>
      </c>
      <c r="AB162" s="171" t="s">
        <v>3019</v>
      </c>
      <c r="AD162" s="121"/>
      <c r="AM162" s="121"/>
      <c r="AN162" s="121"/>
      <c r="AO162" s="121"/>
    </row>
    <row r="163" spans="23:41">
      <c r="W163" s="161" t="s">
        <v>3020</v>
      </c>
      <c r="X163" s="161">
        <v>440</v>
      </c>
      <c r="Y163" s="267" t="s">
        <v>405</v>
      </c>
      <c r="Z163" s="165" t="s">
        <v>644</v>
      </c>
      <c r="AA163" s="162">
        <v>10</v>
      </c>
      <c r="AB163" s="171" t="s">
        <v>3021</v>
      </c>
      <c r="AD163" s="121"/>
      <c r="AM163" s="121"/>
      <c r="AN163" s="121"/>
      <c r="AO163" s="121"/>
    </row>
    <row r="164" spans="23:41">
      <c r="W164" s="161" t="s">
        <v>3022</v>
      </c>
      <c r="X164" s="161">
        <v>440</v>
      </c>
      <c r="Y164" s="267" t="s">
        <v>405</v>
      </c>
      <c r="Z164" s="165" t="s">
        <v>645</v>
      </c>
      <c r="AA164" s="162">
        <v>8</v>
      </c>
      <c r="AB164" s="171" t="s">
        <v>3023</v>
      </c>
      <c r="AD164" s="121"/>
      <c r="AM164" s="121"/>
      <c r="AN164" s="121"/>
      <c r="AO164" s="121"/>
    </row>
    <row r="165" spans="23:41">
      <c r="W165" s="161" t="s">
        <v>3024</v>
      </c>
      <c r="X165" s="161">
        <v>440</v>
      </c>
      <c r="Y165" s="267" t="s">
        <v>405</v>
      </c>
      <c r="Z165" s="165" t="s">
        <v>636</v>
      </c>
      <c r="AA165" s="162">
        <v>13</v>
      </c>
      <c r="AB165" s="171" t="s">
        <v>3025</v>
      </c>
      <c r="AD165" s="121"/>
    </row>
    <row r="166" spans="23:41">
      <c r="W166" s="161" t="s">
        <v>3026</v>
      </c>
      <c r="X166" s="161">
        <v>440</v>
      </c>
      <c r="Y166" s="267" t="s">
        <v>405</v>
      </c>
      <c r="Z166" s="165" t="s">
        <v>646</v>
      </c>
      <c r="AA166" s="162">
        <v>10</v>
      </c>
      <c r="AB166" s="171" t="s">
        <v>3027</v>
      </c>
      <c r="AD166" s="121"/>
    </row>
    <row r="167" spans="23:41">
      <c r="W167" s="161" t="s">
        <v>3028</v>
      </c>
      <c r="X167" s="161">
        <v>440</v>
      </c>
      <c r="Y167" s="267" t="s">
        <v>405</v>
      </c>
      <c r="Z167" s="165" t="s">
        <v>639</v>
      </c>
      <c r="AA167" s="162">
        <v>12</v>
      </c>
      <c r="AB167" s="171" t="s">
        <v>3029</v>
      </c>
      <c r="AD167" s="121"/>
    </row>
    <row r="168" spans="23:41">
      <c r="W168" s="161" t="s">
        <v>3030</v>
      </c>
      <c r="X168" s="161">
        <v>440</v>
      </c>
      <c r="Y168" s="267" t="s">
        <v>405</v>
      </c>
      <c r="Z168" s="165" t="s">
        <v>647</v>
      </c>
      <c r="AA168" s="162">
        <v>11</v>
      </c>
      <c r="AB168" s="171" t="s">
        <v>3031</v>
      </c>
      <c r="AD168" s="121"/>
    </row>
    <row r="169" spans="23:41">
      <c r="W169" s="161" t="s">
        <v>3032</v>
      </c>
      <c r="X169" s="161">
        <v>440</v>
      </c>
      <c r="Y169" s="267" t="s">
        <v>405</v>
      </c>
      <c r="Z169" s="165" t="s">
        <v>636</v>
      </c>
      <c r="AA169" s="162">
        <v>13</v>
      </c>
      <c r="AB169" s="171" t="s">
        <v>3033</v>
      </c>
      <c r="AD169" s="121"/>
    </row>
    <row r="170" spans="23:41">
      <c r="W170" s="161" t="s">
        <v>3034</v>
      </c>
      <c r="X170" s="161">
        <v>440</v>
      </c>
      <c r="Y170" s="267" t="s">
        <v>405</v>
      </c>
      <c r="Z170" s="165" t="s">
        <v>639</v>
      </c>
      <c r="AA170" s="162">
        <v>12</v>
      </c>
      <c r="AB170" s="171" t="s">
        <v>3035</v>
      </c>
      <c r="AD170" s="121"/>
    </row>
    <row r="171" spans="23:41">
      <c r="W171" s="161" t="s">
        <v>3036</v>
      </c>
      <c r="X171" s="161">
        <v>440</v>
      </c>
      <c r="Y171" s="267" t="s">
        <v>405</v>
      </c>
      <c r="Z171" s="165" t="s">
        <v>639</v>
      </c>
      <c r="AA171" s="162">
        <v>12</v>
      </c>
      <c r="AB171" s="171" t="s">
        <v>3037</v>
      </c>
      <c r="AD171" s="121"/>
    </row>
    <row r="172" spans="23:41">
      <c r="W172" s="161" t="s">
        <v>3038</v>
      </c>
      <c r="X172" s="161">
        <v>441</v>
      </c>
      <c r="Y172" s="267" t="s">
        <v>525</v>
      </c>
      <c r="Z172" s="165" t="s">
        <v>648</v>
      </c>
      <c r="AA172" s="162">
        <v>16</v>
      </c>
      <c r="AB172" s="171" t="s">
        <v>3039</v>
      </c>
      <c r="AD172" s="121"/>
    </row>
    <row r="173" spans="23:41">
      <c r="W173" s="161" t="s">
        <v>3040</v>
      </c>
      <c r="X173" s="161">
        <v>442</v>
      </c>
      <c r="Y173" s="267" t="s">
        <v>525</v>
      </c>
      <c r="Z173" s="165" t="s">
        <v>402</v>
      </c>
      <c r="AA173" s="162">
        <v>15</v>
      </c>
      <c r="AB173" s="171" t="s">
        <v>3041</v>
      </c>
      <c r="AD173" s="121"/>
    </row>
    <row r="174" spans="23:41">
      <c r="W174" s="161" t="s">
        <v>3042</v>
      </c>
      <c r="X174" s="161">
        <v>442</v>
      </c>
      <c r="Y174" s="267" t="s">
        <v>525</v>
      </c>
      <c r="Z174" s="165" t="s">
        <v>1053</v>
      </c>
      <c r="AA174" s="162">
        <v>13</v>
      </c>
      <c r="AB174" s="171" t="s">
        <v>3043</v>
      </c>
      <c r="AD174" s="121"/>
    </row>
    <row r="175" spans="23:41">
      <c r="W175" s="161" t="s">
        <v>649</v>
      </c>
      <c r="X175" s="161">
        <v>449</v>
      </c>
      <c r="Y175" s="267" t="s">
        <v>525</v>
      </c>
      <c r="Z175" s="165" t="s">
        <v>1956</v>
      </c>
      <c r="AA175" s="162">
        <v>11</v>
      </c>
      <c r="AB175" s="171" t="s">
        <v>1957</v>
      </c>
      <c r="AD175" s="121"/>
    </row>
    <row r="176" spans="23:41">
      <c r="W176" s="161" t="s">
        <v>650</v>
      </c>
      <c r="X176" s="161">
        <v>449</v>
      </c>
      <c r="Y176" s="267" t="s">
        <v>405</v>
      </c>
      <c r="Z176" s="165" t="s">
        <v>651</v>
      </c>
      <c r="AA176" s="162">
        <v>12</v>
      </c>
      <c r="AB176" s="171" t="s">
        <v>734</v>
      </c>
      <c r="AD176" s="121"/>
    </row>
    <row r="177" spans="23:30">
      <c r="W177" s="161" t="s">
        <v>652</v>
      </c>
      <c r="X177" s="161">
        <v>449</v>
      </c>
      <c r="Y177" s="267" t="s">
        <v>405</v>
      </c>
      <c r="Z177" s="165" t="s">
        <v>653</v>
      </c>
      <c r="AA177" s="162">
        <v>12</v>
      </c>
      <c r="AB177" s="171" t="s">
        <v>735</v>
      </c>
      <c r="AD177" s="121"/>
    </row>
    <row r="178" spans="23:30">
      <c r="W178" s="161" t="s">
        <v>654</v>
      </c>
      <c r="X178" s="161">
        <v>449</v>
      </c>
      <c r="Y178" s="267" t="s">
        <v>405</v>
      </c>
      <c r="Z178" s="165" t="s">
        <v>655</v>
      </c>
      <c r="AA178" s="162">
        <v>12</v>
      </c>
      <c r="AB178" s="171" t="s">
        <v>736</v>
      </c>
      <c r="AD178" s="121"/>
    </row>
    <row r="179" spans="23:30">
      <c r="W179" s="161" t="s">
        <v>656</v>
      </c>
      <c r="X179" s="161">
        <v>469</v>
      </c>
      <c r="Y179" s="267" t="s">
        <v>525</v>
      </c>
      <c r="Z179" s="165" t="s">
        <v>657</v>
      </c>
      <c r="AA179" s="162">
        <v>11</v>
      </c>
      <c r="AB179" s="171" t="s">
        <v>739</v>
      </c>
      <c r="AD179" s="121"/>
    </row>
    <row r="180" spans="23:30">
      <c r="W180" s="161" t="s">
        <v>3044</v>
      </c>
      <c r="X180" s="161">
        <v>487</v>
      </c>
      <c r="Y180" s="267" t="s">
        <v>518</v>
      </c>
      <c r="Z180" s="165" t="s">
        <v>535</v>
      </c>
      <c r="AA180" s="162">
        <v>7</v>
      </c>
      <c r="AB180" s="171" t="s">
        <v>3045</v>
      </c>
      <c r="AD180" s="121"/>
    </row>
    <row r="181" spans="23:30">
      <c r="W181" s="161" t="s">
        <v>3046</v>
      </c>
      <c r="X181" s="161">
        <v>487</v>
      </c>
      <c r="Y181" s="267" t="s">
        <v>518</v>
      </c>
      <c r="Z181" s="165" t="s">
        <v>536</v>
      </c>
      <c r="AA181" s="245">
        <v>7</v>
      </c>
      <c r="AB181" s="171" t="s">
        <v>3047</v>
      </c>
      <c r="AD181" s="121"/>
    </row>
    <row r="182" spans="23:30">
      <c r="W182" s="161" t="s">
        <v>3048</v>
      </c>
      <c r="X182" s="161">
        <v>488</v>
      </c>
      <c r="Y182" s="267" t="s">
        <v>518</v>
      </c>
      <c r="Z182" s="165" t="s">
        <v>537</v>
      </c>
      <c r="AA182" s="245">
        <v>20</v>
      </c>
      <c r="AB182" s="171" t="s">
        <v>3049</v>
      </c>
      <c r="AD182" s="121"/>
    </row>
    <row r="183" spans="23:30">
      <c r="W183" s="161" t="s">
        <v>3050</v>
      </c>
      <c r="X183" s="161">
        <v>488</v>
      </c>
      <c r="Y183" s="267" t="s">
        <v>518</v>
      </c>
      <c r="Z183" s="165" t="s">
        <v>414</v>
      </c>
      <c r="AA183" s="245">
        <v>20</v>
      </c>
      <c r="AB183" s="171" t="s">
        <v>3051</v>
      </c>
      <c r="AD183" s="121"/>
    </row>
    <row r="184" spans="23:30">
      <c r="W184" s="161" t="s">
        <v>3052</v>
      </c>
      <c r="X184" s="161">
        <v>601</v>
      </c>
      <c r="Y184" s="267" t="s">
        <v>525</v>
      </c>
      <c r="Z184" s="165" t="s">
        <v>658</v>
      </c>
      <c r="AA184" s="245">
        <v>22</v>
      </c>
      <c r="AB184" s="171" t="s">
        <v>3053</v>
      </c>
      <c r="AD184" s="121"/>
    </row>
    <row r="185" spans="23:30">
      <c r="W185" s="161" t="s">
        <v>659</v>
      </c>
      <c r="X185" s="161">
        <v>603</v>
      </c>
      <c r="Y185" s="267" t="s">
        <v>525</v>
      </c>
      <c r="Z185" s="165" t="s">
        <v>658</v>
      </c>
      <c r="AA185" s="245">
        <v>18</v>
      </c>
      <c r="AB185" s="171" t="s">
        <v>3054</v>
      </c>
      <c r="AD185" s="121"/>
    </row>
    <row r="186" spans="23:30">
      <c r="W186" s="161" t="s">
        <v>660</v>
      </c>
      <c r="X186" s="161">
        <v>604</v>
      </c>
      <c r="Y186" s="267" t="s">
        <v>525</v>
      </c>
      <c r="Z186" s="165" t="s">
        <v>658</v>
      </c>
      <c r="AA186" s="245">
        <v>17</v>
      </c>
      <c r="AB186" s="171" t="s">
        <v>3055</v>
      </c>
      <c r="AD186" s="121"/>
    </row>
    <row r="187" spans="23:30">
      <c r="W187" s="161" t="s">
        <v>661</v>
      </c>
      <c r="X187" s="161">
        <v>610</v>
      </c>
      <c r="Y187" s="267" t="s">
        <v>521</v>
      </c>
      <c r="Z187" s="165" t="s">
        <v>662</v>
      </c>
      <c r="AA187" s="245">
        <v>12</v>
      </c>
      <c r="AB187" s="171" t="s">
        <v>711</v>
      </c>
      <c r="AD187" s="121"/>
    </row>
    <row r="188" spans="23:30" ht="25.5">
      <c r="W188" s="161" t="s">
        <v>663</v>
      </c>
      <c r="X188" s="161">
        <v>610</v>
      </c>
      <c r="Y188" s="267" t="s">
        <v>521</v>
      </c>
      <c r="Z188" s="165" t="s">
        <v>664</v>
      </c>
      <c r="AA188" s="245">
        <v>12</v>
      </c>
      <c r="AB188" s="171" t="s">
        <v>712</v>
      </c>
      <c r="AD188" s="121"/>
    </row>
    <row r="189" spans="23:30" ht="25.5">
      <c r="W189" s="161" t="s">
        <v>665</v>
      </c>
      <c r="X189" s="161">
        <v>610</v>
      </c>
      <c r="Y189" s="267" t="s">
        <v>521</v>
      </c>
      <c r="Z189" s="165" t="s">
        <v>666</v>
      </c>
      <c r="AA189" s="245">
        <v>12</v>
      </c>
      <c r="AB189" s="171" t="s">
        <v>713</v>
      </c>
      <c r="AD189" s="121"/>
    </row>
    <row r="190" spans="23:30" ht="25.5">
      <c r="W190" s="161" t="s">
        <v>667</v>
      </c>
      <c r="X190" s="161">
        <v>610</v>
      </c>
      <c r="Y190" s="267" t="s">
        <v>521</v>
      </c>
      <c r="Z190" s="165" t="s">
        <v>668</v>
      </c>
      <c r="AA190" s="245">
        <v>12</v>
      </c>
      <c r="AB190" s="171" t="s">
        <v>714</v>
      </c>
      <c r="AD190" s="121"/>
    </row>
    <row r="191" spans="23:30" ht="25.5">
      <c r="W191" s="161" t="s">
        <v>669</v>
      </c>
      <c r="X191" s="161">
        <v>610</v>
      </c>
      <c r="Y191" s="267" t="s">
        <v>521</v>
      </c>
      <c r="Z191" s="165" t="s">
        <v>670</v>
      </c>
      <c r="AA191" s="245">
        <v>12</v>
      </c>
      <c r="AB191" s="171" t="s">
        <v>715</v>
      </c>
      <c r="AD191" s="121"/>
    </row>
    <row r="192" spans="23:30" ht="25.5">
      <c r="W192" s="161" t="s">
        <v>671</v>
      </c>
      <c r="X192" s="161">
        <v>610</v>
      </c>
      <c r="Y192" s="267" t="s">
        <v>521</v>
      </c>
      <c r="Z192" s="165" t="s">
        <v>672</v>
      </c>
      <c r="AA192" s="245">
        <v>12</v>
      </c>
      <c r="AB192" s="171" t="s">
        <v>716</v>
      </c>
      <c r="AD192" s="121"/>
    </row>
    <row r="193" spans="23:30">
      <c r="W193" s="161" t="s">
        <v>673</v>
      </c>
      <c r="X193" s="161">
        <v>610</v>
      </c>
      <c r="Y193" s="267" t="s">
        <v>521</v>
      </c>
      <c r="Z193" s="165" t="s">
        <v>674</v>
      </c>
      <c r="AA193" s="245">
        <v>12</v>
      </c>
      <c r="AB193" s="171" t="s">
        <v>717</v>
      </c>
      <c r="AD193" s="121"/>
    </row>
    <row r="194" spans="23:30">
      <c r="W194" s="161" t="s">
        <v>675</v>
      </c>
      <c r="X194" s="161">
        <v>611</v>
      </c>
      <c r="Y194" s="267" t="s">
        <v>521</v>
      </c>
      <c r="Z194" s="165" t="s">
        <v>676</v>
      </c>
      <c r="AA194" s="245">
        <v>14</v>
      </c>
      <c r="AB194" s="171" t="s">
        <v>718</v>
      </c>
      <c r="AD194" s="121"/>
    </row>
    <row r="195" spans="23:30">
      <c r="W195" s="267" t="s">
        <v>677</v>
      </c>
      <c r="X195" s="268">
        <v>611</v>
      </c>
      <c r="Y195" s="267" t="s">
        <v>521</v>
      </c>
      <c r="Z195" s="267" t="s">
        <v>678</v>
      </c>
      <c r="AA195" s="268">
        <v>14</v>
      </c>
      <c r="AB195" s="171" t="s">
        <v>719</v>
      </c>
      <c r="AD195" s="121"/>
    </row>
    <row r="196" spans="23:30">
      <c r="W196" s="267" t="s">
        <v>679</v>
      </c>
      <c r="X196" s="268">
        <v>611</v>
      </c>
      <c r="Y196" s="267" t="s">
        <v>521</v>
      </c>
      <c r="Z196" s="267" t="s">
        <v>680</v>
      </c>
      <c r="AA196" s="268">
        <v>14</v>
      </c>
      <c r="AB196" s="171" t="s">
        <v>720</v>
      </c>
      <c r="AD196" s="121"/>
    </row>
    <row r="197" spans="23:30">
      <c r="W197" s="267" t="s">
        <v>682</v>
      </c>
      <c r="X197" s="268">
        <v>612</v>
      </c>
      <c r="Y197" s="267" t="s">
        <v>521</v>
      </c>
      <c r="Z197" s="267" t="s">
        <v>683</v>
      </c>
      <c r="AA197" s="268">
        <v>13</v>
      </c>
      <c r="AB197" s="171" t="s">
        <v>721</v>
      </c>
      <c r="AD197" s="121"/>
    </row>
    <row r="198" spans="23:30">
      <c r="W198" s="267" t="s">
        <v>538</v>
      </c>
      <c r="X198" s="268">
        <v>612</v>
      </c>
      <c r="Y198" s="267" t="s">
        <v>521</v>
      </c>
      <c r="Z198" s="267" t="s">
        <v>539</v>
      </c>
      <c r="AA198" s="268">
        <v>13</v>
      </c>
      <c r="AB198" s="171" t="s">
        <v>722</v>
      </c>
      <c r="AD198" s="121"/>
    </row>
    <row r="199" spans="23:30">
      <c r="W199" s="267" t="s">
        <v>540</v>
      </c>
      <c r="X199" s="268">
        <v>612</v>
      </c>
      <c r="Y199" s="267" t="s">
        <v>521</v>
      </c>
      <c r="Z199" s="267" t="s">
        <v>541</v>
      </c>
      <c r="AA199" s="268">
        <v>13</v>
      </c>
      <c r="AB199" s="171" t="s">
        <v>723</v>
      </c>
      <c r="AD199" s="121"/>
    </row>
    <row r="200" spans="23:30">
      <c r="W200" s="267" t="s">
        <v>1078</v>
      </c>
      <c r="X200" s="268">
        <v>624</v>
      </c>
      <c r="Y200" s="267" t="s">
        <v>525</v>
      </c>
      <c r="Z200" s="267" t="s">
        <v>1067</v>
      </c>
      <c r="AA200" s="268">
        <v>16</v>
      </c>
      <c r="AB200" s="171" t="s">
        <v>1094</v>
      </c>
      <c r="AD200" s="121"/>
    </row>
    <row r="201" spans="23:30" ht="25.5">
      <c r="W201" s="267" t="s">
        <v>1079</v>
      </c>
      <c r="X201" s="268">
        <v>624</v>
      </c>
      <c r="Y201" s="267" t="s">
        <v>525</v>
      </c>
      <c r="Z201" s="267" t="s">
        <v>1068</v>
      </c>
      <c r="AA201" s="268">
        <v>16</v>
      </c>
      <c r="AB201" s="171" t="s">
        <v>1095</v>
      </c>
      <c r="AD201" s="121"/>
    </row>
    <row r="202" spans="23:30">
      <c r="W202" s="267" t="s">
        <v>1080</v>
      </c>
      <c r="X202" s="268">
        <v>624</v>
      </c>
      <c r="Y202" s="267" t="s">
        <v>525</v>
      </c>
      <c r="Z202" s="267" t="s">
        <v>1069</v>
      </c>
      <c r="AA202" s="268">
        <v>16</v>
      </c>
      <c r="AB202" s="171" t="s">
        <v>1096</v>
      </c>
      <c r="AD202" s="121"/>
    </row>
    <row r="203" spans="23:30">
      <c r="W203" s="267" t="s">
        <v>1081</v>
      </c>
      <c r="X203" s="268">
        <v>624</v>
      </c>
      <c r="Y203" s="267" t="s">
        <v>525</v>
      </c>
      <c r="Z203" s="267" t="s">
        <v>1070</v>
      </c>
      <c r="AA203" s="268">
        <v>16</v>
      </c>
      <c r="AB203" s="171" t="s">
        <v>1097</v>
      </c>
      <c r="AD203" s="121"/>
    </row>
    <row r="204" spans="23:30">
      <c r="W204" s="267" t="s">
        <v>684</v>
      </c>
      <c r="X204" s="268">
        <v>630</v>
      </c>
      <c r="Y204" s="267" t="s">
        <v>521</v>
      </c>
      <c r="Z204" s="267" t="s">
        <v>419</v>
      </c>
      <c r="AA204" s="268">
        <v>17</v>
      </c>
      <c r="AB204" s="171" t="s">
        <v>724</v>
      </c>
      <c r="AD204" s="121"/>
    </row>
    <row r="205" spans="23:30">
      <c r="W205" s="267" t="s">
        <v>2002</v>
      </c>
      <c r="X205" s="268">
        <v>633</v>
      </c>
      <c r="Y205" s="267" t="s">
        <v>521</v>
      </c>
      <c r="Z205" s="267" t="s">
        <v>681</v>
      </c>
      <c r="AA205" s="268">
        <v>16</v>
      </c>
      <c r="AB205" s="171" t="s">
        <v>2029</v>
      </c>
      <c r="AD205" s="121"/>
    </row>
    <row r="206" spans="23:30">
      <c r="W206" s="267" t="s">
        <v>1942</v>
      </c>
      <c r="X206" s="268">
        <v>633</v>
      </c>
      <c r="Y206" s="267" t="s">
        <v>521</v>
      </c>
      <c r="Z206" s="267" t="s">
        <v>1932</v>
      </c>
      <c r="AA206" s="268">
        <v>16</v>
      </c>
      <c r="AB206" s="171" t="s">
        <v>1948</v>
      </c>
      <c r="AD206" s="121"/>
    </row>
    <row r="207" spans="23:30">
      <c r="W207" s="267" t="s">
        <v>685</v>
      </c>
      <c r="X207" s="268">
        <v>646</v>
      </c>
      <c r="Y207" s="267" t="s">
        <v>525</v>
      </c>
      <c r="Z207" s="267" t="s">
        <v>411</v>
      </c>
      <c r="AA207" s="268">
        <v>30</v>
      </c>
      <c r="AB207" s="171" t="s">
        <v>740</v>
      </c>
      <c r="AD207" s="121"/>
    </row>
    <row r="208" spans="23:30">
      <c r="W208" s="267" t="s">
        <v>1074</v>
      </c>
      <c r="X208" s="268">
        <v>646</v>
      </c>
      <c r="Y208" s="267" t="s">
        <v>525</v>
      </c>
      <c r="Z208" s="267" t="s">
        <v>1064</v>
      </c>
      <c r="AA208" s="268">
        <v>30</v>
      </c>
      <c r="AB208" s="171" t="s">
        <v>1090</v>
      </c>
      <c r="AD208" s="121"/>
    </row>
    <row r="209" spans="23:30">
      <c r="W209" s="267" t="s">
        <v>1076</v>
      </c>
      <c r="X209" s="268">
        <v>646</v>
      </c>
      <c r="Y209" s="267" t="s">
        <v>525</v>
      </c>
      <c r="Z209" s="267" t="s">
        <v>1052</v>
      </c>
      <c r="AA209" s="268">
        <v>30</v>
      </c>
      <c r="AB209" s="171" t="s">
        <v>1092</v>
      </c>
      <c r="AD209" s="121"/>
    </row>
    <row r="210" spans="23:30">
      <c r="W210" s="267" t="s">
        <v>1075</v>
      </c>
      <c r="X210" s="268">
        <v>646</v>
      </c>
      <c r="Y210" s="267" t="s">
        <v>525</v>
      </c>
      <c r="Z210" s="267" t="s">
        <v>1066</v>
      </c>
      <c r="AA210" s="268">
        <v>30</v>
      </c>
      <c r="AB210" s="171" t="s">
        <v>1091</v>
      </c>
      <c r="AD210" s="121"/>
    </row>
    <row r="211" spans="23:30">
      <c r="W211" s="267" t="s">
        <v>3056</v>
      </c>
      <c r="X211" s="268">
        <v>651</v>
      </c>
      <c r="Y211" s="267" t="s">
        <v>525</v>
      </c>
      <c r="Z211" s="267" t="s">
        <v>686</v>
      </c>
      <c r="AA211" s="268">
        <v>13</v>
      </c>
      <c r="AB211" s="171" t="s">
        <v>3057</v>
      </c>
      <c r="AD211" s="121"/>
    </row>
    <row r="212" spans="23:30">
      <c r="W212" s="267" t="s">
        <v>3058</v>
      </c>
      <c r="X212" s="268">
        <v>651</v>
      </c>
      <c r="Y212" s="267" t="s">
        <v>525</v>
      </c>
      <c r="Z212" s="267" t="s">
        <v>427</v>
      </c>
      <c r="AA212" s="268">
        <v>13</v>
      </c>
      <c r="AB212" s="171" t="s">
        <v>3059</v>
      </c>
      <c r="AD212" s="121"/>
    </row>
    <row r="213" spans="23:30">
      <c r="W213" s="267" t="s">
        <v>3060</v>
      </c>
      <c r="X213" s="268">
        <v>651</v>
      </c>
      <c r="Y213" s="267" t="s">
        <v>525</v>
      </c>
      <c r="Z213" s="267" t="s">
        <v>687</v>
      </c>
      <c r="AA213" s="268">
        <v>13</v>
      </c>
      <c r="AB213" s="171" t="s">
        <v>3061</v>
      </c>
      <c r="AD213" s="121"/>
    </row>
    <row r="214" spans="23:30">
      <c r="W214" s="267" t="s">
        <v>3062</v>
      </c>
      <c r="X214" s="268">
        <v>652</v>
      </c>
      <c r="Y214" s="267" t="s">
        <v>525</v>
      </c>
      <c r="Z214" s="267" t="s">
        <v>429</v>
      </c>
      <c r="AA214" s="268">
        <v>15</v>
      </c>
      <c r="AB214" s="171" t="s">
        <v>3063</v>
      </c>
      <c r="AD214" s="121"/>
    </row>
    <row r="215" spans="23:30">
      <c r="W215" s="267" t="s">
        <v>3064</v>
      </c>
      <c r="X215" s="268">
        <v>653</v>
      </c>
      <c r="Y215" s="267" t="s">
        <v>519</v>
      </c>
      <c r="Z215" s="267" t="s">
        <v>408</v>
      </c>
      <c r="AA215" s="268">
        <v>13</v>
      </c>
      <c r="AB215" s="171" t="s">
        <v>3065</v>
      </c>
      <c r="AD215" s="121"/>
    </row>
    <row r="216" spans="23:30">
      <c r="W216" s="267" t="s">
        <v>3066</v>
      </c>
      <c r="X216" s="268">
        <v>653</v>
      </c>
      <c r="Y216" s="267" t="s">
        <v>519</v>
      </c>
      <c r="Z216" s="267" t="s">
        <v>412</v>
      </c>
      <c r="AA216" s="268">
        <v>13</v>
      </c>
      <c r="AB216" s="171" t="s">
        <v>3067</v>
      </c>
      <c r="AD216" s="121"/>
    </row>
    <row r="217" spans="23:30">
      <c r="W217" s="267" t="s">
        <v>3068</v>
      </c>
      <c r="X217" s="268">
        <v>653</v>
      </c>
      <c r="Y217" s="267" t="s">
        <v>519</v>
      </c>
      <c r="Z217" s="267" t="s">
        <v>688</v>
      </c>
      <c r="AA217" s="268">
        <v>13</v>
      </c>
      <c r="AB217" s="171" t="s">
        <v>3069</v>
      </c>
    </row>
    <row r="218" spans="23:30">
      <c r="W218" s="267" t="s">
        <v>3070</v>
      </c>
      <c r="X218" s="268">
        <v>653</v>
      </c>
      <c r="Y218" s="267" t="s">
        <v>519</v>
      </c>
      <c r="Z218" s="267" t="s">
        <v>689</v>
      </c>
      <c r="AA218" s="268">
        <v>13</v>
      </c>
      <c r="AB218" s="171" t="s">
        <v>3071</v>
      </c>
    </row>
    <row r="219" spans="23:30">
      <c r="W219" s="267" t="s">
        <v>3072</v>
      </c>
      <c r="X219" s="268">
        <v>653</v>
      </c>
      <c r="Y219" s="267" t="s">
        <v>519</v>
      </c>
      <c r="Z219" s="267" t="s">
        <v>413</v>
      </c>
      <c r="AA219" s="268">
        <v>13</v>
      </c>
      <c r="AB219" s="171" t="s">
        <v>3073</v>
      </c>
    </row>
    <row r="220" spans="23:30">
      <c r="W220" s="267" t="s">
        <v>3074</v>
      </c>
      <c r="X220" s="268">
        <v>653</v>
      </c>
      <c r="Y220" s="267" t="s">
        <v>519</v>
      </c>
      <c r="Z220" s="267" t="s">
        <v>422</v>
      </c>
      <c r="AA220" s="268">
        <v>13</v>
      </c>
      <c r="AB220" s="171" t="s">
        <v>3075</v>
      </c>
    </row>
    <row r="221" spans="23:30">
      <c r="W221" s="267" t="s">
        <v>3076</v>
      </c>
      <c r="X221" s="268">
        <v>653</v>
      </c>
      <c r="Y221" s="267" t="s">
        <v>519</v>
      </c>
      <c r="Z221" s="267" t="s">
        <v>690</v>
      </c>
      <c r="AA221" s="268">
        <v>13</v>
      </c>
      <c r="AB221" s="171" t="s">
        <v>3077</v>
      </c>
    </row>
    <row r="222" spans="23:30">
      <c r="W222" s="117" t="s">
        <v>3078</v>
      </c>
      <c r="X222" s="269">
        <v>653</v>
      </c>
      <c r="Y222" s="117" t="s">
        <v>519</v>
      </c>
      <c r="Z222" s="117" t="s">
        <v>691</v>
      </c>
      <c r="AA222" s="269">
        <v>13</v>
      </c>
      <c r="AB222" s="172" t="s">
        <v>3079</v>
      </c>
    </row>
    <row r="223" spans="23:30">
      <c r="W223" s="117" t="s">
        <v>3080</v>
      </c>
      <c r="X223" s="269">
        <v>653</v>
      </c>
      <c r="Y223" s="117" t="s">
        <v>525</v>
      </c>
      <c r="Z223" s="117" t="s">
        <v>404</v>
      </c>
      <c r="AA223" s="269">
        <v>9</v>
      </c>
      <c r="AB223" s="172" t="s">
        <v>3081</v>
      </c>
    </row>
    <row r="224" spans="23:30">
      <c r="W224" s="117" t="s">
        <v>3082</v>
      </c>
      <c r="X224" s="269">
        <v>653</v>
      </c>
      <c r="Y224" s="117" t="s">
        <v>525</v>
      </c>
      <c r="Z224" s="117" t="s">
        <v>692</v>
      </c>
      <c r="AA224" s="269">
        <v>9</v>
      </c>
      <c r="AB224" s="172" t="s">
        <v>3083</v>
      </c>
    </row>
    <row r="225" spans="23:28">
      <c r="W225" s="117" t="s">
        <v>3084</v>
      </c>
      <c r="X225" s="269">
        <v>653</v>
      </c>
      <c r="Y225" s="117" t="s">
        <v>525</v>
      </c>
      <c r="Z225" s="117" t="s">
        <v>693</v>
      </c>
      <c r="AA225" s="269">
        <v>9</v>
      </c>
      <c r="AB225" s="172" t="s">
        <v>3085</v>
      </c>
    </row>
    <row r="226" spans="23:28">
      <c r="W226" s="117" t="s">
        <v>3086</v>
      </c>
      <c r="X226" s="269">
        <v>653</v>
      </c>
      <c r="Y226" s="117" t="s">
        <v>525</v>
      </c>
      <c r="Z226" s="117" t="s">
        <v>694</v>
      </c>
      <c r="AA226" s="269">
        <v>13</v>
      </c>
      <c r="AB226" s="172" t="s">
        <v>3087</v>
      </c>
    </row>
    <row r="227" spans="23:28">
      <c r="W227" s="117" t="s">
        <v>3088</v>
      </c>
      <c r="X227" s="269">
        <v>653</v>
      </c>
      <c r="Y227" s="117" t="s">
        <v>525</v>
      </c>
      <c r="Z227" s="117" t="s">
        <v>695</v>
      </c>
      <c r="AA227" s="269">
        <v>13</v>
      </c>
      <c r="AB227" s="172" t="s">
        <v>3089</v>
      </c>
    </row>
    <row r="228" spans="23:28" ht="33">
      <c r="W228" s="117" t="s">
        <v>1971</v>
      </c>
      <c r="X228" s="269">
        <v>211</v>
      </c>
      <c r="Y228" s="117" t="s">
        <v>526</v>
      </c>
      <c r="Z228" s="117" t="s">
        <v>1934</v>
      </c>
      <c r="AA228" s="269">
        <v>16</v>
      </c>
      <c r="AB228" s="172" t="s">
        <v>1958</v>
      </c>
    </row>
    <row r="229" spans="23:28" ht="33">
      <c r="W229" s="117" t="s">
        <v>1972</v>
      </c>
      <c r="X229" s="269">
        <v>211</v>
      </c>
      <c r="Y229" s="117" t="s">
        <v>526</v>
      </c>
      <c r="Z229" s="117" t="s">
        <v>696</v>
      </c>
      <c r="AA229" s="269">
        <v>16</v>
      </c>
      <c r="AB229" s="172" t="s">
        <v>1959</v>
      </c>
    </row>
    <row r="230" spans="23:28">
      <c r="W230" s="117" t="s">
        <v>3090</v>
      </c>
      <c r="X230" s="269">
        <v>653</v>
      </c>
      <c r="Y230" s="117" t="s">
        <v>525</v>
      </c>
      <c r="Z230" s="117" t="s">
        <v>1977</v>
      </c>
      <c r="AA230" s="269">
        <v>13</v>
      </c>
      <c r="AB230" s="172" t="s">
        <v>3091</v>
      </c>
    </row>
    <row r="231" spans="23:28">
      <c r="W231" s="117" t="s">
        <v>3092</v>
      </c>
      <c r="X231" s="269">
        <v>653</v>
      </c>
      <c r="Y231" s="117" t="s">
        <v>525</v>
      </c>
      <c r="Z231" s="117" t="s">
        <v>1056</v>
      </c>
      <c r="AA231" s="269">
        <v>13</v>
      </c>
      <c r="AB231" s="172" t="s">
        <v>3093</v>
      </c>
    </row>
    <row r="232" spans="23:28">
      <c r="W232" s="117" t="s">
        <v>3094</v>
      </c>
      <c r="X232" s="269">
        <v>653</v>
      </c>
      <c r="Y232" s="117" t="s">
        <v>525</v>
      </c>
      <c r="Z232" s="117" t="s">
        <v>1924</v>
      </c>
      <c r="AA232" s="269">
        <v>13</v>
      </c>
      <c r="AB232" s="172" t="s">
        <v>3095</v>
      </c>
    </row>
    <row r="233" spans="23:28">
      <c r="W233" s="117" t="s">
        <v>3096</v>
      </c>
      <c r="X233" s="269">
        <v>653</v>
      </c>
      <c r="Y233" s="117" t="s">
        <v>525</v>
      </c>
      <c r="Z233" s="117" t="s">
        <v>1925</v>
      </c>
      <c r="AA233" s="269">
        <v>13</v>
      </c>
      <c r="AB233" s="172" t="s">
        <v>3097</v>
      </c>
    </row>
    <row r="234" spans="23:28" ht="33">
      <c r="W234" s="117" t="s">
        <v>1940</v>
      </c>
      <c r="X234" s="269">
        <v>211</v>
      </c>
      <c r="Y234" s="117" t="s">
        <v>526</v>
      </c>
      <c r="Z234" s="117" t="s">
        <v>1930</v>
      </c>
      <c r="AA234" s="269">
        <v>16</v>
      </c>
      <c r="AB234" s="172" t="s">
        <v>1949</v>
      </c>
    </row>
    <row r="235" spans="23:28">
      <c r="W235" s="117" t="s">
        <v>3098</v>
      </c>
      <c r="X235" s="269">
        <v>653</v>
      </c>
      <c r="Y235" s="117" t="s">
        <v>525</v>
      </c>
      <c r="Z235" s="117" t="s">
        <v>2014</v>
      </c>
      <c r="AA235" s="269">
        <v>13</v>
      </c>
      <c r="AB235" s="172" t="s">
        <v>3099</v>
      </c>
    </row>
    <row r="236" spans="23:28" ht="33">
      <c r="W236" s="117" t="s">
        <v>3100</v>
      </c>
      <c r="X236" s="269">
        <v>653</v>
      </c>
      <c r="Y236" s="117" t="s">
        <v>525</v>
      </c>
      <c r="Z236" s="117" t="s">
        <v>2015</v>
      </c>
      <c r="AA236" s="269">
        <v>13</v>
      </c>
      <c r="AB236" s="172" t="s">
        <v>3101</v>
      </c>
    </row>
    <row r="237" spans="23:28">
      <c r="W237" s="117" t="s">
        <v>3102</v>
      </c>
      <c r="X237" s="269">
        <v>654</v>
      </c>
      <c r="Y237" s="117" t="s">
        <v>525</v>
      </c>
      <c r="Z237" s="117" t="s">
        <v>697</v>
      </c>
      <c r="AA237" s="269">
        <v>15</v>
      </c>
      <c r="AB237" s="172" t="s">
        <v>3103</v>
      </c>
    </row>
    <row r="238" spans="23:28">
      <c r="W238" s="117" t="s">
        <v>3104</v>
      </c>
      <c r="X238" s="269">
        <v>654</v>
      </c>
      <c r="Y238" s="117" t="s">
        <v>525</v>
      </c>
      <c r="Z238" s="117" t="s">
        <v>698</v>
      </c>
      <c r="AA238" s="269">
        <v>15</v>
      </c>
      <c r="AB238" s="172" t="s">
        <v>3105</v>
      </c>
    </row>
    <row r="239" spans="23:28">
      <c r="W239" s="117" t="s">
        <v>3106</v>
      </c>
      <c r="X239" s="269">
        <v>654</v>
      </c>
      <c r="Y239" s="117" t="s">
        <v>525</v>
      </c>
      <c r="Z239" s="117" t="s">
        <v>353</v>
      </c>
      <c r="AA239" s="269">
        <v>15</v>
      </c>
      <c r="AB239" s="172" t="s">
        <v>3107</v>
      </c>
    </row>
    <row r="240" spans="23:28" ht="33">
      <c r="W240" s="117" t="s">
        <v>3108</v>
      </c>
      <c r="X240" s="269">
        <v>654</v>
      </c>
      <c r="Y240" s="117" t="s">
        <v>525</v>
      </c>
      <c r="Z240" s="117" t="s">
        <v>1927</v>
      </c>
      <c r="AA240" s="269">
        <v>15</v>
      </c>
      <c r="AB240" s="172" t="s">
        <v>3109</v>
      </c>
    </row>
    <row r="241" spans="23:28">
      <c r="W241" s="117" t="s">
        <v>3110</v>
      </c>
      <c r="X241" s="269">
        <v>653</v>
      </c>
      <c r="Y241" s="117" t="s">
        <v>525</v>
      </c>
      <c r="Z241" s="117" t="s">
        <v>403</v>
      </c>
      <c r="AA241" s="269">
        <v>13</v>
      </c>
      <c r="AB241" s="172" t="s">
        <v>3111</v>
      </c>
    </row>
    <row r="242" spans="23:28">
      <c r="W242" s="117" t="s">
        <v>3112</v>
      </c>
      <c r="X242" s="269">
        <v>653</v>
      </c>
      <c r="Y242" s="117" t="s">
        <v>525</v>
      </c>
      <c r="Z242" s="117" t="s">
        <v>406</v>
      </c>
      <c r="AA242" s="269">
        <v>13</v>
      </c>
      <c r="AB242" s="172" t="s">
        <v>3113</v>
      </c>
    </row>
    <row r="243" spans="23:28">
      <c r="W243" s="117" t="s">
        <v>3114</v>
      </c>
      <c r="X243" s="269">
        <v>653</v>
      </c>
      <c r="Y243" s="117" t="s">
        <v>525</v>
      </c>
      <c r="Z243" s="117" t="s">
        <v>407</v>
      </c>
      <c r="AA243" s="269">
        <v>13</v>
      </c>
      <c r="AB243" s="172" t="s">
        <v>3115</v>
      </c>
    </row>
    <row r="244" spans="23:28">
      <c r="W244" s="117" t="s">
        <v>3116</v>
      </c>
      <c r="X244" s="269">
        <v>653</v>
      </c>
      <c r="Y244" s="117" t="s">
        <v>525</v>
      </c>
      <c r="Z244" s="117" t="s">
        <v>410</v>
      </c>
      <c r="AA244" s="269">
        <v>13</v>
      </c>
      <c r="AB244" s="172" t="s">
        <v>3117</v>
      </c>
    </row>
    <row r="245" spans="23:28">
      <c r="W245" s="117" t="s">
        <v>3118</v>
      </c>
      <c r="X245" s="269">
        <v>653</v>
      </c>
      <c r="Y245" s="117" t="s">
        <v>525</v>
      </c>
      <c r="Z245" s="117" t="s">
        <v>699</v>
      </c>
      <c r="AA245" s="269">
        <v>13</v>
      </c>
      <c r="AB245" s="172" t="s">
        <v>3119</v>
      </c>
    </row>
    <row r="246" spans="23:28">
      <c r="W246" s="117" t="s">
        <v>3120</v>
      </c>
      <c r="X246" s="269">
        <v>653</v>
      </c>
      <c r="Y246" s="117" t="s">
        <v>525</v>
      </c>
      <c r="Z246" s="117" t="s">
        <v>700</v>
      </c>
      <c r="AA246" s="269">
        <v>13</v>
      </c>
      <c r="AB246" s="172" t="s">
        <v>3121</v>
      </c>
    </row>
    <row r="247" spans="23:28">
      <c r="W247" s="117" t="s">
        <v>3122</v>
      </c>
      <c r="X247" s="269">
        <v>653</v>
      </c>
      <c r="Y247" s="117" t="s">
        <v>525</v>
      </c>
      <c r="Z247" s="117" t="s">
        <v>701</v>
      </c>
      <c r="AA247" s="269">
        <v>13</v>
      </c>
      <c r="AB247" s="172" t="s">
        <v>3123</v>
      </c>
    </row>
    <row r="248" spans="23:28">
      <c r="W248" s="117" t="s">
        <v>3124</v>
      </c>
      <c r="X248" s="269">
        <v>653</v>
      </c>
      <c r="Y248" s="117" t="s">
        <v>525</v>
      </c>
      <c r="Z248" s="117" t="s">
        <v>702</v>
      </c>
      <c r="AA248" s="269">
        <v>13</v>
      </c>
      <c r="AB248" s="172" t="s">
        <v>3125</v>
      </c>
    </row>
    <row r="249" spans="23:28">
      <c r="W249" s="117" t="s">
        <v>3126</v>
      </c>
      <c r="X249" s="269">
        <v>653</v>
      </c>
      <c r="Y249" s="117" t="s">
        <v>525</v>
      </c>
      <c r="Z249" s="117" t="s">
        <v>1050</v>
      </c>
      <c r="AA249" s="269">
        <v>13</v>
      </c>
      <c r="AB249" s="172" t="s">
        <v>3127</v>
      </c>
    </row>
    <row r="250" spans="23:28">
      <c r="W250" s="117" t="s">
        <v>3128</v>
      </c>
      <c r="X250" s="269">
        <v>653</v>
      </c>
      <c r="Y250" s="117" t="s">
        <v>519</v>
      </c>
      <c r="Z250" s="117" t="s">
        <v>1051</v>
      </c>
      <c r="AA250" s="269">
        <v>13</v>
      </c>
      <c r="AB250" s="172" t="s">
        <v>3129</v>
      </c>
    </row>
    <row r="251" spans="23:28">
      <c r="W251" s="117" t="s">
        <v>3130</v>
      </c>
      <c r="X251" s="269">
        <v>653</v>
      </c>
      <c r="Y251" s="117" t="s">
        <v>525</v>
      </c>
      <c r="Z251" s="117" t="s">
        <v>1055</v>
      </c>
      <c r="AA251" s="269">
        <v>13</v>
      </c>
      <c r="AB251" s="172" t="s">
        <v>3131</v>
      </c>
    </row>
    <row r="252" spans="23:28">
      <c r="W252" s="117" t="s">
        <v>3132</v>
      </c>
      <c r="X252" s="269">
        <v>653</v>
      </c>
      <c r="Y252" s="117" t="s">
        <v>525</v>
      </c>
      <c r="Z252" s="117" t="s">
        <v>1059</v>
      </c>
      <c r="AA252" s="269">
        <v>13</v>
      </c>
      <c r="AB252" s="172" t="s">
        <v>3133</v>
      </c>
    </row>
    <row r="253" spans="23:28">
      <c r="W253" s="117" t="s">
        <v>3134</v>
      </c>
      <c r="X253" s="269">
        <v>653</v>
      </c>
      <c r="Y253" s="117" t="s">
        <v>525</v>
      </c>
      <c r="Z253" s="117" t="s">
        <v>1977</v>
      </c>
      <c r="AA253" s="269">
        <v>13</v>
      </c>
      <c r="AB253" s="172" t="s">
        <v>3135</v>
      </c>
    </row>
    <row r="254" spans="23:28">
      <c r="W254" s="117" t="s">
        <v>3136</v>
      </c>
      <c r="X254" s="269">
        <v>653</v>
      </c>
      <c r="Y254" s="117" t="s">
        <v>525</v>
      </c>
      <c r="Z254" s="117" t="s">
        <v>1056</v>
      </c>
      <c r="AA254" s="269">
        <v>13</v>
      </c>
      <c r="AB254" s="172" t="s">
        <v>3137</v>
      </c>
    </row>
    <row r="255" spans="23:28">
      <c r="W255" s="117" t="s">
        <v>3138</v>
      </c>
      <c r="X255" s="269">
        <v>653</v>
      </c>
      <c r="Y255" s="117" t="s">
        <v>525</v>
      </c>
      <c r="Z255" s="117" t="s">
        <v>2016</v>
      </c>
      <c r="AA255" s="269">
        <v>13</v>
      </c>
      <c r="AB255" s="172" t="s">
        <v>3139</v>
      </c>
    </row>
    <row r="256" spans="23:28">
      <c r="W256" s="117" t="s">
        <v>3140</v>
      </c>
      <c r="X256" s="269">
        <v>653</v>
      </c>
      <c r="Y256" s="117" t="s">
        <v>525</v>
      </c>
      <c r="Z256" s="117" t="s">
        <v>2141</v>
      </c>
      <c r="AA256" s="269">
        <v>13</v>
      </c>
      <c r="AB256" s="172" t="s">
        <v>3141</v>
      </c>
    </row>
    <row r="257" spans="23:28">
      <c r="W257" s="117" t="s">
        <v>1938</v>
      </c>
      <c r="X257" s="269">
        <v>659</v>
      </c>
      <c r="Y257" s="117" t="s">
        <v>525</v>
      </c>
      <c r="Z257" s="117" t="s">
        <v>1928</v>
      </c>
      <c r="AA257" s="269">
        <v>10</v>
      </c>
      <c r="AB257" s="172" t="s">
        <v>1950</v>
      </c>
    </row>
    <row r="258" spans="23:28">
      <c r="W258" s="117" t="s">
        <v>1937</v>
      </c>
      <c r="X258" s="269">
        <v>659</v>
      </c>
      <c r="Y258" s="117" t="s">
        <v>525</v>
      </c>
      <c r="Z258" s="117" t="s">
        <v>1926</v>
      </c>
      <c r="AA258" s="269">
        <v>10</v>
      </c>
      <c r="AB258" s="172" t="s">
        <v>1951</v>
      </c>
    </row>
    <row r="259" spans="23:28">
      <c r="W259" s="117" t="s">
        <v>542</v>
      </c>
      <c r="X259" s="269">
        <v>664</v>
      </c>
      <c r="Y259" s="117" t="s">
        <v>518</v>
      </c>
      <c r="Z259" s="117" t="s">
        <v>415</v>
      </c>
      <c r="AA259" s="269">
        <v>11</v>
      </c>
      <c r="AB259" s="172" t="s">
        <v>707</v>
      </c>
    </row>
    <row r="260" spans="23:28">
      <c r="W260" s="117" t="s">
        <v>703</v>
      </c>
      <c r="X260" s="269">
        <v>664</v>
      </c>
      <c r="Y260" s="117" t="s">
        <v>525</v>
      </c>
      <c r="Z260" s="117" t="s">
        <v>409</v>
      </c>
      <c r="AA260" s="269">
        <v>11</v>
      </c>
      <c r="AB260" s="172" t="s">
        <v>741</v>
      </c>
    </row>
    <row r="261" spans="23:28">
      <c r="W261" s="117" t="s">
        <v>1077</v>
      </c>
      <c r="X261" s="269">
        <v>681</v>
      </c>
      <c r="Y261" s="117" t="s">
        <v>277</v>
      </c>
      <c r="Z261" s="117" t="s">
        <v>1054</v>
      </c>
      <c r="AA261" s="269">
        <v>10</v>
      </c>
      <c r="AB261" s="172" t="s">
        <v>1087</v>
      </c>
    </row>
    <row r="262" spans="23:28">
      <c r="W262" s="117" t="s">
        <v>3142</v>
      </c>
      <c r="X262" s="269">
        <v>760</v>
      </c>
      <c r="Y262" s="117" t="s">
        <v>277</v>
      </c>
      <c r="Z262" s="117" t="s">
        <v>1065</v>
      </c>
      <c r="AA262" s="269">
        <v>19</v>
      </c>
      <c r="AB262" s="172" t="s">
        <v>3143</v>
      </c>
    </row>
    <row r="263" spans="23:28">
      <c r="W263" s="117" t="s">
        <v>3144</v>
      </c>
      <c r="X263" s="269">
        <v>669</v>
      </c>
      <c r="Y263" s="117" t="s">
        <v>525</v>
      </c>
      <c r="Z263" s="117" t="s">
        <v>2017</v>
      </c>
      <c r="AA263" s="269">
        <v>10</v>
      </c>
      <c r="AB263" s="172" t="s">
        <v>3145</v>
      </c>
    </row>
    <row r="264" spans="23:28">
      <c r="W264" s="117" t="s">
        <v>2018</v>
      </c>
      <c r="X264" s="269">
        <v>801</v>
      </c>
      <c r="Y264" s="117" t="s">
        <v>1974</v>
      </c>
      <c r="Z264" s="117" t="s">
        <v>2019</v>
      </c>
      <c r="AA264" s="269">
        <v>5</v>
      </c>
      <c r="AB264" s="172" t="s">
        <v>2049</v>
      </c>
    </row>
    <row r="265" spans="23:28">
      <c r="W265" s="117" t="s">
        <v>2020</v>
      </c>
      <c r="X265" s="269">
        <v>801</v>
      </c>
      <c r="Y265" s="117" t="s">
        <v>1974</v>
      </c>
      <c r="Z265" s="117" t="s">
        <v>2021</v>
      </c>
      <c r="AA265" s="269">
        <v>5</v>
      </c>
      <c r="AB265" s="172" t="s">
        <v>2046</v>
      </c>
    </row>
    <row r="266" spans="23:28">
      <c r="W266" s="117" t="s">
        <v>2022</v>
      </c>
      <c r="X266" s="269">
        <v>806</v>
      </c>
      <c r="Y266" s="117" t="s">
        <v>520</v>
      </c>
      <c r="Z266" s="117" t="s">
        <v>2023</v>
      </c>
      <c r="AA266" s="269">
        <v>10</v>
      </c>
      <c r="AB266" s="172" t="s">
        <v>2028</v>
      </c>
    </row>
    <row r="267" spans="23:28">
      <c r="W267" s="117" t="s">
        <v>1973</v>
      </c>
      <c r="X267" s="269" t="s">
        <v>2142</v>
      </c>
      <c r="Y267" s="117" t="s">
        <v>1974</v>
      </c>
      <c r="Z267" s="117" t="s">
        <v>543</v>
      </c>
      <c r="AA267" s="269">
        <v>5</v>
      </c>
      <c r="AB267" s="172" t="s">
        <v>2048</v>
      </c>
    </row>
    <row r="268" spans="23:28">
      <c r="W268" s="117" t="s">
        <v>1975</v>
      </c>
      <c r="X268" s="269" t="s">
        <v>2142</v>
      </c>
      <c r="Y268" s="117" t="s">
        <v>1974</v>
      </c>
      <c r="Z268" s="117" t="s">
        <v>544</v>
      </c>
      <c r="AA268" s="269">
        <v>5</v>
      </c>
      <c r="AB268" s="172" t="s">
        <v>2045</v>
      </c>
    </row>
    <row r="269" spans="23:28">
      <c r="W269" s="117" t="s">
        <v>1976</v>
      </c>
      <c r="X269" s="269" t="s">
        <v>2142</v>
      </c>
      <c r="Y269" s="117" t="s">
        <v>1974</v>
      </c>
      <c r="Z269" s="117" t="s">
        <v>545</v>
      </c>
      <c r="AA269" s="269">
        <v>5</v>
      </c>
      <c r="AB269" s="172" t="s">
        <v>2047</v>
      </c>
    </row>
    <row r="270" spans="23:28">
      <c r="W270" s="117" t="s">
        <v>3146</v>
      </c>
      <c r="X270" s="269">
        <v>653</v>
      </c>
      <c r="Y270" s="117" t="s">
        <v>525</v>
      </c>
      <c r="Z270" s="117" t="s">
        <v>2145</v>
      </c>
      <c r="AA270" s="269">
        <v>13</v>
      </c>
      <c r="AB270" s="172" t="s">
        <v>3147</v>
      </c>
    </row>
    <row r="271" spans="23:28">
      <c r="W271" s="117" t="s">
        <v>3148</v>
      </c>
      <c r="X271" s="269">
        <v>653</v>
      </c>
      <c r="Y271" s="117" t="s">
        <v>525</v>
      </c>
      <c r="Z271" s="117" t="s">
        <v>2146</v>
      </c>
      <c r="AA271" s="269">
        <v>13</v>
      </c>
      <c r="AB271" s="172" t="s">
        <v>3149</v>
      </c>
    </row>
    <row r="272" spans="23:28">
      <c r="W272" s="117" t="s">
        <v>2147</v>
      </c>
      <c r="X272" s="269">
        <v>211</v>
      </c>
      <c r="Y272" s="117" t="s">
        <v>522</v>
      </c>
      <c r="Z272" s="117" t="s">
        <v>2148</v>
      </c>
      <c r="AA272" s="269">
        <v>16</v>
      </c>
      <c r="AB272" s="172" t="s">
        <v>3150</v>
      </c>
    </row>
    <row r="273" spans="23:28" ht="33">
      <c r="W273" s="117" t="s">
        <v>2149</v>
      </c>
      <c r="X273" s="269">
        <v>211</v>
      </c>
      <c r="Y273" s="117" t="s">
        <v>526</v>
      </c>
      <c r="Z273" s="117" t="s">
        <v>2150</v>
      </c>
      <c r="AA273" s="269">
        <v>16</v>
      </c>
      <c r="AB273" s="172" t="s">
        <v>2151</v>
      </c>
    </row>
    <row r="274" spans="23:28">
      <c r="W274" s="117" t="s">
        <v>3151</v>
      </c>
      <c r="X274" s="269">
        <v>760</v>
      </c>
      <c r="Y274" s="117" t="s">
        <v>277</v>
      </c>
      <c r="Z274" s="117" t="s">
        <v>3152</v>
      </c>
      <c r="AA274" s="269">
        <v>7</v>
      </c>
      <c r="AB274" s="172" t="s">
        <v>3153</v>
      </c>
    </row>
    <row r="275" spans="23:28" ht="33">
      <c r="W275" s="117" t="s">
        <v>3154</v>
      </c>
      <c r="X275" s="269" t="s">
        <v>2142</v>
      </c>
      <c r="Y275" s="117" t="s">
        <v>1974</v>
      </c>
      <c r="Z275" s="117" t="s">
        <v>3155</v>
      </c>
      <c r="AA275" s="269">
        <v>5</v>
      </c>
      <c r="AB275" s="172" t="s">
        <v>3156</v>
      </c>
    </row>
    <row r="276" spans="23:28">
      <c r="W276" s="117" t="s">
        <v>3157</v>
      </c>
      <c r="X276" s="269">
        <v>211</v>
      </c>
      <c r="Y276" s="117" t="s">
        <v>527</v>
      </c>
      <c r="Z276" s="117" t="s">
        <v>3158</v>
      </c>
      <c r="AA276" s="269">
        <v>22</v>
      </c>
      <c r="AB276" s="172" t="s">
        <v>3159</v>
      </c>
    </row>
    <row r="277" spans="23:28">
      <c r="W277" s="117" t="s">
        <v>3160</v>
      </c>
      <c r="X277" s="269">
        <v>653</v>
      </c>
      <c r="Y277" s="117" t="s">
        <v>525</v>
      </c>
      <c r="Z277" s="117" t="s">
        <v>3161</v>
      </c>
      <c r="AA277" s="269">
        <v>16</v>
      </c>
      <c r="AB277" s="172" t="s">
        <v>3162</v>
      </c>
    </row>
    <row r="278" spans="23:28">
      <c r="W278" s="117" t="s">
        <v>3163</v>
      </c>
      <c r="X278" s="269">
        <v>653</v>
      </c>
      <c r="Y278" s="117" t="s">
        <v>519</v>
      </c>
      <c r="Z278" s="117" t="s">
        <v>3164</v>
      </c>
      <c r="AA278" s="269">
        <v>13</v>
      </c>
      <c r="AB278" s="172" t="s">
        <v>3165</v>
      </c>
    </row>
    <row r="279" spans="23:28">
      <c r="W279" s="117" t="s">
        <v>3166</v>
      </c>
      <c r="X279" s="269">
        <v>663</v>
      </c>
      <c r="Y279" s="117" t="s">
        <v>525</v>
      </c>
      <c r="Z279" s="117" t="s">
        <v>3167</v>
      </c>
      <c r="AA279" s="269">
        <v>5</v>
      </c>
      <c r="AB279" s="172" t="s">
        <v>3168</v>
      </c>
    </row>
    <row r="280" spans="23:28">
      <c r="W280" s="117" t="s">
        <v>3169</v>
      </c>
      <c r="X280" s="269">
        <v>790</v>
      </c>
      <c r="Y280" s="117" t="s">
        <v>277</v>
      </c>
      <c r="Z280" s="117" t="s">
        <v>3170</v>
      </c>
      <c r="AA280" s="269">
        <v>10</v>
      </c>
      <c r="AB280" s="172" t="s">
        <v>3171</v>
      </c>
    </row>
    <row r="281" spans="23:28">
      <c r="W281" s="117" t="s">
        <v>3172</v>
      </c>
      <c r="X281" s="269">
        <v>653</v>
      </c>
      <c r="Y281" s="117" t="s">
        <v>525</v>
      </c>
      <c r="Z281" s="117" t="s">
        <v>3173</v>
      </c>
      <c r="AA281" s="269">
        <v>16</v>
      </c>
      <c r="AB281" s="172" t="s">
        <v>3174</v>
      </c>
    </row>
    <row r="282" spans="23:28">
      <c r="W282" s="117" t="s">
        <v>3175</v>
      </c>
      <c r="X282" s="269">
        <v>640</v>
      </c>
      <c r="Y282" s="117" t="s">
        <v>525</v>
      </c>
      <c r="Z282" s="117" t="s">
        <v>3176</v>
      </c>
      <c r="AA282" s="269">
        <v>10</v>
      </c>
      <c r="AB282" s="172" t="s">
        <v>3177</v>
      </c>
    </row>
    <row r="283" spans="23:28">
      <c r="W283" s="117" t="s">
        <v>3178</v>
      </c>
      <c r="X283" s="269">
        <v>640</v>
      </c>
      <c r="Y283" s="117" t="s">
        <v>525</v>
      </c>
      <c r="Z283" s="117" t="s">
        <v>3176</v>
      </c>
      <c r="AA283" s="269">
        <v>10</v>
      </c>
      <c r="AB283" s="172" t="s">
        <v>3179</v>
      </c>
    </row>
    <row r="284" spans="23:28">
      <c r="W284" s="117" t="s">
        <v>3182</v>
      </c>
      <c r="X284" s="269">
        <v>488</v>
      </c>
      <c r="Y284" s="117" t="s">
        <v>518</v>
      </c>
      <c r="Z284" s="117" t="s">
        <v>3184</v>
      </c>
      <c r="AA284" s="269">
        <v>10</v>
      </c>
      <c r="AB284" s="172" t="s">
        <v>3183</v>
      </c>
    </row>
    <row r="285" spans="23:28" ht="33">
      <c r="W285" s="278" t="s">
        <v>4451</v>
      </c>
      <c r="X285" s="281">
        <v>226</v>
      </c>
      <c r="Y285" s="279" t="s">
        <v>1979</v>
      </c>
      <c r="Z285" s="278" t="s">
        <v>4452</v>
      </c>
      <c r="AA285" s="281">
        <v>40</v>
      </c>
      <c r="AB285" s="141" t="s">
        <v>4475</v>
      </c>
    </row>
    <row r="286" spans="23:28" ht="33">
      <c r="W286" s="278" t="s">
        <v>4453</v>
      </c>
      <c r="X286" s="281">
        <v>226</v>
      </c>
      <c r="Y286" s="279" t="s">
        <v>1979</v>
      </c>
      <c r="Z286" s="278" t="s">
        <v>4454</v>
      </c>
      <c r="AA286" s="281">
        <v>40</v>
      </c>
      <c r="AB286" s="280" t="s">
        <v>4476</v>
      </c>
    </row>
    <row r="287" spans="23:28">
      <c r="W287" s="278" t="s">
        <v>4455</v>
      </c>
      <c r="X287" s="281">
        <v>488</v>
      </c>
      <c r="Y287" s="278" t="s">
        <v>518</v>
      </c>
      <c r="Z287" s="278" t="s">
        <v>4477</v>
      </c>
      <c r="AA287" s="281">
        <v>6</v>
      </c>
      <c r="AB287" s="280" t="s">
        <v>4479</v>
      </c>
    </row>
    <row r="288" spans="23:28">
      <c r="W288" s="278" t="s">
        <v>4456</v>
      </c>
      <c r="X288" s="281">
        <v>669</v>
      </c>
      <c r="Y288" s="278" t="s">
        <v>525</v>
      </c>
      <c r="Z288" s="278" t="s">
        <v>4457</v>
      </c>
      <c r="AA288" s="281">
        <v>10</v>
      </c>
      <c r="AB288" s="278" t="s">
        <v>4481</v>
      </c>
    </row>
    <row r="289" spans="23:28">
      <c r="W289" s="278" t="s">
        <v>4458</v>
      </c>
      <c r="X289" s="281">
        <v>809</v>
      </c>
      <c r="Y289" s="278" t="s">
        <v>1974</v>
      </c>
      <c r="Z289" s="278" t="s">
        <v>4459</v>
      </c>
      <c r="AA289" s="281">
        <v>5</v>
      </c>
      <c r="AB289" s="280" t="s">
        <v>4482</v>
      </c>
    </row>
    <row r="290" spans="23:28">
      <c r="W290" s="278" t="s">
        <v>4460</v>
      </c>
      <c r="X290" s="281">
        <v>809</v>
      </c>
      <c r="Y290" s="278" t="s">
        <v>1974</v>
      </c>
      <c r="Z290" s="278" t="s">
        <v>4461</v>
      </c>
      <c r="AA290" s="281">
        <v>5</v>
      </c>
      <c r="AB290" s="282" t="s">
        <v>4483</v>
      </c>
    </row>
    <row r="291" spans="23:28">
      <c r="W291" s="278" t="s">
        <v>4462</v>
      </c>
      <c r="X291" s="281">
        <v>809</v>
      </c>
      <c r="Y291" s="278" t="s">
        <v>1974</v>
      </c>
      <c r="Z291" s="278" t="s">
        <v>4463</v>
      </c>
      <c r="AA291" s="281">
        <v>5</v>
      </c>
      <c r="AB291" s="282" t="s">
        <v>4484</v>
      </c>
    </row>
    <row r="292" spans="23:28">
      <c r="W292" s="278" t="s">
        <v>4464</v>
      </c>
      <c r="X292" s="281">
        <v>809</v>
      </c>
      <c r="Y292" s="278" t="s">
        <v>1974</v>
      </c>
      <c r="Z292" s="278" t="s">
        <v>4465</v>
      </c>
      <c r="AA292" s="281">
        <v>5</v>
      </c>
      <c r="AB292" s="282" t="s">
        <v>4485</v>
      </c>
    </row>
    <row r="293" spans="23:28" ht="33">
      <c r="W293" s="278" t="s">
        <v>4466</v>
      </c>
      <c r="X293" s="281">
        <v>809</v>
      </c>
      <c r="Y293" s="278" t="s">
        <v>1974</v>
      </c>
      <c r="Z293" s="278" t="s">
        <v>4467</v>
      </c>
      <c r="AA293" s="281">
        <v>5</v>
      </c>
      <c r="AB293" s="280" t="s">
        <v>4486</v>
      </c>
    </row>
    <row r="294" spans="23:28">
      <c r="W294" s="278" t="s">
        <v>4468</v>
      </c>
      <c r="X294" s="281">
        <v>809</v>
      </c>
      <c r="Y294" s="278" t="s">
        <v>1974</v>
      </c>
      <c r="Z294" s="278" t="s">
        <v>4469</v>
      </c>
      <c r="AA294" s="281">
        <v>5</v>
      </c>
      <c r="AB294" s="280" t="s">
        <v>4487</v>
      </c>
    </row>
    <row r="295" spans="23:28">
      <c r="W295" s="278" t="s">
        <v>4470</v>
      </c>
      <c r="X295" s="281">
        <v>809</v>
      </c>
      <c r="Y295" s="278" t="s">
        <v>1974</v>
      </c>
      <c r="Z295" s="278" t="s">
        <v>4471</v>
      </c>
      <c r="AA295" s="281">
        <v>5</v>
      </c>
      <c r="AB295" s="278" t="s">
        <v>4488</v>
      </c>
    </row>
    <row r="296" spans="23:28">
      <c r="W296" s="278" t="s">
        <v>4472</v>
      </c>
      <c r="X296" s="281">
        <v>809</v>
      </c>
      <c r="Y296" s="278" t="s">
        <v>1974</v>
      </c>
      <c r="Z296" s="278" t="s">
        <v>4473</v>
      </c>
      <c r="AA296" s="281">
        <v>5</v>
      </c>
      <c r="AB296" s="278" t="s">
        <v>4489</v>
      </c>
    </row>
    <row r="297" spans="23:28">
      <c r="W297" s="278" t="s">
        <v>4490</v>
      </c>
      <c r="X297" s="281">
        <v>809</v>
      </c>
      <c r="Y297" s="278" t="s">
        <v>1974</v>
      </c>
      <c r="Z297" s="278" t="s">
        <v>4474</v>
      </c>
      <c r="AA297" s="281">
        <v>5</v>
      </c>
      <c r="AB297" s="278" t="s">
        <v>4491</v>
      </c>
    </row>
    <row r="298" spans="23:28">
      <c r="W298" s="287" t="s">
        <v>4496</v>
      </c>
      <c r="X298" s="288">
        <v>211</v>
      </c>
      <c r="Y298" s="287" t="s">
        <v>523</v>
      </c>
      <c r="Z298" s="287" t="s">
        <v>4492</v>
      </c>
      <c r="AA298" s="288">
        <v>50</v>
      </c>
      <c r="AB298" s="289" t="s">
        <v>4494</v>
      </c>
    </row>
    <row r="299" spans="23:28">
      <c r="W299" s="287" t="s">
        <v>4497</v>
      </c>
      <c r="X299" s="288">
        <v>211</v>
      </c>
      <c r="Y299" s="287" t="s">
        <v>523</v>
      </c>
      <c r="Z299" s="287" t="s">
        <v>4493</v>
      </c>
      <c r="AA299" s="288">
        <v>50</v>
      </c>
      <c r="AB299" s="289" t="s">
        <v>4495</v>
      </c>
    </row>
    <row r="300" spans="23:28" ht="27">
      <c r="W300" s="287" t="s">
        <v>4679</v>
      </c>
      <c r="X300" s="288">
        <v>653</v>
      </c>
      <c r="Y300" s="287" t="s">
        <v>525</v>
      </c>
      <c r="Z300" s="287" t="s">
        <v>4677</v>
      </c>
      <c r="AA300" s="288">
        <v>16</v>
      </c>
      <c r="AB300" s="289" t="s">
        <v>4678</v>
      </c>
    </row>
  </sheetData>
  <autoFilter ref="W1:AB221"/>
  <sortState ref="O2:O58">
    <sortCondition ref="O2"/>
  </sortState>
  <conditionalFormatting sqref="Z1:Z1048576">
    <cfRule type="duplicateValues" dxfId="7" priority="10"/>
  </conditionalFormatting>
  <conditionalFormatting sqref="AB288">
    <cfRule type="duplicateValues" dxfId="6" priority="7"/>
  </conditionalFormatting>
  <conditionalFormatting sqref="AB295">
    <cfRule type="duplicateValues" dxfId="5" priority="6"/>
  </conditionalFormatting>
  <conditionalFormatting sqref="S15">
    <cfRule type="duplicateValues" dxfId="4" priority="5"/>
  </conditionalFormatting>
  <conditionalFormatting sqref="AB296">
    <cfRule type="duplicateValues" dxfId="3" priority="4"/>
  </conditionalFormatting>
  <conditionalFormatting sqref="S16">
    <cfRule type="duplicateValues" dxfId="2" priority="3"/>
  </conditionalFormatting>
  <conditionalFormatting sqref="AB297">
    <cfRule type="duplicateValues" dxfId="1" priority="2"/>
  </conditionalFormatting>
  <conditionalFormatting sqref="S1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</vt:i4>
      </vt:variant>
    </vt:vector>
  </HeadingPairs>
  <TitlesOfParts>
    <vt:vector size="7" baseType="lpstr">
      <vt:lpstr>OT</vt:lpstr>
      <vt:lpstr>Wartość ŚT</vt:lpstr>
      <vt:lpstr>Tabela_podziału</vt:lpstr>
      <vt:lpstr>Słowniki_Aq</vt:lpstr>
      <vt:lpstr>Słowniki_Asset</vt:lpstr>
      <vt:lpstr>Słowniki_środków_trwałych</vt:lpstr>
      <vt:lpstr>'Wartość ŚT'!Obszar_wydruku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Marcin71</dc:creator>
  <cp:lastModifiedBy>Anna Kociańska</cp:lastModifiedBy>
  <cp:lastPrinted>2016-03-01T12:37:10Z</cp:lastPrinted>
  <dcterms:created xsi:type="dcterms:W3CDTF">2013-04-25T19:44:39Z</dcterms:created>
  <dcterms:modified xsi:type="dcterms:W3CDTF">2020-07-29T07:44:23Z</dcterms:modified>
</cp:coreProperties>
</file>