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INWESTYCJE\Chludowo - Słoneczna\Przetarg\"/>
    </mc:Choice>
  </mc:AlternateContent>
  <xr:revisionPtr revIDLastSave="0" documentId="13_ncr:1_{76C6DC83-BB63-466C-808F-87633D324EE0}" xr6:coauthVersionLast="46" xr6:coauthVersionMax="46" xr10:uidLastSave="{00000000-0000-0000-0000-000000000000}"/>
  <bookViews>
    <workbookView xWindow="-120" yWindow="-120" windowWidth="25440" windowHeight="15390" activeTab="1" xr2:uid="{00000000-000D-0000-FFFF-FFFF00000000}"/>
  </bookViews>
  <sheets>
    <sheet name="Strona tytułowa" sheetId="4" r:id="rId1"/>
    <sheet name="Kosztorys ofertowy" sheetId="1" r:id="rId2"/>
  </sheets>
  <definedNames>
    <definedName name="_xlnm.Print_Area" localSheetId="1">'Kosztorys ofertowy'!$A$1:$G$24</definedName>
    <definedName name="_xlnm.Print_Area" localSheetId="0">'Strona tytułowa'!$A$1:$H$25</definedName>
    <definedName name="_xlnm.Print_Titles" localSheetId="1">'Kosztorys ofertowy'!$1:$2</definedName>
  </definedNames>
  <calcPr calcId="181029"/>
</workbook>
</file>

<file path=xl/calcChain.xml><?xml version="1.0" encoding="utf-8"?>
<calcChain xmlns="http://schemas.openxmlformats.org/spreadsheetml/2006/main">
  <c r="F23" i="1" l="1"/>
  <c r="G23" i="1" s="1"/>
  <c r="F22" i="1"/>
  <c r="G22" i="1" s="1"/>
  <c r="F21" i="1"/>
  <c r="G21" i="1" s="1"/>
  <c r="F4" i="1" l="1"/>
  <c r="F19" i="1"/>
  <c r="G19" i="1" s="1"/>
  <c r="F11" i="1"/>
  <c r="G11" i="1" s="1"/>
  <c r="F8" i="1"/>
  <c r="G8" i="1" s="1"/>
  <c r="F10" i="1"/>
  <c r="G10" i="1" s="1"/>
  <c r="G4" i="1" l="1"/>
  <c r="F20" i="1"/>
  <c r="G20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9" i="1"/>
  <c r="G9" i="1" s="1"/>
  <c r="F7" i="1"/>
  <c r="G7" i="1" s="1"/>
  <c r="F6" i="1"/>
  <c r="G6" i="1" s="1"/>
  <c r="F5" i="1"/>
  <c r="F24" i="1" l="1"/>
  <c r="G22" i="4" s="1"/>
  <c r="G5" i="1"/>
  <c r="G24" i="1" s="1"/>
  <c r="H22" i="4" s="1"/>
  <c r="G23" i="4" l="1"/>
  <c r="H23" i="4" l="1"/>
</calcChain>
</file>

<file path=xl/sharedStrings.xml><?xml version="1.0" encoding="utf-8"?>
<sst xmlns="http://schemas.openxmlformats.org/spreadsheetml/2006/main" count="95" uniqueCount="80">
  <si>
    <t>L.p.</t>
  </si>
  <si>
    <t>Opis roboty</t>
  </si>
  <si>
    <t>Ilość</t>
  </si>
  <si>
    <t>Cena jedn.
NETTO</t>
  </si>
  <si>
    <t>Wartość
NETTO</t>
  </si>
  <si>
    <t>Wartość
BRUTTO</t>
  </si>
  <si>
    <t>szt.</t>
  </si>
  <si>
    <t>m</t>
  </si>
  <si>
    <t>Jedn.</t>
  </si>
  <si>
    <t>Klasyfikacja robót wg Wspólnego Słownika Zamówień</t>
  </si>
  <si>
    <t>45100000-8</t>
  </si>
  <si>
    <t>Przygotowanie terenu pod budowę</t>
  </si>
  <si>
    <t>45233120-6</t>
  </si>
  <si>
    <t>Roboty w zakresie dróg</t>
  </si>
  <si>
    <t>45233200-1</t>
  </si>
  <si>
    <t>Roboty w zakresie różnych nawierzchni</t>
  </si>
  <si>
    <t>Kategoria obiektu:</t>
  </si>
  <si>
    <t>Nazwa 
i adres inwestora:</t>
  </si>
  <si>
    <t>Gmina Suchy Las
ul. Szkolna 13
62-002 Suchy Las</t>
  </si>
  <si>
    <t>Zestawienie kosztorysów:</t>
  </si>
  <si>
    <t>Koszt netto</t>
  </si>
  <si>
    <t>Koszt brutto</t>
  </si>
  <si>
    <t>Inwestycja:</t>
  </si>
  <si>
    <t>45231300-8</t>
  </si>
  <si>
    <t>Roboty budowlane w zakresie budowy wodociągów i rurociągów do odprowadzania ścieków</t>
  </si>
  <si>
    <t>XXVI - sieci; XXV - drogi (odtowrzenie po budowie sieci)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</si>
  <si>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</si>
  <si>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</si>
  <si>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</si>
  <si>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</si>
  <si>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</si>
  <si>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</si>
  <si>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</si>
  <si>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</si>
  <si>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</si>
  <si>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</si>
  <si>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Budowa studni rewizyjnych z kręgów betonowych Ø 1000 wraz z włazami</t>
  </si>
  <si>
    <t>Wykonanie przyłączy do granicy działki drogowej z rur PVC klasy S z litą ścianką SDR34 SN8 Ø 160 mm</t>
  </si>
  <si>
    <t>Wykonanie przyłączy na posesji prywatnej z rur PVC klasy S z litą ścianką SDR34 SN8 Ø 160 mm</t>
  </si>
  <si>
    <t>Budowa studni inspekcyjnych tworzywowych  Ø 425</t>
  </si>
  <si>
    <t>Wykonanie prób szczelności kanalizacji sanitarnej</t>
  </si>
  <si>
    <t>Wykonanie inspekcji TV kanalizacji sanitarnej</t>
  </si>
  <si>
    <t>Nr zadania</t>
  </si>
  <si>
    <t>Nazwa zadania</t>
  </si>
  <si>
    <t>kpl.</t>
  </si>
  <si>
    <t xml:space="preserve">kpl. </t>
  </si>
  <si>
    <t>Wprowadzenie tymczasowej organizacji ruchu, koszty zajęcia pasa drogowego, organizacja zaplecza budowy, itp.</t>
  </si>
  <si>
    <t>Branże:</t>
  </si>
  <si>
    <t>Budowa sieci kanalizacji sanitarnej grawitacyjnej PVC klasy S z litą ścianką SDR 34 SN8 Ø 200 mm</t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</si>
  <si>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</si>
  <si>
    <t>KOSZTORYS OFERTOWY</t>
  </si>
  <si>
    <t>drogowa, sanitarna</t>
  </si>
  <si>
    <t>Kosztorys ofertowy
Budowa sieci kanalizacji sanitarnej oraz odtworzenie dróg w ulicy Słonecznej, miejscowość Chludowo, gmina Suchy Las</t>
  </si>
  <si>
    <t>Budowa sieci kanalizacji sanitarnej oraz odtworzenie dróg w ulicy Słonecznej, miejscowość Chludowo, 
gmina Suchy Las</t>
  </si>
  <si>
    <t>Chludowo - budowa sieci kanalizacyjnej na ul. Słonecznej</t>
  </si>
  <si>
    <t>1.11</t>
  </si>
  <si>
    <t>1.12</t>
  </si>
  <si>
    <t>1.13</t>
  </si>
  <si>
    <t>Chludowo, ul. Słoneczna (odcinek grawitacyjny S1 - S12, odcinek tłoczny S4 - S7 przepompownia ścieków)</t>
  </si>
  <si>
    <t>Budowa studni rozprężnej z kręgów betonowych Ø 1000 wraz z włazami (studnia S4)</t>
  </si>
  <si>
    <t xml:space="preserve">Budowa kompletnej przepompowni ścieków S7 </t>
  </si>
  <si>
    <t>Zagospodarowanie terenu wokół przepompowni ścieków (oświetlenie, ogrodzenie, umocnienie terenu)</t>
  </si>
  <si>
    <t>Budowa sieci kanalizacji sanitarnej tłocznej z rur PE 100 PN 10 SDR 17 RC PN 10 Ø 75 mm</t>
  </si>
  <si>
    <t>Wykonania zasilania elektrycznego i AKPiA</t>
  </si>
  <si>
    <t>Nawierzchnia bitumiczna z mieszanki mineralno-asfaltowej AC16W, gr. warstwy po zagęszczeniu 4,0 cm, szer. 3,5 - 4,0 m</t>
  </si>
  <si>
    <t>Nawierzchnia bitumiczna z mieszanki mineralno-asfaltowej AC11S, gr. warstwy po zagęszczeniu 4,0 cm, szer. 3,5 - 4,0 m</t>
  </si>
  <si>
    <t>Razem roboty związane z realizacją zadania</t>
  </si>
  <si>
    <t>Budowa przyłącza wody PE 100 PN16 SDR 11 Ø 63 mm W1-W2 ze studnią wodomierzową oraz hydrantem Ø 50 mm</t>
  </si>
  <si>
    <t>Inwentaryzacja geodezyjna zatwierdzona przez PODGiK w Poznaniu</t>
  </si>
  <si>
    <t>Dokumentacja powykonawcza zgodna z procedurą AQUANET S.A. w Poznaniu</t>
  </si>
  <si>
    <t>Pozwolenie na użytkowanie obiektu budowlanego wydane przez PINB dla powiatu poznańskiego</t>
  </si>
  <si>
    <t>1.14</t>
  </si>
  <si>
    <t>1.15</t>
  </si>
  <si>
    <t>1.16</t>
  </si>
  <si>
    <t>1.17</t>
  </si>
  <si>
    <t>1.18</t>
  </si>
  <si>
    <t>1.19</t>
  </si>
  <si>
    <t>1.20</t>
  </si>
  <si>
    <t>Odtworzenie nawierzchni z naturalnego kruszywa kamiennego łamanego  (kliniec) o uziarnieniu 0 - 31,5mm, gr. 20 cm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</si>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</sst>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0"/>
      <name val="Arial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74">
    <xf numFmtId="0" fontId="0" fillId="0" borderId="0" xfId="0"/>
    <xf numFmtId="0" fontId="4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4" fontId="5" fillId="0" borderId="12" xfId="0" applyNumberFormat="1" applyFont="1" applyBorder="1" applyAlignment="1">
      <alignment vertical="center"/>
    </xf>
    <xf numFmtId="44" fontId="5" fillId="0" borderId="13" xfId="0" applyNumberFormat="1" applyFont="1" applyBorder="1" applyAlignment="1">
      <alignment vertical="center"/>
    </xf>
    <xf numFmtId="49" fontId="5" fillId="3" borderId="7" xfId="1" applyNumberFormat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4" fontId="4" fillId="0" borderId="1" xfId="2" applyFont="1" applyBorder="1" applyAlignment="1">
      <alignment vertical="center" wrapText="1"/>
    </xf>
    <xf numFmtId="44" fontId="4" fillId="0" borderId="1" xfId="2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vertical="center" wrapText="1"/>
    </xf>
    <xf numFmtId="49" fontId="4" fillId="2" borderId="9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4" fontId="4" fillId="0" borderId="9" xfId="0" applyNumberFormat="1" applyFont="1" applyBorder="1" applyAlignment="1">
      <alignment vertical="center" wrapText="1"/>
    </xf>
    <xf numFmtId="44" fontId="4" fillId="0" borderId="9" xfId="2" applyFont="1" applyBorder="1" applyAlignment="1">
      <alignment vertical="center" wrapText="1"/>
    </xf>
    <xf numFmtId="44" fontId="4" fillId="0" borderId="9" xfId="2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44" fontId="4" fillId="0" borderId="18" xfId="2" applyFont="1" applyBorder="1" applyAlignment="1">
      <alignment vertical="center"/>
    </xf>
    <xf numFmtId="44" fontId="4" fillId="0" borderId="19" xfId="2" applyFont="1" applyBorder="1" applyAlignment="1">
      <alignment vertical="center"/>
    </xf>
    <xf numFmtId="44" fontId="5" fillId="2" borderId="20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20" xfId="0" applyFont="1" applyBorder="1" applyAlignment="1">
      <alignment vertical="center" wrapText="1"/>
    </xf>
    <xf numFmtId="4" fontId="4" fillId="0" borderId="20" xfId="0" applyNumberFormat="1" applyFont="1" applyBorder="1" applyAlignment="1">
      <alignment vertical="center" wrapText="1"/>
    </xf>
    <xf numFmtId="44" fontId="4" fillId="0" borderId="20" xfId="2" applyFont="1" applyBorder="1" applyAlignment="1">
      <alignment vertical="center" wrapText="1"/>
    </xf>
    <xf numFmtId="44" fontId="4" fillId="0" borderId="20" xfId="2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4" fillId="0" borderId="0" xfId="0" applyFont="1" applyAlignment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1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5" fillId="3" borderId="4" xfId="1" applyNumberFormat="1" applyFont="1" applyFill="1" applyBorder="1" applyAlignment="1">
      <alignment horizontal="left" vertical="center" wrapText="1"/>
    </xf>
    <xf numFmtId="49" fontId="5" fillId="3" borderId="5" xfId="1" applyNumberFormat="1" applyFont="1" applyFill="1" applyBorder="1" applyAlignment="1">
      <alignment horizontal="left" vertical="center" wrapText="1"/>
    </xf>
    <xf numFmtId="49" fontId="5" fillId="3" borderId="6" xfId="1" applyNumberFormat="1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right" vertical="center" wrapText="1"/>
    </xf>
    <xf numFmtId="49" fontId="5" fillId="2" borderId="11" xfId="0" applyNumberFormat="1" applyFont="1" applyFill="1" applyBorder="1" applyAlignment="1">
      <alignment horizontal="right" vertical="center" wrapText="1"/>
    </xf>
  </cellXfs>
  <cellStyles count="3">
    <cellStyle name="Normalny" xfId="0" builtinId="0"/>
    <cellStyle name="Normalny_KI_2012_SIECI" xfId="1" xr:uid="{00000000-0005-0000-0000-000001000000}"/>
    <cellStyle name="Walutowy" xfId="2" builtinId="4"/>
  </cellStyles>
  <dxfs count="0"/>
  <tableStyles count="0" defaultTableStyle="TableStyleMedium9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781050</xdr:colOff>
      <xdr:row>11</xdr:row>
      <xdr:rowOff>123825</xdr:rowOff>
    </xdr:from>
    <xdr:to>
      <xdr:col>7</xdr:col>
      <xdr:colOff>634365</xdr:colOff>
      <xdr:row>16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E2351DD-D464-40D5-85E0-0DC884F52F1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2450" y="2209800"/>
          <a:ext cx="824865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D28E1-72D6-4EA6-AFE7-F029CF17C2FC}">
  <dimension ref="A1:H29"/>
  <sheetViews>
    <sheetView view="pageBreakPreview" zoomScaleNormal="100" zoomScaleSheetLayoutView="100" workbookViewId="0">
      <selection activeCell="A26" sqref="A26"/>
    </sheetView>
  </sheetViews>
  <sheetFormatPr defaultColWidth="9.140625" defaultRowHeight="12.75" x14ac:dyDescent="0.2"/>
  <cols>
    <col min="1" max="1" width="7.42578125" style="8" customWidth="1"/>
    <col min="2" max="2" width="2.42578125" style="8" customWidth="1"/>
    <col min="3" max="3" width="8" style="8" customWidth="1"/>
    <col min="4" max="4" width="13.5703125" style="8" customWidth="1"/>
    <col min="5" max="5" width="11.140625" style="8" customWidth="1"/>
    <col min="6" max="6" width="20.85546875" style="8" customWidth="1"/>
    <col min="7" max="7" width="14.5703125" style="8" customWidth="1"/>
    <col min="8" max="8" width="15.28515625" style="8" customWidth="1"/>
    <col min="9" max="10" width="16" style="8" customWidth="1"/>
    <col min="11" max="16384" width="9.140625" style="8"/>
  </cols>
  <sheetData>
    <row r="1" spans="1:8" ht="26.25" customHeight="1" x14ac:dyDescent="0.2">
      <c r="A1" s="62" t="s">
        <v>50</v>
      </c>
      <c r="B1" s="62"/>
      <c r="C1" s="62"/>
      <c r="D1" s="62"/>
      <c r="E1" s="62"/>
      <c r="F1" s="62"/>
      <c r="G1" s="62"/>
      <c r="H1" s="62"/>
    </row>
    <row r="2" spans="1:8" s="9" customFormat="1" ht="15.75" customHeight="1" x14ac:dyDescent="0.2">
      <c r="A2" s="63" t="s">
        <v>9</v>
      </c>
      <c r="B2" s="63"/>
      <c r="C2" s="63"/>
      <c r="D2" s="63"/>
      <c r="E2" s="63"/>
      <c r="F2" s="63"/>
      <c r="G2" s="63"/>
      <c r="H2" s="63"/>
    </row>
    <row r="3" spans="1:8" s="9" customFormat="1" ht="15" customHeight="1" x14ac:dyDescent="0.2">
      <c r="A3" s="51"/>
      <c r="B3" s="51"/>
      <c r="C3" s="51"/>
      <c r="D3" s="65"/>
      <c r="E3" s="65"/>
      <c r="F3" s="65"/>
      <c r="G3" s="65"/>
      <c r="H3" s="65"/>
    </row>
    <row r="4" spans="1:8" s="9" customFormat="1" ht="15" customHeight="1" x14ac:dyDescent="0.2">
      <c r="A4" s="52" t="s">
        <v>23</v>
      </c>
      <c r="B4" s="52"/>
      <c r="C4" s="52"/>
      <c r="D4" s="52" t="s">
        <v>24</v>
      </c>
      <c r="E4" s="52"/>
      <c r="F4" s="52"/>
      <c r="G4" s="52"/>
      <c r="H4" s="52"/>
    </row>
    <row r="5" spans="1:8" s="9" customFormat="1" ht="15" customHeight="1" x14ac:dyDescent="0.2">
      <c r="A5" s="51" t="s">
        <v>10</v>
      </c>
      <c r="B5" s="51"/>
      <c r="C5" s="51"/>
      <c r="D5" s="52" t="s">
        <v>11</v>
      </c>
      <c r="E5" s="52"/>
      <c r="F5" s="52"/>
      <c r="G5" s="52"/>
      <c r="H5" s="52"/>
    </row>
    <row r="6" spans="1:8" s="9" customFormat="1" ht="15" customHeight="1" x14ac:dyDescent="0.2">
      <c r="A6" s="64" t="s">
        <v>12</v>
      </c>
      <c r="B6" s="64"/>
      <c r="C6" s="64"/>
      <c r="D6" s="51" t="s">
        <v>13</v>
      </c>
      <c r="E6" s="51"/>
      <c r="F6" s="51"/>
      <c r="G6" s="51"/>
      <c r="H6" s="51"/>
    </row>
    <row r="7" spans="1:8" s="9" customFormat="1" ht="15" customHeight="1" x14ac:dyDescent="0.2">
      <c r="A7" s="51" t="s">
        <v>14</v>
      </c>
      <c r="B7" s="51"/>
      <c r="C7" s="51"/>
      <c r="D7" s="51" t="s">
        <v>15</v>
      </c>
      <c r="E7" s="51"/>
      <c r="F7" s="51"/>
      <c r="G7" s="51"/>
      <c r="H7" s="51"/>
    </row>
    <row r="8" spans="1:8" s="9" customFormat="1" ht="7.5" customHeight="1" x14ac:dyDescent="0.2">
      <c r="A8" s="40"/>
      <c r="B8" s="40"/>
      <c r="C8" s="40"/>
      <c r="D8" s="8"/>
    </row>
    <row r="9" spans="1:8" s="9" customFormat="1" ht="26.25" customHeight="1" x14ac:dyDescent="0.2">
      <c r="A9" s="49" t="s">
        <v>22</v>
      </c>
      <c r="B9" s="49"/>
      <c r="C9" s="50" t="s">
        <v>53</v>
      </c>
      <c r="D9" s="50"/>
      <c r="E9" s="50"/>
      <c r="F9" s="50"/>
      <c r="G9" s="50"/>
      <c r="H9" s="50"/>
    </row>
    <row r="10" spans="1:8" s="9" customFormat="1" ht="6.75" customHeight="1" x14ac:dyDescent="0.2">
      <c r="A10" s="46"/>
      <c r="B10" s="46"/>
      <c r="C10" s="47"/>
      <c r="D10" s="47"/>
      <c r="E10" s="47"/>
      <c r="F10" s="47"/>
      <c r="G10" s="47"/>
      <c r="H10" s="47"/>
    </row>
    <row r="11" spans="1:8" s="9" customFormat="1" ht="6.75" customHeight="1" x14ac:dyDescent="0.2">
      <c r="A11" s="46"/>
      <c r="B11" s="46"/>
      <c r="C11" s="47"/>
      <c r="D11" s="47"/>
      <c r="E11" s="47"/>
      <c r="F11" s="47"/>
      <c r="G11" s="47"/>
      <c r="H11" s="47"/>
    </row>
    <row r="12" spans="1:8" s="9" customFormat="1" ht="11.25" customHeight="1" x14ac:dyDescent="0.2">
      <c r="A12" s="46"/>
      <c r="B12" s="46"/>
      <c r="C12" s="47"/>
      <c r="D12" s="47"/>
      <c r="E12" s="47"/>
      <c r="F12" s="47"/>
      <c r="G12" s="47"/>
      <c r="H12" s="47"/>
    </row>
    <row r="13" spans="1:8" s="9" customFormat="1" ht="6.75" customHeight="1" x14ac:dyDescent="0.2">
      <c r="A13" s="57"/>
      <c r="B13" s="57"/>
      <c r="C13" s="57"/>
      <c r="D13" s="59"/>
      <c r="E13" s="59"/>
      <c r="F13" s="59"/>
      <c r="G13" s="59"/>
      <c r="H13" s="59"/>
    </row>
    <row r="14" spans="1:8" s="9" customFormat="1" ht="15" customHeight="1" x14ac:dyDescent="0.2">
      <c r="A14" s="49" t="s">
        <v>16</v>
      </c>
      <c r="B14" s="49"/>
      <c r="C14" s="49"/>
      <c r="D14" s="9" t="s">
        <v>25</v>
      </c>
    </row>
    <row r="15" spans="1:8" s="9" customFormat="1" ht="6.75" customHeight="1" x14ac:dyDescent="0.2">
      <c r="A15" s="37"/>
      <c r="B15" s="37"/>
      <c r="C15" s="37"/>
    </row>
    <row r="16" spans="1:8" s="9" customFormat="1" ht="41.25" customHeight="1" x14ac:dyDescent="0.2">
      <c r="A16" s="57" t="s">
        <v>17</v>
      </c>
      <c r="B16" s="57"/>
      <c r="C16" s="49"/>
      <c r="D16" s="58" t="s">
        <v>18</v>
      </c>
      <c r="E16" s="58"/>
      <c r="F16" s="58"/>
      <c r="G16" s="58"/>
      <c r="H16" s="58"/>
    </row>
    <row r="17" spans="1:8" s="9" customFormat="1" ht="6.75" customHeight="1" x14ac:dyDescent="0.2">
      <c r="A17" s="38"/>
      <c r="B17" s="38"/>
      <c r="C17" s="37"/>
      <c r="D17" s="39"/>
      <c r="E17" s="39"/>
      <c r="F17" s="39"/>
      <c r="G17" s="39"/>
      <c r="H17" s="39"/>
    </row>
    <row r="18" spans="1:8" s="9" customFormat="1" ht="15" customHeight="1" x14ac:dyDescent="0.2">
      <c r="A18" s="51" t="s">
        <v>47</v>
      </c>
      <c r="B18" s="51"/>
      <c r="C18" s="51"/>
      <c r="D18" s="51"/>
      <c r="E18" s="9" t="s">
        <v>51</v>
      </c>
    </row>
    <row r="19" spans="1:8" s="9" customFormat="1" ht="6.75" customHeight="1" x14ac:dyDescent="0.2"/>
    <row r="20" spans="1:8" s="9" customFormat="1" ht="14.25" customHeight="1" thickBot="1" x14ac:dyDescent="0.25">
      <c r="A20" s="53" t="s">
        <v>19</v>
      </c>
      <c r="B20" s="53"/>
      <c r="C20" s="53"/>
      <c r="D20" s="53"/>
    </row>
    <row r="21" spans="1:8" s="9" customFormat="1" ht="37.5" customHeight="1" x14ac:dyDescent="0.2">
      <c r="A21" s="29" t="s">
        <v>42</v>
      </c>
      <c r="B21" s="60" t="s">
        <v>43</v>
      </c>
      <c r="C21" s="60"/>
      <c r="D21" s="60"/>
      <c r="E21" s="60"/>
      <c r="F21" s="60"/>
      <c r="G21" s="30" t="s">
        <v>20</v>
      </c>
      <c r="H21" s="31" t="s">
        <v>21</v>
      </c>
    </row>
    <row r="22" spans="1:8" s="9" customFormat="1" ht="37.5" customHeight="1" thickBot="1" x14ac:dyDescent="0.25">
      <c r="A22" s="32">
        <v>1</v>
      </c>
      <c r="B22" s="61" t="s">
        <v>54</v>
      </c>
      <c r="C22" s="61"/>
      <c r="D22" s="61"/>
      <c r="E22" s="61"/>
      <c r="F22" s="61"/>
      <c r="G22" s="33">
        <f>'Kosztorys ofertowy'!F24</f>
        <v>0</v>
      </c>
      <c r="H22" s="34">
        <f>'Kosztorys ofertowy'!G24</f>
        <v>0</v>
      </c>
    </row>
    <row r="23" spans="1:8" s="9" customFormat="1" ht="26.25" customHeight="1" thickBot="1" x14ac:dyDescent="0.25">
      <c r="A23" s="54" t="s">
        <v>79</v>
      </c>
      <c r="B23" s="55"/>
      <c r="C23" s="55"/>
      <c r="D23" s="55"/>
      <c r="E23" s="55"/>
      <c r="F23" s="56"/>
      <c r="G23" s="12">
        <f>SUM(G22:G22)</f>
        <v>0</v>
      </c>
      <c r="H23" s="13">
        <f>SUM(H22:H22)</f>
        <v>0</v>
      </c>
    </row>
    <row r="24" spans="1:8" s="9" customFormat="1" x14ac:dyDescent="0.2">
      <c r="A24" s="36"/>
      <c r="B24" s="36"/>
      <c r="C24" s="36"/>
    </row>
    <row r="25" spans="1:8" s="9" customFormat="1" x14ac:dyDescent="0.2"/>
    <row r="26" spans="1:8" x14ac:dyDescent="0.2">
      <c r="A26" s="9"/>
      <c r="B26" s="9"/>
      <c r="C26" s="48"/>
      <c r="D26" s="9"/>
      <c r="E26" s="9"/>
      <c r="F26" s="9"/>
      <c r="G26" s="9"/>
      <c r="H26" s="9"/>
    </row>
    <row r="27" spans="1:8" x14ac:dyDescent="0.2">
      <c r="A27" s="36"/>
      <c r="B27" s="36"/>
      <c r="D27" s="9"/>
      <c r="E27" s="9"/>
      <c r="F27" s="9"/>
      <c r="G27" s="9"/>
      <c r="H27" s="9"/>
    </row>
    <row r="28" spans="1:8" x14ac:dyDescent="0.2">
      <c r="A28" s="9"/>
      <c r="B28" s="9"/>
      <c r="D28" s="9"/>
      <c r="E28" s="9"/>
      <c r="F28" s="9"/>
      <c r="G28" s="9"/>
      <c r="H28" s="9"/>
    </row>
    <row r="29" spans="1:8" x14ac:dyDescent="0.2">
      <c r="A29" s="9"/>
      <c r="B29" s="9"/>
      <c r="C29" s="9"/>
      <c r="D29" s="9"/>
      <c r="E29" s="9"/>
      <c r="F29" s="9"/>
      <c r="G29" s="9"/>
      <c r="H29" s="9"/>
    </row>
  </sheetData>
  <mergeCells count="24">
    <mergeCell ref="A1:H1"/>
    <mergeCell ref="A2:H2"/>
    <mergeCell ref="A3:C3"/>
    <mergeCell ref="A5:C5"/>
    <mergeCell ref="A6:C6"/>
    <mergeCell ref="D3:H3"/>
    <mergeCell ref="D4:H4"/>
    <mergeCell ref="D5:H5"/>
    <mergeCell ref="D6:H6"/>
    <mergeCell ref="A20:D20"/>
    <mergeCell ref="A23:F23"/>
    <mergeCell ref="A14:C14"/>
    <mergeCell ref="A16:C16"/>
    <mergeCell ref="D16:H16"/>
    <mergeCell ref="B21:F21"/>
    <mergeCell ref="B22:F22"/>
    <mergeCell ref="A9:B9"/>
    <mergeCell ref="C9:H9"/>
    <mergeCell ref="A18:D18"/>
    <mergeCell ref="A4:C4"/>
    <mergeCell ref="A13:C13"/>
    <mergeCell ref="D13:H13"/>
    <mergeCell ref="A7:C7"/>
    <mergeCell ref="D7:H7"/>
  </mergeCells>
  <printOptions horizontalCentered="1"/>
  <pageMargins left="0.23622047244094491" right="0.23622047244094491" top="1.1811023622047245" bottom="0.35433070866141736" header="0.51181102362204722" footer="0.11811023622047245"/>
  <pageSetup paperSize="9" orientation="portrait" r:id="rId1"/>
  <headerFooter alignWithMargins="0">
    <oddHeader>&amp;LChludowo - budowa sieci kanalizacyjnej na ul. Słonecznej.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view="pageBreakPreview" zoomScaleNormal="100" zoomScaleSheetLayoutView="100" workbookViewId="0">
      <selection activeCell="B4" sqref="B4"/>
    </sheetView>
  </sheetViews>
  <sheetFormatPr defaultColWidth="9.140625" defaultRowHeight="12.75" x14ac:dyDescent="0.2"/>
  <cols>
    <col min="1" max="1" width="5.5703125" style="4" customWidth="1"/>
    <col min="2" max="2" width="100" style="3" customWidth="1"/>
    <col min="3" max="3" width="6" style="3" customWidth="1"/>
    <col min="4" max="4" width="9.140625" style="5"/>
    <col min="5" max="5" width="17" style="3" customWidth="1"/>
    <col min="6" max="7" width="17" style="7" customWidth="1"/>
    <col min="8" max="9" width="12.7109375" style="3" customWidth="1"/>
    <col min="10" max="16384" width="9.140625" style="3"/>
  </cols>
  <sheetData>
    <row r="1" spans="1:11" s="1" customFormat="1" ht="31.5" customHeight="1" x14ac:dyDescent="0.2">
      <c r="A1" s="66" t="s">
        <v>52</v>
      </c>
      <c r="B1" s="67"/>
      <c r="C1" s="67"/>
      <c r="D1" s="67"/>
      <c r="E1" s="67"/>
      <c r="F1" s="67"/>
      <c r="G1" s="68"/>
    </row>
    <row r="2" spans="1:11" s="2" customFormat="1" ht="25.5" x14ac:dyDescent="0.2">
      <c r="A2" s="14" t="s">
        <v>0</v>
      </c>
      <c r="B2" s="15" t="s">
        <v>1</v>
      </c>
      <c r="C2" s="16" t="s">
        <v>8</v>
      </c>
      <c r="D2" s="17" t="s">
        <v>2</v>
      </c>
      <c r="E2" s="16" t="s">
        <v>3</v>
      </c>
      <c r="F2" s="17" t="s">
        <v>4</v>
      </c>
      <c r="G2" s="17" t="s">
        <v>5</v>
      </c>
    </row>
    <row r="3" spans="1:11" s="2" customFormat="1" ht="18.75" customHeight="1" x14ac:dyDescent="0.2">
      <c r="A3" s="69" t="s">
        <v>58</v>
      </c>
      <c r="B3" s="70"/>
      <c r="C3" s="70"/>
      <c r="D3" s="70"/>
      <c r="E3" s="70"/>
      <c r="F3" s="70"/>
      <c r="G3" s="71"/>
      <c r="H3" s="11"/>
      <c r="I3" s="10"/>
      <c r="J3" s="10"/>
    </row>
    <row r="4" spans="1:11" ht="18.75" customHeight="1" x14ac:dyDescent="0.2">
      <c r="A4" s="18" t="s">
        <v>26</v>
      </c>
      <c r="B4" s="19" t="s">
        <v>48</v>
      </c>
      <c r="C4" s="19" t="s">
        <v>7</v>
      </c>
      <c r="D4" s="20">
        <v>149</v>
      </c>
      <c r="E4" s="21"/>
      <c r="F4" s="22">
        <f>ROUND((D4*E4),2)</f>
        <v>0</v>
      </c>
      <c r="G4" s="22">
        <f>ROUND((F4*(1.23)),2)</f>
        <v>0</v>
      </c>
      <c r="H4" s="6"/>
      <c r="I4" s="6"/>
      <c r="J4" s="6"/>
      <c r="K4" s="6"/>
    </row>
    <row r="5" spans="1:11" ht="18.75" customHeight="1" x14ac:dyDescent="0.2">
      <c r="A5" s="18" t="s">
        <v>27</v>
      </c>
      <c r="B5" s="19" t="s">
        <v>62</v>
      </c>
      <c r="C5" s="19" t="s">
        <v>7</v>
      </c>
      <c r="D5" s="20">
        <v>82</v>
      </c>
      <c r="E5" s="21"/>
      <c r="F5" s="22">
        <f>ROUND((D5*E5),2)</f>
        <v>0</v>
      </c>
      <c r="G5" s="22">
        <f>ROUND((F5*(1.23)),2)</f>
        <v>0</v>
      </c>
      <c r="H5" s="6"/>
      <c r="I5" s="6"/>
      <c r="J5" s="6"/>
      <c r="K5" s="6"/>
    </row>
    <row r="6" spans="1:11" ht="18.75" customHeight="1" x14ac:dyDescent="0.2">
      <c r="A6" s="18" t="s">
        <v>28</v>
      </c>
      <c r="B6" s="19" t="s">
        <v>36</v>
      </c>
      <c r="C6" s="19" t="s">
        <v>6</v>
      </c>
      <c r="D6" s="20">
        <v>8</v>
      </c>
      <c r="E6" s="21"/>
      <c r="F6" s="22">
        <f t="shared" ref="F6:F18" si="0">ROUND((D6*E6),2)</f>
        <v>0</v>
      </c>
      <c r="G6" s="22">
        <f t="shared" ref="G6:G18" si="1">ROUND((F6*(1.23)),2)</f>
        <v>0</v>
      </c>
      <c r="H6" s="6"/>
      <c r="I6" s="6"/>
      <c r="J6" s="6"/>
      <c r="K6" s="6"/>
    </row>
    <row r="7" spans="1:11" ht="18.75" customHeight="1" x14ac:dyDescent="0.2">
      <c r="A7" s="18" t="s">
        <v>29</v>
      </c>
      <c r="B7" s="19" t="s">
        <v>59</v>
      </c>
      <c r="C7" s="19" t="s">
        <v>6</v>
      </c>
      <c r="D7" s="20">
        <v>1</v>
      </c>
      <c r="E7" s="21"/>
      <c r="F7" s="22">
        <f t="shared" si="0"/>
        <v>0</v>
      </c>
      <c r="G7" s="22">
        <f t="shared" si="1"/>
        <v>0</v>
      </c>
      <c r="H7" s="6"/>
      <c r="I7" s="6"/>
      <c r="J7" s="6"/>
      <c r="K7" s="6"/>
    </row>
    <row r="8" spans="1:11" ht="18.75" customHeight="1" x14ac:dyDescent="0.2">
      <c r="A8" s="18" t="s">
        <v>30</v>
      </c>
      <c r="B8" s="19" t="s">
        <v>67</v>
      </c>
      <c r="C8" s="19" t="s">
        <v>44</v>
      </c>
      <c r="D8" s="20">
        <v>1</v>
      </c>
      <c r="E8" s="21"/>
      <c r="F8" s="22">
        <f t="shared" si="0"/>
        <v>0</v>
      </c>
      <c r="G8" s="22">
        <f t="shared" si="1"/>
        <v>0</v>
      </c>
      <c r="H8" s="6"/>
      <c r="I8" s="6"/>
      <c r="J8" s="6"/>
      <c r="K8" s="6"/>
    </row>
    <row r="9" spans="1:11" ht="18.75" customHeight="1" x14ac:dyDescent="0.2">
      <c r="A9" s="18" t="s">
        <v>31</v>
      </c>
      <c r="B9" s="19" t="s">
        <v>60</v>
      </c>
      <c r="C9" s="19" t="s">
        <v>44</v>
      </c>
      <c r="D9" s="20">
        <v>1</v>
      </c>
      <c r="E9" s="21"/>
      <c r="F9" s="22">
        <f t="shared" si="0"/>
        <v>0</v>
      </c>
      <c r="G9" s="22">
        <f t="shared" si="1"/>
        <v>0</v>
      </c>
      <c r="H9" s="6"/>
      <c r="I9" s="6"/>
      <c r="J9" s="6"/>
      <c r="K9" s="6"/>
    </row>
    <row r="10" spans="1:11" ht="18.75" customHeight="1" x14ac:dyDescent="0.2">
      <c r="A10" s="18" t="s">
        <v>32</v>
      </c>
      <c r="B10" s="19" t="s">
        <v>63</v>
      </c>
      <c r="C10" s="19" t="s">
        <v>44</v>
      </c>
      <c r="D10" s="20">
        <v>1</v>
      </c>
      <c r="E10" s="21"/>
      <c r="F10" s="22">
        <f t="shared" si="0"/>
        <v>0</v>
      </c>
      <c r="G10" s="22">
        <f t="shared" si="1"/>
        <v>0</v>
      </c>
      <c r="H10" s="6"/>
      <c r="I10" s="6"/>
      <c r="J10" s="6"/>
      <c r="K10" s="6"/>
    </row>
    <row r="11" spans="1:11" ht="18.75" customHeight="1" x14ac:dyDescent="0.2">
      <c r="A11" s="18" t="s">
        <v>33</v>
      </c>
      <c r="B11" s="19" t="s">
        <v>61</v>
      </c>
      <c r="C11" s="19" t="s">
        <v>44</v>
      </c>
      <c r="D11" s="20">
        <v>1</v>
      </c>
      <c r="E11" s="21"/>
      <c r="F11" s="22">
        <f t="shared" si="0"/>
        <v>0</v>
      </c>
      <c r="G11" s="22">
        <f t="shared" si="1"/>
        <v>0</v>
      </c>
      <c r="H11" s="6"/>
      <c r="I11" s="6"/>
      <c r="J11" s="6"/>
      <c r="K11" s="6"/>
    </row>
    <row r="12" spans="1:11" ht="18.75" customHeight="1" x14ac:dyDescent="0.2">
      <c r="A12" s="18" t="s">
        <v>34</v>
      </c>
      <c r="B12" s="19" t="s">
        <v>37</v>
      </c>
      <c r="C12" s="19" t="s">
        <v>7</v>
      </c>
      <c r="D12" s="20">
        <v>35.799999999999997</v>
      </c>
      <c r="E12" s="21"/>
      <c r="F12" s="22">
        <f t="shared" si="0"/>
        <v>0</v>
      </c>
      <c r="G12" s="22">
        <f t="shared" si="1"/>
        <v>0</v>
      </c>
      <c r="H12" s="6"/>
      <c r="I12" s="6"/>
      <c r="J12" s="6"/>
      <c r="K12" s="6"/>
    </row>
    <row r="13" spans="1:11" ht="18.75" customHeight="1" x14ac:dyDescent="0.2">
      <c r="A13" s="18" t="s">
        <v>35</v>
      </c>
      <c r="B13" s="19" t="s">
        <v>38</v>
      </c>
      <c r="C13" s="19" t="s">
        <v>7</v>
      </c>
      <c r="D13" s="20">
        <v>10.5</v>
      </c>
      <c r="E13" s="21"/>
      <c r="F13" s="22">
        <f t="shared" si="0"/>
        <v>0</v>
      </c>
      <c r="G13" s="22">
        <f t="shared" si="1"/>
        <v>0</v>
      </c>
      <c r="H13" s="6"/>
      <c r="I13" s="6"/>
      <c r="J13" s="6"/>
      <c r="K13" s="6"/>
    </row>
    <row r="14" spans="1:11" ht="18.75" customHeight="1" x14ac:dyDescent="0.2">
      <c r="A14" s="18" t="s">
        <v>55</v>
      </c>
      <c r="B14" s="19" t="s">
        <v>39</v>
      </c>
      <c r="C14" s="19" t="s">
        <v>6</v>
      </c>
      <c r="D14" s="20">
        <v>7</v>
      </c>
      <c r="E14" s="21"/>
      <c r="F14" s="22">
        <f t="shared" si="0"/>
        <v>0</v>
      </c>
      <c r="G14" s="22">
        <f t="shared" si="1"/>
        <v>0</v>
      </c>
      <c r="H14" s="6"/>
      <c r="I14" s="6"/>
      <c r="J14" s="6"/>
      <c r="K14" s="6"/>
    </row>
    <row r="15" spans="1:11" ht="18.75" customHeight="1" x14ac:dyDescent="0.2">
      <c r="A15" s="18" t="s">
        <v>56</v>
      </c>
      <c r="B15" s="19" t="s">
        <v>40</v>
      </c>
      <c r="C15" s="19" t="s">
        <v>7</v>
      </c>
      <c r="D15" s="20">
        <v>231</v>
      </c>
      <c r="E15" s="21"/>
      <c r="F15" s="22">
        <f t="shared" si="0"/>
        <v>0</v>
      </c>
      <c r="G15" s="22">
        <f t="shared" si="1"/>
        <v>0</v>
      </c>
      <c r="H15" s="6"/>
      <c r="I15" s="6"/>
      <c r="J15" s="6"/>
      <c r="K15" s="6"/>
    </row>
    <row r="16" spans="1:11" ht="18.75" customHeight="1" x14ac:dyDescent="0.2">
      <c r="A16" s="18" t="s">
        <v>57</v>
      </c>
      <c r="B16" s="19" t="s">
        <v>41</v>
      </c>
      <c r="C16" s="19" t="s">
        <v>7</v>
      </c>
      <c r="D16" s="20">
        <v>231</v>
      </c>
      <c r="E16" s="21"/>
      <c r="F16" s="22">
        <f t="shared" si="0"/>
        <v>0</v>
      </c>
      <c r="G16" s="22">
        <f t="shared" si="1"/>
        <v>0</v>
      </c>
      <c r="H16" s="6"/>
      <c r="I16" s="6"/>
      <c r="J16" s="6"/>
      <c r="K16" s="6"/>
    </row>
    <row r="17" spans="1:11" ht="18.75" customHeight="1" x14ac:dyDescent="0.2">
      <c r="A17" s="18" t="s">
        <v>71</v>
      </c>
      <c r="B17" s="19" t="s">
        <v>46</v>
      </c>
      <c r="C17" s="19" t="s">
        <v>45</v>
      </c>
      <c r="D17" s="23">
        <v>1</v>
      </c>
      <c r="E17" s="21"/>
      <c r="F17" s="22">
        <f t="shared" si="0"/>
        <v>0</v>
      </c>
      <c r="G17" s="22">
        <f t="shared" si="1"/>
        <v>0</v>
      </c>
      <c r="H17" s="6"/>
      <c r="I17" s="6"/>
      <c r="J17" s="6"/>
      <c r="K17" s="6"/>
    </row>
    <row r="18" spans="1:11" ht="18.75" customHeight="1" x14ac:dyDescent="0.2">
      <c r="A18" s="18" t="s">
        <v>72</v>
      </c>
      <c r="B18" s="19" t="s">
        <v>78</v>
      </c>
      <c r="C18" s="19" t="s">
        <v>49</v>
      </c>
      <c r="D18" s="20">
        <v>600</v>
      </c>
      <c r="E18" s="21"/>
      <c r="F18" s="22">
        <f t="shared" si="0"/>
        <v>0</v>
      </c>
      <c r="G18" s="22">
        <f t="shared" si="1"/>
        <v>0</v>
      </c>
      <c r="H18" s="6"/>
      <c r="I18" s="6"/>
      <c r="J18" s="6"/>
      <c r="K18" s="6"/>
    </row>
    <row r="19" spans="1:11" ht="18.75" customHeight="1" x14ac:dyDescent="0.2">
      <c r="A19" s="18" t="s">
        <v>73</v>
      </c>
      <c r="B19" s="19" t="s">
        <v>64</v>
      </c>
      <c r="C19" s="19" t="s">
        <v>49</v>
      </c>
      <c r="D19" s="20">
        <v>600</v>
      </c>
      <c r="E19" s="21"/>
      <c r="F19" s="22">
        <f t="shared" ref="F19" si="2">ROUND((D19*E19),2)</f>
        <v>0</v>
      </c>
      <c r="G19" s="22">
        <f t="shared" ref="G19" si="3">ROUND((F19*(1.23)),2)</f>
        <v>0</v>
      </c>
      <c r="H19" s="6"/>
      <c r="I19" s="6"/>
      <c r="J19" s="6"/>
      <c r="K19" s="6"/>
    </row>
    <row r="20" spans="1:11" ht="18.75" customHeight="1" x14ac:dyDescent="0.2">
      <c r="A20" s="18" t="s">
        <v>74</v>
      </c>
      <c r="B20" s="19" t="s">
        <v>65</v>
      </c>
      <c r="C20" s="19" t="s">
        <v>49</v>
      </c>
      <c r="D20" s="20">
        <v>600</v>
      </c>
      <c r="E20" s="21"/>
      <c r="F20" s="22">
        <f>ROUND((D20*E20),2)</f>
        <v>0</v>
      </c>
      <c r="G20" s="22">
        <f t="shared" ref="G20:G23" si="4">ROUND((F20*(1.23)),2)</f>
        <v>0</v>
      </c>
      <c r="H20" s="6"/>
      <c r="I20" s="6"/>
      <c r="J20" s="6"/>
      <c r="K20" s="6"/>
    </row>
    <row r="21" spans="1:11" s="41" customFormat="1" ht="18.75" customHeight="1" x14ac:dyDescent="0.2">
      <c r="A21" s="18" t="s">
        <v>75</v>
      </c>
      <c r="B21" s="42" t="s">
        <v>68</v>
      </c>
      <c r="C21" s="42" t="s">
        <v>6</v>
      </c>
      <c r="D21" s="43">
        <v>4</v>
      </c>
      <c r="E21" s="44"/>
      <c r="F21" s="45">
        <f t="shared" ref="F21:F23" si="5">ROUND((D21*E21),2)</f>
        <v>0</v>
      </c>
      <c r="G21" s="45">
        <f t="shared" si="4"/>
        <v>0</v>
      </c>
    </row>
    <row r="22" spans="1:11" s="41" customFormat="1" ht="18.75" customHeight="1" x14ac:dyDescent="0.2">
      <c r="A22" s="18" t="s">
        <v>76</v>
      </c>
      <c r="B22" s="19" t="s">
        <v>69</v>
      </c>
      <c r="C22" s="19" t="s">
        <v>6</v>
      </c>
      <c r="D22" s="20">
        <v>2</v>
      </c>
      <c r="E22" s="21"/>
      <c r="F22" s="22">
        <f t="shared" si="5"/>
        <v>0</v>
      </c>
      <c r="G22" s="22">
        <f t="shared" si="4"/>
        <v>0</v>
      </c>
    </row>
    <row r="23" spans="1:11" s="41" customFormat="1" ht="18.75" customHeight="1" thickBot="1" x14ac:dyDescent="0.25">
      <c r="A23" s="24" t="s">
        <v>77</v>
      </c>
      <c r="B23" s="25" t="s">
        <v>70</v>
      </c>
      <c r="C23" s="25" t="s">
        <v>44</v>
      </c>
      <c r="D23" s="26">
        <v>1</v>
      </c>
      <c r="E23" s="27"/>
      <c r="F23" s="28">
        <f t="shared" si="5"/>
        <v>0</v>
      </c>
      <c r="G23" s="28">
        <f t="shared" si="4"/>
        <v>0</v>
      </c>
    </row>
    <row r="24" spans="1:11" ht="18.75" customHeight="1" thickTop="1" x14ac:dyDescent="0.2">
      <c r="A24" s="72" t="s">
        <v>66</v>
      </c>
      <c r="B24" s="72"/>
      <c r="C24" s="72"/>
      <c r="D24" s="72"/>
      <c r="E24" s="73"/>
      <c r="F24" s="35">
        <f>SUM(F4:F23)</f>
        <v>0</v>
      </c>
      <c r="G24" s="35">
        <f>SUM(G4:G23)</f>
        <v>0</v>
      </c>
      <c r="H24" s="6"/>
      <c r="I24" s="6"/>
      <c r="J24" s="6"/>
      <c r="K24" s="6"/>
    </row>
  </sheetData>
  <protectedRanges>
    <protectedRange sqref="E24" name="Zakres1"/>
    <protectedRange sqref="E18:E20" name="Zakres1_10"/>
    <protectedRange sqref="E4:E17" name="Zakres1_11"/>
    <protectedRange sqref="E21:E23" name="Zakres1_11_2"/>
  </protectedRanges>
  <dataConsolidate/>
  <mergeCells count="3">
    <mergeCell ref="A1:G1"/>
    <mergeCell ref="A3:G3"/>
    <mergeCell ref="A24:E24"/>
  </mergeCells>
  <phoneticPr fontId="2" type="noConversion"/>
  <printOptions horizontalCentered="1"/>
  <pageMargins left="0.23622047244094491" right="0.23622047244094491" top="1.1811023622047245" bottom="0.35433070866141736" header="0.51181102362204722" footer="0.11811023622047245"/>
  <pageSetup paperSize="9" scale="85" orientation="landscape" r:id="rId1"/>
  <headerFooter alignWithMargins="0">
    <oddHeader>&amp;LChludowo - budowa sieci kanalizacyjnej na ul. Słonecznej.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Strona tytułowa</vt:lpstr>
      <vt:lpstr>Kosztorys ofertowy</vt:lpstr>
      <vt:lpstr>'Kosztorys ofertowy'!Obszar_wydruku</vt:lpstr>
      <vt:lpstr>'Strona tytułowa'!Obszar_wydruku</vt:lpstr>
      <vt:lpstr>'Kosztorys ofertowy'!Tytuły_wydruku</vt:lpstr>
    </vt:vector>
  </TitlesOfParts>
  <Manager/>
  <Company>Aquanet S.A.,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UGSL</dc:creator>
  <cp:keywords/>
  <dc:description/>
  <cp:lastModifiedBy>Tomasz Juszczuk</cp:lastModifiedBy>
  <cp:revision/>
  <cp:lastPrinted>2021-03-24T13:25:41Z</cp:lastPrinted>
  <dcterms:created xsi:type="dcterms:W3CDTF">2013-05-29T11:09:02Z</dcterms:created>
  <dcterms:modified xsi:type="dcterms:W3CDTF">2021-03-29T14:50:48Z</dcterms:modified>
  <cp:category/>
  <cp:contentStatus/>
</cp:coreProperties>
</file>